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9440" windowHeight="7620" activeTab="6"/>
  </bookViews>
  <sheets>
    <sheet name="HavN1" sheetId="10" r:id="rId1"/>
    <sheet name="HavN2" sheetId="11" r:id="rId2"/>
    <sheet name="HavN3" sheetId="4" r:id="rId3"/>
    <sheet name="HavN4" sheetId="13" r:id="rId4"/>
    <sheet name="HavN5" sheetId="3" r:id="rId5"/>
    <sheet name="HavN6" sheetId="8" r:id="rId6"/>
    <sheet name="HavN7" sheetId="9" r:id="rId7"/>
  </sheets>
  <definedNames>
    <definedName name="AgencyCode" localSheetId="5">#REF!</definedName>
    <definedName name="AgencyCode" localSheetId="6">#REF!</definedName>
    <definedName name="AgencyCode">#REF!</definedName>
    <definedName name="AgencyName" localSheetId="5">#REF!</definedName>
    <definedName name="AgencyName" localSheetId="6">#REF!</definedName>
    <definedName name="AgencyName">#REF!</definedName>
    <definedName name="davit" localSheetId="6">#REF!</definedName>
    <definedName name="davit">#REF!</definedName>
    <definedName name="Functional1" localSheetId="5">#REF!</definedName>
    <definedName name="Functional1" localSheetId="6">#REF!</definedName>
    <definedName name="Functional1">#REF!</definedName>
    <definedName name="PANature" localSheetId="6">#REF!</definedName>
    <definedName name="PANature">#REF!</definedName>
    <definedName name="PAType" localSheetId="6">#REF!</definedName>
    <definedName name="PAType">#REF!</definedName>
    <definedName name="Performance2" localSheetId="6">#REF!</definedName>
    <definedName name="Performance2">#REF!</definedName>
    <definedName name="PerformanceType" localSheetId="6">#REF!</definedName>
    <definedName name="PerformanceType">#REF!</definedName>
    <definedName name="_xlnm.Print_Area" localSheetId="0">HavN1!$A$1:$C$17</definedName>
    <definedName name="_xlnm.Print_Area" localSheetId="2">HavN3!$B$1:$D$24</definedName>
    <definedName name="_xlnm.Print_Area" localSheetId="5">HavN6!$A$1:$E$28</definedName>
    <definedName name="_xlnm.Print_Area" localSheetId="6">HavN7!$A$1:$F$26</definedName>
    <definedName name="_xlnm.Print_Titles" localSheetId="2">HavN3!$9:$10</definedName>
    <definedName name="_xlnm.Print_Titles" localSheetId="4">HavN5!$9:$10</definedName>
    <definedName name="Հավելված" localSheetId="6">#REF!</definedName>
    <definedName name="Հավելված">#REF!</definedName>
    <definedName name="Մաս" localSheetId="6">#REF!</definedName>
    <definedName name="Մաս">#REF!</definedName>
    <definedName name="շախմատիստ" localSheetId="6">#REF!</definedName>
    <definedName name="շախմատիստ">#REF!</definedName>
  </definedNames>
  <calcPr calcId="144525"/>
</workbook>
</file>

<file path=xl/calcChain.xml><?xml version="1.0" encoding="utf-8"?>
<calcChain xmlns="http://schemas.openxmlformats.org/spreadsheetml/2006/main">
  <c r="D44" i="8" l="1"/>
  <c r="D41" i="9" s="1"/>
  <c r="G51" i="3"/>
  <c r="G50" i="3" s="1"/>
  <c r="G49" i="3" s="1"/>
  <c r="G48" i="3" s="1"/>
  <c r="G46" i="3" s="1"/>
  <c r="G44" i="3" s="1"/>
  <c r="E40" i="4"/>
  <c r="D53" i="8" s="1"/>
  <c r="F34" i="4"/>
  <c r="E34" i="4"/>
  <c r="G43" i="3" s="1"/>
  <c r="F27" i="4" l="1"/>
  <c r="F25" i="4" s="1"/>
  <c r="E44" i="8"/>
  <c r="E41" i="9" s="1"/>
  <c r="F40" i="4"/>
  <c r="H43" i="3"/>
  <c r="H42" i="3" s="1"/>
  <c r="H41" i="3" s="1"/>
  <c r="H40" i="3" s="1"/>
  <c r="H38" i="3" s="1"/>
  <c r="H36" i="3" s="1"/>
  <c r="G35" i="3"/>
  <c r="G33" i="3" s="1"/>
  <c r="G31" i="3" s="1"/>
  <c r="G29" i="3" s="1"/>
  <c r="G42" i="3"/>
  <c r="G41" i="3" s="1"/>
  <c r="G40" i="3" s="1"/>
  <c r="G38" i="3" s="1"/>
  <c r="G36" i="3" s="1"/>
  <c r="E27" i="4"/>
  <c r="E25" i="4" s="1"/>
  <c r="H35" i="3"/>
  <c r="H17" i="3"/>
  <c r="H15" i="3" s="1"/>
  <c r="H14" i="3" s="1"/>
  <c r="H13" i="3" s="1"/>
  <c r="H27" i="3"/>
  <c r="H26" i="3" s="1"/>
  <c r="H25" i="3" s="1"/>
  <c r="H24" i="3" s="1"/>
  <c r="H22" i="3" s="1"/>
  <c r="H20" i="3" s="1"/>
  <c r="H19" i="3" s="1"/>
  <c r="G27" i="3"/>
  <c r="G26" i="3" s="1"/>
  <c r="G25" i="3" s="1"/>
  <c r="G24" i="3" s="1"/>
  <c r="G22" i="3" s="1"/>
  <c r="G20" i="3" s="1"/>
  <c r="G19" i="3" s="1"/>
  <c r="G17" i="3" s="1"/>
  <c r="H33" i="3" l="1"/>
  <c r="H31" i="3" s="1"/>
  <c r="H29" i="3" s="1"/>
  <c r="H11" i="3" s="1"/>
  <c r="E53" i="8"/>
  <c r="H51" i="3"/>
  <c r="H50" i="3" s="1"/>
  <c r="H49" i="3" s="1"/>
  <c r="H48" i="3" s="1"/>
  <c r="H46" i="3" s="1"/>
  <c r="H44" i="3" s="1"/>
  <c r="E50" i="9"/>
  <c r="D50" i="9"/>
  <c r="H13" i="13"/>
  <c r="H12" i="13" s="1"/>
  <c r="H11" i="13" s="1"/>
  <c r="F13" i="4"/>
  <c r="F12" i="4" s="1"/>
  <c r="F11" i="4" s="1"/>
  <c r="E13" i="4"/>
  <c r="E12" i="4" s="1"/>
  <c r="E11" i="4" s="1"/>
  <c r="C11" i="11" l="1"/>
  <c r="D11" i="11"/>
  <c r="G15" i="3" l="1"/>
  <c r="G14" i="3" l="1"/>
  <c r="G13" i="3" s="1"/>
  <c r="G11" i="3" s="1"/>
  <c r="C12" i="10"/>
</calcChain>
</file>

<file path=xl/sharedStrings.xml><?xml version="1.0" encoding="utf-8"?>
<sst xmlns="http://schemas.openxmlformats.org/spreadsheetml/2006/main" count="275" uniqueCount="126">
  <si>
    <t xml:space="preserve"> Ծրագրային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</si>
  <si>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</si>
  <si>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ԸՆԴԱՄԵՆԸ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</si>
  <si>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</si>
  <si>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</si>
  <si>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</si>
  <si>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</si>
  <si>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</si>
  <si>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>Գործառական դասիչը</t>
  </si>
  <si>
    <t>Բաժին</t>
  </si>
  <si>
    <t>խումբ</t>
  </si>
  <si>
    <t>Դաս</t>
  </si>
  <si>
    <t>հազար դրամներով</t>
  </si>
  <si>
    <t>Ծրագիր</t>
  </si>
  <si>
    <t>Միջոցառում</t>
  </si>
  <si>
    <t>Ծրագրային դասիչը</t>
  </si>
  <si>
    <t>Բյուջետային գլխավոր կարգադրիչների, ծրագրերի և միջոցառումների անվանումները</t>
  </si>
  <si>
    <t>ԸՆԴԱՄԵՆԸ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</si>
  <si>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</si>
  <si>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</si>
  <si>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</si>
  <si>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</si>
  <si>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</si>
  <si>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</si>
  <si>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Ընթացիկ դրամաշնորհներ պետական հատվածի այլ մակարդակներին</t>
  </si>
  <si>
    <t>______________ ի    ___Ն որոշման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</si>
  <si>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</si>
  <si>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</si>
  <si>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</si>
  <si>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</si>
  <si>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</si>
  <si>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</si>
  <si>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</si>
  <si>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Նկարագրությունը՝</t>
  </si>
  <si>
    <t>Միջոցառման տեսակը՝</t>
  </si>
  <si>
    <t xml:space="preserve">Միջոցառումն իրականացնողի անվանումը </t>
  </si>
  <si>
    <t>Արդյունքի չափորոշիչներ</t>
  </si>
  <si>
    <t>Միջոցառման վրա կատարվող ծախսը (հազար դրամ)</t>
  </si>
  <si>
    <t xml:space="preserve">    ------------------------ -ի N ---------- որոշման</t>
  </si>
  <si>
    <t xml:space="preserve"> Ցուցանիշների փոփոխությունը                                                         (գումարների  ավելացումը նշված է դրական նշանով)                                                                                                                        </t>
  </si>
  <si>
    <t>Եկամուտների գծով</t>
  </si>
  <si>
    <t>Ծախսերի գծով</t>
  </si>
  <si>
    <t>Դեֆիցիտը (պակասուրդը)</t>
  </si>
  <si>
    <t>-</t>
  </si>
  <si>
    <t xml:space="preserve">          </t>
  </si>
  <si>
    <t xml:space="preserve">           </t>
  </si>
  <si>
    <t>Հավելված N 1</t>
  </si>
  <si>
    <t>Հավելված N 2</t>
  </si>
  <si>
    <t>--------------------- -ի N ---------- որոշման</t>
  </si>
  <si>
    <t>Ընդամենը</t>
  </si>
  <si>
    <t>այդ թվում</t>
  </si>
  <si>
    <t>Հարկային եկամուտներ և պետական տուրքեր</t>
  </si>
  <si>
    <t>Պետական բյուջեի եկամուտները</t>
  </si>
  <si>
    <t>Հավելված N 3</t>
  </si>
  <si>
    <t>(հազար դրամ)</t>
  </si>
  <si>
    <t>տարի</t>
  </si>
  <si>
    <t xml:space="preserve"> Ինն ամիս </t>
  </si>
  <si>
    <t xml:space="preserve"> Տարի </t>
  </si>
  <si>
    <t xml:space="preserve">  ՀՀ  կառավարության  2020 թվականի</t>
  </si>
  <si>
    <t xml:space="preserve">«ՀԱՅԱՍՏԱՆԻ ՀԱՆՐԱՊԵՏՈՒԹՅԱՆ 2020 ԹՎԱԿԱՆԻ ՊԵՏԱԿԱՆ ԲՅՈՒՋԵԻ ՄԱՍԻՆ» ՀԱՅԱՍՏԱՆԻ ՀԱՆՐԱՊԵՏՈՒԹՅԱՆ ՕՐԵՆՔԻ 2-ՐԴ ՀՈԴՎԱԾԻ ԱՂՅՈՒՍԱԿՈՒՄ
 ԿԱՏԱՐՎՈՂ ՓՈՓՈԽՈՒԹՅՈՒՆՆԵՐԸ  </t>
  </si>
  <si>
    <t xml:space="preserve">ՀՀ կառավարության  2020 թվականի </t>
  </si>
  <si>
    <t>ՀՀ  կառավարության 2020 թվականի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</si>
  <si>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</si>
  <si>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</si>
  <si>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</si>
  <si>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 xml:space="preserve"> ՀԱՅԱՍՏԱՆԻ ՀԱՆՐԱՊԵՏՈՒԹՅԱՆ ԿԱՌԱՎԱՐՈՒԹՅԱՆ 2019 ԹՎԱԿԱՆԻ ԴԵԿՏԵՄԲԵՐԻ 26-Ի N 1919-Ն ՈՐՈՇՄԱՆ N 5 ՀԱՎԵԼՎԱԾԻ N7 ԱՂՅՈՒՍԱԿՈՒՄ ԿԱՏԱՐՎՈՂ ՓՈՓՈԽՈՒԹՅՈՒՆՆԵՐԸ ԵՎ ԼՐԱՑՈՒՄՆԵՐԸ</t>
  </si>
  <si>
    <t>Հավելված N 4</t>
  </si>
  <si>
    <t xml:space="preserve"> Հավելված N 5</t>
  </si>
  <si>
    <t>Հավելված N 6</t>
  </si>
  <si>
    <t>Մասնագիտացված կազմակերպություն</t>
  </si>
  <si>
    <t>Հավելված N 7</t>
  </si>
  <si>
    <t>ՀՀ վարչապետի աշխատակազմ</t>
  </si>
  <si>
    <t xml:space="preserve"> ԴՐԱՄԱՇՆՈՐՀՆԵՐ</t>
  </si>
  <si>
    <t xml:space="preserve"> ՀՀ վարչապետի աշխատակազմ</t>
  </si>
  <si>
    <t>ՀՀ Վարչապետի լիազորությունների իրականացման ապահովում</t>
  </si>
  <si>
    <t>Աջակցել կառավարության, վարչապետի և փոխվարչապետերի գործունեությանը</t>
  </si>
  <si>
    <t>ՀՀ կառավարության և վարչապետի որոշումների ու հանձնարարականների կատարման վերահսկողության ապահովում</t>
  </si>
  <si>
    <t xml:space="preserve">  Տրանսֆերտների տրամադրում</t>
  </si>
  <si>
    <t xml:space="preserve">ՀՀ Վարչապետի լիազորությունների իրականացման ապահովում                                 </t>
  </si>
  <si>
    <t xml:space="preserve"> ՀԱՅԱՍՏԱՆԻ ՀԱՆՐԱՊԵՏՈՒԹՅԱՆ ԿԱՌԱՎԱՐՈՒԹՅԱՆ 2019 ԹՎԱԿԱՆԻ ԴԵԿՏԵՄԲԵՐԻ 26-Ի N 1919-Ն ՈՐՈՇՄԱՆ N 5 ՀԱՎԵԼՎԱԾԻ N7 ԱՂՅՈՒՍԱԿՈՒՄ ԿԱՏԱՐՎՈՂ ԼՐԱՑՈՒՄԸ</t>
  </si>
  <si>
    <t>Աջակցության տրամադրում ոչ պետական կազմակերպություններին</t>
  </si>
  <si>
    <t xml:space="preserve"> Աջակցության տրամադրում ոչ պետական կազմակերպություններին</t>
  </si>
  <si>
    <t xml:space="preserve"> - Այլ ընթացիկ դրամաշնորհներ </t>
  </si>
  <si>
    <t>Տրանսֆերտների տրամադրում</t>
  </si>
  <si>
    <t>«ՀԱՅԱՍՏԱՆԻ ՀԱՆՐԱՊԵՏՈՒԹՅԱՆ 2020 ԹՎԱԿԱՆԻ ՊԵՏԱԿԱՆ ԲՅՈՒՋԵԻ ՄԱՍԻՆ»  ՀԱՅԱՍՏԱՆԻ  ՀԱՆՐԱՊԵՏՈՒԹՅԱՆ  ՕՐԵՆՔԻ 6-ՐԴ  ՀՈԴՎԱԾԻ ԱՂՅՈՒՍԱԿՈՒՄ ԵՎ ՀԱՅԱՍՏԱՆԻ ՀԱՆՐԱՊԵՏՈՒԹՅԱՆ ԿԱՌԱՎԱՐՈՒԹՅԱՆ 2019 ԹՎԱԿԱՆԻ ԴԵԿՏԵՄԲԵՐԻ 26-Ի N 1919-Ն ՈՐՈՇՄԱՆ N 2 ՀԱՎԵԼՎԱԾՈՒՄ ԿԱՏԱՐՎՈՂ ՓՈՓՈԽՈՒԹՅՈՒՆՆԵՐԸ</t>
  </si>
  <si>
    <t>Աջակցության տրամադրում «Դիլիջան ինտերնեյշնլ սքուլ օֆ Արմենիա» հիմնադրամին` հարկային պարտավորության վճարման գծով</t>
  </si>
  <si>
    <t>«Դիլիջան ինտերնեյշնլ սքուլ օֆ Արմենիա» հիմնադրամ</t>
  </si>
  <si>
    <t xml:space="preserve"> Աջակցության տրամադրում «Դիլիջան ինտերնեյշնլ սքուլ օֆ Արմենիա» հիմնադրամին` հարկային պարտավորության վճարման գծով</t>
  </si>
  <si>
    <t>01</t>
  </si>
  <si>
    <t xml:space="preserve">  ԸՆԴՀԱՆՈՒՐ ԲՆՈՒՅԹԻ ՀԱՆՐԱՅԻՆ ԾԱՌԱՅՈՒԹՅՈՒՆՆԵՐ</t>
  </si>
  <si>
    <t xml:space="preserve"> Օրենսդիր և գործադիր  մարմիններ, պետական կառավարում, ֆինանսական և հարկաբյուջետային հարաբերություններ, արտաքին հարաբերություններ</t>
  </si>
  <si>
    <t>Օրենսդիր և  գործադիր մարմիններ, պետական կառավարում</t>
  </si>
  <si>
    <t xml:space="preserve"> ՀՀ կառավարություն</t>
  </si>
  <si>
    <t xml:space="preserve"> Ծրագրի անվանումը`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</si>
  <si>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</si>
  <si>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ապահովում_x000D_
</t>
  </si>
  <si>
    <t xml:space="preserve"> Պահուստային ֆոնդի կառավարման արդյունավետության և թափանցիկության ապահովում_x000D_
</t>
  </si>
  <si>
    <t>Ծրագրի միջոցառումներ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</si>
  <si>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</si>
  <si>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Ծառայությունների մատուցում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</si>
  <si>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</si>
  <si>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</si>
  <si>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</si>
  <si>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</si>
  <si>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>ՀՀ կառավարություն</t>
  </si>
  <si>
    <t xml:space="preserve"> 1139</t>
  </si>
  <si>
    <t xml:space="preserve"> 11001</t>
  </si>
  <si>
    <t xml:space="preserve"> ԱՅԼ  ԾԱԽՍԵՐ</t>
  </si>
  <si>
    <t xml:space="preserve"> Պահուստային միջոցներ</t>
  </si>
  <si>
    <t>ՀՀ  կառավարություն</t>
  </si>
  <si>
    <t>ՄԱՍ 1. ՊԵՏԱԿԱՆ ՄԱՐՄՆԻ ԳԾՈՎ ԱՐԴՅՈՒՆՔԱՅԻՆ (ԿԱՏԱՐՈՂԱԿԱՆ) ՑՈՒՑԱՆԻՇՆԵՐԸ</t>
  </si>
  <si>
    <t>ՀՀ կառավարության պահուստային ֆոնդ</t>
  </si>
  <si>
    <t>ինն ամիս</t>
  </si>
  <si>
    <t>ՀՀ պետական բյուջեում նախատեսված ելքերի լրացուցիչ ֆինանսավորման, ՀՀ պետական բյուջեում չկանխատեսված ելքերի, ինչպես նաև բյուջետային երաշխիքների ապահովման ելքերի ֆինանսավորման ապահովում</t>
  </si>
  <si>
    <t>Ծառայությունների մատուցում</t>
  </si>
  <si>
    <t>Միջոցառումն իրականացնողի անվանումը՝</t>
  </si>
  <si>
    <r>
      <t>ՀԱՅԱՍՏԱՆԻ ՀԱՆՐԱՊԵՏՈՒԹՅԱՆ ԿԱՌԱՎԱՐՈՒԹՅԱՆ 2019 ԹՎԱԿԱՆԻ ԴԵԿՏԵՄԲԵՐԻ 26-Ի N 1919-Ն ՈՐՈՇՄԱՆ N 9 ՀԱՎԵԼՎԱԾԻ 9.3 ԵՎ 9.47 ԱՂՅՈՒՍԱԿՆԵՐՈՒՄ ԿԱՏԱՐՎՈՂ ՓՈՓՈԽՈՒԹՅՈՒՆՆԵՐԸ ԵՎ ԼՐԱՑՈՒՄԸ</t>
    </r>
    <r>
      <rPr>
        <b/>
        <sz val="12"/>
        <color rgb="FFFF0000"/>
        <rFont val="GHEA Grapalat"/>
        <family val="3"/>
      </rPr>
      <t xml:space="preserve">  </t>
    </r>
  </si>
  <si>
    <r>
      <t xml:space="preserve">ՀԱՅԱՍՏԱՆԻ ՀԱՆՐԱՊԵՏՈՒԹՅԱՆ ԿԱՌԱՎԱՐՈՒԹՅԱՆ 2019 ԹՎԱԿԱՆԻ ԴԵԿՏԵՄԲԵՐԻ 26-Ի N 1919-Ն ՈՐՈՇՄԱՆ N 9.1 ՀԱՎԵԼՎԱԾԻ 9.1.3 ԵՎ 9.1.58 ԱՂՅՈՒՍԱԿՆԵՐՈՒՄ ԿԱՏԱՐՎՈՂ ՓՈՓՈԽՈՒԹՅՈՒՆՆԵՐԸ ԵՎ ԼՐԱՑՈՒՄԸ </t>
    </r>
    <r>
      <rPr>
        <b/>
        <sz val="12"/>
        <color rgb="FFFF0000"/>
        <rFont val="GHEA Grapalat"/>
        <family val="3"/>
      </rPr>
      <t xml:space="preserve">  </t>
    </r>
  </si>
  <si>
    <t xml:space="preserve">     «ՀԱՅԱՍՏԱՆԻ  ՀԱՆՐԱՊԵՏՈՒԹՅԱՆ 2020 ԹՎԱԿԱՆԻ ՊԵՏԱԿԱՆ ԲՅՈՒՋԵԻ ՄԱՍԻՆ» ՀԱՅԱՍՏԱՆԻ ՀԱՆՐԱՊԵՏՈՒԹՅԱՆ ՕՐԵՆՔԻ N 1 ՀԱՎԵԼՎԱԾԻ N 2 ԱՂՅՈՒՍԱԿՈՒՄ ԵՎ ՀԱՅԱՍՏԱՆԻ ՀԱՆՐԱՊԵՏՈՒԹՅԱՆ ԿԱՌԱՎԱՐՈՒԹՅԱՆ 2019 ԹՎԱԿԱՆԻ ԴԵԿՏԵՄԲԵՐԻ 26-Ի N 1919-Ն ՈՐՈՇՄԱՆ N 5 ՀԱՎԵԼՎԱԾԻ N1 ԱՂՅՈՒՍԱԿՈՒՄ ԿԱՏԱՐՎՈՂ ՓՈՓՈԽՈՒԹՅՈՒՆՆԵՐԸ ԵՎ ԼՐԱՑՈՒՄԸ</t>
  </si>
  <si>
    <t>ՀԱՅԱՍՏԱՆԻ ՀԱՆՐԱՊԵՏՈՒԹՅԱՆ ԿԱՌԱՎԱՐՈՒԹՅԱՆ 2019 ԹՎԱԿԱՆԻ ԴԵԿՏԵՄԲԵՐԻ 26-Ի N 1919-Ն ՈՐՈՇՄԱՆ N 3 ԵՎ N 4 ՀԱՎԵԼՎԱԾՆԵՐՈՒՄ ԿԱՏԱՐՎՈՂ ՓՈՓՈԽՈՒԹՅՈՒՆՆԵՐԸ ԵՎ ԼՐԱՑՈՒՄԸ</t>
  </si>
  <si>
    <t xml:space="preserve"> Ցուցանիշների փոփոխությունը                                                         (գումարների  ավելացումը նշված է դրական նշանով)  </t>
  </si>
  <si>
    <t xml:space="preserve">Ցուցանիշների փոփոխությունը 
(նվազեցումը նշված է փակագծերում)
</t>
  </si>
  <si>
    <t xml:space="preserve"> Ցուցանիշների փոփոխությունը                                                         (ավելացումները նշված են դրական նշանով)  </t>
  </si>
  <si>
    <t xml:space="preserve"> Ցուցանիշների փոփոխությունը                                                         (ավելացումները նշված են դրական նշանով, իսկ նվազեցումները՝ փակագծերում)  </t>
  </si>
  <si>
    <t xml:space="preserve">Ցուցանիշների փոփոխությունը                                                         (ավելացումները նշված են դրական նշանով, իսկ նվազեցումները՝ փակագծերում) </t>
  </si>
  <si>
    <t xml:space="preserve">Ցուցանիշների փոփոխությունը 
(ավելացումը նշված է դրական նշանով)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</si>
</sst>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(* #,##0.00_);_(* \(#,##0.00\);_(* &quot;-&quot;??_);_(@_)"/>
    <numFmt numFmtId="164" formatCode="_-* #,##0.00_р_._-;\-* #,##0.00_р_._-;_-* &quot;-&quot;??_р_._-;_-@_-"/>
    <numFmt numFmtId="165" formatCode="##,##0.0;\(##,##0.0\);\-"/>
    <numFmt numFmtId="166" formatCode="_-* #,##0.00\ _₽_-;\-* #,##0.00\ _₽_-;_-* &quot;-&quot;??\ _₽_-;_-@_-"/>
    <numFmt numFmtId="167" formatCode="_ * #,##0_)\ &quot;$&quot;_ ;_ * \(#,##0\)\ &quot;$&quot;_ ;_ * &quot;-&quot;_)\ &quot;$&quot;_ ;_ @_ "/>
    <numFmt numFmtId="168" formatCode="#,##0.0"/>
    <numFmt numFmtId="169" formatCode="_(* #,##0.0_);_(* \(#,##0.0\);_(* &quot;-&quot;??_);_(@_)"/>
  </numFmts>
  <fonts count="84">
    <font>
      <sz val="8"/>
      <name val="GHEA Grapalat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Armenian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006100"/>
      <name val="Times Armenian"/>
      <family val="2"/>
    </font>
    <font>
      <sz val="11"/>
      <color rgb="FF9C0006"/>
      <name val="Times Armenian"/>
      <family val="2"/>
    </font>
    <font>
      <sz val="11"/>
      <color rgb="FF9C6500"/>
      <name val="Times Armenian"/>
      <family val="2"/>
    </font>
    <font>
      <sz val="11"/>
      <color rgb="FF3F3F76"/>
      <name val="Times Armenian"/>
      <family val="2"/>
    </font>
    <font>
      <b/>
      <sz val="11"/>
      <color rgb="FF3F3F3F"/>
      <name val="Times Armenian"/>
      <family val="2"/>
    </font>
    <font>
      <b/>
      <sz val="11"/>
      <color rgb="FFFA7D00"/>
      <name val="Times Armenian"/>
      <family val="2"/>
    </font>
    <font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sz val="11"/>
      <color rgb="FFFF0000"/>
      <name val="Times Armenian"/>
      <family val="2"/>
    </font>
    <font>
      <i/>
      <sz val="11"/>
      <color rgb="FF7F7F7F"/>
      <name val="Times Armenian"/>
      <family val="2"/>
    </font>
    <font>
      <b/>
      <sz val="11"/>
      <color theme="1"/>
      <name val="Times Armenian"/>
      <family val="2"/>
    </font>
    <font>
      <sz val="11"/>
      <color theme="0"/>
      <name val="Times Armenian"/>
      <family val="2"/>
    </font>
    <font>
      <sz val="8"/>
      <name val="GHEA Grapalat"/>
      <family val="2"/>
    </font>
    <font>
      <b/>
      <sz val="8"/>
      <name val="GHEA Grapalat"/>
      <family val="2"/>
    </font>
    <font>
      <i/>
      <sz val="8"/>
      <name val="GHEA Grapalat"/>
      <family val="2"/>
    </font>
    <font>
      <sz val="11"/>
      <name val="GHEA Grapalat"/>
      <family val="2"/>
    </font>
    <font>
      <sz val="11"/>
      <color theme="1"/>
      <name val="GHEA Grapalat"/>
      <family val="2"/>
    </font>
    <font>
      <b/>
      <sz val="11"/>
      <name val="GHEA Grapalat"/>
      <family val="2"/>
    </font>
    <font>
      <sz val="10"/>
      <name val="GHEA Grapalat"/>
      <family val="2"/>
    </font>
    <font>
      <sz val="8"/>
      <color theme="1"/>
      <name val="GHEA Grapalat"/>
      <family val="2"/>
    </font>
    <font>
      <b/>
      <sz val="10"/>
      <name val="GHEA Grapalat"/>
      <family val="3"/>
    </font>
    <font>
      <i/>
      <sz val="10"/>
      <name val="GHEA Grapalat"/>
      <family val="2"/>
    </font>
    <font>
      <sz val="10"/>
      <name val="GHEA Grapalat"/>
      <family val="3"/>
    </font>
    <font>
      <sz val="12"/>
      <name val="GHEA Grapalat"/>
      <family val="3"/>
    </font>
    <font>
      <b/>
      <sz val="12"/>
      <name val="GHEA Grapalat"/>
      <family val="3"/>
    </font>
    <font>
      <sz val="8"/>
      <name val="GHEA Grapalat"/>
      <family val="3"/>
    </font>
    <font>
      <sz val="11"/>
      <name val="GHEA Grapalat"/>
      <family val="3"/>
    </font>
    <font>
      <sz val="11"/>
      <color theme="1"/>
      <name val="Calibri"/>
      <family val="2"/>
      <charset val="1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0"/>
      <name val="Arial Armenian"/>
      <family val="2"/>
    </font>
    <font>
      <sz val="10"/>
      <name val="Arial"/>
      <family val="2"/>
    </font>
    <font>
      <sz val="10"/>
      <name val="Times Armenian"/>
      <family val="1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0"/>
      <color rgb="FF9C6500"/>
      <name val="Calibri"/>
      <family val="2"/>
      <scheme val="minor"/>
    </font>
    <font>
      <sz val="11"/>
      <color indexed="60"/>
      <name val="Calibri"/>
      <family val="2"/>
    </font>
    <font>
      <sz val="12"/>
      <name val="Arial Armenian"/>
      <family val="2"/>
    </font>
    <font>
      <sz val="10"/>
      <name val="Arial"/>
      <family val="2"/>
      <charset val="204"/>
    </font>
    <font>
      <b/>
      <sz val="11"/>
      <color indexed="63"/>
      <name val="Calibri"/>
      <family val="2"/>
    </font>
    <font>
      <sz val="10"/>
      <color indexed="8"/>
      <name val="MS Sans Serif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name val="GHEA Grapalat"/>
      <family val="3"/>
    </font>
    <font>
      <b/>
      <sz val="12"/>
      <color theme="1"/>
      <name val="GHEA Grapalat"/>
      <family val="3"/>
    </font>
    <font>
      <b/>
      <sz val="10"/>
      <color theme="1"/>
      <name val="GHEA Grapalat"/>
      <family val="3"/>
    </font>
    <font>
      <i/>
      <sz val="10"/>
      <color theme="1"/>
      <name val="GHEA Grapalat"/>
      <family val="3"/>
    </font>
    <font>
      <sz val="10"/>
      <color theme="1"/>
      <name val="GHEA Grapalat"/>
      <family val="3"/>
    </font>
    <font>
      <sz val="11"/>
      <color indexed="8"/>
      <name val="Calibri"/>
      <family val="2"/>
      <charset val="204"/>
    </font>
    <font>
      <sz val="8"/>
      <name val="Arial Armenian"/>
      <family val="2"/>
    </font>
    <font>
      <sz val="10"/>
      <color indexed="8"/>
      <name val="MS Sans Serif"/>
      <family val="2"/>
      <charset val="204"/>
    </font>
    <font>
      <sz val="9"/>
      <color theme="1"/>
      <name val="GHEA Grapalat"/>
      <family val="3"/>
    </font>
    <font>
      <i/>
      <sz val="10"/>
      <name val="GHEA Grapalat"/>
      <family val="3"/>
    </font>
    <font>
      <sz val="11"/>
      <name val="GHEA Mariam"/>
      <family val="3"/>
    </font>
    <font>
      <sz val="4"/>
      <name val="GHEA Grapalat"/>
      <family val="3"/>
    </font>
    <font>
      <i/>
      <sz val="8"/>
      <name val="GHEA Grapalat"/>
      <family val="3"/>
    </font>
    <font>
      <sz val="8"/>
      <color theme="1"/>
      <name val="GHEA Grapalat"/>
      <family val="3"/>
    </font>
    <font>
      <sz val="11"/>
      <color theme="1"/>
      <name val="GHEA Grapalat"/>
      <family val="3"/>
    </font>
    <font>
      <sz val="10"/>
      <color theme="1"/>
      <name val="GHEA Grapalat"/>
      <family val="2"/>
    </font>
    <font>
      <b/>
      <i/>
      <sz val="10"/>
      <color theme="1"/>
      <name val="GHEA Grapalat"/>
      <family val="3"/>
    </font>
    <font>
      <b/>
      <i/>
      <sz val="10"/>
      <name val="GHEA Grapalat"/>
      <family val="3"/>
    </font>
    <font>
      <b/>
      <i/>
      <sz val="8"/>
      <name val="GHEA Grapalat"/>
      <family val="3"/>
    </font>
    <font>
      <sz val="10"/>
      <color theme="1"/>
      <name val="Calibri"/>
      <family val="2"/>
      <charset val="1"/>
      <scheme val="minor"/>
    </font>
    <font>
      <sz val="10"/>
      <color rgb="FF000000"/>
      <name val="GHEA Grapalat"/>
      <family val="3"/>
    </font>
    <font>
      <b/>
      <sz val="10"/>
      <color rgb="FF000000"/>
      <name val="GHEA Grapalat"/>
      <family val="3"/>
    </font>
    <font>
      <b/>
      <sz val="12"/>
      <color rgb="FFFF0000"/>
      <name val="GHEA Grapalat"/>
      <family val="3"/>
    </font>
    <font>
      <b/>
      <sz val="10"/>
      <name val="GHEA Grapalat"/>
      <family val="2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4.9989318521683403E-2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36">
    <xf numFmtId="0" fontId="0" fillId="0" borderId="0">
      <alignment horizontal="left" vertical="top" wrapText="1"/>
    </xf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3" fillId="8" borderId="8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19" fillId="32" borderId="0" applyNumberFormat="0" applyBorder="0" applyAlignment="0" applyProtection="0"/>
    <xf numFmtId="165" fontId="20" fillId="0" borderId="0" applyFill="0" applyBorder="0" applyProtection="0">
      <alignment horizontal="right" vertical="top"/>
    </xf>
    <xf numFmtId="165" fontId="21" fillId="0" borderId="0" applyFill="0" applyBorder="0" applyProtection="0">
      <alignment horizontal="right" vertical="top"/>
    </xf>
    <xf numFmtId="165" fontId="22" fillId="0" borderId="0" applyFill="0" applyBorder="0" applyProtection="0">
      <alignment horizontal="right" vertical="top"/>
    </xf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5" fillId="0" borderId="0"/>
    <xf numFmtId="0" fontId="36" fillId="34" borderId="0" applyNumberFormat="0" applyBorder="0" applyAlignment="0" applyProtection="0"/>
    <xf numFmtId="0" fontId="36" fillId="35" borderId="0" applyNumberFormat="0" applyBorder="0" applyAlignment="0" applyProtection="0"/>
    <xf numFmtId="0" fontId="36" fillId="36" borderId="0" applyNumberFormat="0" applyBorder="0" applyAlignment="0" applyProtection="0"/>
    <xf numFmtId="0" fontId="36" fillId="37" borderId="0" applyNumberFormat="0" applyBorder="0" applyAlignment="0" applyProtection="0"/>
    <xf numFmtId="0" fontId="36" fillId="38" borderId="0" applyNumberFormat="0" applyBorder="0" applyAlignment="0" applyProtection="0"/>
    <xf numFmtId="0" fontId="36" fillId="39" borderId="0" applyNumberFormat="0" applyBorder="0" applyAlignment="0" applyProtection="0"/>
    <xf numFmtId="0" fontId="36" fillId="40" borderId="0" applyNumberFormat="0" applyBorder="0" applyAlignment="0" applyProtection="0"/>
    <xf numFmtId="0" fontId="36" fillId="41" borderId="0" applyNumberFormat="0" applyBorder="0" applyAlignment="0" applyProtection="0"/>
    <xf numFmtId="0" fontId="36" fillId="42" borderId="0" applyNumberFormat="0" applyBorder="0" applyAlignment="0" applyProtection="0"/>
    <xf numFmtId="0" fontId="36" fillId="37" borderId="0" applyNumberFormat="0" applyBorder="0" applyAlignment="0" applyProtection="0"/>
    <xf numFmtId="0" fontId="36" fillId="40" borderId="0" applyNumberFormat="0" applyBorder="0" applyAlignment="0" applyProtection="0"/>
    <xf numFmtId="0" fontId="36" fillId="43" borderId="0" applyNumberFormat="0" applyBorder="0" applyAlignment="0" applyProtection="0"/>
    <xf numFmtId="0" fontId="37" fillId="44" borderId="0" applyNumberFormat="0" applyBorder="0" applyAlignment="0" applyProtection="0"/>
    <xf numFmtId="0" fontId="37" fillId="41" borderId="0" applyNumberFormat="0" applyBorder="0" applyAlignment="0" applyProtection="0"/>
    <xf numFmtId="0" fontId="37" fillId="42" borderId="0" applyNumberFormat="0" applyBorder="0" applyAlignment="0" applyProtection="0"/>
    <xf numFmtId="0" fontId="37" fillId="45" borderId="0" applyNumberFormat="0" applyBorder="0" applyAlignment="0" applyProtection="0"/>
    <xf numFmtId="0" fontId="37" fillId="46" borderId="0" applyNumberFormat="0" applyBorder="0" applyAlignment="0" applyProtection="0"/>
    <xf numFmtId="0" fontId="37" fillId="47" borderId="0" applyNumberFormat="0" applyBorder="0" applyAlignment="0" applyProtection="0"/>
    <xf numFmtId="0" fontId="37" fillId="48" borderId="0" applyNumberFormat="0" applyBorder="0" applyAlignment="0" applyProtection="0"/>
    <xf numFmtId="0" fontId="37" fillId="49" borderId="0" applyNumberFormat="0" applyBorder="0" applyAlignment="0" applyProtection="0"/>
    <xf numFmtId="0" fontId="37" fillId="50" borderId="0" applyNumberFormat="0" applyBorder="0" applyAlignment="0" applyProtection="0"/>
    <xf numFmtId="0" fontId="37" fillId="45" borderId="0" applyNumberFormat="0" applyBorder="0" applyAlignment="0" applyProtection="0"/>
    <xf numFmtId="0" fontId="37" fillId="46" borderId="0" applyNumberFormat="0" applyBorder="0" applyAlignment="0" applyProtection="0"/>
    <xf numFmtId="0" fontId="37" fillId="51" borderId="0" applyNumberFormat="0" applyBorder="0" applyAlignment="0" applyProtection="0"/>
    <xf numFmtId="0" fontId="38" fillId="35" borderId="0" applyNumberFormat="0" applyBorder="0" applyAlignment="0" applyProtection="0"/>
    <xf numFmtId="0" fontId="39" fillId="52" borderId="16" applyNumberFormat="0" applyAlignment="0" applyProtection="0"/>
    <xf numFmtId="0" fontId="40" fillId="53" borderId="17" applyNumberFormat="0" applyAlignment="0" applyProtection="0"/>
    <xf numFmtId="43" fontId="41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44" fillId="0" borderId="0" applyNumberFormat="0" applyFill="0" applyBorder="0" applyAlignment="0" applyProtection="0"/>
    <xf numFmtId="0" fontId="45" fillId="36" borderId="0" applyNumberFormat="0" applyBorder="0" applyAlignment="0" applyProtection="0"/>
    <xf numFmtId="0" fontId="46" fillId="0" borderId="18" applyNumberFormat="0" applyFill="0" applyAlignment="0" applyProtection="0"/>
    <xf numFmtId="0" fontId="47" fillId="0" borderId="19" applyNumberFormat="0" applyFill="0" applyAlignment="0" applyProtection="0"/>
    <xf numFmtId="0" fontId="48" fillId="0" borderId="20" applyNumberFormat="0" applyFill="0" applyAlignment="0" applyProtection="0"/>
    <xf numFmtId="0" fontId="48" fillId="0" borderId="0" applyNumberFormat="0" applyFill="0" applyBorder="0" applyAlignment="0" applyProtection="0"/>
    <xf numFmtId="0" fontId="49" fillId="39" borderId="16" applyNumberFormat="0" applyAlignment="0" applyProtection="0"/>
    <xf numFmtId="0" fontId="50" fillId="0" borderId="21" applyNumberFormat="0" applyFill="0" applyAlignment="0" applyProtection="0"/>
    <xf numFmtId="0" fontId="51" fillId="4" borderId="0" applyNumberFormat="0" applyBorder="0" applyAlignment="0" applyProtection="0"/>
    <xf numFmtId="0" fontId="52" fillId="54" borderId="0" applyNumberFormat="0" applyBorder="0" applyAlignment="0" applyProtection="0"/>
    <xf numFmtId="1" fontId="53" fillId="0" borderId="0"/>
    <xf numFmtId="1" fontId="53" fillId="0" borderId="0"/>
    <xf numFmtId="0" fontId="42" fillId="0" borderId="0"/>
    <xf numFmtId="0" fontId="54" fillId="0" borderId="0"/>
    <xf numFmtId="1" fontId="53" fillId="0" borderId="0"/>
    <xf numFmtId="0" fontId="43" fillId="0" borderId="0"/>
    <xf numFmtId="0" fontId="42" fillId="0" borderId="0"/>
    <xf numFmtId="0" fontId="41" fillId="0" borderId="0"/>
    <xf numFmtId="0" fontId="42" fillId="0" borderId="0"/>
    <xf numFmtId="0" fontId="2" fillId="0" borderId="0"/>
    <xf numFmtId="0" fontId="42" fillId="0" borderId="0"/>
    <xf numFmtId="0" fontId="42" fillId="0" borderId="0"/>
    <xf numFmtId="0" fontId="35" fillId="0" borderId="0"/>
    <xf numFmtId="0" fontId="41" fillId="55" borderId="22" applyNumberFormat="0" applyFont="0" applyAlignment="0" applyProtection="0"/>
    <xf numFmtId="0" fontId="55" fillId="52" borderId="23" applyNumberFormat="0" applyAlignment="0" applyProtection="0"/>
    <xf numFmtId="9" fontId="33" fillId="0" borderId="0" applyFont="0" applyFill="0" applyBorder="0" applyAlignment="0" applyProtection="0"/>
    <xf numFmtId="0" fontId="56" fillId="0" borderId="0"/>
    <xf numFmtId="0" fontId="56" fillId="0" borderId="0"/>
    <xf numFmtId="0" fontId="56" fillId="0" borderId="0"/>
    <xf numFmtId="0" fontId="57" fillId="0" borderId="0" applyNumberFormat="0" applyFill="0" applyBorder="0" applyAlignment="0" applyProtection="0"/>
    <xf numFmtId="0" fontId="58" fillId="0" borderId="24" applyNumberFormat="0" applyFill="0" applyAlignment="0" applyProtection="0"/>
    <xf numFmtId="0" fontId="59" fillId="0" borderId="0" applyNumberFormat="0" applyFill="0" applyBorder="0" applyAlignment="0" applyProtection="0"/>
    <xf numFmtId="0" fontId="54" fillId="0" borderId="0"/>
    <xf numFmtId="1" fontId="53" fillId="0" borderId="0"/>
    <xf numFmtId="0" fontId="1" fillId="0" borderId="0"/>
    <xf numFmtId="166" fontId="1" fillId="0" borderId="0" applyFont="0" applyFill="0" applyBorder="0" applyAlignment="0" applyProtection="0"/>
    <xf numFmtId="0" fontId="54" fillId="0" borderId="0"/>
    <xf numFmtId="43" fontId="65" fillId="0" borderId="0" applyFont="0" applyFill="0" applyBorder="0" applyAlignment="0" applyProtection="0"/>
    <xf numFmtId="167" fontId="42" fillId="0" borderId="0" applyFont="0" applyFill="0" applyBorder="0" applyAlignment="0" applyProtection="0"/>
    <xf numFmtId="0" fontId="66" fillId="0" borderId="0">
      <alignment horizontal="left" vertical="top" wrapText="1"/>
    </xf>
    <xf numFmtId="0" fontId="36" fillId="0" borderId="0"/>
    <xf numFmtId="0" fontId="42" fillId="0" borderId="0"/>
    <xf numFmtId="0" fontId="54" fillId="0" borderId="0"/>
    <xf numFmtId="0" fontId="67" fillId="0" borderId="0"/>
    <xf numFmtId="164" fontId="41" fillId="0" borderId="0" applyFont="0" applyFill="0" applyBorder="0" applyAlignment="0" applyProtection="0"/>
    <xf numFmtId="164" fontId="54" fillId="0" borderId="0" applyFont="0" applyFill="0" applyBorder="0" applyAlignment="0" applyProtection="0"/>
    <xf numFmtId="43" fontId="35" fillId="0" borderId="0" applyFont="0" applyFill="0" applyBorder="0" applyAlignment="0" applyProtection="0"/>
    <xf numFmtId="0" fontId="35" fillId="0" borderId="0"/>
    <xf numFmtId="0" fontId="33" fillId="0" borderId="0"/>
    <xf numFmtId="0" fontId="41" fillId="0" borderId="0"/>
    <xf numFmtId="43" fontId="1" fillId="0" borderId="0" applyFont="0" applyFill="0" applyBorder="0" applyAlignment="0" applyProtection="0"/>
    <xf numFmtId="0" fontId="39" fillId="52" borderId="29" applyNumberFormat="0" applyAlignment="0" applyProtection="0"/>
    <xf numFmtId="43" fontId="1" fillId="0" borderId="0" applyFont="0" applyFill="0" applyBorder="0" applyAlignment="0" applyProtection="0"/>
    <xf numFmtId="0" fontId="49" fillId="39" borderId="29" applyNumberFormat="0" applyAlignment="0" applyProtection="0"/>
    <xf numFmtId="0" fontId="1" fillId="0" borderId="0"/>
    <xf numFmtId="0" fontId="41" fillId="55" borderId="30" applyNumberFormat="0" applyFont="0" applyAlignment="0" applyProtection="0"/>
  </cellStyleXfs>
  <cellXfs count="261">
    <xf numFmtId="0" fontId="0" fillId="0" borderId="0" xfId="0">
      <alignment horizontal="left" vertical="top" wrapText="1"/>
    </xf>
    <xf numFmtId="0" fontId="23" fillId="0" borderId="0" xfId="0" applyFont="1">
      <alignment horizontal="left" vertical="top" wrapText="1"/>
    </xf>
    <xf numFmtId="0" fontId="23" fillId="0" borderId="0" xfId="0" applyFont="1" applyAlignment="1">
      <alignment horizontal="left" vertical="center" wrapText="1"/>
    </xf>
    <xf numFmtId="0" fontId="24" fillId="0" borderId="0" xfId="0" applyFont="1" applyAlignment="1">
      <alignment horizontal="center" vertical="center"/>
    </xf>
    <xf numFmtId="0" fontId="23" fillId="0" borderId="10" xfId="0" applyFont="1" applyBorder="1" applyAlignment="1">
      <alignment horizontal="center" vertical="center" wrapText="1"/>
    </xf>
    <xf numFmtId="0" fontId="26" fillId="0" borderId="10" xfId="0" applyFont="1" applyBorder="1" applyAlignment="1">
      <alignment horizontal="left" vertical="center" wrapText="1"/>
    </xf>
    <xf numFmtId="0" fontId="23" fillId="0" borderId="0" xfId="0" applyFont="1" applyAlignment="1">
      <alignment horizontal="center" vertical="center" wrapText="1"/>
    </xf>
    <xf numFmtId="0" fontId="23" fillId="0" borderId="11" xfId="0" applyFont="1" applyBorder="1" applyAlignment="1">
      <alignment vertical="center" wrapText="1"/>
    </xf>
    <xf numFmtId="0" fontId="28" fillId="0" borderId="10" xfId="0" applyFont="1" applyBorder="1" applyAlignment="1">
      <alignment horizontal="center" vertical="center" wrapText="1"/>
    </xf>
    <xf numFmtId="49" fontId="30" fillId="0" borderId="10" xfId="0" applyNumberFormat="1" applyFont="1" applyBorder="1" applyAlignment="1">
      <alignment horizontal="center" vertical="center" wrapText="1"/>
    </xf>
    <xf numFmtId="0" fontId="31" fillId="33" borderId="0" xfId="0" applyFont="1" applyFill="1" applyAlignment="1">
      <alignment horizontal="left" vertical="center" wrapText="1"/>
    </xf>
    <xf numFmtId="0" fontId="31" fillId="33" borderId="0" xfId="0" applyFont="1" applyFill="1">
      <alignment horizontal="left" vertical="top" wrapText="1"/>
    </xf>
    <xf numFmtId="0" fontId="27" fillId="0" borderId="0" xfId="0" applyFont="1" applyAlignment="1">
      <alignment vertical="center"/>
    </xf>
    <xf numFmtId="0" fontId="33" fillId="0" borderId="0" xfId="0" applyFont="1" applyAlignment="1">
      <alignment horizontal="left" vertical="center" wrapText="1"/>
    </xf>
    <xf numFmtId="0" fontId="31" fillId="33" borderId="0" xfId="0" applyFont="1" applyFill="1" applyBorder="1" applyAlignment="1">
      <alignment horizontal="left" vertical="top"/>
    </xf>
    <xf numFmtId="0" fontId="26" fillId="0" borderId="10" xfId="0" applyFont="1" applyBorder="1" applyAlignment="1">
      <alignment horizontal="center" vertical="center" wrapText="1"/>
    </xf>
    <xf numFmtId="0" fontId="23" fillId="0" borderId="25" xfId="0" applyFont="1" applyBorder="1" applyAlignment="1">
      <alignment horizontal="center" vertical="center" wrapText="1"/>
    </xf>
    <xf numFmtId="0" fontId="64" fillId="0" borderId="0" xfId="47" applyFont="1"/>
    <xf numFmtId="0" fontId="70" fillId="0" borderId="0" xfId="0" applyFont="1" applyAlignment="1">
      <alignment horizontal="left" vertical="top" wrapText="1"/>
    </xf>
    <xf numFmtId="0" fontId="32" fillId="33" borderId="0" xfId="0" applyFont="1" applyFill="1" applyAlignment="1">
      <alignment horizontal="center" vertical="center" wrapText="1"/>
    </xf>
    <xf numFmtId="0" fontId="33" fillId="0" borderId="0" xfId="0" applyFont="1">
      <alignment horizontal="left" vertical="top" wrapText="1"/>
    </xf>
    <xf numFmtId="0" fontId="72" fillId="0" borderId="0" xfId="0" applyFont="1" applyAlignment="1">
      <alignment horizontal="right" vertical="center" wrapText="1"/>
    </xf>
    <xf numFmtId="0" fontId="64" fillId="0" borderId="0" xfId="47" applyFont="1" applyAlignment="1">
      <alignment vertical="center"/>
    </xf>
    <xf numFmtId="0" fontId="64" fillId="33" borderId="0" xfId="47" applyFont="1" applyFill="1" applyAlignment="1">
      <alignment vertical="center"/>
    </xf>
    <xf numFmtId="0" fontId="28" fillId="33" borderId="0" xfId="47" applyFont="1" applyFill="1" applyAlignment="1">
      <alignment vertical="center"/>
    </xf>
    <xf numFmtId="0" fontId="64" fillId="33" borderId="0" xfId="47" applyFont="1" applyFill="1" applyBorder="1" applyAlignment="1">
      <alignment horizontal="left" vertical="center"/>
    </xf>
    <xf numFmtId="0" fontId="62" fillId="33" borderId="25" xfId="47" applyFont="1" applyFill="1" applyBorder="1" applyAlignment="1">
      <alignment vertical="center" wrapText="1"/>
    </xf>
    <xf numFmtId="0" fontId="64" fillId="0" borderId="0" xfId="47" applyFont="1" applyAlignment="1">
      <alignment horizontal="justify" vertical="center"/>
    </xf>
    <xf numFmtId="0" fontId="64" fillId="33" borderId="25" xfId="47" applyFont="1" applyFill="1" applyBorder="1" applyAlignment="1">
      <alignment vertical="center" wrapText="1"/>
    </xf>
    <xf numFmtId="0" fontId="64" fillId="0" borderId="25" xfId="47" applyFont="1" applyBorder="1" applyAlignment="1">
      <alignment horizontal="left" vertical="center" wrapText="1"/>
    </xf>
    <xf numFmtId="0" fontId="69" fillId="0" borderId="25" xfId="47" applyFont="1" applyBorder="1" applyAlignment="1">
      <alignment horizontal="left" vertical="center" wrapText="1"/>
    </xf>
    <xf numFmtId="0" fontId="64" fillId="33" borderId="26" xfId="47" applyFont="1" applyFill="1" applyBorder="1" applyAlignment="1">
      <alignment vertical="center" wrapText="1"/>
    </xf>
    <xf numFmtId="0" fontId="64" fillId="33" borderId="27" xfId="47" applyFont="1" applyFill="1" applyBorder="1" applyAlignment="1">
      <alignment vertical="center" wrapText="1"/>
    </xf>
    <xf numFmtId="0" fontId="64" fillId="33" borderId="26" xfId="47" applyFont="1" applyFill="1" applyBorder="1" applyAlignment="1">
      <alignment horizontal="left" vertical="center"/>
    </xf>
    <xf numFmtId="0" fontId="64" fillId="33" borderId="27" xfId="47" applyFont="1" applyFill="1" applyBorder="1" applyAlignment="1">
      <alignment horizontal="left" vertical="center"/>
    </xf>
    <xf numFmtId="0" fontId="0" fillId="0" borderId="0" xfId="0" applyAlignment="1">
      <alignment horizontal="left" vertical="center" wrapText="1"/>
    </xf>
    <xf numFmtId="0" fontId="26" fillId="0" borderId="0" xfId="0" applyFont="1" applyAlignment="1">
      <alignment horizontal="right" vertical="center" wrapText="1"/>
    </xf>
    <xf numFmtId="0" fontId="0" fillId="0" borderId="0" xfId="0" applyAlignment="1">
      <alignment horizontal="right" vertical="center" wrapText="1"/>
    </xf>
    <xf numFmtId="0" fontId="70" fillId="0" borderId="0" xfId="0" applyFont="1" applyAlignment="1">
      <alignment horizontal="left" vertical="center" wrapText="1"/>
    </xf>
    <xf numFmtId="0" fontId="70" fillId="0" borderId="0" xfId="0" applyFont="1" applyAlignment="1">
      <alignment horizontal="center" vertical="center" wrapText="1"/>
    </xf>
    <xf numFmtId="0" fontId="34" fillId="0" borderId="0" xfId="0" applyFont="1" applyAlignment="1">
      <alignment horizontal="right" vertical="center" wrapText="1"/>
    </xf>
    <xf numFmtId="0" fontId="34" fillId="0" borderId="0" xfId="0" applyFont="1" applyAlignment="1">
      <alignment horizontal="left" vertical="center" wrapText="1"/>
    </xf>
    <xf numFmtId="0" fontId="71" fillId="0" borderId="0" xfId="0" applyFont="1" applyAlignment="1">
      <alignment horizontal="right" vertical="center" wrapText="1"/>
    </xf>
    <xf numFmtId="0" fontId="34" fillId="0" borderId="0" xfId="0" applyFont="1" applyAlignment="1">
      <alignment horizontal="center" vertical="center" wrapText="1"/>
    </xf>
    <xf numFmtId="0" fontId="64" fillId="0" borderId="0" xfId="47" applyFont="1" applyAlignment="1">
      <alignment horizontal="right" vertical="center"/>
    </xf>
    <xf numFmtId="0" fontId="63" fillId="0" borderId="25" xfId="47" applyFont="1" applyBorder="1" applyAlignment="1">
      <alignment horizontal="left" vertical="center" wrapText="1"/>
    </xf>
    <xf numFmtId="0" fontId="62" fillId="0" borderId="0" xfId="47" applyFont="1" applyFill="1" applyBorder="1" applyAlignment="1">
      <alignment vertical="center" wrapText="1"/>
    </xf>
    <xf numFmtId="0" fontId="26" fillId="0" borderId="0" xfId="0" applyFont="1">
      <alignment horizontal="left" vertical="top" wrapText="1"/>
    </xf>
    <xf numFmtId="0" fontId="34" fillId="33" borderId="25" xfId="0" applyFont="1" applyFill="1" applyBorder="1" applyAlignment="1">
      <alignment horizontal="center" vertical="center" wrapText="1"/>
    </xf>
    <xf numFmtId="0" fontId="72" fillId="0" borderId="11" xfId="0" applyFont="1" applyBorder="1" applyAlignment="1">
      <alignment vertical="center" wrapText="1"/>
    </xf>
    <xf numFmtId="0" fontId="26" fillId="33" borderId="0" xfId="0" applyFont="1" applyFill="1" applyAlignment="1">
      <alignment vertical="center" wrapText="1"/>
    </xf>
    <xf numFmtId="0" fontId="34" fillId="0" borderId="10" xfId="0" applyFont="1" applyBorder="1" applyAlignment="1">
      <alignment horizontal="center" vertical="center" wrapText="1"/>
    </xf>
    <xf numFmtId="0" fontId="33" fillId="0" borderId="0" xfId="0" applyFont="1" applyFill="1" applyAlignment="1">
      <alignment horizontal="left" vertical="center" wrapText="1"/>
    </xf>
    <xf numFmtId="0" fontId="28" fillId="0" borderId="10" xfId="0" applyFont="1" applyFill="1" applyBorder="1" applyAlignment="1">
      <alignment horizontal="center" vertical="center" wrapText="1"/>
    </xf>
    <xf numFmtId="165" fontId="26" fillId="0" borderId="10" xfId="42" applyNumberFormat="1" applyFont="1" applyBorder="1" applyAlignment="1">
      <alignment horizontal="right" vertical="center"/>
    </xf>
    <xf numFmtId="0" fontId="32" fillId="33" borderId="0" xfId="0" applyFont="1" applyFill="1" applyAlignment="1">
      <alignment horizontal="right" vertical="center" wrapText="1"/>
    </xf>
    <xf numFmtId="0" fontId="31" fillId="33" borderId="0" xfId="0" applyFont="1" applyFill="1" applyAlignment="1">
      <alignment horizontal="right" vertical="center" wrapText="1"/>
    </xf>
    <xf numFmtId="0" fontId="68" fillId="33" borderId="28" xfId="47" applyFont="1" applyFill="1" applyBorder="1" applyAlignment="1">
      <alignment horizontal="center" vertical="center" wrapText="1"/>
    </xf>
    <xf numFmtId="0" fontId="64" fillId="0" borderId="28" xfId="47" applyFont="1" applyBorder="1"/>
    <xf numFmtId="0" fontId="76" fillId="33" borderId="25" xfId="47" applyFont="1" applyFill="1" applyBorder="1" applyAlignment="1">
      <alignment horizontal="left" vertical="center" wrapText="1"/>
    </xf>
    <xf numFmtId="0" fontId="76" fillId="0" borderId="25" xfId="47" applyFont="1" applyFill="1" applyBorder="1" applyAlignment="1">
      <alignment horizontal="left" vertical="center" wrapText="1"/>
    </xf>
    <xf numFmtId="0" fontId="32" fillId="33" borderId="0" xfId="0" applyFont="1" applyFill="1" applyAlignment="1">
      <alignment horizontal="center" vertical="center" wrapText="1"/>
    </xf>
    <xf numFmtId="0" fontId="73" fillId="0" borderId="0" xfId="47" applyFont="1" applyAlignment="1">
      <alignment horizontal="right" vertical="center"/>
    </xf>
    <xf numFmtId="0" fontId="27" fillId="0" borderId="0" xfId="0" applyFont="1" applyAlignment="1">
      <alignment horizontal="right" vertical="center"/>
    </xf>
    <xf numFmtId="0" fontId="23" fillId="0" borderId="0" xfId="0" applyFont="1" applyBorder="1">
      <alignment horizontal="left" vertical="top" wrapText="1"/>
    </xf>
    <xf numFmtId="165" fontId="21" fillId="0" borderId="0" xfId="43" applyNumberFormat="1" applyFont="1" applyBorder="1" applyAlignment="1">
      <alignment horizontal="right" vertical="top"/>
    </xf>
    <xf numFmtId="0" fontId="23" fillId="0" borderId="0" xfId="0" applyFont="1" applyBorder="1" applyAlignment="1">
      <alignment horizontal="center" vertical="center" wrapText="1"/>
    </xf>
    <xf numFmtId="0" fontId="26" fillId="0" borderId="0" xfId="102" applyFont="1" applyFill="1" applyBorder="1" applyAlignment="1">
      <alignment horizontal="left" vertical="center" wrapText="1"/>
    </xf>
    <xf numFmtId="165" fontId="30" fillId="33" borderId="0" xfId="42" applyNumberFormat="1" applyFont="1" applyFill="1" applyBorder="1" applyAlignment="1">
      <alignment horizontal="right" vertical="center"/>
    </xf>
    <xf numFmtId="0" fontId="72" fillId="0" borderId="0" xfId="0" applyFont="1" applyBorder="1" applyAlignment="1">
      <alignment vertical="center" wrapText="1"/>
    </xf>
    <xf numFmtId="0" fontId="75" fillId="0" borderId="0" xfId="47" applyFont="1" applyBorder="1" applyAlignment="1">
      <alignment horizontal="center" vertical="center" wrapText="1"/>
    </xf>
    <xf numFmtId="0" fontId="26" fillId="0" borderId="0" xfId="0" applyFont="1" applyBorder="1" applyAlignment="1">
      <alignment horizontal="center" vertical="center" wrapText="1"/>
    </xf>
    <xf numFmtId="165" fontId="25" fillId="0" borderId="0" xfId="43" applyNumberFormat="1" applyFont="1" applyFill="1" applyBorder="1" applyAlignment="1">
      <alignment horizontal="right" vertical="center"/>
    </xf>
    <xf numFmtId="165" fontId="23" fillId="0" borderId="0" xfId="0" applyNumberFormat="1" applyFont="1" applyBorder="1" applyAlignment="1">
      <alignment horizontal="left" vertical="center" wrapText="1"/>
    </xf>
    <xf numFmtId="165" fontId="23" fillId="0" borderId="0" xfId="42" applyNumberFormat="1" applyFont="1" applyBorder="1" applyAlignment="1">
      <alignment horizontal="right" vertical="center"/>
    </xf>
    <xf numFmtId="165" fontId="29" fillId="0" borderId="0" xfId="44" applyNumberFormat="1" applyFont="1" applyBorder="1" applyAlignment="1">
      <alignment horizontal="right" vertical="center"/>
    </xf>
    <xf numFmtId="165" fontId="26" fillId="0" borderId="0" xfId="42" applyNumberFormat="1" applyFont="1" applyBorder="1" applyAlignment="1">
      <alignment horizontal="right" vertical="center"/>
    </xf>
    <xf numFmtId="165" fontId="60" fillId="0" borderId="0" xfId="42" applyNumberFormat="1" applyFont="1" applyBorder="1" applyAlignment="1">
      <alignment horizontal="right" vertical="center"/>
    </xf>
    <xf numFmtId="0" fontId="32" fillId="33" borderId="0" xfId="0" applyFont="1" applyFill="1" applyAlignment="1">
      <alignment horizontal="center" vertical="center" wrapText="1"/>
    </xf>
    <xf numFmtId="0" fontId="64" fillId="0" borderId="0" xfId="0" applyFont="1" applyFill="1" applyAlignment="1"/>
    <xf numFmtId="0" fontId="28" fillId="0" borderId="10" xfId="0" applyFont="1" applyFill="1" applyBorder="1" applyAlignment="1">
      <alignment horizontal="center" vertical="center"/>
    </xf>
    <xf numFmtId="0" fontId="64" fillId="33" borderId="10" xfId="0" applyFont="1" applyFill="1" applyBorder="1" applyAlignment="1">
      <alignment horizontal="left" vertical="center" wrapText="1"/>
    </xf>
    <xf numFmtId="0" fontId="0" fillId="0" borderId="0" xfId="0" applyBorder="1">
      <alignment horizontal="left" vertical="top" wrapText="1"/>
    </xf>
    <xf numFmtId="0" fontId="64" fillId="0" borderId="10" xfId="0" applyFont="1" applyFill="1" applyBorder="1" applyAlignment="1"/>
    <xf numFmtId="0" fontId="64" fillId="0" borderId="0" xfId="0" applyFont="1" applyFill="1" applyBorder="1" applyAlignment="1"/>
    <xf numFmtId="0" fontId="62" fillId="0" borderId="15" xfId="0" applyFont="1" applyFill="1" applyBorder="1" applyAlignment="1">
      <alignment horizontal="center" vertical="center" wrapText="1"/>
    </xf>
    <xf numFmtId="49" fontId="28" fillId="0" borderId="15" xfId="0" applyNumberFormat="1" applyFont="1" applyFill="1" applyBorder="1" applyAlignment="1">
      <alignment horizontal="center" vertical="center" wrapText="1"/>
    </xf>
    <xf numFmtId="168" fontId="28" fillId="0" borderId="10" xfId="0" applyNumberFormat="1" applyFont="1" applyFill="1" applyBorder="1" applyAlignment="1">
      <alignment horizontal="right" vertical="center"/>
    </xf>
    <xf numFmtId="168" fontId="30" fillId="0" borderId="10" xfId="0" applyNumberFormat="1" applyFont="1" applyFill="1" applyBorder="1" applyAlignment="1">
      <alignment horizontal="right" vertical="center"/>
    </xf>
    <xf numFmtId="0" fontId="62" fillId="0" borderId="10" xfId="0" applyFont="1" applyFill="1" applyBorder="1" applyAlignment="1">
      <alignment horizontal="center" vertical="center" wrapText="1"/>
    </xf>
    <xf numFmtId="0" fontId="32" fillId="33" borderId="0" xfId="0" applyFont="1" applyFill="1">
      <alignment horizontal="left" vertical="top" wrapText="1"/>
    </xf>
    <xf numFmtId="0" fontId="32" fillId="33" borderId="0" xfId="0" applyFont="1" applyFill="1" applyAlignment="1">
      <alignment horizontal="left" vertical="center" wrapText="1"/>
    </xf>
    <xf numFmtId="0" fontId="78" fillId="0" borderId="0" xfId="0" applyFont="1" applyAlignment="1">
      <alignment horizontal="right" vertical="center" wrapText="1"/>
    </xf>
    <xf numFmtId="0" fontId="32" fillId="33" borderId="0" xfId="0" applyFont="1" applyFill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77" fillId="0" borderId="25" xfId="47" applyFont="1" applyBorder="1" applyAlignment="1">
      <alignment horizontal="left" vertical="center" wrapText="1"/>
    </xf>
    <xf numFmtId="168" fontId="28" fillId="56" borderId="10" xfId="0" applyNumberFormat="1" applyFont="1" applyFill="1" applyBorder="1" applyAlignment="1">
      <alignment horizontal="right" vertical="center"/>
    </xf>
    <xf numFmtId="0" fontId="23" fillId="0" borderId="10" xfId="0" applyFont="1" applyFill="1" applyBorder="1" applyAlignment="1">
      <alignment horizontal="center" vertical="center" wrapText="1"/>
    </xf>
    <xf numFmtId="0" fontId="61" fillId="33" borderId="0" xfId="47" applyFont="1" applyFill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61" fillId="33" borderId="0" xfId="47" applyFont="1" applyFill="1" applyAlignment="1">
      <alignment horizontal="center" vertical="center" wrapText="1"/>
    </xf>
    <xf numFmtId="0" fontId="32" fillId="33" borderId="0" xfId="0" applyFont="1" applyFill="1" applyAlignment="1">
      <alignment horizontal="center" vertical="center" wrapText="1"/>
    </xf>
    <xf numFmtId="49" fontId="28" fillId="0" borderId="12" xfId="0" applyNumberFormat="1" applyFont="1" applyFill="1" applyBorder="1" applyAlignment="1">
      <alignment vertical="center"/>
    </xf>
    <xf numFmtId="49" fontId="28" fillId="0" borderId="13" xfId="0" applyNumberFormat="1" applyFont="1" applyFill="1" applyBorder="1" applyAlignment="1">
      <alignment vertical="center"/>
    </xf>
    <xf numFmtId="49" fontId="28" fillId="0" borderId="14" xfId="0" applyNumberFormat="1" applyFont="1" applyFill="1" applyBorder="1" applyAlignment="1">
      <alignment vertical="center"/>
    </xf>
    <xf numFmtId="49" fontId="28" fillId="0" borderId="10" xfId="0" applyNumberFormat="1" applyFont="1" applyFill="1" applyBorder="1" applyAlignment="1">
      <alignment horizontal="center" vertical="center" wrapText="1"/>
    </xf>
    <xf numFmtId="0" fontId="0" fillId="0" borderId="10" xfId="0" applyFill="1" applyBorder="1">
      <alignment horizontal="left" vertical="top" wrapText="1"/>
    </xf>
    <xf numFmtId="0" fontId="30" fillId="33" borderId="0" xfId="0" applyFont="1" applyFill="1" applyBorder="1" applyAlignment="1">
      <alignment horizontal="left" vertical="top"/>
    </xf>
    <xf numFmtId="0" fontId="80" fillId="33" borderId="0" xfId="0" applyFont="1" applyFill="1" applyBorder="1" applyAlignment="1">
      <alignment vertical="top" wrapText="1"/>
    </xf>
    <xf numFmtId="0" fontId="28" fillId="33" borderId="0" xfId="0" applyFont="1" applyFill="1" applyBorder="1" applyAlignment="1">
      <alignment horizontal="left" vertical="top"/>
    </xf>
    <xf numFmtId="0" fontId="81" fillId="33" borderId="0" xfId="0" applyFont="1" applyFill="1" applyBorder="1" applyAlignment="1">
      <alignment vertical="top" wrapText="1"/>
    </xf>
    <xf numFmtId="0" fontId="28" fillId="33" borderId="0" xfId="0" applyFont="1" applyFill="1" applyAlignment="1"/>
    <xf numFmtId="0" fontId="62" fillId="33" borderId="0" xfId="0" applyFont="1" applyFill="1" applyAlignment="1"/>
    <xf numFmtId="0" fontId="62" fillId="33" borderId="0" xfId="0" applyFont="1" applyFill="1" applyAlignment="1">
      <alignment wrapText="1"/>
    </xf>
    <xf numFmtId="0" fontId="64" fillId="33" borderId="0" xfId="0" applyFont="1" applyFill="1" applyAlignment="1"/>
    <xf numFmtId="0" fontId="80" fillId="33" borderId="10" xfId="0" applyFont="1" applyFill="1" applyBorder="1" applyAlignment="1">
      <alignment wrapText="1"/>
    </xf>
    <xf numFmtId="0" fontId="80" fillId="33" borderId="10" xfId="0" applyFont="1" applyFill="1" applyBorder="1" applyAlignment="1"/>
    <xf numFmtId="0" fontId="64" fillId="33" borderId="0" xfId="0" applyFont="1" applyFill="1" applyAlignment="1">
      <alignment horizontal="justify"/>
    </xf>
    <xf numFmtId="0" fontId="30" fillId="33" borderId="10" xfId="0" applyFont="1" applyFill="1" applyBorder="1" applyAlignment="1">
      <alignment vertical="top" wrapText="1"/>
    </xf>
    <xf numFmtId="0" fontId="30" fillId="33" borderId="10" xfId="0" applyFont="1" applyFill="1" applyBorder="1" applyAlignment="1">
      <alignment wrapText="1"/>
    </xf>
    <xf numFmtId="0" fontId="30" fillId="33" borderId="10" xfId="0" applyFont="1" applyFill="1" applyBorder="1" applyAlignment="1">
      <alignment horizontal="left" vertical="top"/>
    </xf>
    <xf numFmtId="169" fontId="64" fillId="0" borderId="10" xfId="126" applyNumberFormat="1" applyFont="1" applyFill="1" applyBorder="1" applyAlignment="1">
      <alignment horizontal="center" vertical="top" wrapText="1"/>
    </xf>
    <xf numFmtId="0" fontId="30" fillId="33" borderId="0" xfId="0" applyFont="1" applyFill="1" applyBorder="1" applyAlignment="1">
      <alignment horizontal="center" vertical="top" wrapText="1"/>
    </xf>
    <xf numFmtId="168" fontId="30" fillId="33" borderId="0" xfId="0" applyNumberFormat="1" applyFont="1" applyFill="1" applyBorder="1" applyAlignment="1">
      <alignment horizontal="center" wrapText="1"/>
    </xf>
    <xf numFmtId="168" fontId="30" fillId="33" borderId="0" xfId="0" applyNumberFormat="1" applyFont="1" applyFill="1" applyBorder="1" applyAlignment="1">
      <alignment horizontal="center" vertical="top" wrapText="1"/>
    </xf>
    <xf numFmtId="0" fontId="30" fillId="0" borderId="10" xfId="0" applyFont="1" applyFill="1" applyBorder="1" applyAlignment="1">
      <alignment vertical="top" wrapText="1"/>
    </xf>
    <xf numFmtId="0" fontId="30" fillId="0" borderId="10" xfId="0" applyFont="1" applyFill="1" applyBorder="1" applyAlignment="1">
      <alignment wrapText="1"/>
    </xf>
    <xf numFmtId="0" fontId="30" fillId="0" borderId="10" xfId="0" applyFont="1" applyFill="1" applyBorder="1" applyAlignment="1">
      <alignment horizontal="left" vertical="top"/>
    </xf>
    <xf numFmtId="0" fontId="80" fillId="33" borderId="12" xfId="0" applyFont="1" applyFill="1" applyBorder="1" applyAlignment="1">
      <alignment wrapText="1"/>
    </xf>
    <xf numFmtId="0" fontId="80" fillId="33" borderId="12" xfId="0" applyFont="1" applyFill="1" applyBorder="1" applyAlignment="1"/>
    <xf numFmtId="0" fontId="30" fillId="33" borderId="12" xfId="0" applyFont="1" applyFill="1" applyBorder="1" applyAlignment="1">
      <alignment vertical="top" wrapText="1"/>
    </xf>
    <xf numFmtId="0" fontId="30" fillId="33" borderId="12" xfId="0" applyFont="1" applyFill="1" applyBorder="1" applyAlignment="1">
      <alignment horizontal="left" vertical="top"/>
    </xf>
    <xf numFmtId="0" fontId="80" fillId="0" borderId="12" xfId="0" applyFont="1" applyFill="1" applyBorder="1" applyAlignment="1">
      <alignment wrapText="1"/>
    </xf>
    <xf numFmtId="0" fontId="80" fillId="0" borderId="12" xfId="0" applyFont="1" applyFill="1" applyBorder="1" applyAlignment="1"/>
    <xf numFmtId="0" fontId="30" fillId="0" borderId="12" xfId="0" applyFont="1" applyFill="1" applyBorder="1" applyAlignment="1">
      <alignment vertical="top" wrapText="1"/>
    </xf>
    <xf numFmtId="0" fontId="30" fillId="0" borderId="12" xfId="0" applyFont="1" applyFill="1" applyBorder="1" applyAlignment="1">
      <alignment horizontal="left" vertical="top"/>
    </xf>
    <xf numFmtId="0" fontId="64" fillId="0" borderId="0" xfId="47" applyFont="1" applyBorder="1"/>
    <xf numFmtId="0" fontId="62" fillId="0" borderId="10" xfId="0" applyFont="1" applyFill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23" fillId="0" borderId="28" xfId="0" applyFont="1" applyBorder="1" applyAlignment="1">
      <alignment horizontal="center" vertical="center" wrapText="1"/>
    </xf>
    <xf numFmtId="0" fontId="28" fillId="0" borderId="28" xfId="0" applyFont="1" applyBorder="1" applyAlignment="1">
      <alignment horizontal="center" vertical="center" wrapText="1"/>
    </xf>
    <xf numFmtId="0" fontId="28" fillId="0" borderId="28" xfId="0" applyFont="1" applyFill="1" applyBorder="1" applyAlignment="1">
      <alignment horizontal="center" vertical="center" wrapText="1"/>
    </xf>
    <xf numFmtId="0" fontId="64" fillId="0" borderId="10" xfId="0" applyFont="1" applyFill="1" applyBorder="1" applyAlignment="1">
      <alignment vertical="center" wrapText="1"/>
    </xf>
    <xf numFmtId="169" fontId="64" fillId="0" borderId="10" xfId="0" applyNumberFormat="1" applyFont="1" applyFill="1" applyBorder="1" applyAlignment="1">
      <alignment vertical="center" wrapText="1"/>
    </xf>
    <xf numFmtId="0" fontId="69" fillId="0" borderId="10" xfId="0" applyFont="1" applyFill="1" applyBorder="1" applyAlignment="1">
      <alignment horizontal="left" vertical="center" wrapText="1"/>
    </xf>
    <xf numFmtId="169" fontId="64" fillId="0" borderId="10" xfId="0" applyNumberFormat="1" applyFont="1" applyFill="1" applyBorder="1" applyAlignment="1">
      <alignment horizontal="center" wrapText="1"/>
    </xf>
    <xf numFmtId="0" fontId="64" fillId="0" borderId="10" xfId="0" applyFont="1" applyFill="1" applyBorder="1" applyAlignment="1">
      <alignment horizontal="center" vertical="center" wrapText="1"/>
    </xf>
    <xf numFmtId="0" fontId="64" fillId="0" borderId="10" xfId="0" applyFont="1" applyFill="1" applyBorder="1" applyAlignment="1">
      <alignment horizontal="left" vertical="center" wrapText="1"/>
    </xf>
    <xf numFmtId="0" fontId="26" fillId="0" borderId="31" xfId="0" applyFont="1" applyFill="1" applyBorder="1" applyAlignment="1">
      <alignment vertical="top" wrapText="1"/>
    </xf>
    <xf numFmtId="0" fontId="30" fillId="0" borderId="14" xfId="0" applyFont="1" applyFill="1" applyBorder="1" applyAlignment="1">
      <alignment horizontal="left" vertical="top" wrapText="1"/>
    </xf>
    <xf numFmtId="169" fontId="30" fillId="0" borderId="10" xfId="126" applyNumberFormat="1" applyFont="1" applyFill="1" applyBorder="1" applyAlignment="1">
      <alignment horizontal="right" vertical="top"/>
    </xf>
    <xf numFmtId="0" fontId="26" fillId="0" borderId="32" xfId="0" applyFont="1" applyFill="1" applyBorder="1" applyAlignment="1">
      <alignment vertical="top" wrapText="1"/>
    </xf>
    <xf numFmtId="0" fontId="64" fillId="0" borderId="14" xfId="0" applyFont="1" applyFill="1" applyBorder="1" applyAlignment="1">
      <alignment horizontal="left" vertical="top" wrapText="1"/>
    </xf>
    <xf numFmtId="169" fontId="64" fillId="0" borderId="10" xfId="126" applyNumberFormat="1" applyFont="1" applyFill="1" applyBorder="1" applyAlignment="1">
      <alignment horizontal="center" vertical="center" wrapText="1"/>
    </xf>
    <xf numFmtId="0" fontId="26" fillId="0" borderId="33" xfId="0" applyFont="1" applyFill="1" applyBorder="1" applyAlignment="1">
      <alignment vertical="top" wrapText="1"/>
    </xf>
    <xf numFmtId="0" fontId="79" fillId="0" borderId="33" xfId="0" applyFont="1" applyFill="1" applyBorder="1" applyAlignment="1">
      <alignment horizontal="center" vertical="top" wrapText="1"/>
    </xf>
    <xf numFmtId="0" fontId="64" fillId="0" borderId="33" xfId="0" applyFont="1" applyFill="1" applyBorder="1" applyAlignment="1">
      <alignment vertical="top" wrapText="1"/>
    </xf>
    <xf numFmtId="169" fontId="64" fillId="0" borderId="34" xfId="126" applyNumberFormat="1" applyFont="1" applyFill="1" applyBorder="1" applyAlignment="1">
      <alignment horizontal="center" vertical="center" wrapText="1"/>
    </xf>
    <xf numFmtId="0" fontId="69" fillId="0" borderId="14" xfId="0" applyFont="1" applyFill="1" applyBorder="1" applyAlignment="1">
      <alignment horizontal="left" vertical="top" wrapText="1"/>
    </xf>
    <xf numFmtId="169" fontId="69" fillId="0" borderId="34" xfId="126" applyNumberFormat="1" applyFont="1" applyFill="1" applyBorder="1" applyAlignment="1">
      <alignment horizontal="right"/>
    </xf>
    <xf numFmtId="0" fontId="26" fillId="0" borderId="35" xfId="0" applyFont="1" applyFill="1" applyBorder="1" applyAlignment="1">
      <alignment vertical="top" wrapText="1"/>
    </xf>
    <xf numFmtId="0" fontId="26" fillId="0" borderId="34" xfId="0" applyFont="1" applyFill="1" applyBorder="1" applyAlignment="1">
      <alignment vertical="top" wrapText="1"/>
    </xf>
    <xf numFmtId="0" fontId="30" fillId="0" borderId="28" xfId="0" applyFont="1" applyBorder="1" applyAlignment="1">
      <alignment horizontal="left" vertical="center"/>
    </xf>
    <xf numFmtId="0" fontId="30" fillId="0" borderId="28" xfId="0" applyFont="1" applyBorder="1" applyAlignment="1">
      <alignment horizontal="center" vertical="center" wrapText="1"/>
    </xf>
    <xf numFmtId="168" fontId="64" fillId="0" borderId="28" xfId="0" applyNumberFormat="1" applyFont="1" applyFill="1" applyBorder="1" applyAlignment="1">
      <alignment horizontal="center" vertical="center"/>
    </xf>
    <xf numFmtId="0" fontId="30" fillId="0" borderId="28" xfId="0" applyFont="1" applyBorder="1" applyAlignment="1">
      <alignment horizontal="center" vertical="center"/>
    </xf>
    <xf numFmtId="0" fontId="30" fillId="0" borderId="10" xfId="0" applyFont="1" applyBorder="1" applyAlignment="1">
      <alignment horizontal="left" vertical="center" wrapText="1"/>
    </xf>
    <xf numFmtId="168" fontId="30" fillId="0" borderId="10" xfId="0" applyNumberFormat="1" applyFont="1" applyFill="1" applyBorder="1" applyAlignment="1">
      <alignment horizontal="center" vertical="center" wrapText="1"/>
    </xf>
    <xf numFmtId="0" fontId="30" fillId="0" borderId="10" xfId="0" applyFont="1" applyBorder="1" applyAlignment="1">
      <alignment horizontal="center" vertical="center" wrapText="1"/>
    </xf>
    <xf numFmtId="0" fontId="30" fillId="33" borderId="25" xfId="0" applyFont="1" applyFill="1" applyBorder="1" applyAlignment="1">
      <alignment horizontal="left" vertical="center" wrapText="1"/>
    </xf>
    <xf numFmtId="0" fontId="28" fillId="33" borderId="25" xfId="0" applyFont="1" applyFill="1" applyBorder="1" applyAlignment="1">
      <alignment horizontal="left" vertical="center" wrapText="1"/>
    </xf>
    <xf numFmtId="165" fontId="62" fillId="33" borderId="25" xfId="43" applyNumberFormat="1" applyFont="1" applyFill="1" applyBorder="1" applyAlignment="1">
      <alignment horizontal="right" vertical="center"/>
    </xf>
    <xf numFmtId="0" fontId="28" fillId="33" borderId="25" xfId="0" applyFont="1" applyFill="1" applyBorder="1" applyAlignment="1">
      <alignment horizontal="center" vertical="center" wrapText="1"/>
    </xf>
    <xf numFmtId="0" fontId="30" fillId="33" borderId="25" xfId="0" applyFont="1" applyFill="1" applyBorder="1" applyAlignment="1">
      <alignment vertical="center" wrapText="1"/>
    </xf>
    <xf numFmtId="0" fontId="28" fillId="0" borderId="25" xfId="0" applyFont="1" applyBorder="1" applyAlignment="1">
      <alignment horizontal="left" vertical="center" wrapText="1"/>
    </xf>
    <xf numFmtId="0" fontId="69" fillId="33" borderId="25" xfId="0" applyFont="1" applyFill="1" applyBorder="1" applyAlignment="1">
      <alignment horizontal="left" vertical="center" wrapText="1"/>
    </xf>
    <xf numFmtId="0" fontId="30" fillId="0" borderId="25" xfId="0" applyFont="1" applyBorder="1" applyAlignment="1">
      <alignment horizontal="left" vertical="center" wrapText="1"/>
    </xf>
    <xf numFmtId="0" fontId="30" fillId="33" borderId="10" xfId="0" applyFont="1" applyFill="1" applyBorder="1" applyAlignment="1">
      <alignment horizontal="center" vertical="center" wrapText="1"/>
    </xf>
    <xf numFmtId="165" fontId="30" fillId="33" borderId="25" xfId="0" applyNumberFormat="1" applyFont="1" applyFill="1" applyBorder="1" applyAlignment="1">
      <alignment horizontal="right" vertical="center" wrapText="1"/>
    </xf>
    <xf numFmtId="0" fontId="30" fillId="0" borderId="10" xfId="0" applyFont="1" applyFill="1" applyBorder="1" applyAlignment="1">
      <alignment horizontal="center" vertical="center" wrapText="1"/>
    </xf>
    <xf numFmtId="0" fontId="28" fillId="0" borderId="25" xfId="0" applyFont="1" applyFill="1" applyBorder="1" applyAlignment="1">
      <alignment horizontal="left" vertical="center" wrapText="1"/>
    </xf>
    <xf numFmtId="0" fontId="30" fillId="0" borderId="10" xfId="0" applyFont="1" applyBorder="1">
      <alignment horizontal="left" vertical="top" wrapText="1"/>
    </xf>
    <xf numFmtId="0" fontId="83" fillId="0" borderId="10" xfId="0" applyFont="1" applyBorder="1" applyAlignment="1">
      <alignment horizontal="left" vertical="center" wrapText="1"/>
    </xf>
    <xf numFmtId="165" fontId="28" fillId="0" borderId="10" xfId="42" applyNumberFormat="1" applyFont="1" applyBorder="1" applyAlignment="1">
      <alignment horizontal="right" vertical="center"/>
    </xf>
    <xf numFmtId="0" fontId="26" fillId="0" borderId="25" xfId="0" applyFont="1" applyFill="1" applyBorder="1" applyAlignment="1">
      <alignment horizontal="center" vertical="center" wrapText="1"/>
    </xf>
    <xf numFmtId="0" fontId="83" fillId="0" borderId="25" xfId="0" applyFont="1" applyFill="1" applyBorder="1" applyAlignment="1">
      <alignment horizontal="left" vertical="center" wrapText="1"/>
    </xf>
    <xf numFmtId="165" fontId="28" fillId="0" borderId="10" xfId="42" applyNumberFormat="1" applyFont="1" applyFill="1" applyBorder="1" applyAlignment="1">
      <alignment horizontal="right" vertical="center"/>
    </xf>
    <xf numFmtId="0" fontId="26" fillId="0" borderId="10" xfId="0" applyFont="1" applyFill="1" applyBorder="1">
      <alignment horizontal="left" vertical="top" wrapText="1"/>
    </xf>
    <xf numFmtId="0" fontId="28" fillId="0" borderId="10" xfId="0" applyFont="1" applyFill="1" applyBorder="1" applyAlignment="1">
      <alignment horizontal="left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left" vertical="center" wrapText="1"/>
    </xf>
    <xf numFmtId="0" fontId="26" fillId="0" borderId="12" xfId="0" applyFont="1" applyFill="1" applyBorder="1" applyAlignment="1">
      <alignment horizontal="left" vertical="center" wrapText="1"/>
    </xf>
    <xf numFmtId="0" fontId="28" fillId="0" borderId="10" xfId="0" applyFont="1" applyBorder="1" applyAlignment="1">
      <alignment horizontal="left" vertical="center" wrapText="1"/>
    </xf>
    <xf numFmtId="165" fontId="26" fillId="0" borderId="10" xfId="0" applyNumberFormat="1" applyFont="1" applyBorder="1" applyAlignment="1">
      <alignment horizontal="left" vertical="center" wrapText="1"/>
    </xf>
    <xf numFmtId="0" fontId="26" fillId="0" borderId="28" xfId="0" applyFont="1" applyBorder="1" applyAlignment="1">
      <alignment horizontal="center" vertical="center" wrapText="1"/>
    </xf>
    <xf numFmtId="0" fontId="28" fillId="0" borderId="10" xfId="0" applyFont="1" applyBorder="1" applyAlignment="1">
      <alignment horizontal="left" vertical="top" wrapText="1"/>
    </xf>
    <xf numFmtId="165" fontId="28" fillId="0" borderId="28" xfId="42" applyNumberFormat="1" applyFont="1" applyBorder="1" applyAlignment="1">
      <alignment horizontal="right" vertical="center"/>
    </xf>
    <xf numFmtId="0" fontId="29" fillId="0" borderId="10" xfId="0" applyFont="1" applyBorder="1" applyAlignment="1">
      <alignment horizontal="left" vertical="top" wrapText="1"/>
    </xf>
    <xf numFmtId="165" fontId="69" fillId="0" borderId="10" xfId="42" applyNumberFormat="1" applyFont="1" applyBorder="1" applyAlignment="1">
      <alignment horizontal="right" vertical="center"/>
    </xf>
    <xf numFmtId="0" fontId="26" fillId="0" borderId="10" xfId="0" applyFont="1" applyBorder="1" applyAlignment="1">
      <alignment horizontal="left" vertical="top" wrapText="1"/>
    </xf>
    <xf numFmtId="165" fontId="30" fillId="0" borderId="10" xfId="42" applyNumberFormat="1" applyFont="1" applyBorder="1" applyAlignment="1">
      <alignment horizontal="right" vertical="center"/>
    </xf>
    <xf numFmtId="0" fontId="26" fillId="0" borderId="25" xfId="0" applyFont="1" applyBorder="1" applyAlignment="1">
      <alignment horizontal="center" vertical="center" wrapText="1"/>
    </xf>
    <xf numFmtId="0" fontId="64" fillId="33" borderId="28" xfId="47" applyFont="1" applyFill="1" applyBorder="1" applyAlignment="1">
      <alignment horizontal="center" vertical="center" wrapText="1"/>
    </xf>
    <xf numFmtId="0" fontId="69" fillId="0" borderId="0" xfId="47" applyFont="1" applyAlignment="1">
      <alignment horizontal="left" vertical="center" wrapText="1"/>
    </xf>
    <xf numFmtId="0" fontId="32" fillId="33" borderId="0" xfId="0" applyFont="1" applyFill="1" applyAlignment="1">
      <alignment horizontal="center" vertical="center" wrapText="1"/>
    </xf>
    <xf numFmtId="0" fontId="30" fillId="0" borderId="0" xfId="0" applyFont="1" applyAlignment="1">
      <alignment horizontal="right" vertical="center" wrapText="1"/>
    </xf>
    <xf numFmtId="0" fontId="33" fillId="0" borderId="0" xfId="0" applyFont="1" applyAlignment="1">
      <alignment horizontal="right" vertical="center" wrapText="1"/>
    </xf>
    <xf numFmtId="0" fontId="34" fillId="0" borderId="10" xfId="0" applyFont="1" applyBorder="1" applyAlignment="1">
      <alignment horizontal="center" vertical="center" wrapText="1"/>
    </xf>
    <xf numFmtId="0" fontId="23" fillId="0" borderId="13" xfId="0" applyFont="1" applyBorder="1" applyAlignment="1">
      <alignment horizontal="center" vertical="center" wrapText="1"/>
    </xf>
    <xf numFmtId="0" fontId="23" fillId="0" borderId="14" xfId="0" applyFont="1" applyBorder="1" applyAlignment="1">
      <alignment horizontal="center" vertical="center" wrapText="1"/>
    </xf>
    <xf numFmtId="0" fontId="64" fillId="0" borderId="10" xfId="0" applyFont="1" applyFill="1" applyBorder="1" applyAlignment="1">
      <alignment horizontal="center" vertical="center" wrapText="1"/>
    </xf>
    <xf numFmtId="0" fontId="64" fillId="0" borderId="10" xfId="0" applyFont="1" applyFill="1" applyBorder="1" applyAlignment="1">
      <alignment horizontal="left" vertical="center" wrapText="1"/>
    </xf>
    <xf numFmtId="0" fontId="64" fillId="0" borderId="10" xfId="0" applyFont="1" applyFill="1" applyBorder="1" applyAlignment="1">
      <alignment horizontal="center" vertical="center"/>
    </xf>
    <xf numFmtId="165" fontId="62" fillId="33" borderId="25" xfId="42" applyNumberFormat="1" applyFont="1" applyFill="1" applyBorder="1" applyAlignment="1">
      <alignment horizontal="right" vertical="center"/>
    </xf>
    <xf numFmtId="0" fontId="34" fillId="33" borderId="25" xfId="0" applyFont="1" applyFill="1" applyBorder="1" applyAlignment="1">
      <alignment horizontal="center" vertical="center" wrapText="1"/>
    </xf>
    <xf numFmtId="0" fontId="74" fillId="0" borderId="13" xfId="47" applyFont="1" applyBorder="1" applyAlignment="1">
      <alignment horizontal="center" vertical="center" wrapText="1"/>
    </xf>
    <xf numFmtId="0" fontId="74" fillId="0" borderId="14" xfId="47" applyFont="1" applyBorder="1" applyAlignment="1">
      <alignment horizontal="center" vertical="center" wrapText="1"/>
    </xf>
    <xf numFmtId="0" fontId="30" fillId="33" borderId="25" xfId="0" applyFont="1" applyFill="1" applyBorder="1" applyAlignment="1">
      <alignment horizontal="center" vertical="center" wrapText="1"/>
    </xf>
    <xf numFmtId="0" fontId="28" fillId="0" borderId="12" xfId="0" applyFont="1" applyFill="1" applyBorder="1" applyAlignment="1">
      <alignment horizontal="left" vertical="center" wrapText="1"/>
    </xf>
    <xf numFmtId="0" fontId="28" fillId="0" borderId="13" xfId="0" applyFont="1" applyFill="1" applyBorder="1" applyAlignment="1">
      <alignment horizontal="left" vertical="center" wrapText="1"/>
    </xf>
    <xf numFmtId="0" fontId="28" fillId="0" borderId="14" xfId="0" applyFont="1" applyFill="1" applyBorder="1" applyAlignment="1">
      <alignment horizontal="left" vertical="center" wrapText="1"/>
    </xf>
    <xf numFmtId="0" fontId="62" fillId="0" borderId="10" xfId="0" applyFont="1" applyFill="1" applyBorder="1" applyAlignment="1">
      <alignment horizontal="center" vertical="center" wrapText="1"/>
    </xf>
    <xf numFmtId="0" fontId="28" fillId="56" borderId="12" xfId="0" applyFont="1" applyFill="1" applyBorder="1" applyAlignment="1">
      <alignment horizontal="center" vertical="center"/>
    </xf>
    <xf numFmtId="0" fontId="28" fillId="56" borderId="13" xfId="0" applyFont="1" applyFill="1" applyBorder="1" applyAlignment="1">
      <alignment horizontal="center" vertical="center"/>
    </xf>
    <xf numFmtId="0" fontId="28" fillId="56" borderId="14" xfId="0" applyFont="1" applyFill="1" applyBorder="1" applyAlignment="1">
      <alignment horizontal="center" vertical="center"/>
    </xf>
    <xf numFmtId="0" fontId="64" fillId="0" borderId="33" xfId="0" applyFont="1" applyFill="1" applyBorder="1" applyAlignment="1">
      <alignment horizontal="center" vertical="top" wrapText="1"/>
    </xf>
    <xf numFmtId="0" fontId="64" fillId="0" borderId="34" xfId="0" applyFont="1" applyFill="1" applyBorder="1" applyAlignment="1">
      <alignment horizontal="center" vertical="top" wrapText="1"/>
    </xf>
    <xf numFmtId="0" fontId="79" fillId="0" borderId="31" xfId="0" applyFont="1" applyFill="1" applyBorder="1" applyAlignment="1">
      <alignment horizontal="center" vertical="top" wrapText="1"/>
    </xf>
    <xf numFmtId="0" fontId="79" fillId="0" borderId="32" xfId="0" applyFont="1" applyFill="1" applyBorder="1" applyAlignment="1">
      <alignment horizontal="center" vertical="top" wrapText="1"/>
    </xf>
    <xf numFmtId="0" fontId="79" fillId="0" borderId="15" xfId="0" applyFont="1" applyFill="1" applyBorder="1" applyAlignment="1">
      <alignment horizontal="center" vertical="top" wrapText="1"/>
    </xf>
    <xf numFmtId="0" fontId="79" fillId="0" borderId="33" xfId="0" applyFont="1" applyFill="1" applyBorder="1" applyAlignment="1">
      <alignment horizontal="center" vertical="top" wrapText="1"/>
    </xf>
    <xf numFmtId="0" fontId="26" fillId="0" borderId="12" xfId="0" applyFont="1" applyBorder="1" applyAlignment="1">
      <alignment horizontal="center" vertical="center" wrapText="1"/>
    </xf>
    <xf numFmtId="0" fontId="26" fillId="0" borderId="13" xfId="0" applyFont="1" applyBorder="1" applyAlignment="1">
      <alignment horizontal="center" vertical="center" wrapText="1"/>
    </xf>
    <xf numFmtId="0" fontId="26" fillId="0" borderId="14" xfId="0" applyFont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73" fillId="0" borderId="0" xfId="47" applyFont="1" applyAlignment="1">
      <alignment horizontal="right" vertical="center"/>
    </xf>
    <xf numFmtId="0" fontId="27" fillId="0" borderId="0" xfId="0" applyFont="1" applyAlignment="1">
      <alignment horizontal="right" vertical="center"/>
    </xf>
    <xf numFmtId="0" fontId="75" fillId="0" borderId="10" xfId="47" applyFont="1" applyBorder="1" applyAlignment="1">
      <alignment horizontal="center" vertical="center" wrapText="1"/>
    </xf>
    <xf numFmtId="0" fontId="30" fillId="33" borderId="10" xfId="0" applyFont="1" applyFill="1" applyBorder="1" applyAlignment="1">
      <alignment horizontal="center" vertical="top" wrapText="1"/>
    </xf>
    <xf numFmtId="0" fontId="30" fillId="0" borderId="10" xfId="0" applyFont="1" applyFill="1" applyBorder="1" applyAlignment="1">
      <alignment horizontal="center" vertical="top" wrapText="1"/>
    </xf>
    <xf numFmtId="0" fontId="61" fillId="33" borderId="0" xfId="47" applyFont="1" applyFill="1" applyAlignment="1">
      <alignment horizontal="center" vertical="center" wrapText="1"/>
    </xf>
    <xf numFmtId="0" fontId="61" fillId="33" borderId="0" xfId="47" applyFont="1" applyFill="1" applyAlignment="1">
      <alignment horizontal="center" vertical="center"/>
    </xf>
    <xf numFmtId="0" fontId="81" fillId="33" borderId="0" xfId="0" applyFont="1" applyFill="1" applyAlignment="1">
      <alignment horizontal="center"/>
    </xf>
    <xf numFmtId="168" fontId="62" fillId="0" borderId="36" xfId="0" applyNumberFormat="1" applyFont="1" applyFill="1" applyBorder="1" applyAlignment="1">
      <alignment horizontal="center" vertical="center" wrapText="1"/>
    </xf>
    <xf numFmtId="168" fontId="62" fillId="0" borderId="34" xfId="0" applyNumberFormat="1" applyFont="1" applyFill="1" applyBorder="1" applyAlignment="1">
      <alignment horizontal="center" vertical="center" wrapText="1"/>
    </xf>
    <xf numFmtId="0" fontId="62" fillId="33" borderId="26" xfId="47" applyFont="1" applyFill="1" applyBorder="1" applyAlignment="1">
      <alignment horizontal="left" vertical="center" wrapText="1"/>
    </xf>
    <xf numFmtId="0" fontId="62" fillId="33" borderId="37" xfId="47" applyFont="1" applyFill="1" applyBorder="1" applyAlignment="1">
      <alignment horizontal="left" vertical="center" wrapText="1"/>
    </xf>
    <xf numFmtId="0" fontId="62" fillId="33" borderId="27" xfId="47" applyFont="1" applyFill="1" applyBorder="1" applyAlignment="1">
      <alignment horizontal="left" vertical="center" wrapText="1"/>
    </xf>
    <xf numFmtId="0" fontId="76" fillId="0" borderId="26" xfId="47" applyFont="1" applyBorder="1" applyAlignment="1">
      <alignment horizontal="left" vertical="center"/>
    </xf>
    <xf numFmtId="0" fontId="76" fillId="0" borderId="37" xfId="47" applyFont="1" applyBorder="1" applyAlignment="1">
      <alignment horizontal="left" vertical="center"/>
    </xf>
    <xf numFmtId="0" fontId="76" fillId="0" borderId="27" xfId="47" applyFont="1" applyBorder="1" applyAlignment="1">
      <alignment horizontal="left" vertical="center"/>
    </xf>
    <xf numFmtId="0" fontId="80" fillId="33" borderId="10" xfId="0" applyFont="1" applyFill="1" applyBorder="1" applyAlignment="1">
      <alignment horizontal="left" wrapText="1"/>
    </xf>
    <xf numFmtId="0" fontId="80" fillId="33" borderId="10" xfId="0" applyFont="1" applyFill="1" applyBorder="1" applyAlignment="1">
      <alignment horizontal="left" vertical="top" wrapText="1"/>
    </xf>
    <xf numFmtId="0" fontId="80" fillId="33" borderId="12" xfId="0" applyFont="1" applyFill="1" applyBorder="1" applyAlignment="1">
      <alignment horizontal="left" wrapText="1"/>
    </xf>
    <xf numFmtId="0" fontId="80" fillId="0" borderId="12" xfId="0" applyFont="1" applyFill="1" applyBorder="1" applyAlignment="1">
      <alignment horizontal="left" wrapText="1"/>
    </xf>
    <xf numFmtId="0" fontId="80" fillId="33" borderId="26" xfId="0" applyFont="1" applyFill="1" applyBorder="1" applyAlignment="1">
      <alignment horizontal="left" wrapText="1"/>
    </xf>
    <xf numFmtId="0" fontId="80" fillId="33" borderId="37" xfId="0" applyFont="1" applyFill="1" applyBorder="1" applyAlignment="1">
      <alignment horizontal="left" wrapText="1"/>
    </xf>
    <xf numFmtId="0" fontId="80" fillId="33" borderId="27" xfId="0" applyFont="1" applyFill="1" applyBorder="1" applyAlignment="1">
      <alignment horizontal="left" wrapText="1"/>
    </xf>
    <xf numFmtId="0" fontId="80" fillId="33" borderId="26" xfId="0" applyFont="1" applyFill="1" applyBorder="1" applyAlignment="1">
      <alignment horizontal="left"/>
    </xf>
    <xf numFmtId="0" fontId="80" fillId="33" borderId="37" xfId="0" applyFont="1" applyFill="1" applyBorder="1" applyAlignment="1">
      <alignment horizontal="left"/>
    </xf>
    <xf numFmtId="0" fontId="80" fillId="33" borderId="27" xfId="0" applyFont="1" applyFill="1" applyBorder="1" applyAlignment="1">
      <alignment horizontal="left"/>
    </xf>
  </cellXfs>
  <cellStyles count="136">
    <cellStyle name="_artabyuje" xfId="116"/>
    <cellStyle name="20% - Accent1" xfId="19" builtinId="30" customBuiltin="1"/>
    <cellStyle name="20% - Accent1 2" xfId="48"/>
    <cellStyle name="20% - Accent2" xfId="23" builtinId="34" customBuiltin="1"/>
    <cellStyle name="20% - Accent2 2" xfId="49"/>
    <cellStyle name="20% - Accent3" xfId="27" builtinId="38" customBuiltin="1"/>
    <cellStyle name="20% - Accent3 2" xfId="50"/>
    <cellStyle name="20% - Accent4" xfId="31" builtinId="42" customBuiltin="1"/>
    <cellStyle name="20% - Accent4 2" xfId="51"/>
    <cellStyle name="20% - Accent5" xfId="35" builtinId="46" customBuiltin="1"/>
    <cellStyle name="20% - Accent5 2" xfId="52"/>
    <cellStyle name="20% - Accent6" xfId="39" builtinId="50" customBuiltin="1"/>
    <cellStyle name="20% - Accent6 2" xfId="53"/>
    <cellStyle name="40% - Accent1" xfId="20" builtinId="31" customBuiltin="1"/>
    <cellStyle name="40% - Accent1 2" xfId="54"/>
    <cellStyle name="40% - Accent2" xfId="24" builtinId="35" customBuiltin="1"/>
    <cellStyle name="40% - Accent2 2" xfId="55"/>
    <cellStyle name="40% - Accent3" xfId="28" builtinId="39" customBuiltin="1"/>
    <cellStyle name="40% - Accent3 2" xfId="56"/>
    <cellStyle name="40% - Accent4" xfId="32" builtinId="43" customBuiltin="1"/>
    <cellStyle name="40% - Accent4 2" xfId="57"/>
    <cellStyle name="40% - Accent5" xfId="36" builtinId="47" customBuiltin="1"/>
    <cellStyle name="40% - Accent5 2" xfId="58"/>
    <cellStyle name="40% - Accent6" xfId="40" builtinId="51" customBuiltin="1"/>
    <cellStyle name="40% - Accent6 2" xfId="59"/>
    <cellStyle name="60% - Accent1" xfId="21" builtinId="32" customBuiltin="1"/>
    <cellStyle name="60% - Accent1 2" xfId="60"/>
    <cellStyle name="60% - Accent2" xfId="25" builtinId="36" customBuiltin="1"/>
    <cellStyle name="60% - Accent2 2" xfId="61"/>
    <cellStyle name="60% - Accent3" xfId="29" builtinId="40" customBuiltin="1"/>
    <cellStyle name="60% - Accent3 2" xfId="62"/>
    <cellStyle name="60% - Accent4" xfId="33" builtinId="44" customBuiltin="1"/>
    <cellStyle name="60% - Accent4 2" xfId="63"/>
    <cellStyle name="60% - Accent5" xfId="37" builtinId="48" customBuiltin="1"/>
    <cellStyle name="60% - Accent5 2" xfId="64"/>
    <cellStyle name="60% - Accent6" xfId="41" builtinId="52" customBuiltin="1"/>
    <cellStyle name="60% - Accent6 2" xfId="65"/>
    <cellStyle name="Accent1" xfId="18" builtinId="29" customBuiltin="1"/>
    <cellStyle name="Accent1 2" xfId="66"/>
    <cellStyle name="Accent2" xfId="22" builtinId="33" customBuiltin="1"/>
    <cellStyle name="Accent2 2" xfId="67"/>
    <cellStyle name="Accent3" xfId="26" builtinId="37" customBuiltin="1"/>
    <cellStyle name="Accent3 2" xfId="68"/>
    <cellStyle name="Accent4" xfId="30" builtinId="41" customBuiltin="1"/>
    <cellStyle name="Accent4 2" xfId="69"/>
    <cellStyle name="Accent5" xfId="34" builtinId="45" customBuiltin="1"/>
    <cellStyle name="Accent5 2" xfId="70"/>
    <cellStyle name="Accent6" xfId="38" builtinId="49" customBuiltin="1"/>
    <cellStyle name="Accent6 2" xfId="71"/>
    <cellStyle name="Bad" xfId="7" builtinId="27" customBuiltin="1"/>
    <cellStyle name="Bad 2" xfId="72"/>
    <cellStyle name="Calculation" xfId="11" builtinId="22" customBuiltin="1"/>
    <cellStyle name="Calculation 2" xfId="73"/>
    <cellStyle name="Calculation 2 2" xfId="131"/>
    <cellStyle name="Check Cell" xfId="13" builtinId="23" customBuiltin="1"/>
    <cellStyle name="Check Cell 2" xfId="74"/>
    <cellStyle name="Comma 2" xfId="45"/>
    <cellStyle name="Comma 2 2" xfId="46"/>
    <cellStyle name="Comma 2 2 2" xfId="75"/>
    <cellStyle name="Comma 2 2 3" xfId="130"/>
    <cellStyle name="Comma 2 3" xfId="76"/>
    <cellStyle name="Comma 2 4" xfId="115"/>
    <cellStyle name="Comma 3" xfId="77"/>
    <cellStyle name="Comma 3 2" xfId="78"/>
    <cellStyle name="Comma 3 2 2" xfId="132"/>
    <cellStyle name="Comma 4" xfId="79"/>
    <cellStyle name="Comma 5" xfId="117"/>
    <cellStyle name="Comma 6" xfId="126"/>
    <cellStyle name="Comma 7" xfId="118"/>
    <cellStyle name="Explanatory Text" xfId="16" builtinId="53" customBuiltin="1"/>
    <cellStyle name="Explanatory Text 2" xfId="80"/>
    <cellStyle name="Good" xfId="6" builtinId="26" customBuiltin="1"/>
    <cellStyle name="Good 2" xfId="81"/>
    <cellStyle name="Heading 1" xfId="2" builtinId="16" customBuiltin="1"/>
    <cellStyle name="Heading 1 2" xfId="82"/>
    <cellStyle name="Heading 2" xfId="3" builtinId="17" customBuiltin="1"/>
    <cellStyle name="Heading 2 2" xfId="83"/>
    <cellStyle name="Heading 3" xfId="4" builtinId="18" customBuiltin="1"/>
    <cellStyle name="Heading 3 2" xfId="84"/>
    <cellStyle name="Heading 4" xfId="5" builtinId="19" customBuiltin="1"/>
    <cellStyle name="Heading 4 2" xfId="85"/>
    <cellStyle name="Input" xfId="9" builtinId="20" customBuiltin="1"/>
    <cellStyle name="Input 2" xfId="86"/>
    <cellStyle name="Input 2 2" xfId="133"/>
    <cellStyle name="Linked Cell" xfId="12" builtinId="24" customBuiltin="1"/>
    <cellStyle name="Linked Cell 2" xfId="87"/>
    <cellStyle name="Neutral" xfId="8" builtinId="28" customBuiltin="1"/>
    <cellStyle name="Neutral 2" xfId="88"/>
    <cellStyle name="Neutral 3" xfId="89"/>
    <cellStyle name="Normal" xfId="0" builtinId="0" customBuiltin="1"/>
    <cellStyle name="Normal 10" xfId="119"/>
    <cellStyle name="Normal 11" xfId="120"/>
    <cellStyle name="Normal 2" xfId="47"/>
    <cellStyle name="Normal 2 2" xfId="90"/>
    <cellStyle name="Normal 2 2 2" xfId="121"/>
    <cellStyle name="Normal 2 3" xfId="91"/>
    <cellStyle name="Normal 2 4" xfId="128"/>
    <cellStyle name="Normal 3" xfId="92"/>
    <cellStyle name="Normal 3 2" xfId="93"/>
    <cellStyle name="Normal 3 2 2" xfId="94"/>
    <cellStyle name="Normal 3_HavelvacN2axjusakN3" xfId="95"/>
    <cellStyle name="Normal 4" xfId="96"/>
    <cellStyle name="Normal 4 2" xfId="97"/>
    <cellStyle name="Normal 4 3" xfId="127"/>
    <cellStyle name="Normal 5" xfId="98"/>
    <cellStyle name="Normal 5 2" xfId="99"/>
    <cellStyle name="Normal 5 2 2" xfId="134"/>
    <cellStyle name="Normal 5 3" xfId="114"/>
    <cellStyle name="Normal 6" xfId="100"/>
    <cellStyle name="Normal 7" xfId="101"/>
    <cellStyle name="Normal 8" xfId="102"/>
    <cellStyle name="Note" xfId="15" builtinId="10" customBuiltin="1"/>
    <cellStyle name="Note 2" xfId="103"/>
    <cellStyle name="Note 2 2" xfId="135"/>
    <cellStyle name="Output" xfId="10" builtinId="21" customBuiltin="1"/>
    <cellStyle name="Output 2" xfId="104"/>
    <cellStyle name="Percent 2" xfId="105"/>
    <cellStyle name="SN_241" xfId="42"/>
    <cellStyle name="SN_b" xfId="43"/>
    <cellStyle name="SN_it" xfId="44"/>
    <cellStyle name="Style 1" xfId="106"/>
    <cellStyle name="Style 1 2" xfId="107"/>
    <cellStyle name="Style 1_verchnakan_ax21-25_2018" xfId="108"/>
    <cellStyle name="Title" xfId="1" builtinId="15" customBuiltin="1"/>
    <cellStyle name="Title 2" xfId="109"/>
    <cellStyle name="Total" xfId="17" builtinId="25" customBuiltin="1"/>
    <cellStyle name="Total 2" xfId="110"/>
    <cellStyle name="Warning Text" xfId="14" builtinId="11" customBuiltin="1"/>
    <cellStyle name="Warning Text 2" xfId="111"/>
    <cellStyle name="Обычный 2" xfId="112"/>
    <cellStyle name="Обычный 2 2" xfId="113"/>
    <cellStyle name="Обычный 2 3" xfId="129"/>
    <cellStyle name="Обычный 3" xfId="122"/>
    <cellStyle name="Стиль 1" xfId="123"/>
    <cellStyle name="Финансовый 2" xfId="124"/>
    <cellStyle name="Финансовый 3" xfId="12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B2:G18"/>
  <sheetViews>
    <sheetView view="pageBreakPreview" zoomScaleNormal="115" zoomScaleSheetLayoutView="100" workbookViewId="0">
      <selection activeCell="C10" sqref="C10"/>
    </sheetView>
  </sheetViews>
  <sheetFormatPr defaultRowHeight="12.75"/>
  <cols>
    <col min="1" max="1" width="3" customWidth="1"/>
    <col min="2" max="2" width="52.85546875" style="35" customWidth="1"/>
    <col min="3" max="3" width="53.140625" style="35" customWidth="1"/>
  </cols>
  <sheetData>
    <row r="2" spans="2:3" ht="13.5">
      <c r="C2" s="36" t="s">
        <v>46</v>
      </c>
    </row>
    <row r="3" spans="2:3">
      <c r="C3" s="37" t="s">
        <v>58</v>
      </c>
    </row>
    <row r="4" spans="2:3" ht="17.25" customHeight="1">
      <c r="B4" s="38" t="s">
        <v>45</v>
      </c>
      <c r="C4" s="37" t="s">
        <v>38</v>
      </c>
    </row>
    <row r="5" spans="2:3" ht="16.5">
      <c r="B5" s="39"/>
    </row>
    <row r="6" spans="2:3" ht="16.5">
      <c r="B6" s="39"/>
    </row>
    <row r="7" spans="2:3" ht="75.75" customHeight="1">
      <c r="B7" s="204" t="s">
        <v>59</v>
      </c>
      <c r="C7" s="204"/>
    </row>
    <row r="8" spans="2:3" ht="31.5" customHeight="1">
      <c r="B8" s="19"/>
      <c r="C8" s="19"/>
    </row>
    <row r="9" spans="2:3" ht="16.5">
      <c r="B9" s="43"/>
      <c r="C9" s="21" t="s">
        <v>54</v>
      </c>
    </row>
    <row r="10" spans="2:3" ht="48" customHeight="1">
      <c r="B10" s="162"/>
      <c r="C10" s="163" t="s">
        <v>39</v>
      </c>
    </row>
    <row r="11" spans="2:3" ht="21" customHeight="1">
      <c r="B11" s="162" t="s">
        <v>40</v>
      </c>
      <c r="C11" s="164">
        <v>748761</v>
      </c>
    </row>
    <row r="12" spans="2:3" ht="22.5" customHeight="1">
      <c r="B12" s="162" t="s">
        <v>41</v>
      </c>
      <c r="C12" s="164">
        <f>+C11</f>
        <v>748761</v>
      </c>
    </row>
    <row r="13" spans="2:3" ht="13.5">
      <c r="B13" s="162" t="s">
        <v>42</v>
      </c>
      <c r="C13" s="165" t="s">
        <v>43</v>
      </c>
    </row>
    <row r="14" spans="2:3" ht="16.5">
      <c r="B14" s="39"/>
    </row>
    <row r="15" spans="2:3" ht="16.5">
      <c r="B15" s="39"/>
    </row>
    <row r="16" spans="2:3" ht="16.5">
      <c r="B16" s="41"/>
      <c r="C16" s="43"/>
    </row>
    <row r="17" spans="2:7" ht="16.5">
      <c r="B17" s="41"/>
      <c r="C17" s="13"/>
      <c r="G17" s="18" t="s">
        <v>44</v>
      </c>
    </row>
    <row r="18" spans="2:7" ht="16.5">
      <c r="B18" s="41"/>
      <c r="C18" s="13"/>
    </row>
  </sheetData>
  <mergeCells count="1">
    <mergeCell ref="B7:C7"/>
  </mergeCells>
  <pageMargins left="0.19685039370078741" right="0.15748031496062992" top="0.19685039370078741" bottom="0.74803149606299213" header="0.31496062992125984" footer="0.31496062992125984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D19"/>
  <sheetViews>
    <sheetView view="pageBreakPreview" topLeftCell="A3" zoomScaleSheetLayoutView="100" workbookViewId="0">
      <selection activeCell="C9" sqref="C9:D9"/>
    </sheetView>
  </sheetViews>
  <sheetFormatPr defaultColWidth="9.140625" defaultRowHeight="12.75"/>
  <cols>
    <col min="1" max="1" width="5.7109375" style="20" customWidth="1"/>
    <col min="2" max="2" width="57" style="13" customWidth="1"/>
    <col min="3" max="3" width="14.85546875" style="13" customWidth="1"/>
    <col min="4" max="4" width="23.7109375" style="13" customWidth="1"/>
    <col min="5" max="13" width="22.42578125" style="20" customWidth="1"/>
    <col min="14" max="16384" width="9.140625" style="20"/>
  </cols>
  <sheetData>
    <row r="1" spans="1:4" ht="13.5">
      <c r="B1" s="205" t="s">
        <v>47</v>
      </c>
      <c r="C1" s="205"/>
      <c r="D1" s="205"/>
    </row>
    <row r="2" spans="1:4" ht="16.5" customHeight="1">
      <c r="B2" s="206" t="s">
        <v>61</v>
      </c>
      <c r="C2" s="206"/>
      <c r="D2" s="206"/>
    </row>
    <row r="3" spans="1:4" ht="17.25" customHeight="1">
      <c r="B3" s="206" t="s">
        <v>48</v>
      </c>
      <c r="C3" s="206"/>
      <c r="D3" s="206"/>
    </row>
    <row r="4" spans="1:4" ht="16.5">
      <c r="B4" s="40"/>
      <c r="C4" s="40"/>
    </row>
    <row r="5" spans="1:4" ht="16.5">
      <c r="B5" s="41"/>
      <c r="C5" s="41"/>
    </row>
    <row r="6" spans="1:4" ht="118.5" customHeight="1">
      <c r="A6" s="204" t="s">
        <v>84</v>
      </c>
      <c r="B6" s="204"/>
      <c r="C6" s="204"/>
      <c r="D6" s="204"/>
    </row>
    <row r="7" spans="1:4" ht="27" customHeight="1">
      <c r="B7" s="19"/>
      <c r="C7" s="93"/>
      <c r="D7" s="19"/>
    </row>
    <row r="8" spans="1:4" ht="15.75" customHeight="1">
      <c r="B8" s="42"/>
      <c r="C8" s="42"/>
      <c r="D8" s="21" t="s">
        <v>54</v>
      </c>
    </row>
    <row r="9" spans="1:4" ht="80.25" customHeight="1">
      <c r="B9" s="207" t="s">
        <v>52</v>
      </c>
      <c r="C9" s="208" t="s">
        <v>120</v>
      </c>
      <c r="D9" s="209"/>
    </row>
    <row r="10" spans="1:4" ht="27" customHeight="1">
      <c r="B10" s="207"/>
      <c r="C10" s="57" t="s">
        <v>56</v>
      </c>
      <c r="D10" s="51" t="s">
        <v>55</v>
      </c>
    </row>
    <row r="11" spans="1:4" ht="13.5">
      <c r="B11" s="166" t="s">
        <v>49</v>
      </c>
      <c r="C11" s="167">
        <f t="shared" ref="C11:D11" si="0">C13</f>
        <v>748761</v>
      </c>
      <c r="D11" s="167">
        <f t="shared" si="0"/>
        <v>748761</v>
      </c>
    </row>
    <row r="12" spans="1:4" ht="19.5" customHeight="1">
      <c r="B12" s="168" t="s">
        <v>50</v>
      </c>
      <c r="C12" s="168"/>
      <c r="D12" s="167"/>
    </row>
    <row r="13" spans="1:4" ht="23.25" customHeight="1">
      <c r="B13" s="166" t="s">
        <v>51</v>
      </c>
      <c r="C13" s="164">
        <v>748761</v>
      </c>
      <c r="D13" s="164">
        <v>748761</v>
      </c>
    </row>
    <row r="14" spans="1:4" ht="16.5">
      <c r="B14" s="41"/>
      <c r="C14" s="41"/>
      <c r="D14" s="52"/>
    </row>
    <row r="15" spans="1:4" ht="16.5">
      <c r="B15" s="41"/>
      <c r="C15" s="41"/>
    </row>
    <row r="16" spans="1:4" ht="16.5">
      <c r="B16" s="43"/>
      <c r="C16" s="43"/>
    </row>
    <row r="17" spans="2:3" ht="16.5">
      <c r="B17" s="43"/>
      <c r="C17" s="43"/>
    </row>
    <row r="18" spans="2:3" ht="21" customHeight="1">
      <c r="B18" s="41"/>
      <c r="C18" s="41"/>
    </row>
    <row r="19" spans="2:3" ht="21" customHeight="1">
      <c r="B19" s="41"/>
      <c r="C19" s="41"/>
    </row>
  </sheetData>
  <mergeCells count="6">
    <mergeCell ref="B1:D1"/>
    <mergeCell ref="B2:D2"/>
    <mergeCell ref="B3:D3"/>
    <mergeCell ref="B9:B10"/>
    <mergeCell ref="A6:D6"/>
    <mergeCell ref="C9:D9"/>
  </mergeCells>
  <pageMargins left="0.41" right="0.22" top="0.2" bottom="0.74803149606299213" header="0.22" footer="0.31496062992125984"/>
  <pageSetup paperSize="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1:H44"/>
  <sheetViews>
    <sheetView zoomScale="82" zoomScaleNormal="82" zoomScaleSheetLayoutView="80" workbookViewId="0">
      <selection activeCell="E10" sqref="E10"/>
    </sheetView>
  </sheetViews>
  <sheetFormatPr defaultRowHeight="17.25"/>
  <cols>
    <col min="1" max="1" width="4.42578125" style="11" customWidth="1"/>
    <col min="2" max="2" width="11.85546875" style="10" customWidth="1"/>
    <col min="3" max="3" width="15.7109375" style="10" customWidth="1"/>
    <col min="4" max="4" width="77.140625" style="10" customWidth="1"/>
    <col min="5" max="5" width="20" style="10" customWidth="1"/>
    <col min="6" max="6" width="24.42578125" style="56" customWidth="1"/>
    <col min="7" max="9" width="9.140625" style="11"/>
    <col min="10" max="10" width="13" style="11" bestFit="1" customWidth="1"/>
    <col min="11" max="11" width="15.85546875" style="11" customWidth="1"/>
    <col min="12" max="255" width="9.140625" style="11"/>
    <col min="256" max="256" width="10.7109375" style="11" customWidth="1"/>
    <col min="257" max="257" width="10.42578125" style="11" customWidth="1"/>
    <col min="258" max="258" width="76.140625" style="11" customWidth="1"/>
    <col min="259" max="259" width="17.42578125" style="11" customWidth="1"/>
    <col min="260" max="260" width="15.42578125" style="11" customWidth="1"/>
    <col min="261" max="261" width="16" style="11" customWidth="1"/>
    <col min="262" max="262" width="19.28515625" style="11" customWidth="1"/>
    <col min="263" max="265" width="9.140625" style="11"/>
    <col min="266" max="266" width="13" style="11" bestFit="1" customWidth="1"/>
    <col min="267" max="267" width="15.85546875" style="11" customWidth="1"/>
    <col min="268" max="511" width="9.140625" style="11"/>
    <col min="512" max="512" width="10.7109375" style="11" customWidth="1"/>
    <col min="513" max="513" width="10.42578125" style="11" customWidth="1"/>
    <col min="514" max="514" width="76.140625" style="11" customWidth="1"/>
    <col min="515" max="515" width="17.42578125" style="11" customWidth="1"/>
    <col min="516" max="516" width="15.42578125" style="11" customWidth="1"/>
    <col min="517" max="517" width="16" style="11" customWidth="1"/>
    <col min="518" max="518" width="19.28515625" style="11" customWidth="1"/>
    <col min="519" max="521" width="9.140625" style="11"/>
    <col min="522" max="522" width="13" style="11" bestFit="1" customWidth="1"/>
    <col min="523" max="523" width="15.85546875" style="11" customWidth="1"/>
    <col min="524" max="767" width="9.140625" style="11"/>
    <col min="768" max="768" width="10.7109375" style="11" customWidth="1"/>
    <col min="769" max="769" width="10.42578125" style="11" customWidth="1"/>
    <col min="770" max="770" width="76.140625" style="11" customWidth="1"/>
    <col min="771" max="771" width="17.42578125" style="11" customWidth="1"/>
    <col min="772" max="772" width="15.42578125" style="11" customWidth="1"/>
    <col min="773" max="773" width="16" style="11" customWidth="1"/>
    <col min="774" max="774" width="19.28515625" style="11" customWidth="1"/>
    <col min="775" max="777" width="9.140625" style="11"/>
    <col min="778" max="778" width="13" style="11" bestFit="1" customWidth="1"/>
    <col min="779" max="779" width="15.85546875" style="11" customWidth="1"/>
    <col min="780" max="1023" width="9.140625" style="11"/>
    <col min="1024" max="1024" width="10.7109375" style="11" customWidth="1"/>
    <col min="1025" max="1025" width="10.42578125" style="11" customWidth="1"/>
    <col min="1026" max="1026" width="76.140625" style="11" customWidth="1"/>
    <col min="1027" max="1027" width="17.42578125" style="11" customWidth="1"/>
    <col min="1028" max="1028" width="15.42578125" style="11" customWidth="1"/>
    <col min="1029" max="1029" width="16" style="11" customWidth="1"/>
    <col min="1030" max="1030" width="19.28515625" style="11" customWidth="1"/>
    <col min="1031" max="1033" width="9.140625" style="11"/>
    <col min="1034" max="1034" width="13" style="11" bestFit="1" customWidth="1"/>
    <col min="1035" max="1035" width="15.85546875" style="11" customWidth="1"/>
    <col min="1036" max="1279" width="9.140625" style="11"/>
    <col min="1280" max="1280" width="10.7109375" style="11" customWidth="1"/>
    <col min="1281" max="1281" width="10.42578125" style="11" customWidth="1"/>
    <col min="1282" max="1282" width="76.140625" style="11" customWidth="1"/>
    <col min="1283" max="1283" width="17.42578125" style="11" customWidth="1"/>
    <col min="1284" max="1284" width="15.42578125" style="11" customWidth="1"/>
    <col min="1285" max="1285" width="16" style="11" customWidth="1"/>
    <col min="1286" max="1286" width="19.28515625" style="11" customWidth="1"/>
    <col min="1287" max="1289" width="9.140625" style="11"/>
    <col min="1290" max="1290" width="13" style="11" bestFit="1" customWidth="1"/>
    <col min="1291" max="1291" width="15.85546875" style="11" customWidth="1"/>
    <col min="1292" max="1535" width="9.140625" style="11"/>
    <col min="1536" max="1536" width="10.7109375" style="11" customWidth="1"/>
    <col min="1537" max="1537" width="10.42578125" style="11" customWidth="1"/>
    <col min="1538" max="1538" width="76.140625" style="11" customWidth="1"/>
    <col min="1539" max="1539" width="17.42578125" style="11" customWidth="1"/>
    <col min="1540" max="1540" width="15.42578125" style="11" customWidth="1"/>
    <col min="1541" max="1541" width="16" style="11" customWidth="1"/>
    <col min="1542" max="1542" width="19.28515625" style="11" customWidth="1"/>
    <col min="1543" max="1545" width="9.140625" style="11"/>
    <col min="1546" max="1546" width="13" style="11" bestFit="1" customWidth="1"/>
    <col min="1547" max="1547" width="15.85546875" style="11" customWidth="1"/>
    <col min="1548" max="1791" width="9.140625" style="11"/>
    <col min="1792" max="1792" width="10.7109375" style="11" customWidth="1"/>
    <col min="1793" max="1793" width="10.42578125" style="11" customWidth="1"/>
    <col min="1794" max="1794" width="76.140625" style="11" customWidth="1"/>
    <col min="1795" max="1795" width="17.42578125" style="11" customWidth="1"/>
    <col min="1796" max="1796" width="15.42578125" style="11" customWidth="1"/>
    <col min="1797" max="1797" width="16" style="11" customWidth="1"/>
    <col min="1798" max="1798" width="19.28515625" style="11" customWidth="1"/>
    <col min="1799" max="1801" width="9.140625" style="11"/>
    <col min="1802" max="1802" width="13" style="11" bestFit="1" customWidth="1"/>
    <col min="1803" max="1803" width="15.85546875" style="11" customWidth="1"/>
    <col min="1804" max="2047" width="9.140625" style="11"/>
    <col min="2048" max="2048" width="10.7109375" style="11" customWidth="1"/>
    <col min="2049" max="2049" width="10.42578125" style="11" customWidth="1"/>
    <col min="2050" max="2050" width="76.140625" style="11" customWidth="1"/>
    <col min="2051" max="2051" width="17.42578125" style="11" customWidth="1"/>
    <col min="2052" max="2052" width="15.42578125" style="11" customWidth="1"/>
    <col min="2053" max="2053" width="16" style="11" customWidth="1"/>
    <col min="2054" max="2054" width="19.28515625" style="11" customWidth="1"/>
    <col min="2055" max="2057" width="9.140625" style="11"/>
    <col min="2058" max="2058" width="13" style="11" bestFit="1" customWidth="1"/>
    <col min="2059" max="2059" width="15.85546875" style="11" customWidth="1"/>
    <col min="2060" max="2303" width="9.140625" style="11"/>
    <col min="2304" max="2304" width="10.7109375" style="11" customWidth="1"/>
    <col min="2305" max="2305" width="10.42578125" style="11" customWidth="1"/>
    <col min="2306" max="2306" width="76.140625" style="11" customWidth="1"/>
    <col min="2307" max="2307" width="17.42578125" style="11" customWidth="1"/>
    <col min="2308" max="2308" width="15.42578125" style="11" customWidth="1"/>
    <col min="2309" max="2309" width="16" style="11" customWidth="1"/>
    <col min="2310" max="2310" width="19.28515625" style="11" customWidth="1"/>
    <col min="2311" max="2313" width="9.140625" style="11"/>
    <col min="2314" max="2314" width="13" style="11" bestFit="1" customWidth="1"/>
    <col min="2315" max="2315" width="15.85546875" style="11" customWidth="1"/>
    <col min="2316" max="2559" width="9.140625" style="11"/>
    <col min="2560" max="2560" width="10.7109375" style="11" customWidth="1"/>
    <col min="2561" max="2561" width="10.42578125" style="11" customWidth="1"/>
    <col min="2562" max="2562" width="76.140625" style="11" customWidth="1"/>
    <col min="2563" max="2563" width="17.42578125" style="11" customWidth="1"/>
    <col min="2564" max="2564" width="15.42578125" style="11" customWidth="1"/>
    <col min="2565" max="2565" width="16" style="11" customWidth="1"/>
    <col min="2566" max="2566" width="19.28515625" style="11" customWidth="1"/>
    <col min="2567" max="2569" width="9.140625" style="11"/>
    <col min="2570" max="2570" width="13" style="11" bestFit="1" customWidth="1"/>
    <col min="2571" max="2571" width="15.85546875" style="11" customWidth="1"/>
    <col min="2572" max="2815" width="9.140625" style="11"/>
    <col min="2816" max="2816" width="10.7109375" style="11" customWidth="1"/>
    <col min="2817" max="2817" width="10.42578125" style="11" customWidth="1"/>
    <col min="2818" max="2818" width="76.140625" style="11" customWidth="1"/>
    <col min="2819" max="2819" width="17.42578125" style="11" customWidth="1"/>
    <col min="2820" max="2820" width="15.42578125" style="11" customWidth="1"/>
    <col min="2821" max="2821" width="16" style="11" customWidth="1"/>
    <col min="2822" max="2822" width="19.28515625" style="11" customWidth="1"/>
    <col min="2823" max="2825" width="9.140625" style="11"/>
    <col min="2826" max="2826" width="13" style="11" bestFit="1" customWidth="1"/>
    <col min="2827" max="2827" width="15.85546875" style="11" customWidth="1"/>
    <col min="2828" max="3071" width="9.140625" style="11"/>
    <col min="3072" max="3072" width="10.7109375" style="11" customWidth="1"/>
    <col min="3073" max="3073" width="10.42578125" style="11" customWidth="1"/>
    <col min="3074" max="3074" width="76.140625" style="11" customWidth="1"/>
    <col min="3075" max="3075" width="17.42578125" style="11" customWidth="1"/>
    <col min="3076" max="3076" width="15.42578125" style="11" customWidth="1"/>
    <col min="3077" max="3077" width="16" style="11" customWidth="1"/>
    <col min="3078" max="3078" width="19.28515625" style="11" customWidth="1"/>
    <col min="3079" max="3081" width="9.140625" style="11"/>
    <col min="3082" max="3082" width="13" style="11" bestFit="1" customWidth="1"/>
    <col min="3083" max="3083" width="15.85546875" style="11" customWidth="1"/>
    <col min="3084" max="3327" width="9.140625" style="11"/>
    <col min="3328" max="3328" width="10.7109375" style="11" customWidth="1"/>
    <col min="3329" max="3329" width="10.42578125" style="11" customWidth="1"/>
    <col min="3330" max="3330" width="76.140625" style="11" customWidth="1"/>
    <col min="3331" max="3331" width="17.42578125" style="11" customWidth="1"/>
    <col min="3332" max="3332" width="15.42578125" style="11" customWidth="1"/>
    <col min="3333" max="3333" width="16" style="11" customWidth="1"/>
    <col min="3334" max="3334" width="19.28515625" style="11" customWidth="1"/>
    <col min="3335" max="3337" width="9.140625" style="11"/>
    <col min="3338" max="3338" width="13" style="11" bestFit="1" customWidth="1"/>
    <col min="3339" max="3339" width="15.85546875" style="11" customWidth="1"/>
    <col min="3340" max="3583" width="9.140625" style="11"/>
    <col min="3584" max="3584" width="10.7109375" style="11" customWidth="1"/>
    <col min="3585" max="3585" width="10.42578125" style="11" customWidth="1"/>
    <col min="3586" max="3586" width="76.140625" style="11" customWidth="1"/>
    <col min="3587" max="3587" width="17.42578125" style="11" customWidth="1"/>
    <col min="3588" max="3588" width="15.42578125" style="11" customWidth="1"/>
    <col min="3589" max="3589" width="16" style="11" customWidth="1"/>
    <col min="3590" max="3590" width="19.28515625" style="11" customWidth="1"/>
    <col min="3591" max="3593" width="9.140625" style="11"/>
    <col min="3594" max="3594" width="13" style="11" bestFit="1" customWidth="1"/>
    <col min="3595" max="3595" width="15.85546875" style="11" customWidth="1"/>
    <col min="3596" max="3839" width="9.140625" style="11"/>
    <col min="3840" max="3840" width="10.7109375" style="11" customWidth="1"/>
    <col min="3841" max="3841" width="10.42578125" style="11" customWidth="1"/>
    <col min="3842" max="3842" width="76.140625" style="11" customWidth="1"/>
    <col min="3843" max="3843" width="17.42578125" style="11" customWidth="1"/>
    <col min="3844" max="3844" width="15.42578125" style="11" customWidth="1"/>
    <col min="3845" max="3845" width="16" style="11" customWidth="1"/>
    <col min="3846" max="3846" width="19.28515625" style="11" customWidth="1"/>
    <col min="3847" max="3849" width="9.140625" style="11"/>
    <col min="3850" max="3850" width="13" style="11" bestFit="1" customWidth="1"/>
    <col min="3851" max="3851" width="15.85546875" style="11" customWidth="1"/>
    <col min="3852" max="4095" width="9.140625" style="11"/>
    <col min="4096" max="4096" width="10.7109375" style="11" customWidth="1"/>
    <col min="4097" max="4097" width="10.42578125" style="11" customWidth="1"/>
    <col min="4098" max="4098" width="76.140625" style="11" customWidth="1"/>
    <col min="4099" max="4099" width="17.42578125" style="11" customWidth="1"/>
    <col min="4100" max="4100" width="15.42578125" style="11" customWidth="1"/>
    <col min="4101" max="4101" width="16" style="11" customWidth="1"/>
    <col min="4102" max="4102" width="19.28515625" style="11" customWidth="1"/>
    <col min="4103" max="4105" width="9.140625" style="11"/>
    <col min="4106" max="4106" width="13" style="11" bestFit="1" customWidth="1"/>
    <col min="4107" max="4107" width="15.85546875" style="11" customWidth="1"/>
    <col min="4108" max="4351" width="9.140625" style="11"/>
    <col min="4352" max="4352" width="10.7109375" style="11" customWidth="1"/>
    <col min="4353" max="4353" width="10.42578125" style="11" customWidth="1"/>
    <col min="4354" max="4354" width="76.140625" style="11" customWidth="1"/>
    <col min="4355" max="4355" width="17.42578125" style="11" customWidth="1"/>
    <col min="4356" max="4356" width="15.42578125" style="11" customWidth="1"/>
    <col min="4357" max="4357" width="16" style="11" customWidth="1"/>
    <col min="4358" max="4358" width="19.28515625" style="11" customWidth="1"/>
    <col min="4359" max="4361" width="9.140625" style="11"/>
    <col min="4362" max="4362" width="13" style="11" bestFit="1" customWidth="1"/>
    <col min="4363" max="4363" width="15.85546875" style="11" customWidth="1"/>
    <col min="4364" max="4607" width="9.140625" style="11"/>
    <col min="4608" max="4608" width="10.7109375" style="11" customWidth="1"/>
    <col min="4609" max="4609" width="10.42578125" style="11" customWidth="1"/>
    <col min="4610" max="4610" width="76.140625" style="11" customWidth="1"/>
    <col min="4611" max="4611" width="17.42578125" style="11" customWidth="1"/>
    <col min="4612" max="4612" width="15.42578125" style="11" customWidth="1"/>
    <col min="4613" max="4613" width="16" style="11" customWidth="1"/>
    <col min="4614" max="4614" width="19.28515625" style="11" customWidth="1"/>
    <col min="4615" max="4617" width="9.140625" style="11"/>
    <col min="4618" max="4618" width="13" style="11" bestFit="1" customWidth="1"/>
    <col min="4619" max="4619" width="15.85546875" style="11" customWidth="1"/>
    <col min="4620" max="4863" width="9.140625" style="11"/>
    <col min="4864" max="4864" width="10.7109375" style="11" customWidth="1"/>
    <col min="4865" max="4865" width="10.42578125" style="11" customWidth="1"/>
    <col min="4866" max="4866" width="76.140625" style="11" customWidth="1"/>
    <col min="4867" max="4867" width="17.42578125" style="11" customWidth="1"/>
    <col min="4868" max="4868" width="15.42578125" style="11" customWidth="1"/>
    <col min="4869" max="4869" width="16" style="11" customWidth="1"/>
    <col min="4870" max="4870" width="19.28515625" style="11" customWidth="1"/>
    <col min="4871" max="4873" width="9.140625" style="11"/>
    <col min="4874" max="4874" width="13" style="11" bestFit="1" customWidth="1"/>
    <col min="4875" max="4875" width="15.85546875" style="11" customWidth="1"/>
    <col min="4876" max="5119" width="9.140625" style="11"/>
    <col min="5120" max="5120" width="10.7109375" style="11" customWidth="1"/>
    <col min="5121" max="5121" width="10.42578125" style="11" customWidth="1"/>
    <col min="5122" max="5122" width="76.140625" style="11" customWidth="1"/>
    <col min="5123" max="5123" width="17.42578125" style="11" customWidth="1"/>
    <col min="5124" max="5124" width="15.42578125" style="11" customWidth="1"/>
    <col min="5125" max="5125" width="16" style="11" customWidth="1"/>
    <col min="5126" max="5126" width="19.28515625" style="11" customWidth="1"/>
    <col min="5127" max="5129" width="9.140625" style="11"/>
    <col min="5130" max="5130" width="13" style="11" bestFit="1" customWidth="1"/>
    <col min="5131" max="5131" width="15.85546875" style="11" customWidth="1"/>
    <col min="5132" max="5375" width="9.140625" style="11"/>
    <col min="5376" max="5376" width="10.7109375" style="11" customWidth="1"/>
    <col min="5377" max="5377" width="10.42578125" style="11" customWidth="1"/>
    <col min="5378" max="5378" width="76.140625" style="11" customWidth="1"/>
    <col min="5379" max="5379" width="17.42578125" style="11" customWidth="1"/>
    <col min="5380" max="5380" width="15.42578125" style="11" customWidth="1"/>
    <col min="5381" max="5381" width="16" style="11" customWidth="1"/>
    <col min="5382" max="5382" width="19.28515625" style="11" customWidth="1"/>
    <col min="5383" max="5385" width="9.140625" style="11"/>
    <col min="5386" max="5386" width="13" style="11" bestFit="1" customWidth="1"/>
    <col min="5387" max="5387" width="15.85546875" style="11" customWidth="1"/>
    <col min="5388" max="5631" width="9.140625" style="11"/>
    <col min="5632" max="5632" width="10.7109375" style="11" customWidth="1"/>
    <col min="5633" max="5633" width="10.42578125" style="11" customWidth="1"/>
    <col min="5634" max="5634" width="76.140625" style="11" customWidth="1"/>
    <col min="5635" max="5635" width="17.42578125" style="11" customWidth="1"/>
    <col min="5636" max="5636" width="15.42578125" style="11" customWidth="1"/>
    <col min="5637" max="5637" width="16" style="11" customWidth="1"/>
    <col min="5638" max="5638" width="19.28515625" style="11" customWidth="1"/>
    <col min="5639" max="5641" width="9.140625" style="11"/>
    <col min="5642" max="5642" width="13" style="11" bestFit="1" customWidth="1"/>
    <col min="5643" max="5643" width="15.85546875" style="11" customWidth="1"/>
    <col min="5644" max="5887" width="9.140625" style="11"/>
    <col min="5888" max="5888" width="10.7109375" style="11" customWidth="1"/>
    <col min="5889" max="5889" width="10.42578125" style="11" customWidth="1"/>
    <col min="5890" max="5890" width="76.140625" style="11" customWidth="1"/>
    <col min="5891" max="5891" width="17.42578125" style="11" customWidth="1"/>
    <col min="5892" max="5892" width="15.42578125" style="11" customWidth="1"/>
    <col min="5893" max="5893" width="16" style="11" customWidth="1"/>
    <col min="5894" max="5894" width="19.28515625" style="11" customWidth="1"/>
    <col min="5895" max="5897" width="9.140625" style="11"/>
    <col min="5898" max="5898" width="13" style="11" bestFit="1" customWidth="1"/>
    <col min="5899" max="5899" width="15.85546875" style="11" customWidth="1"/>
    <col min="5900" max="6143" width="9.140625" style="11"/>
    <col min="6144" max="6144" width="10.7109375" style="11" customWidth="1"/>
    <col min="6145" max="6145" width="10.42578125" style="11" customWidth="1"/>
    <col min="6146" max="6146" width="76.140625" style="11" customWidth="1"/>
    <col min="6147" max="6147" width="17.42578125" style="11" customWidth="1"/>
    <col min="6148" max="6148" width="15.42578125" style="11" customWidth="1"/>
    <col min="6149" max="6149" width="16" style="11" customWidth="1"/>
    <col min="6150" max="6150" width="19.28515625" style="11" customWidth="1"/>
    <col min="6151" max="6153" width="9.140625" style="11"/>
    <col min="6154" max="6154" width="13" style="11" bestFit="1" customWidth="1"/>
    <col min="6155" max="6155" width="15.85546875" style="11" customWidth="1"/>
    <col min="6156" max="6399" width="9.140625" style="11"/>
    <col min="6400" max="6400" width="10.7109375" style="11" customWidth="1"/>
    <col min="6401" max="6401" width="10.42578125" style="11" customWidth="1"/>
    <col min="6402" max="6402" width="76.140625" style="11" customWidth="1"/>
    <col min="6403" max="6403" width="17.42578125" style="11" customWidth="1"/>
    <col min="6404" max="6404" width="15.42578125" style="11" customWidth="1"/>
    <col min="6405" max="6405" width="16" style="11" customWidth="1"/>
    <col min="6406" max="6406" width="19.28515625" style="11" customWidth="1"/>
    <col min="6407" max="6409" width="9.140625" style="11"/>
    <col min="6410" max="6410" width="13" style="11" bestFit="1" customWidth="1"/>
    <col min="6411" max="6411" width="15.85546875" style="11" customWidth="1"/>
    <col min="6412" max="6655" width="9.140625" style="11"/>
    <col min="6656" max="6656" width="10.7109375" style="11" customWidth="1"/>
    <col min="6657" max="6657" width="10.42578125" style="11" customWidth="1"/>
    <col min="6658" max="6658" width="76.140625" style="11" customWidth="1"/>
    <col min="6659" max="6659" width="17.42578125" style="11" customWidth="1"/>
    <col min="6660" max="6660" width="15.42578125" style="11" customWidth="1"/>
    <col min="6661" max="6661" width="16" style="11" customWidth="1"/>
    <col min="6662" max="6662" width="19.28515625" style="11" customWidth="1"/>
    <col min="6663" max="6665" width="9.140625" style="11"/>
    <col min="6666" max="6666" width="13" style="11" bestFit="1" customWidth="1"/>
    <col min="6667" max="6667" width="15.85546875" style="11" customWidth="1"/>
    <col min="6668" max="6911" width="9.140625" style="11"/>
    <col min="6912" max="6912" width="10.7109375" style="11" customWidth="1"/>
    <col min="6913" max="6913" width="10.42578125" style="11" customWidth="1"/>
    <col min="6914" max="6914" width="76.140625" style="11" customWidth="1"/>
    <col min="6915" max="6915" width="17.42578125" style="11" customWidth="1"/>
    <col min="6916" max="6916" width="15.42578125" style="11" customWidth="1"/>
    <col min="6917" max="6917" width="16" style="11" customWidth="1"/>
    <col min="6918" max="6918" width="19.28515625" style="11" customWidth="1"/>
    <col min="6919" max="6921" width="9.140625" style="11"/>
    <col min="6922" max="6922" width="13" style="11" bestFit="1" customWidth="1"/>
    <col min="6923" max="6923" width="15.85546875" style="11" customWidth="1"/>
    <col min="6924" max="7167" width="9.140625" style="11"/>
    <col min="7168" max="7168" width="10.7109375" style="11" customWidth="1"/>
    <col min="7169" max="7169" width="10.42578125" style="11" customWidth="1"/>
    <col min="7170" max="7170" width="76.140625" style="11" customWidth="1"/>
    <col min="7171" max="7171" width="17.42578125" style="11" customWidth="1"/>
    <col min="7172" max="7172" width="15.42578125" style="11" customWidth="1"/>
    <col min="7173" max="7173" width="16" style="11" customWidth="1"/>
    <col min="7174" max="7174" width="19.28515625" style="11" customWidth="1"/>
    <col min="7175" max="7177" width="9.140625" style="11"/>
    <col min="7178" max="7178" width="13" style="11" bestFit="1" customWidth="1"/>
    <col min="7179" max="7179" width="15.85546875" style="11" customWidth="1"/>
    <col min="7180" max="7423" width="9.140625" style="11"/>
    <col min="7424" max="7424" width="10.7109375" style="11" customWidth="1"/>
    <col min="7425" max="7425" width="10.42578125" style="11" customWidth="1"/>
    <col min="7426" max="7426" width="76.140625" style="11" customWidth="1"/>
    <col min="7427" max="7427" width="17.42578125" style="11" customWidth="1"/>
    <col min="7428" max="7428" width="15.42578125" style="11" customWidth="1"/>
    <col min="7429" max="7429" width="16" style="11" customWidth="1"/>
    <col min="7430" max="7430" width="19.28515625" style="11" customWidth="1"/>
    <col min="7431" max="7433" width="9.140625" style="11"/>
    <col min="7434" max="7434" width="13" style="11" bestFit="1" customWidth="1"/>
    <col min="7435" max="7435" width="15.85546875" style="11" customWidth="1"/>
    <col min="7436" max="7679" width="9.140625" style="11"/>
    <col min="7680" max="7680" width="10.7109375" style="11" customWidth="1"/>
    <col min="7681" max="7681" width="10.42578125" style="11" customWidth="1"/>
    <col min="7682" max="7682" width="76.140625" style="11" customWidth="1"/>
    <col min="7683" max="7683" width="17.42578125" style="11" customWidth="1"/>
    <col min="7684" max="7684" width="15.42578125" style="11" customWidth="1"/>
    <col min="7685" max="7685" width="16" style="11" customWidth="1"/>
    <col min="7686" max="7686" width="19.28515625" style="11" customWidth="1"/>
    <col min="7687" max="7689" width="9.140625" style="11"/>
    <col min="7690" max="7690" width="13" style="11" bestFit="1" customWidth="1"/>
    <col min="7691" max="7691" width="15.85546875" style="11" customWidth="1"/>
    <col min="7692" max="7935" width="9.140625" style="11"/>
    <col min="7936" max="7936" width="10.7109375" style="11" customWidth="1"/>
    <col min="7937" max="7937" width="10.42578125" style="11" customWidth="1"/>
    <col min="7938" max="7938" width="76.140625" style="11" customWidth="1"/>
    <col min="7939" max="7939" width="17.42578125" style="11" customWidth="1"/>
    <col min="7940" max="7940" width="15.42578125" style="11" customWidth="1"/>
    <col min="7941" max="7941" width="16" style="11" customWidth="1"/>
    <col min="7942" max="7942" width="19.28515625" style="11" customWidth="1"/>
    <col min="7943" max="7945" width="9.140625" style="11"/>
    <col min="7946" max="7946" width="13" style="11" bestFit="1" customWidth="1"/>
    <col min="7947" max="7947" width="15.85546875" style="11" customWidth="1"/>
    <col min="7948" max="8191" width="9.140625" style="11"/>
    <col min="8192" max="8192" width="10.7109375" style="11" customWidth="1"/>
    <col min="8193" max="8193" width="10.42578125" style="11" customWidth="1"/>
    <col min="8194" max="8194" width="76.140625" style="11" customWidth="1"/>
    <col min="8195" max="8195" width="17.42578125" style="11" customWidth="1"/>
    <col min="8196" max="8196" width="15.42578125" style="11" customWidth="1"/>
    <col min="8197" max="8197" width="16" style="11" customWidth="1"/>
    <col min="8198" max="8198" width="19.28515625" style="11" customWidth="1"/>
    <col min="8199" max="8201" width="9.140625" style="11"/>
    <col min="8202" max="8202" width="13" style="11" bestFit="1" customWidth="1"/>
    <col min="8203" max="8203" width="15.85546875" style="11" customWidth="1"/>
    <col min="8204" max="8447" width="9.140625" style="11"/>
    <col min="8448" max="8448" width="10.7109375" style="11" customWidth="1"/>
    <col min="8449" max="8449" width="10.42578125" style="11" customWidth="1"/>
    <col min="8450" max="8450" width="76.140625" style="11" customWidth="1"/>
    <col min="8451" max="8451" width="17.42578125" style="11" customWidth="1"/>
    <col min="8452" max="8452" width="15.42578125" style="11" customWidth="1"/>
    <col min="8453" max="8453" width="16" style="11" customWidth="1"/>
    <col min="8454" max="8454" width="19.28515625" style="11" customWidth="1"/>
    <col min="8455" max="8457" width="9.140625" style="11"/>
    <col min="8458" max="8458" width="13" style="11" bestFit="1" customWidth="1"/>
    <col min="8459" max="8459" width="15.85546875" style="11" customWidth="1"/>
    <col min="8460" max="8703" width="9.140625" style="11"/>
    <col min="8704" max="8704" width="10.7109375" style="11" customWidth="1"/>
    <col min="8705" max="8705" width="10.42578125" style="11" customWidth="1"/>
    <col min="8706" max="8706" width="76.140625" style="11" customWidth="1"/>
    <col min="8707" max="8707" width="17.42578125" style="11" customWidth="1"/>
    <col min="8708" max="8708" width="15.42578125" style="11" customWidth="1"/>
    <col min="8709" max="8709" width="16" style="11" customWidth="1"/>
    <col min="8710" max="8710" width="19.28515625" style="11" customWidth="1"/>
    <col min="8711" max="8713" width="9.140625" style="11"/>
    <col min="8714" max="8714" width="13" style="11" bestFit="1" customWidth="1"/>
    <col min="8715" max="8715" width="15.85546875" style="11" customWidth="1"/>
    <col min="8716" max="8959" width="9.140625" style="11"/>
    <col min="8960" max="8960" width="10.7109375" style="11" customWidth="1"/>
    <col min="8961" max="8961" width="10.42578125" style="11" customWidth="1"/>
    <col min="8962" max="8962" width="76.140625" style="11" customWidth="1"/>
    <col min="8963" max="8963" width="17.42578125" style="11" customWidth="1"/>
    <col min="8964" max="8964" width="15.42578125" style="11" customWidth="1"/>
    <col min="8965" max="8965" width="16" style="11" customWidth="1"/>
    <col min="8966" max="8966" width="19.28515625" style="11" customWidth="1"/>
    <col min="8967" max="8969" width="9.140625" style="11"/>
    <col min="8970" max="8970" width="13" style="11" bestFit="1" customWidth="1"/>
    <col min="8971" max="8971" width="15.85546875" style="11" customWidth="1"/>
    <col min="8972" max="9215" width="9.140625" style="11"/>
    <col min="9216" max="9216" width="10.7109375" style="11" customWidth="1"/>
    <col min="9217" max="9217" width="10.42578125" style="11" customWidth="1"/>
    <col min="9218" max="9218" width="76.140625" style="11" customWidth="1"/>
    <col min="9219" max="9219" width="17.42578125" style="11" customWidth="1"/>
    <col min="9220" max="9220" width="15.42578125" style="11" customWidth="1"/>
    <col min="9221" max="9221" width="16" style="11" customWidth="1"/>
    <col min="9222" max="9222" width="19.28515625" style="11" customWidth="1"/>
    <col min="9223" max="9225" width="9.140625" style="11"/>
    <col min="9226" max="9226" width="13" style="11" bestFit="1" customWidth="1"/>
    <col min="9227" max="9227" width="15.85546875" style="11" customWidth="1"/>
    <col min="9228" max="9471" width="9.140625" style="11"/>
    <col min="9472" max="9472" width="10.7109375" style="11" customWidth="1"/>
    <col min="9473" max="9473" width="10.42578125" style="11" customWidth="1"/>
    <col min="9474" max="9474" width="76.140625" style="11" customWidth="1"/>
    <col min="9475" max="9475" width="17.42578125" style="11" customWidth="1"/>
    <col min="9476" max="9476" width="15.42578125" style="11" customWidth="1"/>
    <col min="9477" max="9477" width="16" style="11" customWidth="1"/>
    <col min="9478" max="9478" width="19.28515625" style="11" customWidth="1"/>
    <col min="9479" max="9481" width="9.140625" style="11"/>
    <col min="9482" max="9482" width="13" style="11" bestFit="1" customWidth="1"/>
    <col min="9483" max="9483" width="15.85546875" style="11" customWidth="1"/>
    <col min="9484" max="9727" width="9.140625" style="11"/>
    <col min="9728" max="9728" width="10.7109375" style="11" customWidth="1"/>
    <col min="9729" max="9729" width="10.42578125" style="11" customWidth="1"/>
    <col min="9730" max="9730" width="76.140625" style="11" customWidth="1"/>
    <col min="9731" max="9731" width="17.42578125" style="11" customWidth="1"/>
    <col min="9732" max="9732" width="15.42578125" style="11" customWidth="1"/>
    <col min="9733" max="9733" width="16" style="11" customWidth="1"/>
    <col min="9734" max="9734" width="19.28515625" style="11" customWidth="1"/>
    <col min="9735" max="9737" width="9.140625" style="11"/>
    <col min="9738" max="9738" width="13" style="11" bestFit="1" customWidth="1"/>
    <col min="9739" max="9739" width="15.85546875" style="11" customWidth="1"/>
    <col min="9740" max="9983" width="9.140625" style="11"/>
    <col min="9984" max="9984" width="10.7109375" style="11" customWidth="1"/>
    <col min="9985" max="9985" width="10.42578125" style="11" customWidth="1"/>
    <col min="9986" max="9986" width="76.140625" style="11" customWidth="1"/>
    <col min="9987" max="9987" width="17.42578125" style="11" customWidth="1"/>
    <col min="9988" max="9988" width="15.42578125" style="11" customWidth="1"/>
    <col min="9989" max="9989" width="16" style="11" customWidth="1"/>
    <col min="9990" max="9990" width="19.28515625" style="11" customWidth="1"/>
    <col min="9991" max="9993" width="9.140625" style="11"/>
    <col min="9994" max="9994" width="13" style="11" bestFit="1" customWidth="1"/>
    <col min="9995" max="9995" width="15.85546875" style="11" customWidth="1"/>
    <col min="9996" max="10239" width="9.140625" style="11"/>
    <col min="10240" max="10240" width="10.7109375" style="11" customWidth="1"/>
    <col min="10241" max="10241" width="10.42578125" style="11" customWidth="1"/>
    <col min="10242" max="10242" width="76.140625" style="11" customWidth="1"/>
    <col min="10243" max="10243" width="17.42578125" style="11" customWidth="1"/>
    <col min="10244" max="10244" width="15.42578125" style="11" customWidth="1"/>
    <col min="10245" max="10245" width="16" style="11" customWidth="1"/>
    <col min="10246" max="10246" width="19.28515625" style="11" customWidth="1"/>
    <col min="10247" max="10249" width="9.140625" style="11"/>
    <col min="10250" max="10250" width="13" style="11" bestFit="1" customWidth="1"/>
    <col min="10251" max="10251" width="15.85546875" style="11" customWidth="1"/>
    <col min="10252" max="10495" width="9.140625" style="11"/>
    <col min="10496" max="10496" width="10.7109375" style="11" customWidth="1"/>
    <col min="10497" max="10497" width="10.42578125" style="11" customWidth="1"/>
    <col min="10498" max="10498" width="76.140625" style="11" customWidth="1"/>
    <col min="10499" max="10499" width="17.42578125" style="11" customWidth="1"/>
    <col min="10500" max="10500" width="15.42578125" style="11" customWidth="1"/>
    <col min="10501" max="10501" width="16" style="11" customWidth="1"/>
    <col min="10502" max="10502" width="19.28515625" style="11" customWidth="1"/>
    <col min="10503" max="10505" width="9.140625" style="11"/>
    <col min="10506" max="10506" width="13" style="11" bestFit="1" customWidth="1"/>
    <col min="10507" max="10507" width="15.85546875" style="11" customWidth="1"/>
    <col min="10508" max="10751" width="9.140625" style="11"/>
    <col min="10752" max="10752" width="10.7109375" style="11" customWidth="1"/>
    <col min="10753" max="10753" width="10.42578125" style="11" customWidth="1"/>
    <col min="10754" max="10754" width="76.140625" style="11" customWidth="1"/>
    <col min="10755" max="10755" width="17.42578125" style="11" customWidth="1"/>
    <col min="10756" max="10756" width="15.42578125" style="11" customWidth="1"/>
    <col min="10757" max="10757" width="16" style="11" customWidth="1"/>
    <col min="10758" max="10758" width="19.28515625" style="11" customWidth="1"/>
    <col min="10759" max="10761" width="9.140625" style="11"/>
    <col min="10762" max="10762" width="13" style="11" bestFit="1" customWidth="1"/>
    <col min="10763" max="10763" width="15.85546875" style="11" customWidth="1"/>
    <col min="10764" max="11007" width="9.140625" style="11"/>
    <col min="11008" max="11008" width="10.7109375" style="11" customWidth="1"/>
    <col min="11009" max="11009" width="10.42578125" style="11" customWidth="1"/>
    <col min="11010" max="11010" width="76.140625" style="11" customWidth="1"/>
    <col min="11011" max="11011" width="17.42578125" style="11" customWidth="1"/>
    <col min="11012" max="11012" width="15.42578125" style="11" customWidth="1"/>
    <col min="11013" max="11013" width="16" style="11" customWidth="1"/>
    <col min="11014" max="11014" width="19.28515625" style="11" customWidth="1"/>
    <col min="11015" max="11017" width="9.140625" style="11"/>
    <col min="11018" max="11018" width="13" style="11" bestFit="1" customWidth="1"/>
    <col min="11019" max="11019" width="15.85546875" style="11" customWidth="1"/>
    <col min="11020" max="11263" width="9.140625" style="11"/>
    <col min="11264" max="11264" width="10.7109375" style="11" customWidth="1"/>
    <col min="11265" max="11265" width="10.42578125" style="11" customWidth="1"/>
    <col min="11266" max="11266" width="76.140625" style="11" customWidth="1"/>
    <col min="11267" max="11267" width="17.42578125" style="11" customWidth="1"/>
    <col min="11268" max="11268" width="15.42578125" style="11" customWidth="1"/>
    <col min="11269" max="11269" width="16" style="11" customWidth="1"/>
    <col min="11270" max="11270" width="19.28515625" style="11" customWidth="1"/>
    <col min="11271" max="11273" width="9.140625" style="11"/>
    <col min="11274" max="11274" width="13" style="11" bestFit="1" customWidth="1"/>
    <col min="11275" max="11275" width="15.85546875" style="11" customWidth="1"/>
    <col min="11276" max="11519" width="9.140625" style="11"/>
    <col min="11520" max="11520" width="10.7109375" style="11" customWidth="1"/>
    <col min="11521" max="11521" width="10.42578125" style="11" customWidth="1"/>
    <col min="11522" max="11522" width="76.140625" style="11" customWidth="1"/>
    <col min="11523" max="11523" width="17.42578125" style="11" customWidth="1"/>
    <col min="11524" max="11524" width="15.42578125" style="11" customWidth="1"/>
    <col min="11525" max="11525" width="16" style="11" customWidth="1"/>
    <col min="11526" max="11526" width="19.28515625" style="11" customWidth="1"/>
    <col min="11527" max="11529" width="9.140625" style="11"/>
    <col min="11530" max="11530" width="13" style="11" bestFit="1" customWidth="1"/>
    <col min="11531" max="11531" width="15.85546875" style="11" customWidth="1"/>
    <col min="11532" max="11775" width="9.140625" style="11"/>
    <col min="11776" max="11776" width="10.7109375" style="11" customWidth="1"/>
    <col min="11777" max="11777" width="10.42578125" style="11" customWidth="1"/>
    <col min="11778" max="11778" width="76.140625" style="11" customWidth="1"/>
    <col min="11779" max="11779" width="17.42578125" style="11" customWidth="1"/>
    <col min="11780" max="11780" width="15.42578125" style="11" customWidth="1"/>
    <col min="11781" max="11781" width="16" style="11" customWidth="1"/>
    <col min="11782" max="11782" width="19.28515625" style="11" customWidth="1"/>
    <col min="11783" max="11785" width="9.140625" style="11"/>
    <col min="11786" max="11786" width="13" style="11" bestFit="1" customWidth="1"/>
    <col min="11787" max="11787" width="15.85546875" style="11" customWidth="1"/>
    <col min="11788" max="12031" width="9.140625" style="11"/>
    <col min="12032" max="12032" width="10.7109375" style="11" customWidth="1"/>
    <col min="12033" max="12033" width="10.42578125" style="11" customWidth="1"/>
    <col min="12034" max="12034" width="76.140625" style="11" customWidth="1"/>
    <col min="12035" max="12035" width="17.42578125" style="11" customWidth="1"/>
    <col min="12036" max="12036" width="15.42578125" style="11" customWidth="1"/>
    <col min="12037" max="12037" width="16" style="11" customWidth="1"/>
    <col min="12038" max="12038" width="19.28515625" style="11" customWidth="1"/>
    <col min="12039" max="12041" width="9.140625" style="11"/>
    <col min="12042" max="12042" width="13" style="11" bestFit="1" customWidth="1"/>
    <col min="12043" max="12043" width="15.85546875" style="11" customWidth="1"/>
    <col min="12044" max="12287" width="9.140625" style="11"/>
    <col min="12288" max="12288" width="10.7109375" style="11" customWidth="1"/>
    <col min="12289" max="12289" width="10.42578125" style="11" customWidth="1"/>
    <col min="12290" max="12290" width="76.140625" style="11" customWidth="1"/>
    <col min="12291" max="12291" width="17.42578125" style="11" customWidth="1"/>
    <col min="12292" max="12292" width="15.42578125" style="11" customWidth="1"/>
    <col min="12293" max="12293" width="16" style="11" customWidth="1"/>
    <col min="12294" max="12294" width="19.28515625" style="11" customWidth="1"/>
    <col min="12295" max="12297" width="9.140625" style="11"/>
    <col min="12298" max="12298" width="13" style="11" bestFit="1" customWidth="1"/>
    <col min="12299" max="12299" width="15.85546875" style="11" customWidth="1"/>
    <col min="12300" max="12543" width="9.140625" style="11"/>
    <col min="12544" max="12544" width="10.7109375" style="11" customWidth="1"/>
    <col min="12545" max="12545" width="10.42578125" style="11" customWidth="1"/>
    <col min="12546" max="12546" width="76.140625" style="11" customWidth="1"/>
    <col min="12547" max="12547" width="17.42578125" style="11" customWidth="1"/>
    <col min="12548" max="12548" width="15.42578125" style="11" customWidth="1"/>
    <col min="12549" max="12549" width="16" style="11" customWidth="1"/>
    <col min="12550" max="12550" width="19.28515625" style="11" customWidth="1"/>
    <col min="12551" max="12553" width="9.140625" style="11"/>
    <col min="12554" max="12554" width="13" style="11" bestFit="1" customWidth="1"/>
    <col min="12555" max="12555" width="15.85546875" style="11" customWidth="1"/>
    <col min="12556" max="12799" width="9.140625" style="11"/>
    <col min="12800" max="12800" width="10.7109375" style="11" customWidth="1"/>
    <col min="12801" max="12801" width="10.42578125" style="11" customWidth="1"/>
    <col min="12802" max="12802" width="76.140625" style="11" customWidth="1"/>
    <col min="12803" max="12803" width="17.42578125" style="11" customWidth="1"/>
    <col min="12804" max="12804" width="15.42578125" style="11" customWidth="1"/>
    <col min="12805" max="12805" width="16" style="11" customWidth="1"/>
    <col min="12806" max="12806" width="19.28515625" style="11" customWidth="1"/>
    <col min="12807" max="12809" width="9.140625" style="11"/>
    <col min="12810" max="12810" width="13" style="11" bestFit="1" customWidth="1"/>
    <col min="12811" max="12811" width="15.85546875" style="11" customWidth="1"/>
    <col min="12812" max="13055" width="9.140625" style="11"/>
    <col min="13056" max="13056" width="10.7109375" style="11" customWidth="1"/>
    <col min="13057" max="13057" width="10.42578125" style="11" customWidth="1"/>
    <col min="13058" max="13058" width="76.140625" style="11" customWidth="1"/>
    <col min="13059" max="13059" width="17.42578125" style="11" customWidth="1"/>
    <col min="13060" max="13060" width="15.42578125" style="11" customWidth="1"/>
    <col min="13061" max="13061" width="16" style="11" customWidth="1"/>
    <col min="13062" max="13062" width="19.28515625" style="11" customWidth="1"/>
    <col min="13063" max="13065" width="9.140625" style="11"/>
    <col min="13066" max="13066" width="13" style="11" bestFit="1" customWidth="1"/>
    <col min="13067" max="13067" width="15.85546875" style="11" customWidth="1"/>
    <col min="13068" max="13311" width="9.140625" style="11"/>
    <col min="13312" max="13312" width="10.7109375" style="11" customWidth="1"/>
    <col min="13313" max="13313" width="10.42578125" style="11" customWidth="1"/>
    <col min="13314" max="13314" width="76.140625" style="11" customWidth="1"/>
    <col min="13315" max="13315" width="17.42578125" style="11" customWidth="1"/>
    <col min="13316" max="13316" width="15.42578125" style="11" customWidth="1"/>
    <col min="13317" max="13317" width="16" style="11" customWidth="1"/>
    <col min="13318" max="13318" width="19.28515625" style="11" customWidth="1"/>
    <col min="13319" max="13321" width="9.140625" style="11"/>
    <col min="13322" max="13322" width="13" style="11" bestFit="1" customWidth="1"/>
    <col min="13323" max="13323" width="15.85546875" style="11" customWidth="1"/>
    <col min="13324" max="13567" width="9.140625" style="11"/>
    <col min="13568" max="13568" width="10.7109375" style="11" customWidth="1"/>
    <col min="13569" max="13569" width="10.42578125" style="11" customWidth="1"/>
    <col min="13570" max="13570" width="76.140625" style="11" customWidth="1"/>
    <col min="13571" max="13571" width="17.42578125" style="11" customWidth="1"/>
    <col min="13572" max="13572" width="15.42578125" style="11" customWidth="1"/>
    <col min="13573" max="13573" width="16" style="11" customWidth="1"/>
    <col min="13574" max="13574" width="19.28515625" style="11" customWidth="1"/>
    <col min="13575" max="13577" width="9.140625" style="11"/>
    <col min="13578" max="13578" width="13" style="11" bestFit="1" customWidth="1"/>
    <col min="13579" max="13579" width="15.85546875" style="11" customWidth="1"/>
    <col min="13580" max="13823" width="9.140625" style="11"/>
    <col min="13824" max="13824" width="10.7109375" style="11" customWidth="1"/>
    <col min="13825" max="13825" width="10.42578125" style="11" customWidth="1"/>
    <col min="13826" max="13826" width="76.140625" style="11" customWidth="1"/>
    <col min="13827" max="13827" width="17.42578125" style="11" customWidth="1"/>
    <col min="13828" max="13828" width="15.42578125" style="11" customWidth="1"/>
    <col min="13829" max="13829" width="16" style="11" customWidth="1"/>
    <col min="13830" max="13830" width="19.28515625" style="11" customWidth="1"/>
    <col min="13831" max="13833" width="9.140625" style="11"/>
    <col min="13834" max="13834" width="13" style="11" bestFit="1" customWidth="1"/>
    <col min="13835" max="13835" width="15.85546875" style="11" customWidth="1"/>
    <col min="13836" max="14079" width="9.140625" style="11"/>
    <col min="14080" max="14080" width="10.7109375" style="11" customWidth="1"/>
    <col min="14081" max="14081" width="10.42578125" style="11" customWidth="1"/>
    <col min="14082" max="14082" width="76.140625" style="11" customWidth="1"/>
    <col min="14083" max="14083" width="17.42578125" style="11" customWidth="1"/>
    <col min="14084" max="14084" width="15.42578125" style="11" customWidth="1"/>
    <col min="14085" max="14085" width="16" style="11" customWidth="1"/>
    <col min="14086" max="14086" width="19.28515625" style="11" customWidth="1"/>
    <col min="14087" max="14089" width="9.140625" style="11"/>
    <col min="14090" max="14090" width="13" style="11" bestFit="1" customWidth="1"/>
    <col min="14091" max="14091" width="15.85546875" style="11" customWidth="1"/>
    <col min="14092" max="14335" width="9.140625" style="11"/>
    <col min="14336" max="14336" width="10.7109375" style="11" customWidth="1"/>
    <col min="14337" max="14337" width="10.42578125" style="11" customWidth="1"/>
    <col min="14338" max="14338" width="76.140625" style="11" customWidth="1"/>
    <col min="14339" max="14339" width="17.42578125" style="11" customWidth="1"/>
    <col min="14340" max="14340" width="15.42578125" style="11" customWidth="1"/>
    <col min="14341" max="14341" width="16" style="11" customWidth="1"/>
    <col min="14342" max="14342" width="19.28515625" style="11" customWidth="1"/>
    <col min="14343" max="14345" width="9.140625" style="11"/>
    <col min="14346" max="14346" width="13" style="11" bestFit="1" customWidth="1"/>
    <col min="14347" max="14347" width="15.85546875" style="11" customWidth="1"/>
    <col min="14348" max="14591" width="9.140625" style="11"/>
    <col min="14592" max="14592" width="10.7109375" style="11" customWidth="1"/>
    <col min="14593" max="14593" width="10.42578125" style="11" customWidth="1"/>
    <col min="14594" max="14594" width="76.140625" style="11" customWidth="1"/>
    <col min="14595" max="14595" width="17.42578125" style="11" customWidth="1"/>
    <col min="14596" max="14596" width="15.42578125" style="11" customWidth="1"/>
    <col min="14597" max="14597" width="16" style="11" customWidth="1"/>
    <col min="14598" max="14598" width="19.28515625" style="11" customWidth="1"/>
    <col min="14599" max="14601" width="9.140625" style="11"/>
    <col min="14602" max="14602" width="13" style="11" bestFit="1" customWidth="1"/>
    <col min="14603" max="14603" width="15.85546875" style="11" customWidth="1"/>
    <col min="14604" max="14847" width="9.140625" style="11"/>
    <col min="14848" max="14848" width="10.7109375" style="11" customWidth="1"/>
    <col min="14849" max="14849" width="10.42578125" style="11" customWidth="1"/>
    <col min="14850" max="14850" width="76.140625" style="11" customWidth="1"/>
    <col min="14851" max="14851" width="17.42578125" style="11" customWidth="1"/>
    <col min="14852" max="14852" width="15.42578125" style="11" customWidth="1"/>
    <col min="14853" max="14853" width="16" style="11" customWidth="1"/>
    <col min="14854" max="14854" width="19.28515625" style="11" customWidth="1"/>
    <col min="14855" max="14857" width="9.140625" style="11"/>
    <col min="14858" max="14858" width="13" style="11" bestFit="1" customWidth="1"/>
    <col min="14859" max="14859" width="15.85546875" style="11" customWidth="1"/>
    <col min="14860" max="15103" width="9.140625" style="11"/>
    <col min="15104" max="15104" width="10.7109375" style="11" customWidth="1"/>
    <col min="15105" max="15105" width="10.42578125" style="11" customWidth="1"/>
    <col min="15106" max="15106" width="76.140625" style="11" customWidth="1"/>
    <col min="15107" max="15107" width="17.42578125" style="11" customWidth="1"/>
    <col min="15108" max="15108" width="15.42578125" style="11" customWidth="1"/>
    <col min="15109" max="15109" width="16" style="11" customWidth="1"/>
    <col min="15110" max="15110" width="19.28515625" style="11" customWidth="1"/>
    <col min="15111" max="15113" width="9.140625" style="11"/>
    <col min="15114" max="15114" width="13" style="11" bestFit="1" customWidth="1"/>
    <col min="15115" max="15115" width="15.85546875" style="11" customWidth="1"/>
    <col min="15116" max="15359" width="9.140625" style="11"/>
    <col min="15360" max="15360" width="10.7109375" style="11" customWidth="1"/>
    <col min="15361" max="15361" width="10.42578125" style="11" customWidth="1"/>
    <col min="15362" max="15362" width="76.140625" style="11" customWidth="1"/>
    <col min="15363" max="15363" width="17.42578125" style="11" customWidth="1"/>
    <col min="15364" max="15364" width="15.42578125" style="11" customWidth="1"/>
    <col min="15365" max="15365" width="16" style="11" customWidth="1"/>
    <col min="15366" max="15366" width="19.28515625" style="11" customWidth="1"/>
    <col min="15367" max="15369" width="9.140625" style="11"/>
    <col min="15370" max="15370" width="13" style="11" bestFit="1" customWidth="1"/>
    <col min="15371" max="15371" width="15.85546875" style="11" customWidth="1"/>
    <col min="15372" max="15615" width="9.140625" style="11"/>
    <col min="15616" max="15616" width="10.7109375" style="11" customWidth="1"/>
    <col min="15617" max="15617" width="10.42578125" style="11" customWidth="1"/>
    <col min="15618" max="15618" width="76.140625" style="11" customWidth="1"/>
    <col min="15619" max="15619" width="17.42578125" style="11" customWidth="1"/>
    <col min="15620" max="15620" width="15.42578125" style="11" customWidth="1"/>
    <col min="15621" max="15621" width="16" style="11" customWidth="1"/>
    <col min="15622" max="15622" width="19.28515625" style="11" customWidth="1"/>
    <col min="15623" max="15625" width="9.140625" style="11"/>
    <col min="15626" max="15626" width="13" style="11" bestFit="1" customWidth="1"/>
    <col min="15627" max="15627" width="15.85546875" style="11" customWidth="1"/>
    <col min="15628" max="15871" width="9.140625" style="11"/>
    <col min="15872" max="15872" width="10.7109375" style="11" customWidth="1"/>
    <col min="15873" max="15873" width="10.42578125" style="11" customWidth="1"/>
    <col min="15874" max="15874" width="76.140625" style="11" customWidth="1"/>
    <col min="15875" max="15875" width="17.42578125" style="11" customWidth="1"/>
    <col min="15876" max="15876" width="15.42578125" style="11" customWidth="1"/>
    <col min="15877" max="15877" width="16" style="11" customWidth="1"/>
    <col min="15878" max="15878" width="19.28515625" style="11" customWidth="1"/>
    <col min="15879" max="15881" width="9.140625" style="11"/>
    <col min="15882" max="15882" width="13" style="11" bestFit="1" customWidth="1"/>
    <col min="15883" max="15883" width="15.85546875" style="11" customWidth="1"/>
    <col min="15884" max="16127" width="9.140625" style="11"/>
    <col min="16128" max="16128" width="10.7109375" style="11" customWidth="1"/>
    <col min="16129" max="16129" width="10.42578125" style="11" customWidth="1"/>
    <col min="16130" max="16130" width="76.140625" style="11" customWidth="1"/>
    <col min="16131" max="16131" width="17.42578125" style="11" customWidth="1"/>
    <col min="16132" max="16132" width="15.42578125" style="11" customWidth="1"/>
    <col min="16133" max="16133" width="16" style="11" customWidth="1"/>
    <col min="16134" max="16134" width="19.28515625" style="11" customWidth="1"/>
    <col min="16135" max="16137" width="9.140625" style="11"/>
    <col min="16138" max="16138" width="13" style="11" bestFit="1" customWidth="1"/>
    <col min="16139" max="16139" width="15.85546875" style="11" customWidth="1"/>
    <col min="16140" max="16384" width="9.140625" style="11"/>
  </cols>
  <sheetData>
    <row r="1" spans="2:8" ht="20.25" customHeight="1">
      <c r="F1" s="44" t="s">
        <v>53</v>
      </c>
      <c r="G1" s="22"/>
    </row>
    <row r="2" spans="2:8" ht="20.25" customHeight="1">
      <c r="F2" s="44" t="s">
        <v>60</v>
      </c>
      <c r="G2" s="22"/>
    </row>
    <row r="3" spans="2:8" ht="21" customHeight="1">
      <c r="F3" s="44" t="s">
        <v>25</v>
      </c>
      <c r="G3" s="22"/>
      <c r="H3" s="12"/>
    </row>
    <row r="4" spans="2:8" ht="12" customHeight="1">
      <c r="F4" s="44"/>
      <c r="G4" s="22"/>
      <c r="H4" s="12"/>
    </row>
    <row r="5" spans="2:8" ht="3" customHeight="1">
      <c r="B5" s="204" t="s">
        <v>118</v>
      </c>
      <c r="C5" s="204"/>
      <c r="D5" s="204"/>
      <c r="E5" s="204"/>
      <c r="F5" s="204"/>
    </row>
    <row r="6" spans="2:8" ht="86.25" customHeight="1">
      <c r="B6" s="204"/>
      <c r="C6" s="204"/>
      <c r="D6" s="204"/>
      <c r="E6" s="204"/>
      <c r="F6" s="204"/>
    </row>
    <row r="7" spans="2:8" ht="5.25" customHeight="1">
      <c r="B7" s="101" t="s">
        <v>65</v>
      </c>
      <c r="C7" s="19"/>
      <c r="D7" s="19"/>
      <c r="E7" s="78"/>
      <c r="F7" s="55"/>
    </row>
    <row r="8" spans="2:8" ht="29.25" customHeight="1">
      <c r="F8" s="21" t="s">
        <v>54</v>
      </c>
    </row>
    <row r="9" spans="2:8" s="14" customFormat="1" ht="81.75" customHeight="1">
      <c r="B9" s="214" t="s">
        <v>15</v>
      </c>
      <c r="C9" s="214"/>
      <c r="D9" s="214" t="s">
        <v>16</v>
      </c>
      <c r="E9" s="215" t="s">
        <v>123</v>
      </c>
      <c r="F9" s="216"/>
    </row>
    <row r="10" spans="2:8" s="14" customFormat="1" ht="36" customHeight="1">
      <c r="B10" s="48" t="s">
        <v>13</v>
      </c>
      <c r="C10" s="48" t="s">
        <v>14</v>
      </c>
      <c r="D10" s="214"/>
      <c r="E10" s="57" t="s">
        <v>56</v>
      </c>
      <c r="F10" s="57" t="s">
        <v>57</v>
      </c>
    </row>
    <row r="11" spans="2:8" ht="27.75" customHeight="1">
      <c r="B11" s="169"/>
      <c r="C11" s="169"/>
      <c r="D11" s="170" t="s">
        <v>17</v>
      </c>
      <c r="E11" s="171">
        <f>E12+E25</f>
        <v>748761</v>
      </c>
      <c r="F11" s="171">
        <f>F12+F25</f>
        <v>748761</v>
      </c>
    </row>
    <row r="12" spans="2:8" ht="42" customHeight="1">
      <c r="B12" s="169"/>
      <c r="C12" s="169"/>
      <c r="D12" s="170" t="s">
        <v>71</v>
      </c>
      <c r="E12" s="171">
        <f>E13</f>
        <v>748761</v>
      </c>
      <c r="F12" s="171">
        <f>F13</f>
        <v>748761</v>
      </c>
    </row>
    <row r="13" spans="2:8" ht="30.75" customHeight="1">
      <c r="B13" s="172">
        <v>1136</v>
      </c>
      <c r="C13" s="173"/>
      <c r="D13" s="174" t="s">
        <v>74</v>
      </c>
      <c r="E13" s="213">
        <f>E19</f>
        <v>748761</v>
      </c>
      <c r="F13" s="213">
        <f>F19</f>
        <v>748761</v>
      </c>
    </row>
    <row r="14" spans="2:8" ht="23.25" customHeight="1">
      <c r="B14" s="173"/>
      <c r="C14" s="173"/>
      <c r="D14" s="175" t="s">
        <v>18</v>
      </c>
      <c r="E14" s="213"/>
      <c r="F14" s="213"/>
    </row>
    <row r="15" spans="2:8" ht="44.25" customHeight="1">
      <c r="B15" s="173"/>
      <c r="C15" s="173"/>
      <c r="D15" s="176" t="s">
        <v>75</v>
      </c>
      <c r="E15" s="213"/>
      <c r="F15" s="213"/>
    </row>
    <row r="16" spans="2:8" ht="21.75" customHeight="1">
      <c r="B16" s="173"/>
      <c r="C16" s="173"/>
      <c r="D16" s="175" t="s">
        <v>19</v>
      </c>
      <c r="E16" s="213"/>
      <c r="F16" s="213"/>
    </row>
    <row r="17" spans="2:6" ht="59.25" customHeight="1">
      <c r="B17" s="173"/>
      <c r="C17" s="173"/>
      <c r="D17" s="176" t="s">
        <v>76</v>
      </c>
      <c r="E17" s="213"/>
      <c r="F17" s="213"/>
    </row>
    <row r="18" spans="2:6" ht="19.5" customHeight="1">
      <c r="B18" s="217" t="s">
        <v>20</v>
      </c>
      <c r="C18" s="217"/>
      <c r="D18" s="217"/>
      <c r="E18" s="177"/>
      <c r="F18" s="178"/>
    </row>
    <row r="19" spans="2:6" ht="19.5" customHeight="1">
      <c r="B19" s="177"/>
      <c r="C19" s="179">
        <v>12006</v>
      </c>
      <c r="D19" s="175" t="s">
        <v>21</v>
      </c>
      <c r="E19" s="213">
        <v>748761</v>
      </c>
      <c r="F19" s="213">
        <v>748761</v>
      </c>
    </row>
    <row r="20" spans="2:6" ht="57" customHeight="1">
      <c r="B20" s="177"/>
      <c r="C20" s="177"/>
      <c r="D20" s="176" t="s">
        <v>80</v>
      </c>
      <c r="E20" s="213"/>
      <c r="F20" s="213"/>
    </row>
    <row r="21" spans="2:6" ht="19.5" customHeight="1">
      <c r="B21" s="177"/>
      <c r="C21" s="177"/>
      <c r="D21" s="175" t="s">
        <v>22</v>
      </c>
      <c r="E21" s="213"/>
      <c r="F21" s="213"/>
    </row>
    <row r="22" spans="2:6" ht="68.25" customHeight="1">
      <c r="B22" s="177"/>
      <c r="C22" s="177"/>
      <c r="D22" s="176" t="s">
        <v>85</v>
      </c>
      <c r="E22" s="213"/>
      <c r="F22" s="213"/>
    </row>
    <row r="23" spans="2:6" ht="19.5" customHeight="1">
      <c r="B23" s="177"/>
      <c r="C23" s="177"/>
      <c r="D23" s="175" t="s">
        <v>23</v>
      </c>
      <c r="E23" s="213"/>
      <c r="F23" s="213"/>
    </row>
    <row r="24" spans="2:6" ht="19.5" customHeight="1">
      <c r="B24" s="177"/>
      <c r="C24" s="177"/>
      <c r="D24" s="176" t="s">
        <v>77</v>
      </c>
      <c r="E24" s="213"/>
      <c r="F24" s="213"/>
    </row>
    <row r="25" spans="2:6" ht="33.75" customHeight="1">
      <c r="B25" s="142"/>
      <c r="C25" s="142"/>
      <c r="D25" s="180" t="s">
        <v>92</v>
      </c>
      <c r="E25" s="143">
        <f>E27</f>
        <v>0</v>
      </c>
      <c r="F25" s="143">
        <f t="shared" ref="F25" si="0">+F27</f>
        <v>0</v>
      </c>
    </row>
    <row r="26" spans="2:6">
      <c r="B26" s="211">
        <v>1139</v>
      </c>
      <c r="C26" s="210"/>
      <c r="D26" s="144" t="s">
        <v>93</v>
      </c>
      <c r="E26" s="143"/>
      <c r="F26" s="143"/>
    </row>
    <row r="27" spans="2:6">
      <c r="B27" s="211"/>
      <c r="C27" s="210"/>
      <c r="D27" s="142" t="s">
        <v>94</v>
      </c>
      <c r="E27" s="145">
        <f>E34+E40</f>
        <v>0</v>
      </c>
      <c r="F27" s="145">
        <f t="shared" ref="F27" si="1">F34+F40</f>
        <v>0</v>
      </c>
    </row>
    <row r="28" spans="2:6">
      <c r="B28" s="211"/>
      <c r="C28" s="210"/>
      <c r="D28" s="144" t="s">
        <v>18</v>
      </c>
      <c r="E28" s="142"/>
      <c r="F28" s="142"/>
    </row>
    <row r="29" spans="2:6" ht="40.5">
      <c r="B29" s="211"/>
      <c r="C29" s="210"/>
      <c r="D29" s="142" t="s">
        <v>95</v>
      </c>
      <c r="E29" s="142"/>
      <c r="F29" s="142"/>
    </row>
    <row r="30" spans="2:6">
      <c r="B30" s="211"/>
      <c r="C30" s="210"/>
      <c r="D30" s="144" t="s">
        <v>19</v>
      </c>
      <c r="E30" s="142"/>
      <c r="F30" s="142"/>
    </row>
    <row r="31" spans="2:6" ht="40.5">
      <c r="B31" s="211"/>
      <c r="C31" s="210"/>
      <c r="D31" s="142" t="s">
        <v>96</v>
      </c>
      <c r="E31" s="142"/>
      <c r="F31" s="142"/>
    </row>
    <row r="32" spans="2:6">
      <c r="B32" s="212" t="s">
        <v>97</v>
      </c>
      <c r="C32" s="212"/>
      <c r="D32" s="212"/>
      <c r="E32" s="143"/>
      <c r="F32" s="142"/>
    </row>
    <row r="33" spans="2:6">
      <c r="B33" s="210"/>
      <c r="C33" s="210">
        <v>11001</v>
      </c>
      <c r="D33" s="144" t="s">
        <v>21</v>
      </c>
      <c r="E33" s="146"/>
      <c r="F33" s="146"/>
    </row>
    <row r="34" spans="2:6">
      <c r="B34" s="210"/>
      <c r="C34" s="210"/>
      <c r="D34" s="147" t="s">
        <v>94</v>
      </c>
      <c r="E34" s="143">
        <f>E19</f>
        <v>748761</v>
      </c>
      <c r="F34" s="143">
        <f>F19</f>
        <v>748761</v>
      </c>
    </row>
    <row r="35" spans="2:6">
      <c r="B35" s="210"/>
      <c r="C35" s="210"/>
      <c r="D35" s="144" t="s">
        <v>22</v>
      </c>
      <c r="E35" s="142"/>
      <c r="F35" s="142"/>
    </row>
    <row r="36" spans="2:6" ht="40.5">
      <c r="B36" s="210"/>
      <c r="C36" s="210"/>
      <c r="D36" s="147" t="s">
        <v>98</v>
      </c>
      <c r="E36" s="142"/>
      <c r="F36" s="142"/>
    </row>
    <row r="37" spans="2:6">
      <c r="B37" s="210"/>
      <c r="C37" s="210"/>
      <c r="D37" s="144" t="s">
        <v>23</v>
      </c>
      <c r="E37" s="142"/>
      <c r="F37" s="142"/>
    </row>
    <row r="38" spans="2:6">
      <c r="B38" s="210"/>
      <c r="C38" s="210"/>
      <c r="D38" s="147" t="s">
        <v>99</v>
      </c>
      <c r="E38" s="146"/>
      <c r="F38" s="142"/>
    </row>
    <row r="39" spans="2:6">
      <c r="B39" s="210"/>
      <c r="C39" s="210">
        <v>11001</v>
      </c>
      <c r="D39" s="144" t="s">
        <v>21</v>
      </c>
      <c r="E39" s="146"/>
      <c r="F39" s="146"/>
    </row>
    <row r="40" spans="2:6">
      <c r="B40" s="210"/>
      <c r="C40" s="210"/>
      <c r="D40" s="147" t="s">
        <v>94</v>
      </c>
      <c r="E40" s="143">
        <f>-E34</f>
        <v>-748761</v>
      </c>
      <c r="F40" s="143">
        <f>-F34</f>
        <v>-748761</v>
      </c>
    </row>
    <row r="41" spans="2:6">
      <c r="B41" s="210"/>
      <c r="C41" s="210"/>
      <c r="D41" s="144" t="s">
        <v>22</v>
      </c>
      <c r="E41" s="142"/>
      <c r="F41" s="142"/>
    </row>
    <row r="42" spans="2:6" ht="40.5">
      <c r="B42" s="210"/>
      <c r="C42" s="210"/>
      <c r="D42" s="147" t="s">
        <v>98</v>
      </c>
      <c r="E42" s="142"/>
      <c r="F42" s="142"/>
    </row>
    <row r="43" spans="2:6">
      <c r="B43" s="210"/>
      <c r="C43" s="210"/>
      <c r="D43" s="144" t="s">
        <v>23</v>
      </c>
      <c r="E43" s="142"/>
      <c r="F43" s="142"/>
    </row>
    <row r="44" spans="2:6">
      <c r="B44" s="210"/>
      <c r="C44" s="210"/>
      <c r="D44" s="147" t="s">
        <v>99</v>
      </c>
      <c r="E44" s="146"/>
      <c r="F44" s="142"/>
    </row>
  </sheetData>
  <mergeCells count="16">
    <mergeCell ref="F19:F24"/>
    <mergeCell ref="E19:E24"/>
    <mergeCell ref="B5:F6"/>
    <mergeCell ref="B9:C9"/>
    <mergeCell ref="D9:D10"/>
    <mergeCell ref="E9:F9"/>
    <mergeCell ref="B18:D18"/>
    <mergeCell ref="F13:F17"/>
    <mergeCell ref="E13:E17"/>
    <mergeCell ref="B39:B44"/>
    <mergeCell ref="C39:C44"/>
    <mergeCell ref="B26:B31"/>
    <mergeCell ref="C26:C31"/>
    <mergeCell ref="B32:D32"/>
    <mergeCell ref="B33:B38"/>
    <mergeCell ref="C33:C38"/>
  </mergeCells>
  <pageMargins left="0.19685039370078741" right="0" top="0.19685039370078741" bottom="0.19685039370078741" header="0.31496062992125984" footer="0.15748031496062992"/>
  <pageSetup scale="75" firstPageNumber="3410" fitToHeight="0" orientation="portrait" horizontalDpi="4294967294" verticalDpi="4294967294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23"/>
  <sheetViews>
    <sheetView zoomScale="86" zoomScaleNormal="86" workbookViewId="0">
      <selection activeCell="G14" sqref="G14"/>
    </sheetView>
  </sheetViews>
  <sheetFormatPr defaultRowHeight="12.75"/>
  <cols>
    <col min="2" max="2" width="8.42578125" customWidth="1"/>
    <col min="6" max="6" width="39.85546875" customWidth="1"/>
    <col min="7" max="7" width="65.28515625" customWidth="1"/>
    <col min="8" max="8" width="20.42578125" customWidth="1"/>
  </cols>
  <sheetData>
    <row r="1" spans="1:63" s="11" customFormat="1" ht="20.25" customHeight="1">
      <c r="B1" s="10"/>
      <c r="C1" s="10"/>
      <c r="D1" s="10"/>
      <c r="E1" s="10"/>
      <c r="F1" s="10"/>
      <c r="G1" s="10"/>
      <c r="H1" s="44" t="s">
        <v>66</v>
      </c>
    </row>
    <row r="2" spans="1:63" s="11" customFormat="1" ht="20.25" customHeight="1">
      <c r="B2" s="10"/>
      <c r="C2" s="10"/>
      <c r="D2" s="10"/>
      <c r="E2" s="10"/>
      <c r="F2" s="10"/>
      <c r="G2" s="10"/>
      <c r="H2" s="44" t="s">
        <v>60</v>
      </c>
    </row>
    <row r="3" spans="1:63" s="11" customFormat="1" ht="21" customHeight="1">
      <c r="B3" s="10"/>
      <c r="C3" s="10"/>
      <c r="D3" s="10"/>
      <c r="E3" s="10"/>
      <c r="F3" s="10"/>
      <c r="G3" s="10"/>
      <c r="H3" s="44" t="s">
        <v>25</v>
      </c>
    </row>
    <row r="4" spans="1:63" s="11" customFormat="1" ht="12" customHeight="1">
      <c r="B4" s="10"/>
      <c r="C4" s="10"/>
      <c r="D4" s="10"/>
      <c r="E4" s="10"/>
      <c r="F4" s="10"/>
      <c r="G4" s="10"/>
      <c r="H4" s="44"/>
    </row>
    <row r="5" spans="1:63" s="11" customFormat="1" ht="30.75" customHeight="1">
      <c r="B5" s="204" t="s">
        <v>79</v>
      </c>
      <c r="C5" s="204"/>
      <c r="D5" s="204"/>
      <c r="E5" s="204"/>
      <c r="F5" s="204"/>
      <c r="G5" s="204"/>
      <c r="H5" s="204"/>
    </row>
    <row r="6" spans="1:63" s="11" customFormat="1" ht="36.75" customHeight="1">
      <c r="B6" s="204"/>
      <c r="C6" s="204"/>
      <c r="D6" s="204"/>
      <c r="E6" s="204"/>
      <c r="F6" s="204"/>
      <c r="G6" s="204"/>
      <c r="H6" s="204"/>
    </row>
    <row r="7" spans="1:63" s="90" customFormat="1" ht="15.75" customHeight="1">
      <c r="B7" s="91"/>
      <c r="C7" s="91"/>
      <c r="D7" s="91"/>
      <c r="E7" s="91"/>
      <c r="F7" s="91"/>
      <c r="G7" s="91"/>
      <c r="H7" s="92" t="s">
        <v>54</v>
      </c>
    </row>
    <row r="8" spans="1:63">
      <c r="A8" s="82"/>
      <c r="B8" s="82"/>
      <c r="C8" s="82"/>
      <c r="D8" s="82"/>
      <c r="E8" s="82"/>
      <c r="F8" s="82"/>
      <c r="G8" s="82"/>
      <c r="H8" s="82"/>
    </row>
    <row r="9" spans="1:63" ht="71.25">
      <c r="A9" s="84"/>
      <c r="B9" s="221" t="s">
        <v>62</v>
      </c>
      <c r="C9" s="221"/>
      <c r="D9" s="221" t="s">
        <v>63</v>
      </c>
      <c r="E9" s="221"/>
      <c r="F9" s="221"/>
      <c r="G9" s="221" t="s">
        <v>64</v>
      </c>
      <c r="H9" s="243" t="s">
        <v>122</v>
      </c>
    </row>
    <row r="10" spans="1:63" ht="28.5">
      <c r="A10" s="84"/>
      <c r="B10" s="89" t="s">
        <v>13</v>
      </c>
      <c r="C10" s="89" t="s">
        <v>14</v>
      </c>
      <c r="D10" s="221"/>
      <c r="E10" s="221"/>
      <c r="F10" s="221"/>
      <c r="G10" s="221"/>
      <c r="H10" s="244" t="s">
        <v>55</v>
      </c>
    </row>
    <row r="11" spans="1:63" s="79" customFormat="1" ht="31.5" customHeight="1">
      <c r="B11" s="222" t="s">
        <v>73</v>
      </c>
      <c r="C11" s="223"/>
      <c r="D11" s="223"/>
      <c r="E11" s="223"/>
      <c r="F11" s="223"/>
      <c r="G11" s="224"/>
      <c r="H11" s="96">
        <f>H12</f>
        <v>748761</v>
      </c>
    </row>
    <row r="12" spans="1:63" s="79" customFormat="1" ht="33" customHeight="1">
      <c r="A12" s="84"/>
      <c r="B12" s="85">
        <v>1136</v>
      </c>
      <c r="C12" s="102" t="s">
        <v>78</v>
      </c>
      <c r="D12" s="103"/>
      <c r="E12" s="103"/>
      <c r="F12" s="104"/>
      <c r="G12" s="86"/>
      <c r="H12" s="87">
        <f>H13</f>
        <v>748761</v>
      </c>
      <c r="I12" s="84"/>
      <c r="J12" s="84"/>
      <c r="K12" s="84"/>
      <c r="L12" s="84"/>
      <c r="M12" s="84"/>
      <c r="N12" s="84"/>
      <c r="O12" s="84"/>
      <c r="P12" s="84"/>
      <c r="Q12" s="84"/>
      <c r="R12" s="84"/>
      <c r="S12" s="84"/>
      <c r="T12" s="84"/>
      <c r="U12" s="84"/>
      <c r="V12" s="84"/>
      <c r="W12" s="84"/>
      <c r="X12" s="84"/>
      <c r="Y12" s="84"/>
      <c r="Z12" s="84"/>
      <c r="AA12" s="84"/>
      <c r="AB12" s="84"/>
      <c r="AC12" s="84"/>
      <c r="AD12" s="84"/>
      <c r="AE12" s="84"/>
      <c r="AF12" s="84"/>
      <c r="AG12" s="84"/>
      <c r="AH12" s="84"/>
      <c r="AI12" s="84"/>
      <c r="AJ12" s="84"/>
      <c r="AK12" s="84"/>
      <c r="AL12" s="84"/>
      <c r="AM12" s="84"/>
      <c r="AN12" s="84"/>
      <c r="AO12" s="84"/>
      <c r="AP12" s="84"/>
      <c r="AQ12" s="84"/>
      <c r="AR12" s="84"/>
      <c r="AS12" s="84"/>
      <c r="AT12" s="84"/>
      <c r="AU12" s="84"/>
      <c r="AV12" s="84"/>
      <c r="AW12" s="84"/>
      <c r="AX12" s="84"/>
      <c r="AY12" s="84"/>
      <c r="AZ12" s="84"/>
      <c r="BA12" s="84"/>
      <c r="BB12" s="84"/>
      <c r="BC12" s="84"/>
      <c r="BD12" s="84"/>
      <c r="BE12" s="84"/>
      <c r="BF12" s="84"/>
      <c r="BG12" s="84"/>
      <c r="BH12" s="84"/>
      <c r="BI12" s="84"/>
      <c r="BJ12" s="84"/>
      <c r="BK12" s="84"/>
    </row>
    <row r="13" spans="1:63" s="83" customFormat="1" ht="61.5" customHeight="1">
      <c r="A13" s="84"/>
      <c r="B13" s="137"/>
      <c r="C13" s="80">
        <v>12006</v>
      </c>
      <c r="D13" s="218" t="s">
        <v>80</v>
      </c>
      <c r="E13" s="219"/>
      <c r="F13" s="220"/>
      <c r="G13" s="53" t="s">
        <v>71</v>
      </c>
      <c r="H13" s="87">
        <f>H14</f>
        <v>748761</v>
      </c>
      <c r="I13" s="84"/>
      <c r="J13" s="84"/>
      <c r="K13" s="84"/>
      <c r="L13" s="84"/>
      <c r="M13" s="84"/>
      <c r="N13" s="84"/>
      <c r="O13" s="84"/>
      <c r="P13" s="84"/>
      <c r="Q13" s="84"/>
      <c r="R13" s="84"/>
      <c r="S13" s="84"/>
      <c r="T13" s="84"/>
      <c r="U13" s="84"/>
      <c r="V13" s="84"/>
      <c r="W13" s="84"/>
      <c r="X13" s="84"/>
      <c r="Y13" s="84"/>
      <c r="Z13" s="84"/>
      <c r="AA13" s="84"/>
      <c r="AB13" s="84"/>
      <c r="AC13" s="84"/>
      <c r="AD13" s="84"/>
      <c r="AE13" s="84"/>
      <c r="AF13" s="84"/>
      <c r="AG13" s="84"/>
      <c r="AH13" s="84"/>
      <c r="AI13" s="84"/>
      <c r="AJ13" s="84"/>
      <c r="AK13" s="84"/>
      <c r="AL13" s="84"/>
      <c r="AM13" s="84"/>
      <c r="AN13" s="84"/>
      <c r="AO13" s="84"/>
      <c r="AP13" s="84"/>
      <c r="AQ13" s="84"/>
      <c r="AR13" s="84"/>
      <c r="AS13" s="84"/>
      <c r="AT13" s="84"/>
      <c r="AU13" s="84"/>
      <c r="AV13" s="84"/>
      <c r="AW13" s="84"/>
      <c r="AX13" s="84"/>
      <c r="AY13" s="84"/>
      <c r="AZ13" s="84"/>
      <c r="BA13" s="84"/>
      <c r="BB13" s="84"/>
      <c r="BC13" s="84"/>
      <c r="BD13" s="84"/>
      <c r="BE13" s="84"/>
      <c r="BF13" s="84"/>
      <c r="BG13" s="84"/>
      <c r="BH13" s="84"/>
      <c r="BI13" s="84"/>
      <c r="BJ13" s="84"/>
      <c r="BK13" s="84"/>
    </row>
    <row r="14" spans="1:63" ht="53.25" customHeight="1">
      <c r="A14" s="82"/>
      <c r="B14" s="181"/>
      <c r="C14" s="181"/>
      <c r="D14" s="181"/>
      <c r="E14" s="181"/>
      <c r="F14" s="181"/>
      <c r="G14" s="81" t="s">
        <v>86</v>
      </c>
      <c r="H14" s="88">
        <v>748761</v>
      </c>
    </row>
    <row r="19" spans="7:7">
      <c r="G19" s="82"/>
    </row>
    <row r="20" spans="7:7">
      <c r="G20" s="82"/>
    </row>
    <row r="21" spans="7:7">
      <c r="G21" s="82"/>
    </row>
    <row r="22" spans="7:7">
      <c r="G22" s="82"/>
    </row>
    <row r="23" spans="7:7">
      <c r="G23" s="82"/>
    </row>
  </sheetData>
  <mergeCells count="6">
    <mergeCell ref="D13:F13"/>
    <mergeCell ref="B5:H6"/>
    <mergeCell ref="G9:G10"/>
    <mergeCell ref="B11:G11"/>
    <mergeCell ref="B9:C9"/>
    <mergeCell ref="D9:F10"/>
  </mergeCells>
  <pageMargins left="0.7" right="0.7" top="0.75" bottom="0.75" header="0.3" footer="0.3"/>
  <pageSetup paperSize="9" scale="5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O82"/>
  <sheetViews>
    <sheetView view="pageBreakPreview" zoomScaleNormal="115" zoomScaleSheetLayoutView="100" workbookViewId="0">
      <selection activeCell="F11" sqref="F11"/>
    </sheetView>
  </sheetViews>
  <sheetFormatPr defaultColWidth="9.140625" defaultRowHeight="16.5"/>
  <cols>
    <col min="1" max="1" width="8.42578125" style="6" customWidth="1"/>
    <col min="2" max="3" width="9.140625" style="6"/>
    <col min="4" max="5" width="8.28515625" style="6" customWidth="1"/>
    <col min="6" max="6" width="59.42578125" style="2" customWidth="1"/>
    <col min="7" max="7" width="16.42578125" style="2" customWidth="1"/>
    <col min="8" max="8" width="18" style="2" customWidth="1"/>
    <col min="9" max="11" width="20.140625" style="2" customWidth="1"/>
    <col min="12" max="16384" width="9.140625" style="1"/>
  </cols>
  <sheetData>
    <row r="1" spans="1:15" ht="17.25" customHeight="1">
      <c r="H1" s="50" t="s">
        <v>67</v>
      </c>
      <c r="I1" s="50"/>
      <c r="J1" s="50"/>
      <c r="K1" s="50"/>
    </row>
    <row r="2" spans="1:15" ht="17.25" customHeight="1">
      <c r="F2" s="235" t="s">
        <v>60</v>
      </c>
      <c r="G2" s="235"/>
      <c r="H2" s="235"/>
      <c r="I2" s="62"/>
      <c r="J2" s="62"/>
      <c r="K2" s="62"/>
    </row>
    <row r="3" spans="1:15" ht="24.75" customHeight="1">
      <c r="F3" s="236" t="s">
        <v>25</v>
      </c>
      <c r="G3" s="236"/>
      <c r="H3" s="236"/>
      <c r="I3" s="63"/>
      <c r="J3" s="63"/>
      <c r="K3" s="63"/>
    </row>
    <row r="4" spans="1:15" ht="12" customHeight="1">
      <c r="H4" s="3"/>
      <c r="I4" s="3"/>
      <c r="J4" s="3"/>
      <c r="K4" s="3"/>
    </row>
    <row r="5" spans="1:15" ht="17.25" customHeight="1">
      <c r="A5" s="204" t="s">
        <v>119</v>
      </c>
      <c r="B5" s="204"/>
      <c r="C5" s="204"/>
      <c r="D5" s="204"/>
      <c r="E5" s="204"/>
      <c r="F5" s="204"/>
      <c r="G5" s="204"/>
      <c r="H5" s="204"/>
      <c r="I5" s="61"/>
      <c r="J5" s="61"/>
      <c r="K5" s="61"/>
    </row>
    <row r="6" spans="1:15" ht="24.75" customHeight="1">
      <c r="A6" s="204"/>
      <c r="B6" s="204"/>
      <c r="C6" s="204"/>
      <c r="D6" s="204"/>
      <c r="E6" s="204"/>
      <c r="F6" s="204"/>
      <c r="G6" s="204"/>
      <c r="H6" s="204"/>
      <c r="I6" s="61"/>
      <c r="J6" s="61"/>
      <c r="K6" s="61"/>
    </row>
    <row r="7" spans="1:15" ht="24.75" customHeight="1">
      <c r="D7" s="19"/>
      <c r="E7" s="19"/>
      <c r="F7" s="19"/>
      <c r="G7" s="78"/>
      <c r="H7" s="19"/>
      <c r="I7" s="61"/>
      <c r="J7" s="61"/>
      <c r="K7" s="61"/>
    </row>
    <row r="8" spans="1:15" ht="23.25" customHeight="1">
      <c r="D8" s="7"/>
      <c r="E8" s="7"/>
      <c r="F8" s="7"/>
      <c r="G8" s="7"/>
      <c r="H8" s="49" t="s">
        <v>12</v>
      </c>
      <c r="I8" s="69"/>
      <c r="J8" s="69"/>
      <c r="K8" s="69"/>
    </row>
    <row r="9" spans="1:15" s="47" customFormat="1" ht="64.5" customHeight="1">
      <c r="A9" s="231" t="s">
        <v>8</v>
      </c>
      <c r="B9" s="232"/>
      <c r="C9" s="233"/>
      <c r="D9" s="234" t="s">
        <v>0</v>
      </c>
      <c r="E9" s="234"/>
      <c r="F9" s="234" t="s">
        <v>1</v>
      </c>
      <c r="G9" s="237" t="s">
        <v>124</v>
      </c>
      <c r="H9" s="237"/>
      <c r="I9" s="70"/>
      <c r="J9" s="70"/>
      <c r="K9" s="70"/>
    </row>
    <row r="10" spans="1:15" s="47" customFormat="1" ht="33" customHeight="1">
      <c r="A10" s="15" t="s">
        <v>9</v>
      </c>
      <c r="B10" s="15" t="s">
        <v>10</v>
      </c>
      <c r="C10" s="15" t="s">
        <v>11</v>
      </c>
      <c r="D10" s="15" t="s">
        <v>13</v>
      </c>
      <c r="E10" s="15" t="s">
        <v>14</v>
      </c>
      <c r="F10" s="234"/>
      <c r="G10" s="57" t="s">
        <v>56</v>
      </c>
      <c r="H10" s="57" t="s">
        <v>57</v>
      </c>
      <c r="I10" s="71"/>
      <c r="J10" s="71"/>
      <c r="K10" s="71"/>
    </row>
    <row r="11" spans="1:15" ht="29.25" customHeight="1">
      <c r="A11" s="4"/>
      <c r="B11" s="138"/>
      <c r="C11" s="138"/>
      <c r="D11" s="138"/>
      <c r="E11" s="138"/>
      <c r="F11" s="182" t="s">
        <v>2</v>
      </c>
      <c r="G11" s="183">
        <f>G13+G29</f>
        <v>748761</v>
      </c>
      <c r="H11" s="183">
        <f>H13+H29</f>
        <v>748761</v>
      </c>
      <c r="I11" s="72"/>
      <c r="J11" s="72"/>
      <c r="K11" s="72"/>
    </row>
    <row r="12" spans="1:15">
      <c r="A12" s="4"/>
      <c r="B12" s="138"/>
      <c r="C12" s="138"/>
      <c r="D12" s="138"/>
      <c r="E12" s="138"/>
      <c r="F12" s="5" t="s">
        <v>3</v>
      </c>
      <c r="G12" s="5"/>
      <c r="H12" s="5"/>
      <c r="I12" s="73"/>
      <c r="J12" s="73"/>
      <c r="K12" s="73"/>
    </row>
    <row r="13" spans="1:15" ht="34.5" customHeight="1">
      <c r="A13" s="105" t="s">
        <v>88</v>
      </c>
      <c r="B13" s="184"/>
      <c r="C13" s="184"/>
      <c r="D13" s="184"/>
      <c r="E13" s="184"/>
      <c r="F13" s="185" t="s">
        <v>89</v>
      </c>
      <c r="G13" s="186">
        <f>G14</f>
        <v>748761</v>
      </c>
      <c r="H13" s="186">
        <f>H14</f>
        <v>748761</v>
      </c>
      <c r="I13" s="77"/>
      <c r="J13" s="77"/>
      <c r="K13" s="77"/>
    </row>
    <row r="14" spans="1:15" customFormat="1" ht="75" customHeight="1">
      <c r="A14" s="106"/>
      <c r="B14" s="105" t="s">
        <v>88</v>
      </c>
      <c r="C14" s="187"/>
      <c r="D14" s="187"/>
      <c r="E14" s="187"/>
      <c r="F14" s="188" t="s">
        <v>90</v>
      </c>
      <c r="G14" s="186">
        <f>G15</f>
        <v>748761</v>
      </c>
      <c r="H14" s="186">
        <f>H15</f>
        <v>748761</v>
      </c>
      <c r="I14" s="65"/>
      <c r="J14" s="65"/>
      <c r="K14" s="65"/>
      <c r="L14" s="65"/>
      <c r="M14" s="65"/>
      <c r="N14" s="65"/>
    </row>
    <row r="15" spans="1:15" ht="28.5">
      <c r="A15" s="97"/>
      <c r="B15" s="189"/>
      <c r="C15" s="105" t="s">
        <v>88</v>
      </c>
      <c r="D15" s="189"/>
      <c r="E15" s="189"/>
      <c r="F15" s="188" t="s">
        <v>91</v>
      </c>
      <c r="G15" s="186">
        <f t="shared" ref="G15" si="0">SUM(G17)</f>
        <v>748761</v>
      </c>
      <c r="H15" s="186">
        <f t="shared" ref="H15" si="1">SUM(H17)</f>
        <v>748761</v>
      </c>
      <c r="I15" s="76"/>
      <c r="J15" s="76"/>
      <c r="K15" s="76"/>
      <c r="L15" s="64"/>
      <c r="M15" s="64"/>
      <c r="N15" s="64"/>
      <c r="O15" s="64"/>
    </row>
    <row r="16" spans="1:15">
      <c r="A16" s="97"/>
      <c r="B16" s="189"/>
      <c r="C16" s="189"/>
      <c r="D16" s="189"/>
      <c r="E16" s="189"/>
      <c r="F16" s="190" t="s">
        <v>3</v>
      </c>
      <c r="G16" s="191"/>
      <c r="H16" s="54"/>
      <c r="I16" s="76"/>
      <c r="J16" s="76"/>
      <c r="K16" s="76"/>
      <c r="L16" s="64"/>
      <c r="M16" s="64"/>
      <c r="N16" s="64"/>
      <c r="O16" s="64"/>
    </row>
    <row r="17" spans="1:15" ht="33.75" customHeight="1">
      <c r="A17" s="9"/>
      <c r="B17" s="9"/>
      <c r="C17" s="9"/>
      <c r="D17" s="8">
        <v>1136</v>
      </c>
      <c r="E17" s="8"/>
      <c r="F17" s="192" t="s">
        <v>74</v>
      </c>
      <c r="G17" s="183">
        <f>G19</f>
        <v>748761</v>
      </c>
      <c r="H17" s="183">
        <f>H19</f>
        <v>748761</v>
      </c>
      <c r="I17" s="74"/>
      <c r="J17" s="74"/>
      <c r="K17" s="74"/>
      <c r="L17" s="64"/>
      <c r="M17" s="64"/>
      <c r="N17" s="64"/>
    </row>
    <row r="18" spans="1:15" ht="29.25" customHeight="1">
      <c r="A18" s="4"/>
      <c r="B18" s="138"/>
      <c r="C18" s="138"/>
      <c r="D18" s="8"/>
      <c r="E18" s="8"/>
      <c r="F18" s="5" t="s">
        <v>3</v>
      </c>
      <c r="G18" s="5"/>
      <c r="H18" s="193"/>
      <c r="I18" s="73"/>
      <c r="J18" s="73"/>
      <c r="K18" s="73"/>
      <c r="L18" s="64"/>
      <c r="M18" s="64"/>
      <c r="N18" s="64"/>
    </row>
    <row r="19" spans="1:15" ht="31.5" customHeight="1">
      <c r="A19" s="4"/>
      <c r="B19" s="138"/>
      <c r="C19" s="138"/>
      <c r="D19" s="8"/>
      <c r="E19" s="53">
        <v>12006</v>
      </c>
      <c r="F19" s="192" t="s">
        <v>81</v>
      </c>
      <c r="G19" s="183">
        <f>G20</f>
        <v>748761</v>
      </c>
      <c r="H19" s="183">
        <f>H20</f>
        <v>748761</v>
      </c>
      <c r="I19" s="74"/>
      <c r="J19" s="74"/>
      <c r="K19" s="74"/>
    </row>
    <row r="20" spans="1:15" ht="27" customHeight="1">
      <c r="A20" s="139"/>
      <c r="B20" s="194"/>
      <c r="C20" s="194"/>
      <c r="D20" s="140"/>
      <c r="E20" s="141"/>
      <c r="F20" s="195" t="s">
        <v>73</v>
      </c>
      <c r="G20" s="196">
        <f>G22</f>
        <v>748761</v>
      </c>
      <c r="H20" s="196">
        <f>H22</f>
        <v>748761</v>
      </c>
      <c r="I20" s="74"/>
      <c r="J20" s="74"/>
      <c r="K20" s="74"/>
    </row>
    <row r="21" spans="1:15">
      <c r="A21" s="4"/>
      <c r="B21" s="138"/>
      <c r="C21" s="138"/>
      <c r="D21" s="8"/>
      <c r="E21" s="8"/>
      <c r="F21" s="5" t="s">
        <v>4</v>
      </c>
      <c r="G21" s="5"/>
      <c r="H21" s="193"/>
      <c r="I21" s="73"/>
      <c r="J21" s="73"/>
      <c r="K21" s="73"/>
    </row>
    <row r="22" spans="1:15" ht="28.5" customHeight="1">
      <c r="A22" s="4"/>
      <c r="B22" s="138"/>
      <c r="C22" s="138"/>
      <c r="D22" s="138"/>
      <c r="E22" s="138"/>
      <c r="F22" s="197" t="s">
        <v>73</v>
      </c>
      <c r="G22" s="198">
        <f>G24</f>
        <v>748761</v>
      </c>
      <c r="H22" s="198">
        <f>H24</f>
        <v>748761</v>
      </c>
      <c r="I22" s="75"/>
      <c r="J22" s="75"/>
      <c r="K22" s="75"/>
    </row>
    <row r="23" spans="1:15" ht="27">
      <c r="A23" s="4"/>
      <c r="B23" s="138"/>
      <c r="C23" s="138"/>
      <c r="D23" s="138"/>
      <c r="E23" s="138"/>
      <c r="F23" s="199" t="s">
        <v>5</v>
      </c>
      <c r="G23" s="166"/>
      <c r="H23" s="166"/>
      <c r="I23" s="76"/>
      <c r="J23" s="73"/>
      <c r="K23" s="73"/>
    </row>
    <row r="24" spans="1:15">
      <c r="A24" s="4"/>
      <c r="B24" s="138"/>
      <c r="C24" s="138"/>
      <c r="D24" s="138"/>
      <c r="E24" s="138"/>
      <c r="F24" s="199" t="s">
        <v>6</v>
      </c>
      <c r="G24" s="198">
        <f t="shared" ref="G24:H27" si="2">G25</f>
        <v>748761</v>
      </c>
      <c r="H24" s="198">
        <f t="shared" si="2"/>
        <v>748761</v>
      </c>
      <c r="I24" s="76"/>
      <c r="J24" s="74"/>
      <c r="K24" s="74"/>
    </row>
    <row r="25" spans="1:15">
      <c r="A25" s="4"/>
      <c r="B25" s="138"/>
      <c r="C25" s="138"/>
      <c r="D25" s="138"/>
      <c r="E25" s="138"/>
      <c r="F25" s="199" t="s">
        <v>7</v>
      </c>
      <c r="G25" s="198">
        <f t="shared" si="2"/>
        <v>748761</v>
      </c>
      <c r="H25" s="198">
        <f t="shared" si="2"/>
        <v>748761</v>
      </c>
      <c r="I25" s="76"/>
      <c r="J25" s="74"/>
      <c r="K25" s="74"/>
    </row>
    <row r="26" spans="1:15">
      <c r="A26" s="4"/>
      <c r="B26" s="138"/>
      <c r="C26" s="138"/>
      <c r="D26" s="138"/>
      <c r="E26" s="138"/>
      <c r="F26" s="199" t="s">
        <v>72</v>
      </c>
      <c r="G26" s="200">
        <f t="shared" si="2"/>
        <v>748761</v>
      </c>
      <c r="H26" s="200">
        <f t="shared" si="2"/>
        <v>748761</v>
      </c>
      <c r="I26" s="76"/>
      <c r="J26" s="74"/>
      <c r="K26" s="74"/>
    </row>
    <row r="27" spans="1:15" ht="29.25" customHeight="1">
      <c r="A27" s="16"/>
      <c r="B27" s="201"/>
      <c r="C27" s="201"/>
      <c r="D27" s="201"/>
      <c r="E27" s="201"/>
      <c r="F27" s="199" t="s">
        <v>24</v>
      </c>
      <c r="G27" s="200">
        <f t="shared" si="2"/>
        <v>748761</v>
      </c>
      <c r="H27" s="200">
        <f t="shared" si="2"/>
        <v>748761</v>
      </c>
      <c r="I27" s="76"/>
      <c r="J27" s="76"/>
      <c r="K27" s="76"/>
    </row>
    <row r="28" spans="1:15" ht="34.5" customHeight="1">
      <c r="A28" s="16"/>
      <c r="B28" s="201"/>
      <c r="C28" s="201"/>
      <c r="D28" s="201"/>
      <c r="E28" s="201"/>
      <c r="F28" s="199" t="s">
        <v>82</v>
      </c>
      <c r="G28" s="200">
        <v>748761</v>
      </c>
      <c r="H28" s="200">
        <v>748761</v>
      </c>
      <c r="I28" s="76"/>
      <c r="J28" s="68"/>
      <c r="K28" s="68"/>
      <c r="L28" s="64"/>
      <c r="M28" s="64"/>
      <c r="N28" s="64"/>
      <c r="O28" s="64"/>
    </row>
    <row r="29" spans="1:15" ht="27">
      <c r="A29" s="148" t="s">
        <v>100</v>
      </c>
      <c r="B29" s="227"/>
      <c r="C29" s="229"/>
      <c r="D29" s="229"/>
      <c r="E29" s="229"/>
      <c r="F29" s="149" t="s">
        <v>101</v>
      </c>
      <c r="G29" s="150">
        <f>G31</f>
        <v>0</v>
      </c>
      <c r="H29" s="150">
        <f>H31</f>
        <v>0</v>
      </c>
      <c r="I29" s="68"/>
      <c r="J29" s="68"/>
      <c r="K29" s="68"/>
    </row>
    <row r="30" spans="1:15">
      <c r="A30" s="151"/>
      <c r="B30" s="228"/>
      <c r="C30" s="230"/>
      <c r="D30" s="230"/>
      <c r="E30" s="230"/>
      <c r="F30" s="152" t="s">
        <v>3</v>
      </c>
      <c r="G30" s="153"/>
      <c r="H30" s="153"/>
      <c r="I30" s="68"/>
      <c r="J30" s="68"/>
      <c r="K30" s="68"/>
    </row>
    <row r="31" spans="1:15">
      <c r="A31" s="151"/>
      <c r="B31" s="151" t="s">
        <v>102</v>
      </c>
      <c r="C31" s="230"/>
      <c r="D31" s="230"/>
      <c r="E31" s="230"/>
      <c r="F31" s="149" t="s">
        <v>103</v>
      </c>
      <c r="G31" s="150">
        <f>G33</f>
        <v>0</v>
      </c>
      <c r="H31" s="150">
        <f t="shared" ref="H31" si="3">+H33</f>
        <v>0</v>
      </c>
      <c r="I31" s="68"/>
      <c r="J31" s="68"/>
      <c r="K31" s="68"/>
    </row>
    <row r="32" spans="1:15">
      <c r="A32" s="151"/>
      <c r="B32" s="151"/>
      <c r="C32" s="230"/>
      <c r="D32" s="230"/>
      <c r="E32" s="230"/>
      <c r="F32" s="152" t="s">
        <v>3</v>
      </c>
      <c r="G32" s="153"/>
      <c r="H32" s="153"/>
      <c r="I32" s="68"/>
      <c r="J32" s="68"/>
      <c r="K32" s="68"/>
    </row>
    <row r="33" spans="1:11">
      <c r="A33" s="151"/>
      <c r="B33" s="151"/>
      <c r="C33" s="154" t="s">
        <v>102</v>
      </c>
      <c r="D33" s="230"/>
      <c r="E33" s="230"/>
      <c r="F33" s="152" t="s">
        <v>94</v>
      </c>
      <c r="G33" s="150">
        <f>G35+G44</f>
        <v>0</v>
      </c>
      <c r="H33" s="150">
        <f>H35+H44</f>
        <v>0</v>
      </c>
      <c r="I33" s="68"/>
      <c r="J33" s="68"/>
      <c r="K33" s="68"/>
    </row>
    <row r="34" spans="1:11">
      <c r="A34" s="151"/>
      <c r="B34" s="151"/>
      <c r="C34" s="154"/>
      <c r="D34" s="230"/>
      <c r="E34" s="230"/>
      <c r="F34" s="152" t="s">
        <v>3</v>
      </c>
      <c r="G34" s="153"/>
      <c r="H34" s="153"/>
      <c r="I34" s="68"/>
      <c r="J34" s="68"/>
      <c r="K34" s="68"/>
    </row>
    <row r="35" spans="1:11">
      <c r="A35" s="151"/>
      <c r="B35" s="151"/>
      <c r="C35" s="154"/>
      <c r="D35" s="155"/>
      <c r="E35" s="156"/>
      <c r="F35" s="152" t="s">
        <v>104</v>
      </c>
      <c r="G35" s="157">
        <f>G43</f>
        <v>748761</v>
      </c>
      <c r="H35" s="157">
        <f>H43</f>
        <v>748761</v>
      </c>
      <c r="I35" s="68"/>
      <c r="J35" s="68"/>
      <c r="K35" s="68"/>
    </row>
    <row r="36" spans="1:11">
      <c r="A36" s="151"/>
      <c r="B36" s="151"/>
      <c r="C36" s="154"/>
      <c r="D36" s="225" t="s">
        <v>105</v>
      </c>
      <c r="E36" s="225" t="s">
        <v>106</v>
      </c>
      <c r="F36" s="152" t="s">
        <v>94</v>
      </c>
      <c r="G36" s="150">
        <f>+G38</f>
        <v>748761</v>
      </c>
      <c r="H36" s="150">
        <f t="shared" ref="H36" si="4">+H38</f>
        <v>748761</v>
      </c>
      <c r="I36" s="68"/>
      <c r="J36" s="68"/>
      <c r="K36" s="68"/>
    </row>
    <row r="37" spans="1:11">
      <c r="A37" s="151"/>
      <c r="B37" s="151"/>
      <c r="C37" s="154"/>
      <c r="D37" s="225"/>
      <c r="E37" s="225"/>
      <c r="F37" s="152" t="s">
        <v>4</v>
      </c>
      <c r="G37" s="153"/>
      <c r="H37" s="153"/>
      <c r="I37" s="68"/>
      <c r="J37" s="68"/>
      <c r="K37" s="68"/>
    </row>
    <row r="38" spans="1:11">
      <c r="A38" s="151"/>
      <c r="B38" s="151"/>
      <c r="C38" s="154"/>
      <c r="D38" s="225"/>
      <c r="E38" s="225"/>
      <c r="F38" s="158" t="s">
        <v>92</v>
      </c>
      <c r="G38" s="150">
        <f>+G40</f>
        <v>748761</v>
      </c>
      <c r="H38" s="150">
        <f t="shared" ref="H38" si="5">+H40</f>
        <v>748761</v>
      </c>
      <c r="I38" s="68"/>
      <c r="J38" s="68"/>
      <c r="K38" s="68"/>
    </row>
    <row r="39" spans="1:11" ht="27">
      <c r="A39" s="151"/>
      <c r="B39" s="151"/>
      <c r="C39" s="154"/>
      <c r="D39" s="225"/>
      <c r="E39" s="225"/>
      <c r="F39" s="152" t="s">
        <v>5</v>
      </c>
      <c r="G39" s="159"/>
      <c r="H39" s="159"/>
      <c r="I39" s="68"/>
      <c r="J39" s="68"/>
      <c r="K39" s="68"/>
    </row>
    <row r="40" spans="1:11">
      <c r="A40" s="151"/>
      <c r="B40" s="151"/>
      <c r="C40" s="154"/>
      <c r="D40" s="225"/>
      <c r="E40" s="225"/>
      <c r="F40" s="152" t="s">
        <v>6</v>
      </c>
      <c r="G40" s="150">
        <f t="shared" ref="G40:H42" si="6">G41</f>
        <v>748761</v>
      </c>
      <c r="H40" s="150">
        <f t="shared" si="6"/>
        <v>748761</v>
      </c>
      <c r="I40" s="68"/>
      <c r="J40" s="68"/>
      <c r="K40" s="68"/>
    </row>
    <row r="41" spans="1:11">
      <c r="A41" s="151"/>
      <c r="B41" s="151"/>
      <c r="C41" s="154"/>
      <c r="D41" s="225"/>
      <c r="E41" s="225"/>
      <c r="F41" s="152" t="s">
        <v>7</v>
      </c>
      <c r="G41" s="150">
        <f t="shared" si="6"/>
        <v>748761</v>
      </c>
      <c r="H41" s="150">
        <f t="shared" si="6"/>
        <v>748761</v>
      </c>
      <c r="I41" s="68"/>
      <c r="J41" s="68"/>
      <c r="K41" s="68"/>
    </row>
    <row r="42" spans="1:11">
      <c r="A42" s="151"/>
      <c r="B42" s="151"/>
      <c r="C42" s="154"/>
      <c r="D42" s="225"/>
      <c r="E42" s="225"/>
      <c r="F42" s="152" t="s">
        <v>107</v>
      </c>
      <c r="G42" s="150">
        <f t="shared" si="6"/>
        <v>748761</v>
      </c>
      <c r="H42" s="150">
        <f t="shared" si="6"/>
        <v>748761</v>
      </c>
      <c r="I42" s="68"/>
      <c r="J42" s="68"/>
      <c r="K42" s="68"/>
    </row>
    <row r="43" spans="1:11">
      <c r="A43" s="160"/>
      <c r="B43" s="160"/>
      <c r="C43" s="161"/>
      <c r="D43" s="226"/>
      <c r="E43" s="226"/>
      <c r="F43" s="152" t="s">
        <v>108</v>
      </c>
      <c r="G43" s="143">
        <f>HavN3!E34</f>
        <v>748761</v>
      </c>
      <c r="H43" s="143">
        <f>HavN3!F34</f>
        <v>748761</v>
      </c>
      <c r="I43" s="68"/>
      <c r="J43" s="68"/>
      <c r="K43" s="68"/>
    </row>
    <row r="44" spans="1:11">
      <c r="A44" s="151"/>
      <c r="B44" s="151"/>
      <c r="C44" s="154"/>
      <c r="D44" s="225" t="s">
        <v>105</v>
      </c>
      <c r="E44" s="225" t="s">
        <v>106</v>
      </c>
      <c r="F44" s="152" t="s">
        <v>94</v>
      </c>
      <c r="G44" s="150">
        <f>+G46</f>
        <v>-748761</v>
      </c>
      <c r="H44" s="150">
        <f t="shared" ref="H44" si="7">+H46</f>
        <v>-748761</v>
      </c>
      <c r="I44" s="68"/>
      <c r="J44" s="68"/>
      <c r="K44" s="68"/>
    </row>
    <row r="45" spans="1:11">
      <c r="A45" s="151"/>
      <c r="B45" s="151"/>
      <c r="C45" s="154"/>
      <c r="D45" s="225"/>
      <c r="E45" s="225"/>
      <c r="F45" s="152" t="s">
        <v>4</v>
      </c>
      <c r="G45" s="153"/>
      <c r="H45" s="153"/>
      <c r="I45" s="68"/>
      <c r="J45" s="68"/>
      <c r="K45" s="68"/>
    </row>
    <row r="46" spans="1:11">
      <c r="A46" s="151"/>
      <c r="B46" s="151"/>
      <c r="C46" s="154"/>
      <c r="D46" s="225"/>
      <c r="E46" s="225"/>
      <c r="F46" s="158" t="s">
        <v>92</v>
      </c>
      <c r="G46" s="150">
        <f>+G48</f>
        <v>-748761</v>
      </c>
      <c r="H46" s="150">
        <f t="shared" ref="H46" si="8">+H48</f>
        <v>-748761</v>
      </c>
      <c r="I46" s="68"/>
      <c r="J46" s="68"/>
      <c r="K46" s="68"/>
    </row>
    <row r="47" spans="1:11" ht="27">
      <c r="A47" s="151"/>
      <c r="B47" s="151"/>
      <c r="C47" s="154"/>
      <c r="D47" s="225"/>
      <c r="E47" s="225"/>
      <c r="F47" s="152" t="s">
        <v>5</v>
      </c>
      <c r="G47" s="159"/>
      <c r="H47" s="159"/>
      <c r="I47" s="68"/>
      <c r="J47" s="68"/>
      <c r="K47" s="68"/>
    </row>
    <row r="48" spans="1:11">
      <c r="A48" s="151"/>
      <c r="B48" s="151"/>
      <c r="C48" s="154"/>
      <c r="D48" s="225"/>
      <c r="E48" s="225"/>
      <c r="F48" s="152" t="s">
        <v>6</v>
      </c>
      <c r="G48" s="150">
        <f>+G49</f>
        <v>-748761</v>
      </c>
      <c r="H48" s="150">
        <f t="shared" ref="H48:H50" si="9">+H49</f>
        <v>-748761</v>
      </c>
      <c r="I48" s="68"/>
      <c r="J48" s="68"/>
      <c r="K48" s="68"/>
    </row>
    <row r="49" spans="1:11">
      <c r="A49" s="151"/>
      <c r="B49" s="151"/>
      <c r="C49" s="154"/>
      <c r="D49" s="225"/>
      <c r="E49" s="225"/>
      <c r="F49" s="152" t="s">
        <v>7</v>
      </c>
      <c r="G49" s="150">
        <f>+G50</f>
        <v>-748761</v>
      </c>
      <c r="H49" s="150">
        <f t="shared" si="9"/>
        <v>-748761</v>
      </c>
      <c r="I49" s="68"/>
      <c r="J49" s="68"/>
      <c r="K49" s="68"/>
    </row>
    <row r="50" spans="1:11">
      <c r="A50" s="151"/>
      <c r="B50" s="151"/>
      <c r="C50" s="154"/>
      <c r="D50" s="225"/>
      <c r="E50" s="225"/>
      <c r="F50" s="152" t="s">
        <v>107</v>
      </c>
      <c r="G50" s="150">
        <f>+G51</f>
        <v>-748761</v>
      </c>
      <c r="H50" s="150">
        <f t="shared" si="9"/>
        <v>-748761</v>
      </c>
      <c r="I50" s="68"/>
      <c r="J50" s="68"/>
      <c r="K50" s="68"/>
    </row>
    <row r="51" spans="1:11">
      <c r="A51" s="160"/>
      <c r="B51" s="160"/>
      <c r="C51" s="161"/>
      <c r="D51" s="226"/>
      <c r="E51" s="226"/>
      <c r="F51" s="152" t="s">
        <v>108</v>
      </c>
      <c r="G51" s="143">
        <f>HavN3!E40</f>
        <v>-748761</v>
      </c>
      <c r="H51" s="143">
        <f>HavN3!F40</f>
        <v>-748761</v>
      </c>
      <c r="I51" s="68"/>
      <c r="J51" s="68"/>
      <c r="K51" s="68"/>
    </row>
    <row r="52" spans="1:11" ht="34.5" customHeight="1">
      <c r="A52" s="66"/>
      <c r="B52" s="66"/>
      <c r="C52" s="66"/>
      <c r="D52" s="66"/>
      <c r="E52" s="66"/>
      <c r="F52" s="67"/>
      <c r="G52" s="67"/>
      <c r="H52" s="68"/>
      <c r="I52" s="68"/>
      <c r="J52" s="68"/>
      <c r="K52" s="68"/>
    </row>
    <row r="53" spans="1:11" ht="34.5" customHeight="1">
      <c r="A53" s="66"/>
      <c r="B53" s="66"/>
      <c r="C53" s="66"/>
      <c r="D53" s="66"/>
      <c r="E53" s="66"/>
      <c r="F53" s="67"/>
      <c r="G53" s="67"/>
      <c r="H53" s="68"/>
      <c r="I53" s="68"/>
      <c r="J53" s="68"/>
      <c r="K53" s="68"/>
    </row>
    <row r="54" spans="1:11" ht="34.5" customHeight="1">
      <c r="A54" s="66"/>
      <c r="B54" s="66"/>
      <c r="C54" s="66"/>
      <c r="D54" s="66"/>
      <c r="E54" s="66"/>
      <c r="F54" s="67"/>
      <c r="G54" s="67"/>
      <c r="H54" s="68"/>
      <c r="I54" s="68"/>
      <c r="J54" s="68"/>
      <c r="K54" s="68"/>
    </row>
    <row r="55" spans="1:11" ht="34.5" customHeight="1">
      <c r="A55" s="66"/>
      <c r="B55" s="66"/>
      <c r="C55" s="66"/>
      <c r="D55" s="66"/>
      <c r="E55" s="66"/>
      <c r="F55" s="67"/>
      <c r="G55" s="67"/>
      <c r="H55" s="68"/>
      <c r="I55" s="68"/>
      <c r="J55" s="68"/>
      <c r="K55" s="68"/>
    </row>
    <row r="56" spans="1:11" ht="34.5" customHeight="1">
      <c r="A56" s="66"/>
      <c r="B56" s="66"/>
      <c r="C56" s="66"/>
      <c r="D56" s="66"/>
      <c r="E56" s="66"/>
      <c r="F56" s="67"/>
      <c r="G56" s="67"/>
      <c r="H56" s="68"/>
      <c r="I56" s="68"/>
      <c r="J56" s="68"/>
      <c r="K56" s="68"/>
    </row>
    <row r="57" spans="1:11" ht="34.5" customHeight="1">
      <c r="A57" s="66"/>
      <c r="B57" s="66"/>
      <c r="C57" s="66"/>
      <c r="D57" s="66"/>
      <c r="E57" s="66"/>
      <c r="F57" s="67"/>
      <c r="G57" s="67"/>
      <c r="H57" s="68"/>
      <c r="I57" s="68"/>
      <c r="J57" s="68"/>
      <c r="K57" s="68"/>
    </row>
    <row r="58" spans="1:11" ht="34.5" customHeight="1">
      <c r="A58" s="66"/>
      <c r="B58" s="66"/>
      <c r="C58" s="66"/>
      <c r="D58" s="66"/>
      <c r="E58" s="66"/>
      <c r="F58" s="67"/>
      <c r="G58" s="67"/>
      <c r="H58" s="68"/>
      <c r="I58" s="68"/>
      <c r="J58" s="68"/>
      <c r="K58" s="68"/>
    </row>
    <row r="59" spans="1:11" ht="34.5" customHeight="1">
      <c r="A59" s="66"/>
      <c r="B59" s="66"/>
      <c r="C59" s="66"/>
      <c r="D59" s="66"/>
      <c r="E59" s="66"/>
      <c r="F59" s="67"/>
      <c r="G59" s="67"/>
      <c r="H59" s="68"/>
      <c r="I59" s="68"/>
      <c r="J59" s="68"/>
      <c r="K59" s="68"/>
    </row>
    <row r="60" spans="1:11" ht="34.5" customHeight="1">
      <c r="A60" s="66"/>
      <c r="B60" s="66"/>
      <c r="C60" s="66"/>
      <c r="D60" s="66"/>
      <c r="E60" s="66"/>
      <c r="F60" s="67"/>
      <c r="G60" s="67"/>
      <c r="H60" s="68"/>
      <c r="I60" s="68"/>
      <c r="J60" s="68"/>
      <c r="K60" s="68"/>
    </row>
    <row r="61" spans="1:11" ht="34.5" customHeight="1">
      <c r="A61" s="66"/>
      <c r="B61" s="66"/>
      <c r="C61" s="66"/>
      <c r="D61" s="66"/>
      <c r="E61" s="66"/>
      <c r="F61" s="67"/>
      <c r="G61" s="67"/>
      <c r="H61" s="68"/>
      <c r="I61" s="68"/>
      <c r="J61" s="68"/>
      <c r="K61" s="68"/>
    </row>
    <row r="62" spans="1:11" ht="34.5" customHeight="1">
      <c r="A62" s="66"/>
      <c r="B62" s="66"/>
      <c r="C62" s="66"/>
      <c r="D62" s="66"/>
      <c r="E62" s="66"/>
      <c r="F62" s="67"/>
      <c r="G62" s="67"/>
      <c r="H62" s="68"/>
      <c r="I62" s="68"/>
      <c r="J62" s="68"/>
      <c r="K62" s="68"/>
    </row>
    <row r="63" spans="1:11" ht="34.5" customHeight="1">
      <c r="A63" s="66"/>
      <c r="B63" s="66"/>
      <c r="C63" s="66"/>
      <c r="D63" s="66"/>
      <c r="E63" s="66"/>
      <c r="F63" s="67"/>
      <c r="G63" s="67"/>
      <c r="H63" s="68"/>
      <c r="I63" s="68"/>
      <c r="J63" s="68"/>
      <c r="K63" s="68"/>
    </row>
    <row r="64" spans="1:11" ht="34.5" customHeight="1">
      <c r="A64" s="66"/>
      <c r="B64" s="66"/>
      <c r="C64" s="66"/>
      <c r="D64" s="66"/>
      <c r="E64" s="66"/>
      <c r="F64" s="67"/>
      <c r="G64" s="67"/>
      <c r="H64" s="68"/>
      <c r="I64" s="68"/>
      <c r="J64" s="68"/>
      <c r="K64" s="68"/>
    </row>
    <row r="65" spans="1:11" ht="34.5" customHeight="1">
      <c r="A65" s="66"/>
      <c r="B65" s="66"/>
      <c r="C65" s="66"/>
      <c r="D65" s="66"/>
      <c r="E65" s="66"/>
      <c r="F65" s="67"/>
      <c r="G65" s="67"/>
      <c r="H65" s="68"/>
      <c r="I65" s="68"/>
      <c r="J65" s="68"/>
      <c r="K65" s="68"/>
    </row>
    <row r="66" spans="1:11" ht="34.5" customHeight="1">
      <c r="A66" s="66"/>
      <c r="B66" s="66"/>
      <c r="C66" s="66"/>
      <c r="D66" s="66"/>
      <c r="E66" s="66"/>
      <c r="F66" s="67"/>
      <c r="G66" s="67"/>
      <c r="H66" s="68"/>
      <c r="I66" s="68"/>
      <c r="J66" s="68"/>
      <c r="K66" s="68"/>
    </row>
    <row r="67" spans="1:11" ht="34.5" customHeight="1">
      <c r="A67" s="66"/>
      <c r="B67" s="66"/>
      <c r="C67" s="66"/>
      <c r="D67" s="66"/>
      <c r="E67" s="66"/>
      <c r="F67" s="67"/>
      <c r="G67" s="67"/>
      <c r="H67" s="68"/>
      <c r="I67" s="68"/>
      <c r="J67" s="68"/>
      <c r="K67" s="68"/>
    </row>
    <row r="68" spans="1:11" ht="34.5" customHeight="1">
      <c r="A68" s="66"/>
      <c r="B68" s="66"/>
      <c r="C68" s="66"/>
      <c r="D68" s="66"/>
      <c r="E68" s="66"/>
      <c r="F68" s="67"/>
      <c r="G68" s="67"/>
      <c r="H68" s="68"/>
      <c r="I68" s="68"/>
      <c r="J68" s="68"/>
      <c r="K68" s="68"/>
    </row>
    <row r="69" spans="1:11" ht="34.5" customHeight="1">
      <c r="A69" s="66"/>
      <c r="B69" s="66"/>
      <c r="C69" s="66"/>
      <c r="D69" s="66"/>
      <c r="E69" s="66"/>
      <c r="F69" s="67"/>
      <c r="G69" s="67"/>
      <c r="H69" s="68"/>
      <c r="I69" s="68"/>
      <c r="J69" s="68"/>
      <c r="K69" s="68"/>
    </row>
    <row r="70" spans="1:11" ht="34.5" customHeight="1">
      <c r="A70" s="66"/>
      <c r="B70" s="66"/>
      <c r="C70" s="66"/>
      <c r="D70" s="66"/>
      <c r="E70" s="66"/>
      <c r="F70" s="67"/>
      <c r="G70" s="67"/>
      <c r="H70" s="68"/>
      <c r="I70" s="68"/>
      <c r="J70" s="68"/>
      <c r="K70" s="68"/>
    </row>
    <row r="71" spans="1:11" ht="34.5" customHeight="1">
      <c r="A71" s="66"/>
      <c r="B71" s="66"/>
      <c r="C71" s="66"/>
      <c r="D71" s="66"/>
      <c r="E71" s="66"/>
      <c r="F71" s="67"/>
      <c r="G71" s="67"/>
      <c r="H71" s="68"/>
      <c r="I71" s="68"/>
      <c r="J71" s="68"/>
      <c r="K71" s="68"/>
    </row>
    <row r="72" spans="1:11" ht="34.5" customHeight="1">
      <c r="A72" s="66"/>
      <c r="B72" s="66"/>
      <c r="C72" s="66"/>
      <c r="D72" s="66"/>
      <c r="E72" s="66"/>
      <c r="F72" s="67"/>
      <c r="G72" s="67"/>
      <c r="H72" s="68"/>
      <c r="I72" s="68"/>
      <c r="J72" s="68"/>
      <c r="K72" s="68"/>
    </row>
    <row r="73" spans="1:11" ht="34.5" customHeight="1">
      <c r="A73" s="66"/>
      <c r="B73" s="66"/>
      <c r="C73" s="66"/>
      <c r="D73" s="66"/>
      <c r="E73" s="66"/>
      <c r="F73" s="67"/>
      <c r="G73" s="67"/>
      <c r="H73" s="68"/>
      <c r="I73" s="68"/>
      <c r="J73" s="68"/>
      <c r="K73" s="68"/>
    </row>
    <row r="74" spans="1:11" ht="34.5" customHeight="1">
      <c r="A74" s="66"/>
      <c r="B74" s="66"/>
      <c r="C74" s="66"/>
      <c r="D74" s="66"/>
      <c r="E74" s="66"/>
      <c r="F74" s="67"/>
      <c r="G74" s="67"/>
      <c r="H74" s="68"/>
      <c r="I74" s="68"/>
      <c r="J74" s="68"/>
      <c r="K74" s="68"/>
    </row>
    <row r="75" spans="1:11" ht="34.5" customHeight="1">
      <c r="A75" s="66"/>
      <c r="B75" s="66"/>
      <c r="C75" s="66"/>
      <c r="D75" s="66"/>
      <c r="E75" s="66"/>
      <c r="F75" s="67"/>
      <c r="G75" s="67"/>
      <c r="H75" s="68"/>
      <c r="I75" s="68"/>
      <c r="J75" s="68"/>
      <c r="K75" s="68"/>
    </row>
    <row r="76" spans="1:11" ht="34.5" customHeight="1">
      <c r="A76" s="66"/>
      <c r="B76" s="66"/>
      <c r="C76" s="66"/>
      <c r="D76" s="66"/>
      <c r="E76" s="66"/>
      <c r="F76" s="67"/>
      <c r="G76" s="67"/>
      <c r="H76" s="68"/>
      <c r="I76" s="68"/>
      <c r="J76" s="68"/>
      <c r="K76" s="68"/>
    </row>
    <row r="77" spans="1:11" ht="34.5" customHeight="1">
      <c r="A77" s="66"/>
      <c r="B77" s="66"/>
      <c r="C77" s="66"/>
      <c r="D77" s="66"/>
      <c r="E77" s="66"/>
      <c r="F77" s="67"/>
      <c r="G77" s="67"/>
      <c r="H77" s="68"/>
      <c r="I77" s="68"/>
      <c r="J77" s="68"/>
      <c r="K77" s="68"/>
    </row>
    <row r="78" spans="1:11" ht="34.5" customHeight="1">
      <c r="A78" s="66"/>
      <c r="B78" s="66"/>
      <c r="C78" s="66"/>
      <c r="D78" s="66"/>
      <c r="E78" s="66"/>
      <c r="F78" s="67"/>
      <c r="G78" s="67"/>
      <c r="H78" s="68"/>
      <c r="I78" s="68"/>
      <c r="J78" s="68"/>
      <c r="K78" s="68"/>
    </row>
    <row r="79" spans="1:11" ht="34.5" customHeight="1">
      <c r="A79" s="66"/>
      <c r="B79" s="66"/>
      <c r="C79" s="66"/>
      <c r="D79" s="66"/>
      <c r="E79" s="66"/>
      <c r="F79" s="67"/>
      <c r="G79" s="67"/>
      <c r="H79" s="68"/>
      <c r="I79" s="68"/>
      <c r="J79" s="68"/>
      <c r="K79" s="68"/>
    </row>
    <row r="80" spans="1:11" ht="34.5" customHeight="1">
      <c r="A80" s="66"/>
      <c r="B80" s="66"/>
      <c r="C80" s="66"/>
      <c r="D80" s="66"/>
      <c r="E80" s="66"/>
      <c r="F80" s="67"/>
      <c r="G80" s="67"/>
      <c r="H80" s="68"/>
      <c r="I80" s="68"/>
      <c r="J80" s="68"/>
      <c r="K80" s="68"/>
    </row>
    <row r="81" spans="1:11" ht="34.5" customHeight="1">
      <c r="A81" s="66"/>
      <c r="B81" s="66"/>
      <c r="C81" s="66"/>
      <c r="D81" s="66"/>
      <c r="E81" s="66"/>
      <c r="F81" s="67"/>
      <c r="G81" s="67"/>
      <c r="H81" s="68"/>
      <c r="I81" s="68"/>
      <c r="J81" s="68"/>
      <c r="K81" s="68"/>
    </row>
    <row r="82" spans="1:11" ht="34.5" customHeight="1">
      <c r="A82" s="66"/>
      <c r="B82" s="66"/>
      <c r="C82" s="66"/>
      <c r="D82" s="66"/>
      <c r="E82" s="66"/>
      <c r="F82" s="67"/>
      <c r="G82" s="67"/>
      <c r="H82" s="68"/>
      <c r="I82" s="68"/>
      <c r="J82" s="68"/>
      <c r="K82" s="68"/>
    </row>
  </sheetData>
  <mergeCells count="15">
    <mergeCell ref="A9:C9"/>
    <mergeCell ref="D9:E9"/>
    <mergeCell ref="F9:F10"/>
    <mergeCell ref="A5:H6"/>
    <mergeCell ref="F2:H2"/>
    <mergeCell ref="F3:H3"/>
    <mergeCell ref="G9:H9"/>
    <mergeCell ref="D44:D51"/>
    <mergeCell ref="E44:E51"/>
    <mergeCell ref="B29:B30"/>
    <mergeCell ref="C29:C32"/>
    <mergeCell ref="D29:D34"/>
    <mergeCell ref="E29:E34"/>
    <mergeCell ref="D36:D43"/>
    <mergeCell ref="E36:E43"/>
  </mergeCells>
  <pageMargins left="0.19685039370078741" right="0" top="0.39370078740157483" bottom="0.19685039370078741" header="0.27559055118110237" footer="0.15748031496062992"/>
  <pageSetup scale="58" fitToHeight="0" orientation="portrait" horizontalDpi="4294967294" verticalDpi="4294967294" r:id="rId1"/>
  <rowBreaks count="1" manualBreakCount="1">
    <brk id="12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B1:E53"/>
  <sheetViews>
    <sheetView zoomScaleNormal="100" zoomScaleSheetLayoutView="100" workbookViewId="0">
      <selection activeCell="C47" sqref="C47"/>
    </sheetView>
  </sheetViews>
  <sheetFormatPr defaultColWidth="9.140625" defaultRowHeight="13.5"/>
  <cols>
    <col min="1" max="1" width="4" style="17" customWidth="1"/>
    <col min="2" max="2" width="41.85546875" style="22" customWidth="1"/>
    <col min="3" max="3" width="59" style="22" customWidth="1"/>
    <col min="4" max="4" width="16.42578125" style="17" customWidth="1"/>
    <col min="5" max="5" width="17" style="17" customWidth="1"/>
    <col min="6" max="16384" width="9.140625" style="17"/>
  </cols>
  <sheetData>
    <row r="1" spans="2:5" ht="19.5" customHeight="1">
      <c r="E1" s="44" t="s">
        <v>68</v>
      </c>
    </row>
    <row r="2" spans="2:5">
      <c r="E2" s="44" t="s">
        <v>60</v>
      </c>
    </row>
    <row r="3" spans="2:5">
      <c r="E3" s="94" t="s">
        <v>25</v>
      </c>
    </row>
    <row r="7" spans="2:5" ht="60" customHeight="1">
      <c r="B7" s="240" t="s">
        <v>116</v>
      </c>
      <c r="C7" s="240"/>
      <c r="D7" s="240"/>
      <c r="E7" s="240"/>
    </row>
    <row r="8" spans="2:5" ht="21.75" customHeight="1">
      <c r="B8" s="98"/>
      <c r="C8" s="98"/>
    </row>
    <row r="9" spans="2:5" ht="17.25">
      <c r="B9" s="241" t="s">
        <v>73</v>
      </c>
      <c r="C9" s="241"/>
    </row>
    <row r="10" spans="2:5">
      <c r="B10" s="23"/>
      <c r="C10" s="23"/>
    </row>
    <row r="11" spans="2:5" ht="14.25">
      <c r="B11" s="24" t="s">
        <v>26</v>
      </c>
      <c r="C11" s="23"/>
    </row>
    <row r="12" spans="2:5" ht="15" customHeight="1">
      <c r="B12" s="25"/>
      <c r="C12" s="25"/>
    </row>
    <row r="14" spans="2:5" ht="19.5" customHeight="1">
      <c r="B14" s="26" t="s">
        <v>27</v>
      </c>
      <c r="C14" s="245" t="s">
        <v>28</v>
      </c>
      <c r="D14" s="246"/>
      <c r="E14" s="247"/>
    </row>
    <row r="15" spans="2:5" ht="18" customHeight="1">
      <c r="B15" s="45">
        <v>1136</v>
      </c>
      <c r="C15" s="248" t="s">
        <v>74</v>
      </c>
      <c r="D15" s="249"/>
      <c r="E15" s="250"/>
    </row>
    <row r="16" spans="2:5">
      <c r="B16" s="27"/>
    </row>
    <row r="17" spans="2:5" ht="14.25">
      <c r="B17" s="46" t="s">
        <v>29</v>
      </c>
    </row>
    <row r="18" spans="2:5">
      <c r="B18" s="27"/>
    </row>
    <row r="19" spans="2:5" ht="45" customHeight="1">
      <c r="B19" s="28" t="s">
        <v>30</v>
      </c>
      <c r="C19" s="59">
        <v>1136</v>
      </c>
      <c r="D19" s="239" t="s">
        <v>125</v>
      </c>
      <c r="E19" s="239"/>
    </row>
    <row r="20" spans="2:5" ht="24" customHeight="1">
      <c r="B20" s="28" t="s">
        <v>31</v>
      </c>
      <c r="C20" s="60">
        <v>12006</v>
      </c>
      <c r="D20" s="202" t="s">
        <v>56</v>
      </c>
      <c r="E20" s="202" t="s">
        <v>57</v>
      </c>
    </row>
    <row r="21" spans="2:5" ht="43.5" customHeight="1">
      <c r="B21" s="28" t="s">
        <v>32</v>
      </c>
      <c r="C21" s="95" t="s">
        <v>80</v>
      </c>
      <c r="D21" s="58"/>
      <c r="E21" s="58"/>
    </row>
    <row r="22" spans="2:5" ht="57" customHeight="1">
      <c r="B22" s="28" t="s">
        <v>33</v>
      </c>
      <c r="C22" s="30" t="s">
        <v>87</v>
      </c>
      <c r="D22" s="58"/>
      <c r="E22" s="58"/>
    </row>
    <row r="23" spans="2:5" ht="35.25" customHeight="1">
      <c r="B23" s="28" t="s">
        <v>34</v>
      </c>
      <c r="C23" s="203" t="s">
        <v>83</v>
      </c>
      <c r="D23" s="58"/>
      <c r="E23" s="58"/>
    </row>
    <row r="24" spans="2:5" ht="33" customHeight="1">
      <c r="B24" s="29" t="s">
        <v>35</v>
      </c>
      <c r="C24" s="30" t="s">
        <v>69</v>
      </c>
      <c r="D24" s="58"/>
      <c r="E24" s="58"/>
    </row>
    <row r="25" spans="2:5" ht="16.5" customHeight="1">
      <c r="B25" s="31"/>
      <c r="C25" s="32" t="s">
        <v>36</v>
      </c>
      <c r="D25" s="58"/>
      <c r="E25" s="58"/>
    </row>
    <row r="26" spans="2:5" ht="15" customHeight="1">
      <c r="B26" s="33" t="s">
        <v>37</v>
      </c>
      <c r="C26" s="34"/>
      <c r="D26" s="200">
        <v>748761.02</v>
      </c>
      <c r="E26" s="200">
        <v>748761.02</v>
      </c>
    </row>
    <row r="29" spans="2:5">
      <c r="B29" s="107"/>
      <c r="C29" s="107"/>
      <c r="D29" s="108"/>
      <c r="E29" s="108"/>
    </row>
    <row r="30" spans="2:5" ht="14.25">
      <c r="B30" s="109"/>
      <c r="C30" s="242" t="s">
        <v>109</v>
      </c>
      <c r="D30" s="242"/>
      <c r="E30" s="110"/>
    </row>
    <row r="31" spans="2:5" ht="14.25">
      <c r="B31" s="111"/>
      <c r="C31" s="112" t="s">
        <v>110</v>
      </c>
      <c r="D31" s="113"/>
      <c r="E31" s="111"/>
    </row>
    <row r="32" spans="2:5">
      <c r="B32" s="114"/>
      <c r="C32" s="114"/>
      <c r="D32" s="114"/>
      <c r="E32" s="114"/>
    </row>
    <row r="33" spans="2:5">
      <c r="B33" s="115" t="s">
        <v>27</v>
      </c>
      <c r="C33" s="115" t="s">
        <v>28</v>
      </c>
      <c r="D33" s="114"/>
      <c r="E33" s="114"/>
    </row>
    <row r="34" spans="2:5">
      <c r="B34" s="251">
        <v>1139</v>
      </c>
      <c r="C34" s="116" t="s">
        <v>111</v>
      </c>
      <c r="D34" s="114"/>
      <c r="E34" s="114"/>
    </row>
    <row r="35" spans="2:5">
      <c r="B35" s="114"/>
      <c r="C35" s="114"/>
      <c r="D35" s="114"/>
      <c r="E35" s="114"/>
    </row>
    <row r="36" spans="2:5">
      <c r="B36" s="117"/>
      <c r="C36" s="114"/>
      <c r="D36" s="114"/>
      <c r="E36" s="114"/>
    </row>
    <row r="37" spans="2:5" ht="49.5" customHeight="1">
      <c r="B37" s="118" t="s">
        <v>30</v>
      </c>
      <c r="C37" s="252">
        <v>1139</v>
      </c>
      <c r="D37" s="239" t="s">
        <v>125</v>
      </c>
      <c r="E37" s="239"/>
    </row>
    <row r="38" spans="2:5" ht="13.5" customHeight="1">
      <c r="B38" s="118" t="s">
        <v>31</v>
      </c>
      <c r="C38" s="253">
        <v>11001</v>
      </c>
      <c r="D38" s="238" t="s">
        <v>112</v>
      </c>
      <c r="E38" s="238" t="s">
        <v>55</v>
      </c>
    </row>
    <row r="39" spans="2:5">
      <c r="B39" s="119" t="s">
        <v>32</v>
      </c>
      <c r="C39" s="129" t="s">
        <v>111</v>
      </c>
      <c r="D39" s="238"/>
      <c r="E39" s="238"/>
    </row>
    <row r="40" spans="2:5" ht="54">
      <c r="B40" s="119" t="s">
        <v>33</v>
      </c>
      <c r="C40" s="128" t="s">
        <v>113</v>
      </c>
      <c r="D40" s="238"/>
      <c r="E40" s="238"/>
    </row>
    <row r="41" spans="2:5">
      <c r="B41" s="119" t="s">
        <v>34</v>
      </c>
      <c r="C41" s="130" t="s">
        <v>114</v>
      </c>
      <c r="D41" s="238"/>
      <c r="E41" s="238"/>
    </row>
    <row r="42" spans="2:5">
      <c r="B42" s="118" t="s">
        <v>115</v>
      </c>
      <c r="C42" s="129" t="s">
        <v>104</v>
      </c>
      <c r="D42" s="238"/>
      <c r="E42" s="238"/>
    </row>
    <row r="43" spans="2:5">
      <c r="B43" s="118"/>
      <c r="C43" s="130" t="s">
        <v>36</v>
      </c>
      <c r="D43" s="238"/>
      <c r="E43" s="238"/>
    </row>
    <row r="44" spans="2:5">
      <c r="B44" s="120" t="s">
        <v>37</v>
      </c>
      <c r="C44" s="131"/>
      <c r="D44" s="121">
        <f>HavN3!E34</f>
        <v>748761</v>
      </c>
      <c r="E44" s="121">
        <f>HavN3!F34</f>
        <v>748761</v>
      </c>
    </row>
    <row r="45" spans="2:5" s="136" customFormat="1">
      <c r="B45" s="122"/>
      <c r="C45" s="122"/>
      <c r="D45" s="123"/>
      <c r="E45" s="124"/>
    </row>
    <row r="46" spans="2:5" ht="45" customHeight="1">
      <c r="B46" s="125" t="s">
        <v>30</v>
      </c>
      <c r="C46" s="254">
        <v>1139</v>
      </c>
      <c r="D46" s="239" t="s">
        <v>121</v>
      </c>
      <c r="E46" s="239"/>
    </row>
    <row r="47" spans="2:5" ht="13.5" customHeight="1">
      <c r="B47" s="125" t="s">
        <v>31</v>
      </c>
      <c r="C47" s="254">
        <v>11001</v>
      </c>
      <c r="D47" s="238" t="s">
        <v>112</v>
      </c>
      <c r="E47" s="238" t="s">
        <v>55</v>
      </c>
    </row>
    <row r="48" spans="2:5">
      <c r="B48" s="126" t="s">
        <v>32</v>
      </c>
      <c r="C48" s="133" t="s">
        <v>111</v>
      </c>
      <c r="D48" s="238"/>
      <c r="E48" s="238"/>
    </row>
    <row r="49" spans="2:5" ht="54">
      <c r="B49" s="126" t="s">
        <v>33</v>
      </c>
      <c r="C49" s="132" t="s">
        <v>113</v>
      </c>
      <c r="D49" s="238"/>
      <c r="E49" s="238"/>
    </row>
    <row r="50" spans="2:5">
      <c r="B50" s="126" t="s">
        <v>34</v>
      </c>
      <c r="C50" s="134" t="s">
        <v>114</v>
      </c>
      <c r="D50" s="238"/>
      <c r="E50" s="238"/>
    </row>
    <row r="51" spans="2:5">
      <c r="B51" s="125" t="s">
        <v>115</v>
      </c>
      <c r="C51" s="133" t="s">
        <v>104</v>
      </c>
      <c r="D51" s="238"/>
      <c r="E51" s="238"/>
    </row>
    <row r="52" spans="2:5">
      <c r="B52" s="125"/>
      <c r="C52" s="134" t="s">
        <v>36</v>
      </c>
      <c r="D52" s="238"/>
      <c r="E52" s="238"/>
    </row>
    <row r="53" spans="2:5">
      <c r="B53" s="127" t="s">
        <v>37</v>
      </c>
      <c r="C53" s="135"/>
      <c r="D53" s="121">
        <f>HavN3!E40</f>
        <v>-748761</v>
      </c>
      <c r="E53" s="121">
        <f>HavN3!F40</f>
        <v>-748761</v>
      </c>
    </row>
  </sheetData>
  <mergeCells count="12">
    <mergeCell ref="B7:E7"/>
    <mergeCell ref="D19:E19"/>
    <mergeCell ref="B9:C9"/>
    <mergeCell ref="C30:D30"/>
    <mergeCell ref="D37:E37"/>
    <mergeCell ref="C15:E15"/>
    <mergeCell ref="C14:E14"/>
    <mergeCell ref="D47:D52"/>
    <mergeCell ref="E47:E52"/>
    <mergeCell ref="D38:D43"/>
    <mergeCell ref="E38:E43"/>
    <mergeCell ref="D46:E46"/>
  </mergeCells>
  <pageMargins left="0" right="0" top="0" bottom="0" header="0.31496062992125984" footer="0.31496062992125984"/>
  <pageSetup paperSize="9" scale="83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B1:E50"/>
  <sheetViews>
    <sheetView tabSelected="1" zoomScaleSheetLayoutView="87" workbookViewId="0">
      <selection activeCell="C44" sqref="C44"/>
    </sheetView>
  </sheetViews>
  <sheetFormatPr defaultColWidth="9.140625" defaultRowHeight="13.5"/>
  <cols>
    <col min="1" max="1" width="4" style="17" customWidth="1"/>
    <col min="2" max="2" width="41.85546875" style="22" customWidth="1"/>
    <col min="3" max="3" width="59" style="22" customWidth="1"/>
    <col min="4" max="4" width="16.42578125" style="17" customWidth="1"/>
    <col min="5" max="5" width="17" style="17" customWidth="1"/>
    <col min="6" max="6" width="49.85546875" style="17" customWidth="1"/>
    <col min="7" max="16384" width="9.140625" style="17"/>
  </cols>
  <sheetData>
    <row r="1" spans="2:5" ht="18.75" customHeight="1">
      <c r="E1" s="44" t="s">
        <v>70</v>
      </c>
    </row>
    <row r="2" spans="2:5">
      <c r="E2" s="44" t="s">
        <v>60</v>
      </c>
    </row>
    <row r="3" spans="2:5">
      <c r="E3" s="99" t="s">
        <v>25</v>
      </c>
    </row>
    <row r="7" spans="2:5" ht="36" customHeight="1">
      <c r="B7" s="240" t="s">
        <v>117</v>
      </c>
      <c r="C7" s="240"/>
      <c r="D7" s="240"/>
      <c r="E7" s="240"/>
    </row>
    <row r="8" spans="2:5" ht="29.25" customHeight="1">
      <c r="B8" s="100"/>
      <c r="C8" s="100"/>
    </row>
    <row r="9" spans="2:5" ht="21.75" customHeight="1">
      <c r="B9" s="241" t="s">
        <v>71</v>
      </c>
      <c r="C9" s="241"/>
    </row>
    <row r="10" spans="2:5">
      <c r="B10" s="23"/>
      <c r="C10" s="23"/>
    </row>
    <row r="11" spans="2:5" ht="15" customHeight="1">
      <c r="B11" s="24" t="s">
        <v>26</v>
      </c>
      <c r="C11" s="23"/>
    </row>
    <row r="12" spans="2:5" ht="19.5" customHeight="1">
      <c r="B12" s="25"/>
      <c r="C12" s="25"/>
    </row>
    <row r="13" spans="2:5" ht="19.5" customHeight="1">
      <c r="B13" s="26" t="s">
        <v>27</v>
      </c>
      <c r="C13" s="245" t="s">
        <v>28</v>
      </c>
      <c r="D13" s="246"/>
      <c r="E13" s="247"/>
    </row>
    <row r="14" spans="2:5" ht="18" customHeight="1">
      <c r="B14" s="45">
        <v>1136</v>
      </c>
      <c r="C14" s="248" t="s">
        <v>74</v>
      </c>
      <c r="D14" s="249"/>
      <c r="E14" s="250"/>
    </row>
    <row r="15" spans="2:5">
      <c r="B15" s="27"/>
    </row>
    <row r="16" spans="2:5" ht="14.25">
      <c r="B16" s="46" t="s">
        <v>29</v>
      </c>
    </row>
    <row r="17" spans="2:5">
      <c r="B17" s="27"/>
    </row>
    <row r="18" spans="2:5" ht="45" customHeight="1">
      <c r="B18" s="28" t="s">
        <v>30</v>
      </c>
      <c r="C18" s="59">
        <v>1136</v>
      </c>
      <c r="D18" s="239" t="s">
        <v>125</v>
      </c>
      <c r="E18" s="239"/>
    </row>
    <row r="19" spans="2:5" ht="33.75" customHeight="1">
      <c r="B19" s="28" t="s">
        <v>31</v>
      </c>
      <c r="C19" s="60">
        <v>12006</v>
      </c>
      <c r="D19" s="202" t="s">
        <v>56</v>
      </c>
      <c r="E19" s="202" t="s">
        <v>57</v>
      </c>
    </row>
    <row r="20" spans="2:5" ht="43.5" customHeight="1">
      <c r="B20" s="28" t="s">
        <v>32</v>
      </c>
      <c r="C20" s="95" t="s">
        <v>80</v>
      </c>
      <c r="D20" s="58"/>
      <c r="E20" s="58"/>
    </row>
    <row r="21" spans="2:5" ht="57" customHeight="1">
      <c r="B21" s="28" t="s">
        <v>33</v>
      </c>
      <c r="C21" s="30" t="s">
        <v>87</v>
      </c>
      <c r="D21" s="58"/>
      <c r="E21" s="58"/>
    </row>
    <row r="22" spans="2:5" ht="35.25" customHeight="1">
      <c r="B22" s="28" t="s">
        <v>34</v>
      </c>
      <c r="C22" s="203" t="s">
        <v>83</v>
      </c>
      <c r="D22" s="58"/>
      <c r="E22" s="58"/>
    </row>
    <row r="23" spans="2:5" ht="33" customHeight="1">
      <c r="B23" s="29" t="s">
        <v>35</v>
      </c>
      <c r="C23" s="30" t="s">
        <v>69</v>
      </c>
      <c r="D23" s="58"/>
      <c r="E23" s="58"/>
    </row>
    <row r="24" spans="2:5" ht="16.5" customHeight="1">
      <c r="B24" s="31"/>
      <c r="C24" s="32" t="s">
        <v>36</v>
      </c>
      <c r="D24" s="58"/>
      <c r="E24" s="58"/>
    </row>
    <row r="25" spans="2:5" ht="15" customHeight="1">
      <c r="B25" s="33" t="s">
        <v>37</v>
      </c>
      <c r="C25" s="34"/>
      <c r="D25" s="200">
        <v>748761.02</v>
      </c>
      <c r="E25" s="200">
        <v>748761.02</v>
      </c>
    </row>
    <row r="27" spans="2:5" ht="14.25">
      <c r="B27" s="109"/>
      <c r="C27" s="242" t="s">
        <v>109</v>
      </c>
      <c r="D27" s="242"/>
      <c r="E27" s="110"/>
    </row>
    <row r="28" spans="2:5" ht="14.25">
      <c r="B28" s="111"/>
      <c r="C28" s="112" t="s">
        <v>110</v>
      </c>
      <c r="D28" s="113"/>
      <c r="E28" s="111"/>
    </row>
    <row r="29" spans="2:5">
      <c r="B29" s="114"/>
      <c r="C29" s="114"/>
      <c r="D29" s="114"/>
      <c r="E29" s="114"/>
    </row>
    <row r="30" spans="2:5">
      <c r="B30" s="115" t="s">
        <v>27</v>
      </c>
      <c r="C30" s="255" t="s">
        <v>28</v>
      </c>
      <c r="D30" s="256"/>
      <c r="E30" s="257"/>
    </row>
    <row r="31" spans="2:5">
      <c r="B31" s="251">
        <v>1139</v>
      </c>
      <c r="C31" s="258" t="s">
        <v>111</v>
      </c>
      <c r="D31" s="259"/>
      <c r="E31" s="260"/>
    </row>
    <row r="32" spans="2:5">
      <c r="B32" s="114"/>
      <c r="C32" s="114"/>
      <c r="D32" s="114"/>
      <c r="E32" s="114"/>
    </row>
    <row r="33" spans="2:5">
      <c r="B33" s="117"/>
      <c r="C33" s="114"/>
      <c r="D33" s="114"/>
      <c r="E33" s="114"/>
    </row>
    <row r="34" spans="2:5" ht="47.25" customHeight="1">
      <c r="B34" s="118" t="s">
        <v>30</v>
      </c>
      <c r="C34" s="252">
        <v>1139</v>
      </c>
      <c r="D34" s="239" t="s">
        <v>125</v>
      </c>
      <c r="E34" s="239"/>
    </row>
    <row r="35" spans="2:5">
      <c r="B35" s="118" t="s">
        <v>31</v>
      </c>
      <c r="C35" s="253">
        <v>11001</v>
      </c>
      <c r="D35" s="238" t="s">
        <v>112</v>
      </c>
      <c r="E35" s="238" t="s">
        <v>55</v>
      </c>
    </row>
    <row r="36" spans="2:5">
      <c r="B36" s="119" t="s">
        <v>32</v>
      </c>
      <c r="C36" s="129" t="s">
        <v>111</v>
      </c>
      <c r="D36" s="238"/>
      <c r="E36" s="238"/>
    </row>
    <row r="37" spans="2:5" ht="54">
      <c r="B37" s="119" t="s">
        <v>33</v>
      </c>
      <c r="C37" s="128" t="s">
        <v>113</v>
      </c>
      <c r="D37" s="238"/>
      <c r="E37" s="238"/>
    </row>
    <row r="38" spans="2:5">
      <c r="B38" s="119" t="s">
        <v>34</v>
      </c>
      <c r="C38" s="130" t="s">
        <v>114</v>
      </c>
      <c r="D38" s="238"/>
      <c r="E38" s="238"/>
    </row>
    <row r="39" spans="2:5">
      <c r="B39" s="118" t="s">
        <v>115</v>
      </c>
      <c r="C39" s="129" t="s">
        <v>104</v>
      </c>
      <c r="D39" s="238"/>
      <c r="E39" s="238"/>
    </row>
    <row r="40" spans="2:5">
      <c r="B40" s="118"/>
      <c r="C40" s="130" t="s">
        <v>36</v>
      </c>
      <c r="D40" s="238"/>
      <c r="E40" s="238"/>
    </row>
    <row r="41" spans="2:5">
      <c r="B41" s="120" t="s">
        <v>37</v>
      </c>
      <c r="C41" s="131"/>
      <c r="D41" s="121">
        <f>HavN6!D44</f>
        <v>748761</v>
      </c>
      <c r="E41" s="121">
        <f>HavN6!E44</f>
        <v>748761</v>
      </c>
    </row>
    <row r="42" spans="2:5">
      <c r="B42" s="122"/>
      <c r="C42" s="122"/>
      <c r="D42" s="123"/>
      <c r="E42" s="124"/>
    </row>
    <row r="43" spans="2:5" ht="41.25" customHeight="1">
      <c r="B43" s="125" t="s">
        <v>30</v>
      </c>
      <c r="C43" s="254">
        <v>1139</v>
      </c>
      <c r="D43" s="239" t="s">
        <v>121</v>
      </c>
      <c r="E43" s="239"/>
    </row>
    <row r="44" spans="2:5">
      <c r="B44" s="125" t="s">
        <v>31</v>
      </c>
      <c r="C44" s="254">
        <v>11001</v>
      </c>
      <c r="D44" s="238" t="s">
        <v>112</v>
      </c>
      <c r="E44" s="238" t="s">
        <v>55</v>
      </c>
    </row>
    <row r="45" spans="2:5">
      <c r="B45" s="126" t="s">
        <v>32</v>
      </c>
      <c r="C45" s="133" t="s">
        <v>111</v>
      </c>
      <c r="D45" s="238"/>
      <c r="E45" s="238"/>
    </row>
    <row r="46" spans="2:5" ht="54">
      <c r="B46" s="126" t="s">
        <v>33</v>
      </c>
      <c r="C46" s="132" t="s">
        <v>113</v>
      </c>
      <c r="D46" s="238"/>
      <c r="E46" s="238"/>
    </row>
    <row r="47" spans="2:5">
      <c r="B47" s="126" t="s">
        <v>34</v>
      </c>
      <c r="C47" s="134" t="s">
        <v>114</v>
      </c>
      <c r="D47" s="238"/>
      <c r="E47" s="238"/>
    </row>
    <row r="48" spans="2:5">
      <c r="B48" s="125" t="s">
        <v>115</v>
      </c>
      <c r="C48" s="133" t="s">
        <v>104</v>
      </c>
      <c r="D48" s="238"/>
      <c r="E48" s="238"/>
    </row>
    <row r="49" spans="2:5">
      <c r="B49" s="125"/>
      <c r="C49" s="134" t="s">
        <v>36</v>
      </c>
      <c r="D49" s="238"/>
      <c r="E49" s="238"/>
    </row>
    <row r="50" spans="2:5">
      <c r="B50" s="127" t="s">
        <v>37</v>
      </c>
      <c r="C50" s="135"/>
      <c r="D50" s="121">
        <f>HavN3!F40</f>
        <v>-748761</v>
      </c>
      <c r="E50" s="121">
        <f>HavN3!F40</f>
        <v>-748761</v>
      </c>
    </row>
  </sheetData>
  <mergeCells count="14">
    <mergeCell ref="D18:E18"/>
    <mergeCell ref="B7:E7"/>
    <mergeCell ref="B9:C9"/>
    <mergeCell ref="C27:D27"/>
    <mergeCell ref="D34:E34"/>
    <mergeCell ref="C13:E13"/>
    <mergeCell ref="C14:E14"/>
    <mergeCell ref="C30:E30"/>
    <mergeCell ref="C31:E31"/>
    <mergeCell ref="D35:D40"/>
    <mergeCell ref="E35:E40"/>
    <mergeCell ref="D43:E43"/>
    <mergeCell ref="D44:D49"/>
    <mergeCell ref="E44:E49"/>
  </mergeCells>
  <pageMargins left="0" right="0" top="0" bottom="0" header="0.31496062992125984" footer="0.31496062992125984"/>
  <pageSetup paperSize="9" scale="5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6</vt:i4>
      </vt:variant>
    </vt:vector>
  </HeadingPairs>
  <TitlesOfParts>
    <vt:vector size="13" baseType="lpstr">
      <vt:lpstr>HavN1</vt:lpstr>
      <vt:lpstr>HavN2</vt:lpstr>
      <vt:lpstr>HavN3</vt:lpstr>
      <vt:lpstr>HavN4</vt:lpstr>
      <vt:lpstr>HavN5</vt:lpstr>
      <vt:lpstr>HavN6</vt:lpstr>
      <vt:lpstr>HavN7</vt:lpstr>
      <vt:lpstr>HavN1!Print_Area</vt:lpstr>
      <vt:lpstr>HavN3!Print_Area</vt:lpstr>
      <vt:lpstr>HavN6!Print_Area</vt:lpstr>
      <vt:lpstr>HavN7!Print_Area</vt:lpstr>
      <vt:lpstr>HavN3!Print_Titles</vt:lpstr>
      <vt:lpstr>HavN5!Print_Titles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keywords>https://mul2.gov.am/tasks/321101/oneclick/2.Havelvacner_Dilijan.xlsx?token=c45766e11a6e3f32c67a4c68f7231296</cp:keywords>
  <cp:lastModifiedBy>note</cp:lastModifiedBy>
  <dcterms:created xsi:type="dcterms:W3CDTF">2020-08-20T09:31:06Z</dcterms:created>
  <dcterms:modified xsi:type="dcterms:W3CDTF">2020-08-23T07:18:37Z</dcterms:modified>
</cp:coreProperties>
</file>