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4340" windowHeight="4635" activeTab="4"/>
  </bookViews>
  <sheets>
    <sheet name="Հավելված 1" sheetId="1" r:id="rId1"/>
    <sheet name="Հավելված 2" sheetId="2" r:id="rId2"/>
    <sheet name="Հավելված 3" sheetId="3" r:id="rId3"/>
    <sheet name="Հավելված 4" sheetId="4" r:id="rId4"/>
    <sheet name="Հավելված 5" sheetId="5" r:id="rId5"/>
  </sheets>
  <calcPr calcId="124519"/>
</workbook>
</file>

<file path=xl/calcChain.xml><?xml version="1.0" encoding="utf-8"?>
<calcChain xmlns="http://schemas.openxmlformats.org/spreadsheetml/2006/main">
  <c r="G43" i="2"/>
  <c r="C11" i="3"/>
  <c r="E25" i="1"/>
  <c r="E23" s="1"/>
  <c r="D45" i="5" s="1"/>
  <c r="F25" i="1"/>
  <c r="F23" s="1"/>
  <c r="E45" i="5" s="1"/>
  <c r="D23"/>
  <c r="E23"/>
  <c r="C23"/>
  <c r="D44" i="4"/>
  <c r="E44"/>
  <c r="C44"/>
  <c r="D23"/>
  <c r="E23"/>
  <c r="C23"/>
  <c r="H27" i="2"/>
  <c r="H26" s="1"/>
  <c r="H25" s="1"/>
  <c r="H24" s="1"/>
  <c r="H22" s="1"/>
  <c r="H20" s="1"/>
  <c r="H19" s="1"/>
  <c r="H16" s="1"/>
  <c r="H14" s="1"/>
  <c r="H12" s="1"/>
  <c r="I27"/>
  <c r="I26" s="1"/>
  <c r="I25" s="1"/>
  <c r="I24" s="1"/>
  <c r="I22" s="1"/>
  <c r="I20" s="1"/>
  <c r="I19" s="1"/>
  <c r="I16" s="1"/>
  <c r="I14" s="1"/>
  <c r="I12" s="1"/>
  <c r="G27"/>
  <c r="G26" s="1"/>
  <c r="G25" s="1"/>
  <c r="G24" s="1"/>
  <c r="G22" s="1"/>
  <c r="G20" s="1"/>
  <c r="G19" s="1"/>
  <c r="G16" s="1"/>
  <c r="G14" s="1"/>
  <c r="G12" s="1"/>
  <c r="E12" i="3" s="1"/>
  <c r="H43" i="2"/>
  <c r="H42" s="1"/>
  <c r="H41" s="1"/>
  <c r="H40" s="1"/>
  <c r="H38" s="1"/>
  <c r="H35" s="1"/>
  <c r="H33" s="1"/>
  <c r="H31" s="1"/>
  <c r="H29" s="1"/>
  <c r="I43"/>
  <c r="I42" s="1"/>
  <c r="I41" s="1"/>
  <c r="I40" s="1"/>
  <c r="I38" s="1"/>
  <c r="I35" s="1"/>
  <c r="I33" s="1"/>
  <c r="I31" s="1"/>
  <c r="I29" s="1"/>
  <c r="G42"/>
  <c r="G41" s="1"/>
  <c r="G40" s="1"/>
  <c r="G38" s="1"/>
  <c r="G35" s="1"/>
  <c r="G33" s="1"/>
  <c r="G31" s="1"/>
  <c r="G29" s="1"/>
  <c r="E9" i="1"/>
  <c r="F9"/>
  <c r="E10"/>
  <c r="F10"/>
  <c r="D10"/>
  <c r="D9" s="1"/>
  <c r="D25"/>
  <c r="D23" s="1"/>
  <c r="C45" i="5" s="1"/>
  <c r="B19" i="4"/>
  <c r="B19" i="5" s="1"/>
  <c r="F20" i="2"/>
  <c r="B18" i="4" s="1"/>
  <c r="B18" i="5" s="1"/>
  <c r="B41"/>
  <c r="B21"/>
  <c r="B20"/>
  <c r="E11" i="3" l="1"/>
  <c r="E10"/>
  <c r="E9"/>
</calcChain>
</file>

<file path=xl/sharedStrings.xml><?xml version="1.0" encoding="utf-8"?>
<sst xmlns="http://schemas.openxmlformats.org/spreadsheetml/2006/main" count="207" uniqueCount="99">
  <si>
    <t>(հազ.դրամ)</t>
  </si>
  <si>
    <t>ծրագիրը</t>
  </si>
  <si>
    <t>միջոցառումը</t>
  </si>
  <si>
    <t>տարի</t>
  </si>
  <si>
    <t>Ընդամենը</t>
  </si>
  <si>
    <t xml:space="preserve"> ՀՀ կառավարություն</t>
  </si>
  <si>
    <t>բաժինը</t>
  </si>
  <si>
    <t>խումբը</t>
  </si>
  <si>
    <t>դասը</t>
  </si>
  <si>
    <t>-</t>
  </si>
  <si>
    <t xml:space="preserve"> ԸՆԴՀԱՆՈՒՐ ԲՆՈՒՅԹԻ ՀԱՆՐԱՅԻՆ ԾԱՌԱՅՈՒԹՅՈՒՆՆԵՐ</t>
  </si>
  <si>
    <t xml:space="preserve"> ԸՆԴԱՄԵՆԸ՝ ԾԱԽՍԵՐ</t>
  </si>
  <si>
    <t>ԸՆԹԱՑԻԿ ԾԱԽՍԵՐ</t>
  </si>
  <si>
    <t>ԴՐԱՄԱՇՆՈՐՀՆԵՐ</t>
  </si>
  <si>
    <t xml:space="preserve"> ՀԻՄՆԱԿԱՆ ԲԱԺԻՆՆԵՐԻՆ ՉԴԱՍՎՈՂ ՊԱՀՈՒՍՏԱՅԻՆ ՖՈՆԴԵՐ</t>
  </si>
  <si>
    <t xml:space="preserve"> ԸՆԹԱՑԻԿ ԾԱԽՍԵՐ</t>
  </si>
  <si>
    <t>ԱՅԼ  ԾԱԽՍԵՐ</t>
  </si>
  <si>
    <t>(հազ. դրամ)</t>
  </si>
  <si>
    <t>ՄԱՍ 2. ՊԵՏԱԿԱՆ ՄԱՐՄՆԻ ԳԾՈՎ ԱՐԴՅՈՒՆՔԱՅԻՆ (ԿԱՏԱՐՈՂԱԿԱՆ) ՑՈՒՑԱՆԻՇՆԵՐԸ</t>
  </si>
  <si>
    <t>Ծրագրիմիջոցառումները</t>
  </si>
  <si>
    <t>Նկարագրությունը</t>
  </si>
  <si>
    <t xml:space="preserve">N 9.47 ԱՂՅՈՒՍԱԿՈՒՄ ԿԱՏԱՐՎՈՂ ՓՈՓՈԽՈՒԹՅՈՒՆԸ </t>
  </si>
  <si>
    <t>ՀՀ  կառավարություն</t>
  </si>
  <si>
    <t xml:space="preserve">ՀՀ  տարածքային կառավարման և ենթակառուցվածքների նախարարության պետական գույքի կառավարման կոմիտե </t>
  </si>
  <si>
    <t>ՄԱՍ 1. ՊԵՏԱԿԱՆ ՄԱՐՄՆԻ ԳԾՈՎ ԱՐԴՅՈՒՆՔԱՅԻՆ (ԿԱՏԱՐՈՂԱԿԱՆ) ՑՈՒՑԱՆԻՇՆԵՐԸ</t>
  </si>
  <si>
    <t xml:space="preserve">ՀԱՅԱՍՏԱՆԻ ՀԱՆՐԱՊԵՏՈՒԹՅԱՆ ԿԱՌԱՎԱՐՈՒԹՅԱՆ 2019 ԹՎԱԿԱՆԻ ԴԵԿՏԵՄԲԵՐԻ 26-Ի N 1919-Ն ՈՐՈՇՄԱՆ N9.1 ՀԱՎԵԼՎԱԾԻ </t>
  </si>
  <si>
    <t xml:space="preserve">N 9.1.58 ԱՂՅՈՒՍԱԿՈՒՄ ԿԱՏԱՐՎՈՂ ՓՈՓՈԽՈՒԹՅՈՒՆԸ </t>
  </si>
  <si>
    <t>առաջին կիսամյակ</t>
  </si>
  <si>
    <t>ինն ամիս</t>
  </si>
  <si>
    <t>Հավելված  N 1</t>
  </si>
  <si>
    <t xml:space="preserve">ՀՀ կառավարության 2020 թվականի </t>
  </si>
  <si>
    <t>___________  ___-ի N _______ -Ն    որոշման</t>
  </si>
  <si>
    <t>Հավելված  N 2</t>
  </si>
  <si>
    <t>Հավելված  N 3</t>
  </si>
  <si>
    <t xml:space="preserve">___________  ___-ի N _______ -Ն    </t>
  </si>
  <si>
    <t xml:space="preserve">Հավելված  N4 </t>
  </si>
  <si>
    <t xml:space="preserve">Հավելված  N5 </t>
  </si>
  <si>
    <t>«ՀԱՅԱՍՏԱՆԻ ՀԱՆՐԱՊԵՏՈՒԹՅԱՆ 2020 ԹՎԱԿԱՆԻ ՊԵՏԱԿԱՆ ԲՅՈՒՋԵԻ ՄԱՍԻՆ» ՀԱՅԱՍՏԱՆԻ ՀԱՆՐԱՊԵՏՈՒԹՅԱՆ ՕՐԵՆՔԻN 1 ՀԱՎԵԼՎԱԾԻ N  2 ԱՂՅՈՒՍԱԿՈՒՄ ԿԱՏԱՐՎՈՂ ՎԵՐԱԲԱՇԽՈՒՄԸ ԵՎ ՀԱՅԱՍՏԱՆԻ ՀԱՆՐԱՊԵՏՈՒԹՅԱՆ ԿԱՌԱՎԱՐՈՒԹՅԱՆ 2019 ԹՎԱԿԱՆԻ ԴԵԿՏԵՄԲԵՐԻ 26-Ի N 1919-ՆՈՐՈՇՄԱՆ N 5 ՀԱՎԵԼՎԱԾԻ N  1 ԱՂՅՈՒՍԱԿՈՒՄ ԿԱՏԱՐՎՈՂ ՓՈՓՈԽՈՒԹՅՈՒՆԸ ԵՎ ԼՐԱՑՈՒՄԸ</t>
  </si>
  <si>
    <t>Ծրագրային դասիչը</t>
  </si>
  <si>
    <t>Բյուջետային հատկացումների գլխավոր կարգադրիչների,  ծրագրերի և միջոցառումների անվանումները</t>
  </si>
  <si>
    <t xml:space="preserve">Ցուցանիշների փոփոխությունը (ավելացումները նշված են դրական նշանով, իսկ նվազեցումները`  փակագծերում)  </t>
  </si>
  <si>
    <t>ՀՀ տարածքային կառավարման և ենթակառուցվածքների նախարարություն</t>
  </si>
  <si>
    <t>Ծրագրի անվանումը</t>
  </si>
  <si>
    <t>Պետական գույքի կառավարում</t>
  </si>
  <si>
    <t>Ծրագրի նպատակը</t>
  </si>
  <si>
    <t>Պետական գույքի համալիր և արդյունավետ կառավարման ապահովում</t>
  </si>
  <si>
    <t>Վերջնական արդյունքի նկարագրությունը</t>
  </si>
  <si>
    <t>Պետական գույքի կառավարման արդյունավետության բարձրացում</t>
  </si>
  <si>
    <t>Ծրագրի միջոցառումներ</t>
  </si>
  <si>
    <t>Միջոցառման անվանումը</t>
  </si>
  <si>
    <t>Միջոցառման նկարագրությունը</t>
  </si>
  <si>
    <t>Միջոցառման տեսակը</t>
  </si>
  <si>
    <t>Տրանսֆերտների տրամադրում</t>
  </si>
  <si>
    <t xml:space="preserve"> ՀՀ կառավարության պահուստային ֆոնդ</t>
  </si>
  <si>
    <t>Պետական բյուջեում չկանխատեսված, ինչպես նաև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</si>
  <si>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</si>
  <si>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</si>
  <si>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</si>
  <si>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ՀԱՅԱՍՏԱՆԻ ՀԱՆՐԱՊԵՏՈՒԹՅԱՆ ԿԱՌԱՎԱՐՈՒԹՅԱՆ 2019 ԹՎԱԿԱՆԻ ԴԵԿՏԵՄԲԵՐԻ 26-Ի N 1919-Ն ՈՐՈՇՄԱՆ N N 3 ԵՎ 4 ՀԱՎԵԼՎԱԾՆԵՐՈՒՄ ԿԱՏԱՐՎՈՂ ՓՈՓՈԽՈՒԹՅՈՒՆՆԵՐԸ ԵՎ ԼՐԱՑՈՒՄՆԵՐԸ</t>
  </si>
  <si>
    <t>Գործառական դասիչը</t>
  </si>
  <si>
    <t>01</t>
  </si>
  <si>
    <t>03</t>
  </si>
  <si>
    <t>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</si>
  <si>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ԸՆԴԱՄԵՆԸ՝ ԾԱԽՍԵՐ                                                                          </t>
  </si>
  <si>
    <t xml:space="preserve">  այդ թվում`</t>
  </si>
  <si>
    <t>այդ թվում`</t>
  </si>
  <si>
    <t xml:space="preserve"> ՀՀ կառավարության և համայնքների պահուստային ֆոնդ</t>
  </si>
  <si>
    <t>այդ թվում` ըստ կատարողների</t>
  </si>
  <si>
    <t>այդ թվում` բյուջետային ծախսերի տնտեսագիտական դասակարգման հոդվածներ</t>
  </si>
  <si>
    <t>Պահուստային միջոցներ</t>
  </si>
  <si>
    <t>ՀԱՅԱՍՏԱՆԻ ՀԱՆՐԱՊԵՏՈՒԹՅԱՆ ԿԱՌԱՎԱՐՈՒԹՅԱՆ 2019 ԹՎԱԿԱՆԻԴԵԿՏԵՄԲԵՐԻ 26-Ի N 1919-Ն ՈՐՈՇՄԱՆ N 5  ՀԱՎԵԼՎԱԾԻ  N 7  ԱՂՅՈՒՍԱԿՈՒՄ ԿԱՏԱՐՎՈՂ ԼՐԱՑՈՒՄՆԵՐԸ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</si>
  <si>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</si>
  <si>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տնտեսավարող սուբյեկտների անվանումները</t>
  </si>
  <si>
    <t>Ցուցանիշների փոփոխությունը (ավելացումները նշված են դրական նշանով)</t>
  </si>
  <si>
    <t>ՀՀ տարածքայինկառավարման և ենթակառուցվածքների նախարարություն</t>
  </si>
  <si>
    <t>ՀՀ տարածքային կառավարման և ենթակառուցվածքների նախարարության պետական գույքի կառավարման կոմիտե</t>
  </si>
  <si>
    <t>ՀԱՅԱՍՏԱՆԻ ՀԱՆՐԱՊԵՏՈՒԹՅԱՆ ԿԱՌԱՎԱՐՈՒԹՅԱՆ 2019 ԹՎԱԿԱՆԻ ԴԵԿՏԵՄԲԵՐԻ 26-Ի N 1919-Ն ՈՐՈՇՄԱՆ N9 ՀԱՎԵԼՎԱԾԻ N 9.8 ԱՂՅՈՒՍԱԿՈՒՄ ԿԱՏԱՐՎՈՂ ԼՐԱՑՈՒՄԸ</t>
  </si>
  <si>
    <t>ՀՀ  տարածքային կառավարման և ենթակառուցվածքների նախարարություն</t>
  </si>
  <si>
    <t>Ծրագրի դասիչը</t>
  </si>
  <si>
    <t>Ծրագրի միջոցառումները</t>
  </si>
  <si>
    <t>Միջոցառման դասիչը</t>
  </si>
  <si>
    <t xml:space="preserve">Ցուցանիշների փոփոխությունը (ավելացումները նշված են դրական նշանով)  </t>
  </si>
  <si>
    <t>Միջոցառումն իրականացնողի անվանումը</t>
  </si>
  <si>
    <t>Արդյունքի չափորոշիչներ</t>
  </si>
  <si>
    <t>Միջոցառման վրա կատարվող ծախսը (հազ.դրամ)</t>
  </si>
  <si>
    <t xml:space="preserve">ՀԱՅԱՍՏԱՆԻ  ՀԱՆՐԱՊԵՏՈՒԹՅԱՆ ԿԱՌԱՎԱՐՈՒԹՅԱՆ 2019 ԹՎԱԿԱՆԻ ԴԵԿՏԵՄԲԵՐԻ 26-Ի N 1919-Ն ՈՐՈՇՄԱՆ N9 ՀԱՎԵԼՎԱԾԻ </t>
  </si>
  <si>
    <t>ՀԱՅԱՍՏԱՆԻ ՀԱՆՐԱՊԵՏՈՒԹՅԱՆ ԿԱՌԱՎԱՐՈՒԹՅԱՆ 2019 ԹՎԱԿԱՆԻ ԴԵԿՏԵՄԲԵՐԻ 26-Ի N 1919-Ն ՈՐՈՇՄԱՆ  N 9.1 ՀԱՎԵԼՎԱԾԻ  N 9.1.34 ԱՂՅՈՒՍԱԿՈՒՄ ԿԱՏԱՐՎՈՂ ԼՐԱՑՈՒՄԸ</t>
  </si>
  <si>
    <t>Միջոցառմանանվանունը</t>
  </si>
  <si>
    <t>Միջոցառում նիրականացնողի անվանումը</t>
  </si>
  <si>
    <t xml:space="preserve">Ցուցանիշների փոփոխությունը (նվազեցումները նշված են փակագծերում)  </t>
  </si>
  <si>
    <t>Ընդհանուր բնույթի ծառայություններ</t>
  </si>
  <si>
    <t>Ընդհանուր բնույթի այլ ծառայություններ այդ թվում`</t>
  </si>
  <si>
    <t xml:space="preserve"> ՀՀ տարածքային կառավարման և ենթակառուցվածքների նախարարություն</t>
  </si>
  <si>
    <t>այդթվում` ըստ կատարողների</t>
  </si>
  <si>
    <t>Ֆինանսական աջակցություն լուծարման գործընթացում գտնվող գիտակրթական հիմնադրամին</t>
  </si>
  <si>
    <t>«Նորավանք» գիտակրթական հիմնադրամի  լուծարման գործընթացի կանոնակարգում և պարտավորությունների մարում</t>
  </si>
  <si>
    <t>-Այլ ընթացիկ դրամաշնորհներ</t>
  </si>
  <si>
    <t>«Նորավանք» գիտակրթական հիմնադրամ</t>
  </si>
  <si>
    <t xml:space="preserve">Ցուցանիշների փոփոխությունը (ավելացումները նշված են դրական նշանով, իսկ նվազեցումները` փակագծերում)  </t>
  </si>
</sst>
</file>

<file path=xl/styles.xml><?xml version="1.0" encoding="utf-8"?>
<styleSheet xmlns="http://schemas.openxmlformats.org/spreadsheetml/2006/main">
  <numFmts count="7">
    <numFmt numFmtId="164" formatCode="_-* #,##0.00\ _դ_ր_._-;\-* #,##0.00\ _դ_ր_._-;_-* &quot;-&quot;??\ _դ_ր_._-;_-@_-"/>
    <numFmt numFmtId="165" formatCode="_(* #,##0.00_);_(* \(#,##0.00\);_(* &quot;-&quot;??_);_(@_)"/>
    <numFmt numFmtId="166" formatCode="_-* #,##0.00_р_._-;\-* #,##0.00_р_._-;_-* &quot;-&quot;??_р_._-;_-@_-"/>
    <numFmt numFmtId="167" formatCode="#,##0.0"/>
    <numFmt numFmtId="168" formatCode="_ * #,##0_)\ &quot;$&quot;_ ;_ * \(#,##0\)\ &quot;$&quot;_ ;_ * &quot;-&quot;_)\ &quot;$&quot;_ ;_ @_ "/>
    <numFmt numFmtId="169" formatCode="##,##0.0;\(##,##0.0\);\-"/>
    <numFmt numFmtId="170" formatCode="_-* #,##0.00\ _ _-;\-* #,##0.00\ _ _-;_-* &quot;-&quot;??\ _ _-;_-@_-"/>
  </numFmts>
  <fonts count="24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GHEA Mariam"/>
      <family val="3"/>
    </font>
    <font>
      <sz val="11"/>
      <color rgb="FF000000"/>
      <name val="GHEA Mariam"/>
      <family val="3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GHEA Grapalat"/>
      <family val="3"/>
    </font>
    <font>
      <sz val="10"/>
      <color rgb="FF000000"/>
      <name val="GHEA Grapalat"/>
      <family val="3"/>
    </font>
    <font>
      <sz val="11"/>
      <color theme="1"/>
      <name val="Calibri"/>
      <family val="2"/>
      <charset val="204"/>
      <scheme val="minor"/>
    </font>
    <font>
      <sz val="10"/>
      <color theme="1"/>
      <name val="GHEA Grapalat"/>
      <family val="3"/>
    </font>
    <font>
      <sz val="11"/>
      <color theme="1"/>
      <name val="GHEA Grapalat"/>
      <family val="3"/>
    </font>
    <font>
      <sz val="10"/>
      <name val="Times Armenian"/>
      <family val="1"/>
    </font>
    <font>
      <sz val="10"/>
      <name val="Arial Armenian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sz val="8"/>
      <name val="GHEA Grapalat"/>
      <family val="2"/>
    </font>
    <font>
      <sz val="10"/>
      <color rgb="FF000000"/>
      <name val="Times New Roman"/>
      <family val="1"/>
    </font>
    <font>
      <sz val="11"/>
      <color rgb="FF000000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0">
    <xf numFmtId="0" fontId="0" fillId="0" borderId="0"/>
    <xf numFmtId="0" fontId="1" fillId="0" borderId="0"/>
    <xf numFmtId="0" fontId="13" fillId="0" borderId="0"/>
    <xf numFmtId="0" fontId="14" fillId="0" borderId="0"/>
    <xf numFmtId="0" fontId="2" fillId="0" borderId="0"/>
    <xf numFmtId="0" fontId="15" fillId="0" borderId="0"/>
    <xf numFmtId="0" fontId="10" fillId="0" borderId="0"/>
    <xf numFmtId="0" fontId="16" fillId="0" borderId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7" fillId="0" borderId="0" applyFont="0" applyFill="0" applyBorder="0" applyAlignment="0" applyProtection="0"/>
    <xf numFmtId="168" fontId="15" fillId="0" borderId="0" applyFont="0" applyFill="0" applyBorder="0" applyAlignment="0" applyProtection="0"/>
    <xf numFmtId="0" fontId="18" fillId="0" borderId="0"/>
    <xf numFmtId="0" fontId="10" fillId="0" borderId="0"/>
    <xf numFmtId="0" fontId="19" fillId="0" borderId="0"/>
    <xf numFmtId="9" fontId="14" fillId="0" borderId="0" applyFont="0" applyFill="0" applyBorder="0" applyAlignment="0" applyProtection="0"/>
    <xf numFmtId="0" fontId="20" fillId="0" borderId="0"/>
    <xf numFmtId="0" fontId="14" fillId="0" borderId="0"/>
    <xf numFmtId="0" fontId="16" fillId="0" borderId="0"/>
    <xf numFmtId="0" fontId="20" fillId="0" borderId="0"/>
    <xf numFmtId="166" fontId="14" fillId="0" borderId="0" applyFont="0" applyFill="0" applyBorder="0" applyAlignment="0" applyProtection="0"/>
    <xf numFmtId="166" fontId="16" fillId="0" borderId="0" applyFont="0" applyFill="0" applyBorder="0" applyAlignment="0" applyProtection="0"/>
    <xf numFmtId="0" fontId="21" fillId="0" borderId="0">
      <alignment horizontal="left" vertical="top" wrapText="1"/>
    </xf>
    <xf numFmtId="169" fontId="21" fillId="0" borderId="0" applyFill="0" applyBorder="0" applyProtection="0">
      <alignment horizontal="right" vertical="top"/>
    </xf>
    <xf numFmtId="0" fontId="22" fillId="0" borderId="0"/>
    <xf numFmtId="164" fontId="14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22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5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14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" fillId="0" borderId="0"/>
    <xf numFmtId="0" fontId="14" fillId="0" borderId="0"/>
  </cellStyleXfs>
  <cellXfs count="166">
    <xf numFmtId="0" fontId="0" fillId="0" borderId="0" xfId="0"/>
    <xf numFmtId="0" fontId="2" fillId="0" borderId="0" xfId="0" applyFont="1"/>
    <xf numFmtId="0" fontId="7" fillId="2" borderId="0" xfId="0" applyFont="1" applyFill="1" applyAlignment="1">
      <alignment vertical="top" wrapText="1"/>
    </xf>
    <xf numFmtId="0" fontId="6" fillId="2" borderId="0" xfId="0" applyFont="1" applyFill="1" applyAlignment="1">
      <alignment vertical="top" wrapText="1"/>
    </xf>
    <xf numFmtId="0" fontId="8" fillId="0" borderId="0" xfId="36" applyFont="1" applyAlignment="1">
      <alignment wrapText="1"/>
    </xf>
    <xf numFmtId="0" fontId="12" fillId="0" borderId="0" xfId="36" applyFont="1" applyAlignment="1">
      <alignment wrapText="1"/>
    </xf>
    <xf numFmtId="0" fontId="8" fillId="0" borderId="0" xfId="40" applyFont="1"/>
    <xf numFmtId="0" fontId="12" fillId="0" borderId="0" xfId="40" applyFont="1"/>
    <xf numFmtId="0" fontId="11" fillId="0" borderId="0" xfId="40" applyFont="1" applyFill="1" applyAlignment="1">
      <alignment horizontal="right"/>
    </xf>
    <xf numFmtId="0" fontId="2" fillId="0" borderId="0" xfId="37"/>
    <xf numFmtId="0" fontId="11" fillId="0" borderId="0" xfId="37" applyFont="1" applyAlignment="1">
      <alignment horizontal="right"/>
    </xf>
    <xf numFmtId="0" fontId="11" fillId="0" borderId="0" xfId="42" applyFont="1" applyAlignment="1">
      <alignment horizontal="right"/>
    </xf>
    <xf numFmtId="0" fontId="11" fillId="0" borderId="0" xfId="38" applyFont="1" applyAlignment="1">
      <alignment horizontal="right"/>
    </xf>
    <xf numFmtId="0" fontId="5" fillId="0" borderId="4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3" fillId="0" borderId="0" xfId="0" applyFont="1" applyAlignment="1"/>
    <xf numFmtId="0" fontId="4" fillId="2" borderId="4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top" wrapText="1"/>
    </xf>
    <xf numFmtId="0" fontId="12" fillId="2" borderId="4" xfId="0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center" wrapText="1"/>
    </xf>
    <xf numFmtId="0" fontId="12" fillId="2" borderId="4" xfId="0" applyFont="1" applyFill="1" applyBorder="1" applyAlignment="1">
      <alignment vertical="top" wrapText="1"/>
    </xf>
    <xf numFmtId="0" fontId="23" fillId="2" borderId="4" xfId="0" applyFont="1" applyFill="1" applyBorder="1" applyAlignment="1">
      <alignment vertical="top" wrapText="1"/>
    </xf>
    <xf numFmtId="0" fontId="23" fillId="0" borderId="4" xfId="0" applyFont="1" applyBorder="1" applyAlignment="1">
      <alignment vertical="top" wrapText="1"/>
    </xf>
    <xf numFmtId="0" fontId="23" fillId="0" borderId="4" xfId="0" applyFont="1" applyBorder="1"/>
    <xf numFmtId="0" fontId="12" fillId="0" borderId="0" xfId="0" applyFont="1"/>
    <xf numFmtId="0" fontId="12" fillId="0" borderId="0" xfId="0" applyFont="1" applyAlignment="1">
      <alignment wrapText="1"/>
    </xf>
    <xf numFmtId="0" fontId="23" fillId="0" borderId="4" xfId="0" applyFont="1" applyBorder="1" applyAlignment="1">
      <alignment vertical="center"/>
    </xf>
    <xf numFmtId="0" fontId="23" fillId="0" borderId="4" xfId="0" applyFont="1" applyBorder="1" applyAlignment="1">
      <alignment horizontal="center" vertical="center" wrapText="1"/>
    </xf>
    <xf numFmtId="0" fontId="23" fillId="2" borderId="4" xfId="0" applyFont="1" applyFill="1" applyBorder="1"/>
    <xf numFmtId="0" fontId="23" fillId="2" borderId="4" xfId="0" applyFont="1" applyFill="1" applyBorder="1" applyAlignment="1">
      <alignment wrapText="1"/>
    </xf>
    <xf numFmtId="0" fontId="12" fillId="0" borderId="4" xfId="0" applyFont="1" applyBorder="1" applyAlignment="1">
      <alignment vertical="top" wrapText="1"/>
    </xf>
    <xf numFmtId="0" fontId="5" fillId="2" borderId="0" xfId="0" applyFont="1" applyFill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3" fillId="3" borderId="4" xfId="0" applyFont="1" applyFill="1" applyBorder="1"/>
    <xf numFmtId="0" fontId="12" fillId="3" borderId="4" xfId="48" applyFont="1" applyFill="1" applyBorder="1" applyAlignment="1">
      <alignment vertical="top" wrapText="1"/>
    </xf>
    <xf numFmtId="0" fontId="23" fillId="3" borderId="4" xfId="0" applyFont="1" applyFill="1" applyBorder="1" applyAlignment="1">
      <alignment vertical="top" wrapText="1"/>
    </xf>
    <xf numFmtId="0" fontId="3" fillId="0" borderId="4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12" fillId="2" borderId="4" xfId="0" applyFont="1" applyFill="1" applyBorder="1" applyAlignment="1">
      <alignment horizontal="center" vertical="center" textRotation="90" wrapText="1"/>
    </xf>
    <xf numFmtId="0" fontId="23" fillId="0" borderId="4" xfId="0" applyFont="1" applyBorder="1" applyAlignment="1">
      <alignment vertical="center" textRotation="90"/>
    </xf>
    <xf numFmtId="0" fontId="12" fillId="0" borderId="4" xfId="0" applyFont="1" applyBorder="1" applyAlignment="1">
      <alignment vertical="center" wrapText="1"/>
    </xf>
    <xf numFmtId="49" fontId="12" fillId="2" borderId="4" xfId="0" applyNumberFormat="1" applyFont="1" applyFill="1" applyBorder="1" applyAlignment="1">
      <alignment vertical="center" wrapText="1"/>
    </xf>
    <xf numFmtId="0" fontId="12" fillId="2" borderId="4" xfId="0" applyFont="1" applyFill="1" applyBorder="1" applyAlignment="1">
      <alignment vertical="center" wrapText="1"/>
    </xf>
    <xf numFmtId="0" fontId="23" fillId="0" borderId="4" xfId="0" applyFont="1" applyBorder="1" applyAlignment="1">
      <alignment vertical="center" wrapText="1"/>
    </xf>
    <xf numFmtId="49" fontId="23" fillId="0" borderId="4" xfId="0" applyNumberFormat="1" applyFont="1" applyBorder="1" applyAlignment="1">
      <alignment vertical="center"/>
    </xf>
    <xf numFmtId="0" fontId="6" fillId="2" borderId="4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vertical="center" wrapText="1"/>
    </xf>
    <xf numFmtId="0" fontId="23" fillId="3" borderId="4" xfId="0" applyFont="1" applyFill="1" applyBorder="1" applyAlignment="1">
      <alignment vertical="center" wrapText="1"/>
    </xf>
    <xf numFmtId="0" fontId="9" fillId="0" borderId="0" xfId="0" applyFont="1" applyAlignment="1">
      <alignment horizontal="right" wrapText="1"/>
    </xf>
    <xf numFmtId="0" fontId="23" fillId="2" borderId="4" xfId="0" applyFont="1" applyFill="1" applyBorder="1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vertical="center" wrapText="1"/>
    </xf>
    <xf numFmtId="0" fontId="9" fillId="2" borderId="4" xfId="0" applyFont="1" applyFill="1" applyBorder="1" applyAlignment="1">
      <alignment vertical="center" wrapText="1"/>
    </xf>
    <xf numFmtId="0" fontId="9" fillId="3" borderId="4" xfId="0" applyFont="1" applyFill="1" applyBorder="1" applyAlignment="1">
      <alignment vertical="center" wrapText="1"/>
    </xf>
    <xf numFmtId="0" fontId="23" fillId="2" borderId="4" xfId="0" applyFont="1" applyFill="1" applyBorder="1" applyAlignment="1">
      <alignment horizontal="left" vertical="top" wrapText="1"/>
    </xf>
    <xf numFmtId="0" fontId="23" fillId="2" borderId="4" xfId="0" applyFont="1" applyFill="1" applyBorder="1" applyAlignment="1">
      <alignment horizontal="left" wrapText="1"/>
    </xf>
    <xf numFmtId="0" fontId="23" fillId="2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23" fillId="2" borderId="4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vertical="center" wrapText="1"/>
    </xf>
    <xf numFmtId="0" fontId="23" fillId="2" borderId="0" xfId="0" applyFont="1" applyFill="1"/>
    <xf numFmtId="0" fontId="12" fillId="2" borderId="0" xfId="0" applyFont="1" applyFill="1" applyAlignment="1"/>
    <xf numFmtId="0" fontId="23" fillId="2" borderId="0" xfId="0" applyFont="1" applyFill="1" applyAlignment="1">
      <alignment vertical="top" wrapText="1"/>
    </xf>
    <xf numFmtId="0" fontId="23" fillId="2" borderId="0" xfId="0" applyFont="1" applyFill="1" applyAlignment="1">
      <alignment wrapText="1"/>
    </xf>
    <xf numFmtId="0" fontId="23" fillId="2" borderId="0" xfId="0" applyFont="1" applyFill="1" applyAlignment="1">
      <alignment horizontal="justify"/>
    </xf>
    <xf numFmtId="0" fontId="9" fillId="2" borderId="0" xfId="0" applyFont="1" applyFill="1"/>
    <xf numFmtId="167" fontId="23" fillId="2" borderId="1" xfId="0" applyNumberFormat="1" applyFont="1" applyFill="1" applyBorder="1" applyAlignment="1">
      <alignment horizontal="center"/>
    </xf>
    <xf numFmtId="167" fontId="12" fillId="2" borderId="4" xfId="0" applyNumberFormat="1" applyFont="1" applyFill="1" applyBorder="1" applyAlignment="1">
      <alignment horizontal="center"/>
    </xf>
    <xf numFmtId="167" fontId="4" fillId="2" borderId="1" xfId="0" applyNumberFormat="1" applyFont="1" applyFill="1" applyBorder="1" applyAlignment="1">
      <alignment horizontal="center" vertical="center"/>
    </xf>
    <xf numFmtId="167" fontId="12" fillId="2" borderId="4" xfId="0" applyNumberFormat="1" applyFont="1" applyFill="1" applyBorder="1" applyAlignment="1">
      <alignment horizontal="center" vertical="center"/>
    </xf>
    <xf numFmtId="167" fontId="9" fillId="2" borderId="4" xfId="0" applyNumberFormat="1" applyFont="1" applyFill="1" applyBorder="1" applyAlignment="1">
      <alignment horizontal="center" vertical="center" wrapText="1"/>
    </xf>
    <xf numFmtId="167" fontId="23" fillId="2" borderId="4" xfId="0" applyNumberFormat="1" applyFont="1" applyFill="1" applyBorder="1" applyAlignment="1">
      <alignment horizontal="center" vertical="center"/>
    </xf>
    <xf numFmtId="167" fontId="12" fillId="2" borderId="4" xfId="0" applyNumberFormat="1" applyFont="1" applyFill="1" applyBorder="1" applyAlignment="1">
      <alignment vertical="center" wrapText="1"/>
    </xf>
    <xf numFmtId="167" fontId="23" fillId="0" borderId="4" xfId="0" applyNumberFormat="1" applyFont="1" applyBorder="1" applyAlignment="1">
      <alignment vertical="center" wrapText="1"/>
    </xf>
    <xf numFmtId="167" fontId="6" fillId="2" borderId="4" xfId="0" applyNumberFormat="1" applyFont="1" applyFill="1" applyBorder="1" applyAlignment="1">
      <alignment vertical="center" wrapText="1"/>
    </xf>
    <xf numFmtId="167" fontId="6" fillId="2" borderId="4" xfId="0" applyNumberFormat="1" applyFont="1" applyFill="1" applyBorder="1" applyAlignment="1">
      <alignment horizontal="center" vertical="center"/>
    </xf>
    <xf numFmtId="167" fontId="23" fillId="2" borderId="4" xfId="0" applyNumberFormat="1" applyFont="1" applyFill="1" applyBorder="1" applyAlignment="1">
      <alignment horizontal="center"/>
    </xf>
    <xf numFmtId="167" fontId="23" fillId="2" borderId="4" xfId="0" applyNumberFormat="1" applyFont="1" applyFill="1" applyBorder="1" applyAlignment="1">
      <alignment wrapText="1"/>
    </xf>
    <xf numFmtId="167" fontId="23" fillId="2" borderId="4" xfId="0" applyNumberFormat="1" applyFont="1" applyFill="1" applyBorder="1" applyAlignment="1"/>
    <xf numFmtId="167" fontId="23" fillId="2" borderId="4" xfId="0" applyNumberFormat="1" applyFont="1" applyFill="1" applyBorder="1"/>
    <xf numFmtId="167" fontId="23" fillId="2" borderId="4" xfId="0" applyNumberFormat="1" applyFont="1" applyFill="1" applyBorder="1" applyAlignment="1">
      <alignment vertical="top" wrapText="1"/>
    </xf>
    <xf numFmtId="167" fontId="23" fillId="0" borderId="4" xfId="0" applyNumberFormat="1" applyFont="1" applyBorder="1" applyAlignment="1">
      <alignment vertical="top" wrapText="1"/>
    </xf>
    <xf numFmtId="167" fontId="12" fillId="2" borderId="4" xfId="0" applyNumberFormat="1" applyFont="1" applyFill="1" applyBorder="1" applyAlignment="1">
      <alignment horizontal="center" wrapText="1"/>
    </xf>
    <xf numFmtId="167" fontId="12" fillId="0" borderId="4" xfId="0" applyNumberFormat="1" applyFont="1" applyBorder="1" applyAlignment="1">
      <alignment vertical="top" wrapText="1"/>
    </xf>
    <xf numFmtId="167" fontId="5" fillId="0" borderId="4" xfId="0" applyNumberFormat="1" applyFont="1" applyBorder="1" applyAlignment="1">
      <alignment horizontal="center" vertical="top" wrapText="1"/>
    </xf>
    <xf numFmtId="167" fontId="6" fillId="0" borderId="4" xfId="0" applyNumberFormat="1" applyFont="1" applyBorder="1" applyAlignment="1">
      <alignment vertical="center" wrapText="1"/>
    </xf>
    <xf numFmtId="167" fontId="3" fillId="2" borderId="4" xfId="0" applyNumberFormat="1" applyFont="1" applyFill="1" applyBorder="1" applyAlignment="1">
      <alignment horizontal="center" vertical="center" wrapText="1"/>
    </xf>
    <xf numFmtId="167" fontId="5" fillId="2" borderId="4" xfId="0" applyNumberFormat="1" applyFont="1" applyFill="1" applyBorder="1" applyAlignment="1">
      <alignment vertical="center" wrapText="1"/>
    </xf>
    <xf numFmtId="167" fontId="5" fillId="0" borderId="4" xfId="0" applyNumberFormat="1" applyFont="1" applyBorder="1" applyAlignment="1">
      <alignment vertical="center" wrapText="1"/>
    </xf>
    <xf numFmtId="167" fontId="5" fillId="2" borderId="4" xfId="0" applyNumberFormat="1" applyFont="1" applyFill="1" applyBorder="1" applyAlignment="1">
      <alignment vertical="center"/>
    </xf>
    <xf numFmtId="0" fontId="5" fillId="0" borderId="4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2" fillId="0" borderId="0" xfId="0" applyFont="1"/>
    <xf numFmtId="0" fontId="23" fillId="0" borderId="4" xfId="0" applyFont="1" applyBorder="1" applyAlignment="1">
      <alignment horizontal="center" vertical="top"/>
    </xf>
    <xf numFmtId="0" fontId="23" fillId="0" borderId="4" xfId="0" applyFont="1" applyBorder="1" applyAlignment="1">
      <alignment horizontal="center"/>
    </xf>
    <xf numFmtId="0" fontId="23" fillId="2" borderId="4" xfId="0" applyFont="1" applyFill="1" applyBorder="1" applyAlignment="1">
      <alignment horizontal="center"/>
    </xf>
    <xf numFmtId="0" fontId="23" fillId="3" borderId="4" xfId="0" applyFont="1" applyFill="1" applyBorder="1" applyAlignment="1">
      <alignment horizontal="center" vertical="top"/>
    </xf>
    <xf numFmtId="0" fontId="11" fillId="0" borderId="0" xfId="36" applyFont="1" applyFill="1" applyAlignment="1">
      <alignment horizontal="right" wrapText="1"/>
    </xf>
    <xf numFmtId="0" fontId="11" fillId="0" borderId="0" xfId="36" applyFont="1" applyFill="1" applyAlignment="1">
      <alignment horizontal="center" vertical="center" wrapText="1"/>
    </xf>
    <xf numFmtId="0" fontId="11" fillId="0" borderId="0" xfId="36" applyFont="1" applyFill="1" applyAlignment="1">
      <alignment horizontal="right" vertical="center" wrapText="1"/>
    </xf>
    <xf numFmtId="0" fontId="23" fillId="0" borderId="4" xfId="0" applyFont="1" applyBorder="1" applyAlignment="1">
      <alignment horizontal="center" vertical="top" wrapText="1"/>
    </xf>
    <xf numFmtId="0" fontId="23" fillId="0" borderId="6" xfId="0" applyFont="1" applyBorder="1" applyAlignment="1">
      <alignment horizontal="center"/>
    </xf>
    <xf numFmtId="0" fontId="23" fillId="0" borderId="9" xfId="0" applyFont="1" applyBorder="1" applyAlignment="1">
      <alignment horizontal="center"/>
    </xf>
    <xf numFmtId="0" fontId="23" fillId="0" borderId="7" xfId="0" applyFont="1" applyBorder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23" fillId="0" borderId="11" xfId="0" applyFont="1" applyBorder="1" applyAlignment="1">
      <alignment horizontal="right" wrapText="1"/>
    </xf>
    <xf numFmtId="0" fontId="6" fillId="2" borderId="0" xfId="0" applyFont="1" applyFill="1" applyAlignment="1">
      <alignment vertical="top" wrapText="1"/>
    </xf>
    <xf numFmtId="0" fontId="11" fillId="0" borderId="0" xfId="40" applyFont="1" applyFill="1" applyAlignment="1">
      <alignment horizontal="right"/>
    </xf>
    <xf numFmtId="0" fontId="12" fillId="2" borderId="0" xfId="0" applyFont="1" applyFill="1" applyBorder="1" applyAlignment="1">
      <alignment horizontal="center" vertical="top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9" fillId="0" borderId="4" xfId="0" applyFont="1" applyBorder="1" applyAlignment="1">
      <alignment horizontal="center" vertical="center"/>
    </xf>
    <xf numFmtId="0" fontId="11" fillId="0" borderId="0" xfId="37" applyFont="1" applyAlignment="1">
      <alignment horizontal="right"/>
    </xf>
    <xf numFmtId="0" fontId="9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0" fontId="23" fillId="0" borderId="4" xfId="0" applyFont="1" applyBorder="1" applyAlignment="1">
      <alignment vertical="center"/>
    </xf>
    <xf numFmtId="0" fontId="11" fillId="0" borderId="0" xfId="42" applyFont="1" applyAlignment="1">
      <alignment horizontal="right"/>
    </xf>
    <xf numFmtId="0" fontId="5" fillId="0" borderId="1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23" fillId="2" borderId="10" xfId="0" applyFont="1" applyFill="1" applyBorder="1" applyAlignment="1">
      <alignment horizontal="center" vertical="center" wrapText="1"/>
    </xf>
    <xf numFmtId="0" fontId="23" fillId="2" borderId="5" xfId="0" applyFont="1" applyFill="1" applyBorder="1" applyAlignment="1">
      <alignment horizontal="center" vertical="center" wrapText="1"/>
    </xf>
    <xf numFmtId="0" fontId="23" fillId="2" borderId="8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23" fillId="2" borderId="6" xfId="0" applyFont="1" applyFill="1" applyBorder="1" applyAlignment="1">
      <alignment horizontal="center" vertical="center" wrapText="1"/>
    </xf>
    <xf numFmtId="0" fontId="23" fillId="2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3" fillId="2" borderId="0" xfId="0" applyFont="1" applyFill="1" applyAlignment="1">
      <alignment horizontal="center"/>
    </xf>
    <xf numFmtId="0" fontId="23" fillId="2" borderId="4" xfId="0" applyFont="1" applyFill="1" applyBorder="1"/>
    <xf numFmtId="0" fontId="12" fillId="2" borderId="0" xfId="0" applyFont="1" applyFill="1" applyAlignment="1">
      <alignment horizontal="left" vertical="top" wrapText="1"/>
    </xf>
    <xf numFmtId="0" fontId="12" fillId="2" borderId="11" xfId="0" applyFont="1" applyFill="1" applyBorder="1" applyAlignment="1">
      <alignment horizontal="left" vertical="top" wrapText="1"/>
    </xf>
    <xf numFmtId="0" fontId="23" fillId="2" borderId="10" xfId="0" applyFont="1" applyFill="1" applyBorder="1" applyAlignment="1">
      <alignment horizontal="center" vertical="top" wrapText="1"/>
    </xf>
    <xf numFmtId="0" fontId="23" fillId="2" borderId="5" xfId="0" applyFont="1" applyFill="1" applyBorder="1" applyAlignment="1">
      <alignment horizontal="center" vertical="top" wrapText="1"/>
    </xf>
    <xf numFmtId="0" fontId="23" fillId="2" borderId="8" xfId="0" applyFont="1" applyFill="1" applyBorder="1" applyAlignment="1">
      <alignment horizontal="center" vertical="top" wrapText="1"/>
    </xf>
    <xf numFmtId="0" fontId="23" fillId="2" borderId="6" xfId="0" applyFont="1" applyFill="1" applyBorder="1" applyAlignment="1">
      <alignment horizontal="center" vertical="top" wrapText="1"/>
    </xf>
    <xf numFmtId="0" fontId="23" fillId="2" borderId="7" xfId="0" applyFont="1" applyFill="1" applyBorder="1" applyAlignment="1">
      <alignment horizontal="center" vertical="top" wrapText="1"/>
    </xf>
    <xf numFmtId="0" fontId="11" fillId="0" borderId="0" xfId="38" applyFont="1" applyAlignment="1">
      <alignment horizontal="right"/>
    </xf>
    <xf numFmtId="0" fontId="23" fillId="2" borderId="0" xfId="0" applyFont="1" applyFill="1" applyAlignment="1">
      <alignment horizontal="center" vertical="center" wrapText="1"/>
    </xf>
    <xf numFmtId="0" fontId="23" fillId="2" borderId="0" xfId="0" applyFont="1" applyFill="1" applyAlignment="1">
      <alignment horizontal="center" wrapText="1"/>
    </xf>
    <xf numFmtId="0" fontId="12" fillId="0" borderId="0" xfId="0" applyFont="1" applyAlignment="1">
      <alignment horizontal="center" wrapText="1"/>
    </xf>
    <xf numFmtId="0" fontId="12" fillId="2" borderId="6" xfId="0" applyFont="1" applyFill="1" applyBorder="1" applyAlignment="1">
      <alignment horizontal="center" vertical="center" wrapText="1"/>
    </xf>
    <xf numFmtId="0" fontId="23" fillId="2" borderId="2" xfId="0" applyFont="1" applyFill="1" applyBorder="1"/>
    <xf numFmtId="0" fontId="23" fillId="2" borderId="3" xfId="0" applyFont="1" applyFill="1" applyBorder="1"/>
  </cellXfs>
  <cellStyles count="50">
    <cellStyle name="_artabyuje" xfId="7"/>
    <cellStyle name="Comma 2" xfId="8"/>
    <cellStyle name="Comma 2 2" xfId="9"/>
    <cellStyle name="Comma 2 2 2" xfId="32"/>
    <cellStyle name="Comma 2 2 3" xfId="29"/>
    <cellStyle name="Comma 2 3" xfId="27"/>
    <cellStyle name="Comma 3" xfId="10"/>
    <cellStyle name="Comma 3 2" xfId="33"/>
    <cellStyle name="Comma 3 3" xfId="30"/>
    <cellStyle name="Comma 4" xfId="11"/>
    <cellStyle name="Comma 4 2" xfId="31"/>
    <cellStyle name="Comma 5" xfId="12"/>
    <cellStyle name="Comma 5 2" xfId="34"/>
    <cellStyle name="Comma 6" xfId="28"/>
    <cellStyle name="Comma 7" xfId="13"/>
    <cellStyle name="Normal 10" xfId="36"/>
    <cellStyle name="Normal 11" xfId="14"/>
    <cellStyle name="Normal 13" xfId="40"/>
    <cellStyle name="Normal 14" xfId="37"/>
    <cellStyle name="Normal 15" xfId="42"/>
    <cellStyle name="Normal 17" xfId="38"/>
    <cellStyle name="Normal 18" xfId="48"/>
    <cellStyle name="Normal 2 10" xfId="49"/>
    <cellStyle name="Normal 2 2" xfId="3"/>
    <cellStyle name="Normal 2 2 2" xfId="5"/>
    <cellStyle name="Normal 2 3" xfId="39"/>
    <cellStyle name="Normal 2 4" xfId="41"/>
    <cellStyle name="Normal 2 5" xfId="45"/>
    <cellStyle name="Normal 2 6" xfId="46"/>
    <cellStyle name="Normal 2 7" xfId="43"/>
    <cellStyle name="Normal 2 8" xfId="44"/>
    <cellStyle name="Normal 2 9" xfId="47"/>
    <cellStyle name="Normal 3" xfId="2"/>
    <cellStyle name="Normal 3 2" xfId="35"/>
    <cellStyle name="Normal 4" xfId="1"/>
    <cellStyle name="Normal 5" xfId="6"/>
    <cellStyle name="Normal 5 2" xfId="4"/>
    <cellStyle name="Normal 6" xfId="15"/>
    <cellStyle name="Normal 7" xfId="16"/>
    <cellStyle name="Normal 8" xfId="24"/>
    <cellStyle name="Normal 9" xfId="26"/>
    <cellStyle name="Percent 2" xfId="17"/>
    <cellStyle name="SN_241" xfId="25"/>
    <cellStyle name="Style 1" xfId="18"/>
    <cellStyle name="Обычный" xfId="0" builtinId="0"/>
    <cellStyle name="Обычный 2" xfId="19"/>
    <cellStyle name="Обычный 3" xfId="20"/>
    <cellStyle name="Стиль 1" xfId="21"/>
    <cellStyle name="Финансовый 2" xfId="22"/>
    <cellStyle name="Финансовый 3" xfId="2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7"/>
  <sheetViews>
    <sheetView topLeftCell="A13" workbookViewId="0">
      <selection activeCell="C28" sqref="C28"/>
    </sheetView>
  </sheetViews>
  <sheetFormatPr defaultRowHeight="15"/>
  <cols>
    <col min="1" max="1" width="6.42578125" bestFit="1" customWidth="1"/>
    <col min="2" max="2" width="7.7109375" bestFit="1" customWidth="1"/>
    <col min="3" max="3" width="75.5703125" bestFit="1" customWidth="1"/>
    <col min="4" max="5" width="13" customWidth="1"/>
    <col min="6" max="6" width="13.85546875" customWidth="1"/>
  </cols>
  <sheetData>
    <row r="1" spans="1:6" ht="17.25">
      <c r="A1" s="24"/>
      <c r="B1" s="4"/>
      <c r="C1" s="4"/>
      <c r="D1" s="4"/>
      <c r="E1" s="103" t="s">
        <v>29</v>
      </c>
      <c r="F1" s="103"/>
    </row>
    <row r="2" spans="1:6" ht="16.5">
      <c r="A2" s="24"/>
      <c r="B2" s="5"/>
      <c r="C2" s="5"/>
      <c r="D2" s="104" t="s">
        <v>30</v>
      </c>
      <c r="E2" s="104"/>
      <c r="F2" s="104"/>
    </row>
    <row r="3" spans="1:6" ht="16.5">
      <c r="A3" s="24"/>
      <c r="B3" s="105" t="s">
        <v>31</v>
      </c>
      <c r="C3" s="105"/>
      <c r="D3" s="105"/>
      <c r="E3" s="105"/>
      <c r="F3" s="105"/>
    </row>
    <row r="4" spans="1:6" ht="99" customHeight="1">
      <c r="A4" s="110" t="s">
        <v>37</v>
      </c>
      <c r="B4" s="110"/>
      <c r="C4" s="110"/>
      <c r="D4" s="110"/>
      <c r="E4" s="110"/>
      <c r="F4" s="110"/>
    </row>
    <row r="5" spans="1:6" ht="33.75" customHeight="1">
      <c r="A5" s="24"/>
      <c r="B5" s="25"/>
      <c r="C5" s="25"/>
      <c r="D5" s="25"/>
      <c r="E5" s="115" t="s">
        <v>0</v>
      </c>
      <c r="F5" s="115"/>
    </row>
    <row r="6" spans="1:6" ht="70.5" customHeight="1">
      <c r="A6" s="111" t="s">
        <v>38</v>
      </c>
      <c r="B6" s="112"/>
      <c r="C6" s="113" t="s">
        <v>39</v>
      </c>
      <c r="D6" s="114" t="s">
        <v>40</v>
      </c>
      <c r="E6" s="114"/>
      <c r="F6" s="114"/>
    </row>
    <row r="7" spans="1:6" ht="72.75">
      <c r="A7" s="40" t="s">
        <v>1</v>
      </c>
      <c r="B7" s="40" t="s">
        <v>2</v>
      </c>
      <c r="C7" s="113"/>
      <c r="D7" s="27" t="s">
        <v>27</v>
      </c>
      <c r="E7" s="27" t="s">
        <v>28</v>
      </c>
      <c r="F7" s="27" t="s">
        <v>3</v>
      </c>
    </row>
    <row r="8" spans="1:6" ht="16.5">
      <c r="A8" s="23"/>
      <c r="B8" s="23"/>
      <c r="C8" s="19" t="s">
        <v>4</v>
      </c>
      <c r="D8" s="19"/>
      <c r="E8" s="19"/>
      <c r="F8" s="19"/>
    </row>
    <row r="9" spans="1:6" ht="16.5">
      <c r="A9" s="107" t="s">
        <v>41</v>
      </c>
      <c r="B9" s="108"/>
      <c r="C9" s="109"/>
      <c r="D9" s="82">
        <f>D10</f>
        <v>47014</v>
      </c>
      <c r="E9" s="82">
        <f t="shared" ref="E9:F9" si="0">E10</f>
        <v>47014</v>
      </c>
      <c r="F9" s="82">
        <f t="shared" si="0"/>
        <v>47014</v>
      </c>
    </row>
    <row r="10" spans="1:6" ht="16.5">
      <c r="A10" s="23">
        <v>1079</v>
      </c>
      <c r="B10" s="23"/>
      <c r="C10" s="28" t="s">
        <v>42</v>
      </c>
      <c r="D10" s="82">
        <f>D18</f>
        <v>47014</v>
      </c>
      <c r="E10" s="82">
        <f t="shared" ref="E10:F10" si="1">E18</f>
        <v>47014</v>
      </c>
      <c r="F10" s="82">
        <f t="shared" si="1"/>
        <v>47014</v>
      </c>
    </row>
    <row r="11" spans="1:6" ht="16.5">
      <c r="A11" s="99"/>
      <c r="B11" s="100"/>
      <c r="C11" s="29" t="s">
        <v>43</v>
      </c>
      <c r="D11" s="83"/>
      <c r="E11" s="83"/>
      <c r="F11" s="82"/>
    </row>
    <row r="12" spans="1:6" ht="16.5">
      <c r="A12" s="99"/>
      <c r="B12" s="100"/>
      <c r="C12" s="29" t="s">
        <v>44</v>
      </c>
      <c r="D12" s="83"/>
      <c r="E12" s="83"/>
      <c r="F12" s="82"/>
    </row>
    <row r="13" spans="1:6" ht="16.5">
      <c r="A13" s="99"/>
      <c r="B13" s="100"/>
      <c r="C13" s="29" t="s">
        <v>45</v>
      </c>
      <c r="D13" s="83"/>
      <c r="E13" s="83"/>
      <c r="F13" s="84"/>
    </row>
    <row r="14" spans="1:6" ht="16.5">
      <c r="A14" s="99"/>
      <c r="B14" s="100"/>
      <c r="C14" s="28" t="s">
        <v>46</v>
      </c>
      <c r="D14" s="85"/>
      <c r="E14" s="85"/>
      <c r="F14" s="84"/>
    </row>
    <row r="15" spans="1:6" ht="16.5">
      <c r="A15" s="99"/>
      <c r="B15" s="100"/>
      <c r="C15" s="29" t="s">
        <v>47</v>
      </c>
      <c r="D15" s="83"/>
      <c r="E15" s="83"/>
      <c r="F15" s="84"/>
    </row>
    <row r="16" spans="1:6" ht="16.5">
      <c r="A16" s="101" t="s">
        <v>48</v>
      </c>
      <c r="B16" s="101"/>
      <c r="C16" s="101"/>
      <c r="D16" s="82"/>
      <c r="E16" s="82"/>
      <c r="F16" s="82"/>
    </row>
    <row r="17" spans="1:6" ht="16.5">
      <c r="A17" s="100"/>
      <c r="B17" s="102">
        <v>12002</v>
      </c>
      <c r="C17" s="34" t="s">
        <v>49</v>
      </c>
      <c r="D17" s="85"/>
      <c r="E17" s="85"/>
      <c r="F17" s="82"/>
    </row>
    <row r="18" spans="1:6" ht="33">
      <c r="A18" s="100"/>
      <c r="B18" s="102"/>
      <c r="C18" s="35" t="s">
        <v>94</v>
      </c>
      <c r="D18" s="82">
        <v>47014</v>
      </c>
      <c r="E18" s="82">
        <v>47014</v>
      </c>
      <c r="F18" s="82">
        <v>47014</v>
      </c>
    </row>
    <row r="19" spans="1:6" ht="16.5">
      <c r="A19" s="100"/>
      <c r="B19" s="102"/>
      <c r="C19" s="34" t="s">
        <v>50</v>
      </c>
      <c r="D19" s="85"/>
      <c r="E19" s="85"/>
      <c r="F19" s="82"/>
    </row>
    <row r="20" spans="1:6" ht="33">
      <c r="A20" s="100"/>
      <c r="B20" s="102"/>
      <c r="C20" s="36" t="s">
        <v>95</v>
      </c>
      <c r="D20" s="86"/>
      <c r="E20" s="86"/>
      <c r="F20" s="82"/>
    </row>
    <row r="21" spans="1:6" ht="16.5">
      <c r="A21" s="100"/>
      <c r="B21" s="102"/>
      <c r="C21" s="34" t="s">
        <v>51</v>
      </c>
      <c r="D21" s="85"/>
      <c r="E21" s="85"/>
      <c r="F21" s="82"/>
    </row>
    <row r="22" spans="1:6" ht="16.5">
      <c r="A22" s="100"/>
      <c r="B22" s="102"/>
      <c r="C22" s="36" t="s">
        <v>52</v>
      </c>
      <c r="D22" s="87"/>
      <c r="E22" s="87"/>
      <c r="F22" s="88"/>
    </row>
    <row r="23" spans="1:6" ht="16.5">
      <c r="A23" s="22"/>
      <c r="B23" s="22"/>
      <c r="C23" s="30" t="s">
        <v>5</v>
      </c>
      <c r="D23" s="88">
        <f>D25</f>
        <v>-47014</v>
      </c>
      <c r="E23" s="88">
        <f t="shared" ref="E23:F23" si="2">E25</f>
        <v>-47014</v>
      </c>
      <c r="F23" s="88">
        <f t="shared" si="2"/>
        <v>-47014</v>
      </c>
    </row>
    <row r="24" spans="1:6" ht="16.5">
      <c r="A24" s="106">
        <v>1139</v>
      </c>
      <c r="B24" s="106"/>
      <c r="C24" s="30" t="s">
        <v>42</v>
      </c>
      <c r="D24" s="89"/>
      <c r="E24" s="89"/>
      <c r="F24" s="89"/>
    </row>
    <row r="25" spans="1:6" ht="16.5">
      <c r="A25" s="106"/>
      <c r="B25" s="106"/>
      <c r="C25" s="22" t="s">
        <v>53</v>
      </c>
      <c r="D25" s="88">
        <f>D32</f>
        <v>-47014</v>
      </c>
      <c r="E25" s="88">
        <f t="shared" ref="E25:F25" si="3">E32</f>
        <v>-47014</v>
      </c>
      <c r="F25" s="88">
        <f t="shared" si="3"/>
        <v>-47014</v>
      </c>
    </row>
    <row r="26" spans="1:6" ht="16.5">
      <c r="A26" s="106"/>
      <c r="B26" s="106"/>
      <c r="C26" s="30" t="s">
        <v>44</v>
      </c>
      <c r="D26" s="89"/>
      <c r="E26" s="89"/>
      <c r="F26" s="89"/>
    </row>
    <row r="27" spans="1:6" ht="33">
      <c r="A27" s="106"/>
      <c r="B27" s="106"/>
      <c r="C27" s="22" t="s">
        <v>54</v>
      </c>
      <c r="D27" s="87"/>
      <c r="E27" s="87"/>
      <c r="F27" s="87"/>
    </row>
    <row r="28" spans="1:6" ht="16.5">
      <c r="A28" s="106"/>
      <c r="B28" s="106"/>
      <c r="C28" s="30" t="s">
        <v>46</v>
      </c>
      <c r="D28" s="89"/>
      <c r="E28" s="89"/>
      <c r="F28" s="89"/>
    </row>
    <row r="29" spans="1:6" ht="33">
      <c r="A29" s="106"/>
      <c r="B29" s="106"/>
      <c r="C29" s="22" t="s">
        <v>55</v>
      </c>
      <c r="D29" s="87"/>
      <c r="E29" s="87"/>
      <c r="F29" s="87"/>
    </row>
    <row r="30" spans="1:6">
      <c r="A30" s="13"/>
      <c r="B30" s="13"/>
      <c r="C30" s="13"/>
      <c r="D30" s="90"/>
      <c r="E30" s="90"/>
      <c r="F30" s="90"/>
    </row>
    <row r="31" spans="1:6" ht="16.5">
      <c r="A31" s="96"/>
      <c r="B31" s="97">
        <v>11001</v>
      </c>
      <c r="C31" s="37" t="s">
        <v>49</v>
      </c>
      <c r="D31" s="91"/>
      <c r="E31" s="91"/>
      <c r="F31" s="91"/>
    </row>
    <row r="32" spans="1:6" ht="16.5">
      <c r="A32" s="96"/>
      <c r="B32" s="97"/>
      <c r="C32" s="38" t="s">
        <v>53</v>
      </c>
      <c r="D32" s="92">
        <v>-47014</v>
      </c>
      <c r="E32" s="92">
        <v>-47014</v>
      </c>
      <c r="F32" s="92">
        <v>-47014</v>
      </c>
    </row>
    <row r="33" spans="1:6" ht="16.5">
      <c r="A33" s="96"/>
      <c r="B33" s="97"/>
      <c r="C33" s="37" t="s">
        <v>50</v>
      </c>
      <c r="D33" s="91"/>
      <c r="E33" s="91"/>
      <c r="F33" s="93"/>
    </row>
    <row r="34" spans="1:6" ht="66">
      <c r="A34" s="96"/>
      <c r="B34" s="97"/>
      <c r="C34" s="38" t="s">
        <v>56</v>
      </c>
      <c r="D34" s="94"/>
      <c r="E34" s="94"/>
      <c r="F34" s="93"/>
    </row>
    <row r="35" spans="1:6" ht="16.5">
      <c r="A35" s="96"/>
      <c r="B35" s="97"/>
      <c r="C35" s="37" t="s">
        <v>51</v>
      </c>
      <c r="D35" s="91"/>
      <c r="E35" s="91"/>
      <c r="F35" s="93"/>
    </row>
    <row r="36" spans="1:6" ht="16.5">
      <c r="A36" s="96"/>
      <c r="B36" s="97"/>
      <c r="C36" s="38" t="s">
        <v>57</v>
      </c>
      <c r="D36" s="94"/>
      <c r="E36" s="94"/>
      <c r="F36" s="95"/>
    </row>
    <row r="37" spans="1:6">
      <c r="A37" s="1"/>
      <c r="B37" s="98"/>
      <c r="C37" s="98"/>
      <c r="D37" s="1"/>
      <c r="E37" s="1"/>
      <c r="F37" s="1"/>
    </row>
  </sheetData>
  <mergeCells count="19">
    <mergeCell ref="E1:F1"/>
    <mergeCell ref="D2:F2"/>
    <mergeCell ref="B3:F3"/>
    <mergeCell ref="A24:A29"/>
    <mergeCell ref="B24:B29"/>
    <mergeCell ref="A9:C9"/>
    <mergeCell ref="A4:F4"/>
    <mergeCell ref="A6:B6"/>
    <mergeCell ref="C6:C7"/>
    <mergeCell ref="D6:F6"/>
    <mergeCell ref="E5:F5"/>
    <mergeCell ref="A31:A36"/>
    <mergeCell ref="B31:B36"/>
    <mergeCell ref="B37:C37"/>
    <mergeCell ref="A11:A15"/>
    <mergeCell ref="B11:B15"/>
    <mergeCell ref="A16:C16"/>
    <mergeCell ref="A17:A22"/>
    <mergeCell ref="B17:B2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7"/>
  <sheetViews>
    <sheetView topLeftCell="A23" workbookViewId="0">
      <selection activeCell="F45" sqref="F45:F47"/>
    </sheetView>
  </sheetViews>
  <sheetFormatPr defaultRowHeight="15"/>
  <cols>
    <col min="1" max="3" width="4.28515625" bestFit="1" customWidth="1"/>
    <col min="4" max="4" width="5.85546875" bestFit="1" customWidth="1"/>
    <col min="5" max="5" width="7.42578125" bestFit="1" customWidth="1"/>
    <col min="6" max="6" width="90.85546875" bestFit="1" customWidth="1"/>
    <col min="7" max="7" width="12.42578125" customWidth="1"/>
    <col min="8" max="8" width="15.42578125" customWidth="1"/>
    <col min="9" max="9" width="13" customWidth="1"/>
  </cols>
  <sheetData>
    <row r="1" spans="1:9" ht="17.25">
      <c r="A1" s="6"/>
      <c r="B1" s="6"/>
      <c r="C1" s="8"/>
      <c r="D1" s="8"/>
      <c r="E1" s="117" t="s">
        <v>32</v>
      </c>
      <c r="F1" s="117"/>
      <c r="G1" s="117"/>
      <c r="H1" s="117"/>
      <c r="I1" s="117"/>
    </row>
    <row r="2" spans="1:9" ht="16.5">
      <c r="A2" s="7"/>
      <c r="B2" s="7"/>
      <c r="C2" s="117" t="s">
        <v>30</v>
      </c>
      <c r="D2" s="117"/>
      <c r="E2" s="117"/>
      <c r="F2" s="117"/>
      <c r="G2" s="117"/>
      <c r="H2" s="117"/>
      <c r="I2" s="117"/>
    </row>
    <row r="3" spans="1:9" ht="16.5">
      <c r="A3" s="7"/>
      <c r="B3" s="7"/>
      <c r="C3" s="117" t="s">
        <v>31</v>
      </c>
      <c r="D3" s="117"/>
      <c r="E3" s="117"/>
      <c r="F3" s="117"/>
      <c r="G3" s="117"/>
      <c r="H3" s="117"/>
      <c r="I3" s="117"/>
    </row>
    <row r="4" spans="1:9" ht="16.5">
      <c r="A4" s="121"/>
      <c r="B4" s="121"/>
      <c r="C4" s="121"/>
      <c r="D4" s="121"/>
      <c r="E4" s="121"/>
      <c r="F4" s="121"/>
      <c r="G4" s="121"/>
      <c r="H4" s="121"/>
      <c r="I4" s="121"/>
    </row>
    <row r="5" spans="1:9" ht="45" customHeight="1">
      <c r="A5" s="121" t="s">
        <v>58</v>
      </c>
      <c r="B5" s="121"/>
      <c r="C5" s="121"/>
      <c r="D5" s="121"/>
      <c r="E5" s="121"/>
      <c r="F5" s="121"/>
      <c r="G5" s="121"/>
      <c r="H5" s="121"/>
      <c r="I5" s="121"/>
    </row>
    <row r="6" spans="1:9" ht="15.75">
      <c r="A6" s="2"/>
      <c r="B6" s="2"/>
      <c r="C6" s="2"/>
      <c r="D6" s="2"/>
      <c r="E6" s="2"/>
      <c r="F6" s="2"/>
      <c r="G6" s="2"/>
      <c r="H6" s="2"/>
      <c r="I6" s="2"/>
    </row>
    <row r="7" spans="1:9" ht="15.75" customHeight="1">
      <c r="A7" s="118"/>
      <c r="B7" s="118"/>
      <c r="C7" s="118"/>
      <c r="D7" s="118"/>
      <c r="E7" s="118"/>
      <c r="F7" s="118"/>
      <c r="G7" s="17"/>
      <c r="H7" s="118" t="s">
        <v>0</v>
      </c>
      <c r="I7" s="118"/>
    </row>
    <row r="8" spans="1:9" ht="70.5" customHeight="1">
      <c r="A8" s="114" t="s">
        <v>59</v>
      </c>
      <c r="B8" s="114"/>
      <c r="C8" s="114"/>
      <c r="D8" s="114" t="s">
        <v>38</v>
      </c>
      <c r="E8" s="114"/>
      <c r="F8" s="114" t="s">
        <v>62</v>
      </c>
      <c r="G8" s="114" t="s">
        <v>98</v>
      </c>
      <c r="H8" s="119"/>
      <c r="I8" s="120"/>
    </row>
    <row r="9" spans="1:9" ht="72" customHeight="1">
      <c r="A9" s="39" t="s">
        <v>6</v>
      </c>
      <c r="B9" s="39" t="s">
        <v>7</v>
      </c>
      <c r="C9" s="39" t="s">
        <v>8</v>
      </c>
      <c r="D9" s="39" t="s">
        <v>1</v>
      </c>
      <c r="E9" s="39" t="s">
        <v>2</v>
      </c>
      <c r="F9" s="114"/>
      <c r="G9" s="27" t="s">
        <v>27</v>
      </c>
      <c r="H9" s="27" t="s">
        <v>28</v>
      </c>
      <c r="I9" s="18" t="s">
        <v>3</v>
      </c>
    </row>
    <row r="10" spans="1:9" ht="16.5">
      <c r="A10" s="18"/>
      <c r="B10" s="18"/>
      <c r="C10" s="18"/>
      <c r="D10" s="18"/>
      <c r="E10" s="18"/>
      <c r="F10" s="41" t="s">
        <v>63</v>
      </c>
      <c r="G10" s="18" t="s">
        <v>9</v>
      </c>
      <c r="H10" s="18" t="s">
        <v>9</v>
      </c>
      <c r="I10" s="18" t="s">
        <v>9</v>
      </c>
    </row>
    <row r="11" spans="1:9" ht="16.5">
      <c r="A11" s="18"/>
      <c r="B11" s="18"/>
      <c r="C11" s="18"/>
      <c r="D11" s="18"/>
      <c r="E11" s="18"/>
      <c r="F11" s="41" t="s">
        <v>64</v>
      </c>
      <c r="G11" s="18"/>
      <c r="H11" s="18"/>
      <c r="I11" s="18"/>
    </row>
    <row r="12" spans="1:9" ht="16.5">
      <c r="A12" s="42" t="s">
        <v>60</v>
      </c>
      <c r="B12" s="42"/>
      <c r="C12" s="42"/>
      <c r="D12" s="43"/>
      <c r="E12" s="43"/>
      <c r="F12" s="43" t="s">
        <v>10</v>
      </c>
      <c r="G12" s="77">
        <f>G14</f>
        <v>47014</v>
      </c>
      <c r="H12" s="77">
        <f t="shared" ref="H12:I12" si="0">H14</f>
        <v>47014</v>
      </c>
      <c r="I12" s="77">
        <f t="shared" si="0"/>
        <v>47014</v>
      </c>
    </row>
    <row r="13" spans="1:9" ht="16.5">
      <c r="A13" s="42"/>
      <c r="B13" s="42"/>
      <c r="C13" s="42"/>
      <c r="D13" s="43"/>
      <c r="E13" s="43"/>
      <c r="F13" s="43" t="s">
        <v>65</v>
      </c>
      <c r="G13" s="78"/>
      <c r="H13" s="78"/>
      <c r="I13" s="78"/>
    </row>
    <row r="14" spans="1:9" ht="16.5">
      <c r="A14" s="42"/>
      <c r="B14" s="42" t="s">
        <v>61</v>
      </c>
      <c r="C14" s="42"/>
      <c r="D14" s="43"/>
      <c r="E14" s="43"/>
      <c r="F14" s="43" t="s">
        <v>90</v>
      </c>
      <c r="G14" s="77">
        <f>G16</f>
        <v>47014</v>
      </c>
      <c r="H14" s="77">
        <f t="shared" ref="H14:I14" si="1">H16</f>
        <v>47014</v>
      </c>
      <c r="I14" s="77">
        <f t="shared" si="1"/>
        <v>47014</v>
      </c>
    </row>
    <row r="15" spans="1:9" ht="16.5">
      <c r="A15" s="42"/>
      <c r="B15" s="42"/>
      <c r="C15" s="42"/>
      <c r="D15" s="43"/>
      <c r="E15" s="43"/>
      <c r="F15" s="43" t="s">
        <v>65</v>
      </c>
      <c r="G15" s="78"/>
      <c r="H15" s="78"/>
      <c r="I15" s="78"/>
    </row>
    <row r="16" spans="1:9" ht="16.5">
      <c r="A16" s="42"/>
      <c r="B16" s="42"/>
      <c r="C16" s="42" t="s">
        <v>61</v>
      </c>
      <c r="D16" s="43"/>
      <c r="E16" s="43"/>
      <c r="F16" s="43" t="s">
        <v>91</v>
      </c>
      <c r="G16" s="77">
        <f>G19</f>
        <v>47014</v>
      </c>
      <c r="H16" s="77">
        <f t="shared" ref="H16:I16" si="2">H19</f>
        <v>47014</v>
      </c>
      <c r="I16" s="77">
        <f t="shared" si="2"/>
        <v>47014</v>
      </c>
    </row>
    <row r="17" spans="1:9" ht="16.5">
      <c r="A17" s="42"/>
      <c r="B17" s="42"/>
      <c r="C17" s="42"/>
      <c r="D17" s="43"/>
      <c r="E17" s="43"/>
      <c r="F17" s="43" t="s">
        <v>92</v>
      </c>
      <c r="G17" s="78"/>
      <c r="H17" s="78"/>
      <c r="I17" s="78"/>
    </row>
    <row r="18" spans="1:9" ht="16.5">
      <c r="A18" s="43"/>
      <c r="B18" s="43"/>
      <c r="C18" s="43"/>
      <c r="D18" s="43"/>
      <c r="E18" s="43"/>
      <c r="F18" s="43" t="s">
        <v>65</v>
      </c>
      <c r="G18" s="78"/>
      <c r="H18" s="78"/>
      <c r="I18" s="78"/>
    </row>
    <row r="19" spans="1:9" ht="16.5">
      <c r="A19" s="43"/>
      <c r="B19" s="43"/>
      <c r="C19" s="43"/>
      <c r="D19" s="43">
        <v>1079</v>
      </c>
      <c r="F19" s="44" t="s">
        <v>43</v>
      </c>
      <c r="G19" s="77">
        <f>G20</f>
        <v>47014</v>
      </c>
      <c r="H19" s="77">
        <f t="shared" ref="H19:I19" si="3">H20</f>
        <v>47014</v>
      </c>
      <c r="I19" s="77">
        <f t="shared" si="3"/>
        <v>47014</v>
      </c>
    </row>
    <row r="20" spans="1:9" ht="33">
      <c r="A20" s="43"/>
      <c r="B20" s="43"/>
      <c r="C20" s="43"/>
      <c r="D20" s="43"/>
      <c r="E20" s="48">
        <v>12002</v>
      </c>
      <c r="F20" s="44" t="str">
        <f>'Հավելված 1'!C18</f>
        <v>Ֆինանսական աջակցություն լուծարման գործընթացում գտնվող գիտակրթական հիմնադրամին</v>
      </c>
      <c r="G20" s="77">
        <f>G22</f>
        <v>47014</v>
      </c>
      <c r="H20" s="77">
        <f t="shared" ref="H20:I20" si="4">H22</f>
        <v>47014</v>
      </c>
      <c r="I20" s="77">
        <f t="shared" si="4"/>
        <v>47014</v>
      </c>
    </row>
    <row r="21" spans="1:9" ht="16.5">
      <c r="A21" s="43"/>
      <c r="B21" s="43"/>
      <c r="C21" s="43"/>
      <c r="D21" s="43"/>
      <c r="E21" s="43"/>
      <c r="F21" s="44" t="s">
        <v>93</v>
      </c>
      <c r="G21" s="79"/>
      <c r="H21" s="79"/>
      <c r="I21" s="79"/>
    </row>
    <row r="22" spans="1:9" ht="33">
      <c r="A22" s="43"/>
      <c r="B22" s="43"/>
      <c r="C22" s="43"/>
      <c r="D22" s="43"/>
      <c r="E22" s="43"/>
      <c r="F22" s="44" t="s">
        <v>75</v>
      </c>
      <c r="G22" s="77">
        <f>G24</f>
        <v>47014</v>
      </c>
      <c r="H22" s="77">
        <f t="shared" ref="H22:I22" si="5">H24</f>
        <v>47014</v>
      </c>
      <c r="I22" s="77">
        <f t="shared" si="5"/>
        <v>47014</v>
      </c>
    </row>
    <row r="23" spans="1:9" ht="16.5">
      <c r="A23" s="43"/>
      <c r="B23" s="43"/>
      <c r="C23" s="43"/>
      <c r="D23" s="43"/>
      <c r="E23" s="43"/>
      <c r="F23" s="44" t="s">
        <v>68</v>
      </c>
      <c r="G23" s="79"/>
      <c r="H23" s="79"/>
      <c r="I23" s="79"/>
    </row>
    <row r="24" spans="1:9" ht="16.5">
      <c r="A24" s="43"/>
      <c r="B24" s="43"/>
      <c r="C24" s="43"/>
      <c r="D24" s="43"/>
      <c r="E24" s="43"/>
      <c r="F24" s="44" t="s">
        <v>11</v>
      </c>
      <c r="G24" s="77">
        <f>G25</f>
        <v>47014</v>
      </c>
      <c r="H24" s="77">
        <f t="shared" ref="H24:I26" si="6">H25</f>
        <v>47014</v>
      </c>
      <c r="I24" s="77">
        <f t="shared" si="6"/>
        <v>47014</v>
      </c>
    </row>
    <row r="25" spans="1:9" ht="16.5">
      <c r="A25" s="43"/>
      <c r="B25" s="43"/>
      <c r="C25" s="43"/>
      <c r="D25" s="43"/>
      <c r="E25" s="43"/>
      <c r="F25" s="26" t="s">
        <v>12</v>
      </c>
      <c r="G25" s="77">
        <f>G26</f>
        <v>47014</v>
      </c>
      <c r="H25" s="77">
        <f t="shared" si="6"/>
        <v>47014</v>
      </c>
      <c r="I25" s="77">
        <f t="shared" si="6"/>
        <v>47014</v>
      </c>
    </row>
    <row r="26" spans="1:9" ht="16.5">
      <c r="A26" s="43"/>
      <c r="B26" s="43"/>
      <c r="C26" s="43"/>
      <c r="D26" s="43"/>
      <c r="E26" s="43"/>
      <c r="F26" s="44" t="s">
        <v>13</v>
      </c>
      <c r="G26" s="77">
        <f>G27</f>
        <v>47014</v>
      </c>
      <c r="H26" s="77">
        <f t="shared" si="6"/>
        <v>47014</v>
      </c>
      <c r="I26" s="77">
        <f t="shared" si="6"/>
        <v>47014</v>
      </c>
    </row>
    <row r="27" spans="1:9" ht="16.5">
      <c r="A27" s="43"/>
      <c r="B27" s="43"/>
      <c r="C27" s="43"/>
      <c r="D27" s="43"/>
      <c r="E27" s="43"/>
      <c r="F27" s="45" t="s">
        <v>96</v>
      </c>
      <c r="G27" s="77">
        <f>'Հավելված 1'!D18</f>
        <v>47014</v>
      </c>
      <c r="H27" s="77">
        <f>'Հավելված 1'!E18</f>
        <v>47014</v>
      </c>
      <c r="I27" s="77">
        <f>'Հավելված 1'!F18</f>
        <v>47014</v>
      </c>
    </row>
    <row r="28" spans="1:9">
      <c r="A28" s="46"/>
      <c r="B28" s="46"/>
      <c r="C28" s="46"/>
      <c r="D28" s="46"/>
      <c r="E28" s="46"/>
      <c r="F28" s="46"/>
      <c r="G28" s="80"/>
      <c r="H28" s="80"/>
      <c r="I28" s="81"/>
    </row>
    <row r="29" spans="1:9" ht="16.5">
      <c r="A29" s="42">
        <v>11</v>
      </c>
      <c r="B29" s="42"/>
      <c r="C29" s="42"/>
      <c r="D29" s="43"/>
      <c r="E29" s="43"/>
      <c r="F29" s="43" t="s">
        <v>14</v>
      </c>
      <c r="G29" s="75">
        <f>G31</f>
        <v>-47014</v>
      </c>
      <c r="H29" s="75">
        <f t="shared" ref="H29:I29" si="7">H31</f>
        <v>-47014</v>
      </c>
      <c r="I29" s="75">
        <f t="shared" si="7"/>
        <v>-47014</v>
      </c>
    </row>
    <row r="30" spans="1:9" ht="16.5">
      <c r="A30" s="42"/>
      <c r="B30" s="42"/>
      <c r="C30" s="42"/>
      <c r="D30" s="43"/>
      <c r="E30" s="43"/>
      <c r="F30" s="43" t="s">
        <v>65</v>
      </c>
      <c r="G30" s="78"/>
      <c r="H30" s="78"/>
      <c r="I30" s="78"/>
    </row>
    <row r="31" spans="1:9" ht="16.5">
      <c r="A31" s="42"/>
      <c r="B31" s="42" t="s">
        <v>60</v>
      </c>
      <c r="C31" s="42"/>
      <c r="D31" s="43"/>
      <c r="E31" s="43"/>
      <c r="F31" s="43" t="s">
        <v>66</v>
      </c>
      <c r="G31" s="75">
        <f>G33</f>
        <v>-47014</v>
      </c>
      <c r="H31" s="75">
        <f t="shared" ref="H31:I31" si="8">H33</f>
        <v>-47014</v>
      </c>
      <c r="I31" s="75">
        <f t="shared" si="8"/>
        <v>-47014</v>
      </c>
    </row>
    <row r="32" spans="1:9" ht="16.5">
      <c r="A32" s="42"/>
      <c r="B32" s="42"/>
      <c r="C32" s="42"/>
      <c r="D32" s="43"/>
      <c r="E32" s="43"/>
      <c r="F32" s="43" t="s">
        <v>65</v>
      </c>
      <c r="G32" s="78"/>
      <c r="H32" s="78"/>
      <c r="I32" s="78"/>
    </row>
    <row r="33" spans="1:9" ht="16.5">
      <c r="A33" s="42"/>
      <c r="B33" s="42"/>
      <c r="C33" s="42" t="s">
        <v>60</v>
      </c>
      <c r="D33" s="43"/>
      <c r="E33" s="43"/>
      <c r="F33" s="43" t="s">
        <v>53</v>
      </c>
      <c r="G33" s="75">
        <f>G35</f>
        <v>-47014</v>
      </c>
      <c r="H33" s="75">
        <f t="shared" ref="H33:I33" si="9">H35</f>
        <v>-47014</v>
      </c>
      <c r="I33" s="75">
        <f t="shared" si="9"/>
        <v>-47014</v>
      </c>
    </row>
    <row r="34" spans="1:9" ht="16.5">
      <c r="A34" s="43"/>
      <c r="B34" s="43"/>
      <c r="C34" s="43"/>
      <c r="D34" s="43"/>
      <c r="E34" s="43"/>
      <c r="F34" s="43" t="s">
        <v>65</v>
      </c>
      <c r="G34" s="78"/>
      <c r="H34" s="78"/>
      <c r="I34" s="78"/>
    </row>
    <row r="35" spans="1:9" ht="16.5">
      <c r="A35" s="43"/>
      <c r="B35" s="43"/>
      <c r="C35" s="43"/>
      <c r="D35" s="43">
        <v>1139</v>
      </c>
      <c r="F35" s="43" t="s">
        <v>53</v>
      </c>
      <c r="G35" s="75">
        <f>G38</f>
        <v>-47014</v>
      </c>
      <c r="H35" s="75">
        <f t="shared" ref="H35:I35" si="10">H38</f>
        <v>-47014</v>
      </c>
      <c r="I35" s="75">
        <f t="shared" si="10"/>
        <v>-47014</v>
      </c>
    </row>
    <row r="36" spans="1:9" ht="16.5">
      <c r="A36" s="43"/>
      <c r="B36" s="43"/>
      <c r="C36" s="43"/>
      <c r="D36" s="43"/>
      <c r="E36" s="50">
        <v>11001</v>
      </c>
      <c r="F36" s="43" t="s">
        <v>53</v>
      </c>
      <c r="G36" s="78"/>
      <c r="H36" s="78"/>
      <c r="I36" s="78"/>
    </row>
    <row r="37" spans="1:9" ht="16.5">
      <c r="A37" s="43"/>
      <c r="B37" s="43"/>
      <c r="C37" s="43"/>
      <c r="D37" s="41"/>
      <c r="E37" s="41"/>
      <c r="F37" s="43" t="s">
        <v>67</v>
      </c>
      <c r="G37" s="78"/>
      <c r="H37" s="78"/>
      <c r="I37" s="78"/>
    </row>
    <row r="38" spans="1:9" ht="16.5">
      <c r="A38" s="43"/>
      <c r="B38" s="43"/>
      <c r="C38" s="43"/>
      <c r="D38" s="41"/>
      <c r="E38" s="41"/>
      <c r="F38" s="43" t="s">
        <v>5</v>
      </c>
      <c r="G38" s="75">
        <f>G40</f>
        <v>-47014</v>
      </c>
      <c r="H38" s="75">
        <f t="shared" ref="H38:I38" si="11">H40</f>
        <v>-47014</v>
      </c>
      <c r="I38" s="75">
        <f t="shared" si="11"/>
        <v>-47014</v>
      </c>
    </row>
    <row r="39" spans="1:9" ht="16.5">
      <c r="A39" s="43"/>
      <c r="B39" s="43"/>
      <c r="C39" s="43"/>
      <c r="D39" s="41"/>
      <c r="E39" s="41"/>
      <c r="F39" s="43" t="s">
        <v>68</v>
      </c>
      <c r="G39" s="78"/>
      <c r="H39" s="78"/>
      <c r="I39" s="78"/>
    </row>
    <row r="40" spans="1:9" ht="16.5">
      <c r="A40" s="43"/>
      <c r="B40" s="43"/>
      <c r="C40" s="43"/>
      <c r="D40" s="41"/>
      <c r="E40" s="41"/>
      <c r="F40" s="43" t="s">
        <v>11</v>
      </c>
      <c r="G40" s="75">
        <f>G41</f>
        <v>-47014</v>
      </c>
      <c r="H40" s="75">
        <f t="shared" ref="H40:I42" si="12">H41</f>
        <v>-47014</v>
      </c>
      <c r="I40" s="75">
        <f t="shared" si="12"/>
        <v>-47014</v>
      </c>
    </row>
    <row r="41" spans="1:9" ht="16.5">
      <c r="A41" s="43"/>
      <c r="B41" s="43"/>
      <c r="C41" s="43"/>
      <c r="D41" s="41"/>
      <c r="E41" s="41"/>
      <c r="F41" s="43" t="s">
        <v>15</v>
      </c>
      <c r="G41" s="75">
        <f>G42</f>
        <v>-47014</v>
      </c>
      <c r="H41" s="75">
        <f t="shared" si="12"/>
        <v>-47014</v>
      </c>
      <c r="I41" s="75">
        <f t="shared" si="12"/>
        <v>-47014</v>
      </c>
    </row>
    <row r="42" spans="1:9" ht="16.5">
      <c r="A42" s="43"/>
      <c r="B42" s="43"/>
      <c r="C42" s="43"/>
      <c r="D42" s="41"/>
      <c r="E42" s="41"/>
      <c r="F42" s="43" t="s">
        <v>16</v>
      </c>
      <c r="G42" s="75">
        <f>G43</f>
        <v>-47014</v>
      </c>
      <c r="H42" s="75">
        <f t="shared" si="12"/>
        <v>-47014</v>
      </c>
      <c r="I42" s="75">
        <f t="shared" si="12"/>
        <v>-47014</v>
      </c>
    </row>
    <row r="43" spans="1:9" ht="16.5">
      <c r="A43" s="43"/>
      <c r="B43" s="43"/>
      <c r="C43" s="43"/>
      <c r="D43" s="41"/>
      <c r="E43" s="41"/>
      <c r="F43" s="43" t="s">
        <v>69</v>
      </c>
      <c r="G43" s="75">
        <f>'Հավելված 1'!D32</f>
        <v>-47014</v>
      </c>
      <c r="H43" s="75">
        <f>'Հավելված 1'!E32</f>
        <v>-47014</v>
      </c>
      <c r="I43" s="75">
        <f>'Հավելված 1'!F32</f>
        <v>-47014</v>
      </c>
    </row>
    <row r="44" spans="1:9">
      <c r="A44" s="3"/>
      <c r="B44" s="3"/>
      <c r="C44" s="3"/>
      <c r="D44" s="3"/>
      <c r="E44" s="3"/>
      <c r="F44" s="3"/>
      <c r="G44" s="3"/>
      <c r="H44" s="3"/>
      <c r="I44" s="3"/>
    </row>
    <row r="45" spans="1:9">
      <c r="A45" s="116"/>
      <c r="B45" s="116"/>
      <c r="C45" s="116"/>
      <c r="D45" s="116"/>
      <c r="E45" s="116"/>
      <c r="F45" s="116"/>
      <c r="G45" s="116"/>
      <c r="H45" s="116"/>
      <c r="I45" s="116"/>
    </row>
    <row r="46" spans="1:9">
      <c r="A46" s="116"/>
      <c r="B46" s="116"/>
      <c r="C46" s="116"/>
      <c r="D46" s="116"/>
      <c r="E46" s="116"/>
      <c r="F46" s="116"/>
      <c r="G46" s="116"/>
      <c r="H46" s="116"/>
      <c r="I46" s="116"/>
    </row>
    <row r="47" spans="1:9">
      <c r="A47" s="116"/>
      <c r="B47" s="116"/>
      <c r="C47" s="116"/>
      <c r="D47" s="116"/>
      <c r="E47" s="116"/>
      <c r="F47" s="116"/>
      <c r="G47" s="116"/>
      <c r="H47" s="116"/>
      <c r="I47" s="116"/>
    </row>
  </sheetData>
  <mergeCells count="20">
    <mergeCell ref="G45:G47"/>
    <mergeCell ref="H45:H47"/>
    <mergeCell ref="I45:I47"/>
    <mergeCell ref="E1:I1"/>
    <mergeCell ref="C2:I2"/>
    <mergeCell ref="C3:I3"/>
    <mergeCell ref="H7:I7"/>
    <mergeCell ref="F45:F47"/>
    <mergeCell ref="A7:F7"/>
    <mergeCell ref="A8:C8"/>
    <mergeCell ref="D8:E8"/>
    <mergeCell ref="F8:F9"/>
    <mergeCell ref="G8:I8"/>
    <mergeCell ref="A4:I4"/>
    <mergeCell ref="A5:I5"/>
    <mergeCell ref="A45:A47"/>
    <mergeCell ref="B45:B47"/>
    <mergeCell ref="C45:C47"/>
    <mergeCell ref="D45:D47"/>
    <mergeCell ref="E45:E4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4"/>
  <sheetViews>
    <sheetView workbookViewId="0">
      <selection activeCell="C11" sqref="C11"/>
    </sheetView>
  </sheetViews>
  <sheetFormatPr defaultRowHeight="15"/>
  <cols>
    <col min="1" max="2" width="14.42578125" customWidth="1"/>
    <col min="3" max="3" width="26.5703125" customWidth="1"/>
    <col min="4" max="4" width="33.85546875" customWidth="1"/>
    <col min="5" max="5" width="16.85546875" customWidth="1"/>
  </cols>
  <sheetData>
    <row r="1" spans="1:5">
      <c r="A1" s="9"/>
      <c r="B1" s="9"/>
      <c r="C1" s="9"/>
      <c r="D1" s="9"/>
      <c r="E1" s="10" t="s">
        <v>33</v>
      </c>
    </row>
    <row r="2" spans="1:5">
      <c r="A2" s="123" t="s">
        <v>30</v>
      </c>
      <c r="B2" s="123"/>
      <c r="C2" s="123"/>
      <c r="D2" s="123"/>
      <c r="E2" s="123"/>
    </row>
    <row r="3" spans="1:5">
      <c r="A3" s="123" t="s">
        <v>34</v>
      </c>
      <c r="B3" s="123"/>
      <c r="C3" s="123"/>
      <c r="D3" s="123"/>
      <c r="E3" s="123"/>
    </row>
    <row r="4" spans="1:5" ht="42" customHeight="1">
      <c r="A4" s="121" t="s">
        <v>70</v>
      </c>
      <c r="B4" s="121"/>
      <c r="C4" s="121"/>
      <c r="D4" s="121"/>
      <c r="E4" s="121"/>
    </row>
    <row r="5" spans="1:5">
      <c r="A5" s="1"/>
      <c r="B5" s="1"/>
      <c r="C5" s="1"/>
      <c r="D5" s="1"/>
      <c r="E5" s="1"/>
    </row>
    <row r="6" spans="1:5" ht="16.5">
      <c r="A6" s="24"/>
      <c r="B6" s="24"/>
      <c r="C6" s="24"/>
      <c r="D6" s="24"/>
      <c r="E6" s="49" t="s">
        <v>17</v>
      </c>
    </row>
    <row r="7" spans="1:5" ht="67.5">
      <c r="A7" s="124" t="s">
        <v>38</v>
      </c>
      <c r="B7" s="124"/>
      <c r="C7" s="124" t="s">
        <v>71</v>
      </c>
      <c r="D7" s="124" t="s">
        <v>72</v>
      </c>
      <c r="E7" s="51" t="s">
        <v>73</v>
      </c>
    </row>
    <row r="8" spans="1:5">
      <c r="A8" s="51" t="s">
        <v>1</v>
      </c>
      <c r="B8" s="51" t="s">
        <v>2</v>
      </c>
      <c r="C8" s="124"/>
      <c r="D8" s="124"/>
      <c r="E8" s="51" t="s">
        <v>3</v>
      </c>
    </row>
    <row r="9" spans="1:5">
      <c r="A9" s="122" t="s">
        <v>74</v>
      </c>
      <c r="B9" s="122"/>
      <c r="C9" s="122"/>
      <c r="D9" s="122"/>
      <c r="E9" s="76">
        <f>E12</f>
        <v>47014</v>
      </c>
    </row>
    <row r="10" spans="1:5">
      <c r="A10" s="52">
        <v>1079</v>
      </c>
      <c r="B10" s="122" t="s">
        <v>43</v>
      </c>
      <c r="C10" s="122"/>
      <c r="D10" s="122"/>
      <c r="E10" s="76">
        <f>E12</f>
        <v>47014</v>
      </c>
    </row>
    <row r="11" spans="1:5" ht="54">
      <c r="A11" s="52"/>
      <c r="B11" s="51">
        <v>12002</v>
      </c>
      <c r="C11" s="53" t="str">
        <f>'Հավելված 1'!C18</f>
        <v>Ֆինանսական աջակցություն լուծարման գործընթացում գտնվող գիտակրթական հիմնադրամին</v>
      </c>
      <c r="D11" s="51" t="s">
        <v>75</v>
      </c>
      <c r="E11" s="76">
        <f>E12</f>
        <v>47014</v>
      </c>
    </row>
    <row r="12" spans="1:5" ht="27">
      <c r="A12" s="52"/>
      <c r="B12" s="51"/>
      <c r="C12" s="54"/>
      <c r="D12" s="55" t="s">
        <v>97</v>
      </c>
      <c r="E12" s="76">
        <f>'Հավելված 2'!G12</f>
        <v>47014</v>
      </c>
    </row>
    <row r="13" spans="1:5">
      <c r="A13" s="1"/>
      <c r="B13" s="1"/>
      <c r="C13" s="1"/>
      <c r="D13" s="1"/>
      <c r="E13" s="1"/>
    </row>
    <row r="14" spans="1:5">
      <c r="A14" s="1"/>
      <c r="B14" s="1"/>
      <c r="C14" s="1"/>
      <c r="D14" s="1"/>
      <c r="E14" s="1"/>
    </row>
  </sheetData>
  <mergeCells count="8">
    <mergeCell ref="B10:D10"/>
    <mergeCell ref="A2:E2"/>
    <mergeCell ref="A3:E3"/>
    <mergeCell ref="A4:E4"/>
    <mergeCell ref="A7:B7"/>
    <mergeCell ref="C7:C8"/>
    <mergeCell ref="D7:D8"/>
    <mergeCell ref="A9:D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47"/>
  <sheetViews>
    <sheetView topLeftCell="A28" workbookViewId="0">
      <selection activeCell="C38" sqref="C38"/>
    </sheetView>
  </sheetViews>
  <sheetFormatPr defaultRowHeight="15"/>
  <cols>
    <col min="1" max="1" width="26.28515625" customWidth="1"/>
    <col min="2" max="2" width="45.28515625" customWidth="1"/>
    <col min="3" max="3" width="17.7109375" customWidth="1"/>
    <col min="4" max="4" width="17.85546875" customWidth="1"/>
    <col min="5" max="5" width="17" customWidth="1"/>
  </cols>
  <sheetData>
    <row r="1" spans="1:5">
      <c r="A1" s="11"/>
      <c r="B1" s="11"/>
      <c r="C1" s="11"/>
      <c r="D1" s="11"/>
      <c r="E1" s="11" t="s">
        <v>35</v>
      </c>
    </row>
    <row r="2" spans="1:5">
      <c r="A2" s="129" t="s">
        <v>30</v>
      </c>
      <c r="B2" s="129"/>
      <c r="C2" s="129"/>
      <c r="D2" s="129"/>
      <c r="E2" s="129"/>
    </row>
    <row r="3" spans="1:5">
      <c r="A3" s="129" t="s">
        <v>34</v>
      </c>
      <c r="B3" s="129"/>
      <c r="C3" s="129"/>
      <c r="D3" s="129"/>
      <c r="E3" s="129"/>
    </row>
    <row r="4" spans="1:5" ht="66" customHeight="1">
      <c r="A4" s="125" t="s">
        <v>76</v>
      </c>
      <c r="B4" s="125"/>
      <c r="C4" s="125"/>
      <c r="D4" s="125"/>
      <c r="E4" s="125"/>
    </row>
    <row r="5" spans="1:5">
      <c r="A5" s="1"/>
      <c r="B5" s="1"/>
      <c r="C5" s="1"/>
      <c r="D5" s="1"/>
      <c r="E5" s="1"/>
    </row>
    <row r="6" spans="1:5" ht="16.5">
      <c r="A6" s="126" t="s">
        <v>77</v>
      </c>
      <c r="B6" s="126"/>
      <c r="C6" s="126"/>
      <c r="D6" s="126"/>
      <c r="E6" s="126"/>
    </row>
    <row r="7" spans="1:5">
      <c r="A7" s="1"/>
      <c r="B7" s="1"/>
      <c r="C7" s="1"/>
      <c r="D7" s="1"/>
      <c r="E7" s="1"/>
    </row>
    <row r="8" spans="1:5" ht="16.5">
      <c r="A8" s="15" t="s">
        <v>18</v>
      </c>
      <c r="B8" s="15"/>
      <c r="C8" s="1"/>
      <c r="D8" s="1"/>
      <c r="E8" s="1"/>
    </row>
    <row r="9" spans="1:5">
      <c r="A9" s="1"/>
      <c r="B9" s="1"/>
      <c r="C9" s="1"/>
      <c r="D9" s="1"/>
      <c r="E9" s="1"/>
    </row>
    <row r="10" spans="1:5">
      <c r="A10" s="1"/>
      <c r="B10" s="1"/>
      <c r="C10" s="1"/>
      <c r="D10" s="1"/>
      <c r="E10" s="1"/>
    </row>
    <row r="11" spans="1:5" ht="16.5">
      <c r="A11" s="47" t="s">
        <v>78</v>
      </c>
      <c r="B11" s="47" t="s">
        <v>42</v>
      </c>
      <c r="C11" s="31"/>
      <c r="D11" s="31"/>
      <c r="E11" s="32"/>
    </row>
    <row r="12" spans="1:5" ht="16.5">
      <c r="A12" s="59">
        <v>1079</v>
      </c>
      <c r="B12" s="47" t="s">
        <v>43</v>
      </c>
      <c r="C12" s="31"/>
      <c r="D12" s="31"/>
      <c r="E12" s="32"/>
    </row>
    <row r="13" spans="1:5">
      <c r="A13" s="32"/>
      <c r="B13" s="32"/>
      <c r="C13" s="32"/>
      <c r="D13" s="32"/>
      <c r="E13" s="32"/>
    </row>
    <row r="14" spans="1:5" ht="16.5">
      <c r="A14" s="60" t="s">
        <v>79</v>
      </c>
      <c r="B14" s="32"/>
      <c r="C14" s="32"/>
      <c r="D14" s="32"/>
      <c r="E14" s="32"/>
    </row>
    <row r="15" spans="1:5">
      <c r="A15" s="32"/>
      <c r="B15" s="32"/>
      <c r="C15" s="32"/>
      <c r="D15" s="32"/>
      <c r="E15" s="32"/>
    </row>
    <row r="16" spans="1:5" ht="31.5" customHeight="1">
      <c r="A16" s="47" t="s">
        <v>78</v>
      </c>
      <c r="B16" s="61">
        <v>1079</v>
      </c>
      <c r="C16" s="127" t="s">
        <v>81</v>
      </c>
      <c r="D16" s="127"/>
      <c r="E16" s="127"/>
    </row>
    <row r="17" spans="1:5" ht="33">
      <c r="A17" s="47" t="s">
        <v>80</v>
      </c>
      <c r="B17" s="61">
        <v>12002</v>
      </c>
      <c r="C17" s="14" t="s">
        <v>27</v>
      </c>
      <c r="D17" s="14" t="s">
        <v>28</v>
      </c>
      <c r="E17" s="16" t="s">
        <v>3</v>
      </c>
    </row>
    <row r="18" spans="1:5" ht="49.5">
      <c r="A18" s="47" t="s">
        <v>49</v>
      </c>
      <c r="B18" s="38" t="str">
        <f>'Հավելված 2'!F20</f>
        <v>Ֆինանսական աջակցություն լուծարման գործընթացում գտնվող գիտակրթական հիմնադրամին</v>
      </c>
      <c r="C18" s="130"/>
      <c r="D18" s="130"/>
      <c r="E18" s="133"/>
    </row>
    <row r="19" spans="1:5" ht="49.5">
      <c r="A19" s="47" t="s">
        <v>20</v>
      </c>
      <c r="B19" s="65" t="str">
        <f>'Հավելված 1'!C20</f>
        <v>«Նորավանք» գիտակրթական հիմնադրամի  լուծարման գործընթացի կանոնակարգում և պարտավորությունների մարում</v>
      </c>
      <c r="C19" s="131"/>
      <c r="D19" s="131"/>
      <c r="E19" s="134"/>
    </row>
    <row r="20" spans="1:5" ht="16.5">
      <c r="A20" s="47" t="s">
        <v>51</v>
      </c>
      <c r="B20" s="38" t="s">
        <v>52</v>
      </c>
      <c r="C20" s="131"/>
      <c r="D20" s="131"/>
      <c r="E20" s="134"/>
    </row>
    <row r="21" spans="1:5" ht="49.5">
      <c r="A21" s="38" t="s">
        <v>82</v>
      </c>
      <c r="B21" s="38" t="s">
        <v>75</v>
      </c>
      <c r="C21" s="131"/>
      <c r="D21" s="131"/>
      <c r="E21" s="134"/>
    </row>
    <row r="22" spans="1:5" ht="15" customHeight="1">
      <c r="A22" s="142" t="s">
        <v>83</v>
      </c>
      <c r="B22" s="143"/>
      <c r="C22" s="132"/>
      <c r="D22" s="132"/>
      <c r="E22" s="135"/>
    </row>
    <row r="23" spans="1:5" ht="17.25" thickBot="1">
      <c r="A23" s="146" t="s">
        <v>84</v>
      </c>
      <c r="B23" s="147"/>
      <c r="C23" s="74">
        <f>'Հավելված 1'!D18</f>
        <v>47014</v>
      </c>
      <c r="D23" s="74">
        <f>'Հավելված 1'!E18</f>
        <v>47014</v>
      </c>
      <c r="E23" s="74">
        <f>'Հավելված 1'!F18</f>
        <v>47014</v>
      </c>
    </row>
    <row r="24" spans="1:5">
      <c r="A24" s="32"/>
      <c r="B24" s="32"/>
      <c r="C24" s="32"/>
      <c r="D24" s="32"/>
      <c r="E24" s="62"/>
    </row>
    <row r="25" spans="1:5" ht="16.5">
      <c r="A25" s="148" t="s">
        <v>85</v>
      </c>
      <c r="B25" s="148"/>
      <c r="C25" s="148"/>
      <c r="D25" s="148"/>
      <c r="E25" s="148"/>
    </row>
    <row r="26" spans="1:5" ht="16.5">
      <c r="A26" s="148" t="s">
        <v>21</v>
      </c>
      <c r="B26" s="148"/>
      <c r="C26" s="148"/>
      <c r="D26" s="148"/>
      <c r="E26" s="148"/>
    </row>
    <row r="27" spans="1:5">
      <c r="A27" s="32"/>
      <c r="B27" s="32"/>
      <c r="C27" s="32"/>
      <c r="D27" s="32"/>
      <c r="E27" s="32"/>
    </row>
    <row r="28" spans="1:5" ht="16.5">
      <c r="A28" s="149" t="s">
        <v>22</v>
      </c>
      <c r="B28" s="149"/>
      <c r="C28" s="149"/>
      <c r="D28" s="149"/>
      <c r="E28" s="149"/>
    </row>
    <row r="29" spans="1:5">
      <c r="A29" s="32"/>
      <c r="B29" s="32"/>
      <c r="C29" s="32"/>
      <c r="D29" s="32"/>
      <c r="E29" s="32"/>
    </row>
    <row r="30" spans="1:5" ht="16.5">
      <c r="A30" s="63" t="s">
        <v>18</v>
      </c>
      <c r="B30" s="63"/>
      <c r="C30" s="32"/>
      <c r="D30" s="32"/>
      <c r="E30" s="32"/>
    </row>
    <row r="31" spans="1:5">
      <c r="A31" s="32"/>
      <c r="B31" s="32"/>
      <c r="C31" s="32"/>
      <c r="D31" s="32"/>
      <c r="E31" s="32"/>
    </row>
    <row r="32" spans="1:5" ht="16.5">
      <c r="A32" s="47" t="s">
        <v>78</v>
      </c>
      <c r="B32" s="47" t="s">
        <v>42</v>
      </c>
      <c r="C32" s="31"/>
      <c r="D32" s="31"/>
      <c r="E32" s="32"/>
    </row>
    <row r="33" spans="1:5" ht="16.5">
      <c r="A33" s="59">
        <v>1139</v>
      </c>
      <c r="B33" s="38" t="s">
        <v>53</v>
      </c>
      <c r="C33" s="33"/>
      <c r="D33" s="33"/>
      <c r="E33" s="32"/>
    </row>
    <row r="34" spans="1:5">
      <c r="A34" s="32"/>
      <c r="B34" s="32"/>
      <c r="C34" s="32"/>
      <c r="D34" s="32"/>
      <c r="E34" s="32"/>
    </row>
    <row r="35" spans="1:5" ht="16.5">
      <c r="A35" s="60" t="s">
        <v>79</v>
      </c>
      <c r="B35" s="32"/>
      <c r="C35" s="32"/>
      <c r="D35" s="32"/>
      <c r="E35" s="32"/>
    </row>
    <row r="36" spans="1:5">
      <c r="A36" s="32"/>
      <c r="B36" s="32"/>
      <c r="C36" s="32"/>
      <c r="D36" s="32"/>
      <c r="E36" s="32"/>
    </row>
    <row r="37" spans="1:5" ht="56.25" customHeight="1">
      <c r="A37" s="50" t="s">
        <v>78</v>
      </c>
      <c r="B37" s="64">
        <v>1139</v>
      </c>
      <c r="C37" s="114" t="s">
        <v>89</v>
      </c>
      <c r="D37" s="114"/>
      <c r="E37" s="114"/>
    </row>
    <row r="38" spans="1:5" ht="33">
      <c r="A38" s="50" t="s">
        <v>80</v>
      </c>
      <c r="B38" s="64">
        <v>11001</v>
      </c>
      <c r="C38" s="27" t="s">
        <v>27</v>
      </c>
      <c r="D38" s="27" t="s">
        <v>28</v>
      </c>
      <c r="E38" s="58" t="s">
        <v>3</v>
      </c>
    </row>
    <row r="39" spans="1:5" ht="33">
      <c r="A39" s="50" t="s">
        <v>49</v>
      </c>
      <c r="B39" s="44" t="s">
        <v>53</v>
      </c>
      <c r="C39" s="136"/>
      <c r="D39" s="136"/>
      <c r="E39" s="139"/>
    </row>
    <row r="40" spans="1:5" ht="99">
      <c r="A40" s="50" t="s">
        <v>20</v>
      </c>
      <c r="B40" s="44" t="s">
        <v>56</v>
      </c>
      <c r="C40" s="137"/>
      <c r="D40" s="137"/>
      <c r="E40" s="140"/>
    </row>
    <row r="41" spans="1:5" ht="16.5">
      <c r="A41" s="50" t="s">
        <v>51</v>
      </c>
      <c r="B41" s="44" t="s">
        <v>57</v>
      </c>
      <c r="C41" s="137"/>
      <c r="D41" s="137"/>
      <c r="E41" s="140"/>
    </row>
    <row r="42" spans="1:5" ht="49.5">
      <c r="A42" s="44" t="s">
        <v>82</v>
      </c>
      <c r="B42" s="43" t="s">
        <v>5</v>
      </c>
      <c r="C42" s="137"/>
      <c r="D42" s="137"/>
      <c r="E42" s="140"/>
    </row>
    <row r="43" spans="1:5" ht="15" customHeight="1">
      <c r="A43" s="144" t="s">
        <v>83</v>
      </c>
      <c r="B43" s="145"/>
      <c r="C43" s="138"/>
      <c r="D43" s="138"/>
      <c r="E43" s="141"/>
    </row>
    <row r="44" spans="1:5" ht="16.5">
      <c r="A44" s="128" t="s">
        <v>84</v>
      </c>
      <c r="B44" s="128"/>
      <c r="C44" s="75">
        <f>'Հավելված 1'!D32</f>
        <v>-47014</v>
      </c>
      <c r="D44" s="75">
        <f>'Հավելված 1'!E32</f>
        <v>-47014</v>
      </c>
      <c r="E44" s="75">
        <f>'Հավելված 1'!F32</f>
        <v>-47014</v>
      </c>
    </row>
    <row r="45" spans="1:5">
      <c r="A45" s="1"/>
      <c r="B45" s="1"/>
      <c r="C45" s="1"/>
      <c r="D45" s="1"/>
      <c r="E45" s="1"/>
    </row>
    <row r="46" spans="1:5">
      <c r="A46" s="1"/>
      <c r="B46" s="1"/>
      <c r="C46" s="1"/>
      <c r="D46" s="1"/>
      <c r="E46" s="1"/>
    </row>
    <row r="47" spans="1:5">
      <c r="A47" s="1"/>
      <c r="B47" s="1"/>
      <c r="C47" s="1"/>
      <c r="D47" s="1"/>
      <c r="E47" s="1"/>
    </row>
  </sheetData>
  <mergeCells count="19">
    <mergeCell ref="A26:E26"/>
    <mergeCell ref="A28:E28"/>
    <mergeCell ref="C37:E37"/>
    <mergeCell ref="A4:E4"/>
    <mergeCell ref="A6:E6"/>
    <mergeCell ref="C16:E16"/>
    <mergeCell ref="A44:B44"/>
    <mergeCell ref="A2:E2"/>
    <mergeCell ref="A3:E3"/>
    <mergeCell ref="C18:C22"/>
    <mergeCell ref="D18:D22"/>
    <mergeCell ref="E18:E22"/>
    <mergeCell ref="C39:C43"/>
    <mergeCell ref="D39:D43"/>
    <mergeCell ref="E39:E43"/>
    <mergeCell ref="A22:B22"/>
    <mergeCell ref="A43:B43"/>
    <mergeCell ref="A23:B23"/>
    <mergeCell ref="A25:E2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46"/>
  <sheetViews>
    <sheetView tabSelected="1" topLeftCell="A5" workbookViewId="0">
      <selection activeCell="J20" sqref="J20"/>
    </sheetView>
  </sheetViews>
  <sheetFormatPr defaultRowHeight="16.5"/>
  <cols>
    <col min="1" max="1" width="19.42578125" style="24" customWidth="1"/>
    <col min="2" max="2" width="46.140625" style="24" customWidth="1"/>
    <col min="3" max="5" width="15.7109375" style="24" customWidth="1"/>
    <col min="6" max="16384" width="9.140625" style="24"/>
  </cols>
  <sheetData>
    <row r="1" spans="1:5">
      <c r="A1" s="12"/>
      <c r="B1" s="12"/>
      <c r="C1" s="12"/>
      <c r="D1" s="12"/>
      <c r="E1" s="12" t="s">
        <v>36</v>
      </c>
    </row>
    <row r="2" spans="1:5">
      <c r="A2" s="159" t="s">
        <v>30</v>
      </c>
      <c r="B2" s="159"/>
      <c r="C2" s="159"/>
      <c r="D2" s="159"/>
      <c r="E2" s="159"/>
    </row>
    <row r="3" spans="1:5">
      <c r="A3" s="159" t="s">
        <v>34</v>
      </c>
      <c r="B3" s="159"/>
      <c r="C3" s="159"/>
      <c r="D3" s="159"/>
      <c r="E3" s="159"/>
    </row>
    <row r="4" spans="1:5" ht="49.5" customHeight="1">
      <c r="A4" s="162" t="s">
        <v>86</v>
      </c>
      <c r="B4" s="162"/>
      <c r="C4" s="162"/>
      <c r="D4" s="162"/>
      <c r="E4" s="162"/>
    </row>
    <row r="5" spans="1:5">
      <c r="A5" s="66"/>
      <c r="B5" s="66"/>
      <c r="C5" s="66"/>
      <c r="D5" s="66"/>
      <c r="E5" s="66"/>
    </row>
    <row r="6" spans="1:5" ht="16.5" customHeight="1">
      <c r="A6" s="160" t="s">
        <v>23</v>
      </c>
      <c r="B6" s="160"/>
      <c r="C6" s="160"/>
      <c r="D6" s="160"/>
      <c r="E6" s="160"/>
    </row>
    <row r="7" spans="1:5">
      <c r="A7" s="160"/>
      <c r="B7" s="160"/>
      <c r="C7" s="160"/>
      <c r="D7" s="160"/>
      <c r="E7" s="160"/>
    </row>
    <row r="8" spans="1:5">
      <c r="A8" s="67" t="s">
        <v>24</v>
      </c>
      <c r="B8" s="67"/>
      <c r="C8" s="66"/>
      <c r="D8" s="66"/>
      <c r="E8" s="66"/>
    </row>
    <row r="9" spans="1:5">
      <c r="A9" s="66"/>
      <c r="B9" s="66"/>
      <c r="C9" s="66"/>
      <c r="D9" s="66"/>
      <c r="E9" s="66"/>
    </row>
    <row r="10" spans="1:5">
      <c r="A10" s="66"/>
      <c r="B10" s="66"/>
      <c r="C10" s="66"/>
      <c r="D10" s="66"/>
      <c r="E10" s="66"/>
    </row>
    <row r="11" spans="1:5">
      <c r="A11" s="21" t="s">
        <v>78</v>
      </c>
      <c r="B11" s="21" t="s">
        <v>42</v>
      </c>
      <c r="C11" s="68"/>
      <c r="D11" s="68"/>
      <c r="E11" s="66"/>
    </row>
    <row r="12" spans="1:5">
      <c r="A12" s="56">
        <v>1079</v>
      </c>
      <c r="B12" s="29" t="s">
        <v>43</v>
      </c>
      <c r="C12" s="69"/>
      <c r="D12" s="69"/>
      <c r="E12" s="66"/>
    </row>
    <row r="13" spans="1:5">
      <c r="A13" s="70"/>
      <c r="B13" s="66"/>
      <c r="C13" s="66"/>
      <c r="D13" s="66"/>
      <c r="E13" s="66"/>
    </row>
    <row r="14" spans="1:5">
      <c r="A14" s="152" t="s">
        <v>19</v>
      </c>
      <c r="B14" s="152"/>
      <c r="C14" s="66"/>
      <c r="D14" s="66"/>
      <c r="E14" s="66"/>
    </row>
    <row r="15" spans="1:5">
      <c r="A15" s="70"/>
      <c r="B15" s="66"/>
      <c r="C15" s="66"/>
      <c r="D15" s="66"/>
      <c r="E15" s="66"/>
    </row>
    <row r="16" spans="1:5" ht="35.25" customHeight="1">
      <c r="A16" s="21" t="s">
        <v>78</v>
      </c>
      <c r="B16" s="56">
        <v>1079</v>
      </c>
      <c r="C16" s="163" t="s">
        <v>81</v>
      </c>
      <c r="D16" s="119"/>
      <c r="E16" s="120"/>
    </row>
    <row r="17" spans="1:5" ht="33">
      <c r="A17" s="29" t="s">
        <v>80</v>
      </c>
      <c r="B17" s="57">
        <v>12002</v>
      </c>
      <c r="C17" s="27" t="s">
        <v>27</v>
      </c>
      <c r="D17" s="27" t="s">
        <v>28</v>
      </c>
      <c r="E17" s="58" t="s">
        <v>3</v>
      </c>
    </row>
    <row r="18" spans="1:5" ht="49.5">
      <c r="A18" s="29" t="s">
        <v>87</v>
      </c>
      <c r="B18" s="21" t="str">
        <f>'Հավելված 4'!B18</f>
        <v>Ֆինանսական աջակցություն լուծարման գործընթացում գտնվող գիտակրթական հիմնադրամին</v>
      </c>
      <c r="C18" s="154"/>
      <c r="D18" s="154"/>
      <c r="E18" s="154"/>
    </row>
    <row r="19" spans="1:5" ht="49.5">
      <c r="A19" s="29" t="s">
        <v>20</v>
      </c>
      <c r="B19" s="36" t="str">
        <f>'Հավելված 4'!B19</f>
        <v>«Նորավանք» գիտակրթական հիմնադրամի  լուծարման գործընթացի կանոնակարգում և պարտավորությունների մարում</v>
      </c>
      <c r="C19" s="155"/>
      <c r="D19" s="155"/>
      <c r="E19" s="155"/>
    </row>
    <row r="20" spans="1:5" ht="33">
      <c r="A20" s="29" t="s">
        <v>51</v>
      </c>
      <c r="B20" s="21" t="str">
        <f>'Հավելված 4'!B20</f>
        <v>Տրանսֆերտների տրամադրում</v>
      </c>
      <c r="C20" s="155"/>
      <c r="D20" s="155"/>
      <c r="E20" s="155"/>
    </row>
    <row r="21" spans="1:5" ht="49.5">
      <c r="A21" s="29" t="s">
        <v>88</v>
      </c>
      <c r="B21" s="21" t="str">
        <f>'Հավելված 4'!B21</f>
        <v>ՀՀ տարածքային կառավարման և ենթակառուցվածքների նախարարության պետական գույքի կառավարման կոմիտե</v>
      </c>
      <c r="C21" s="155"/>
      <c r="D21" s="155"/>
      <c r="E21" s="155"/>
    </row>
    <row r="22" spans="1:5">
      <c r="A22" s="157" t="s">
        <v>83</v>
      </c>
      <c r="B22" s="158"/>
      <c r="C22" s="156"/>
      <c r="D22" s="156"/>
      <c r="E22" s="156"/>
    </row>
    <row r="23" spans="1:5" ht="17.25" thickBot="1">
      <c r="A23" s="164" t="s">
        <v>84</v>
      </c>
      <c r="B23" s="165"/>
      <c r="C23" s="72">
        <f>'Հավելված 1'!D18</f>
        <v>47014</v>
      </c>
      <c r="D23" s="72">
        <f>'Հավելված 1'!E18</f>
        <v>47014</v>
      </c>
      <c r="E23" s="72">
        <f>'Հավելված 1'!F18</f>
        <v>47014</v>
      </c>
    </row>
    <row r="24" spans="1:5">
      <c r="A24" s="66"/>
      <c r="B24" s="66"/>
      <c r="C24" s="66"/>
      <c r="D24" s="66"/>
      <c r="E24" s="66"/>
    </row>
    <row r="25" spans="1:5">
      <c r="A25" s="161" t="s">
        <v>25</v>
      </c>
      <c r="B25" s="161"/>
      <c r="C25" s="161"/>
      <c r="D25" s="161"/>
      <c r="E25" s="161"/>
    </row>
    <row r="26" spans="1:5">
      <c r="A26" s="161" t="s">
        <v>26</v>
      </c>
      <c r="B26" s="161"/>
      <c r="C26" s="161"/>
      <c r="D26" s="161"/>
      <c r="E26" s="161"/>
    </row>
    <row r="27" spans="1:5">
      <c r="A27" s="66"/>
      <c r="B27" s="66"/>
      <c r="C27" s="66"/>
      <c r="D27" s="66"/>
      <c r="E27" s="66"/>
    </row>
    <row r="28" spans="1:5">
      <c r="A28" s="150" t="s">
        <v>22</v>
      </c>
      <c r="B28" s="150"/>
      <c r="C28" s="150"/>
      <c r="D28" s="150"/>
      <c r="E28" s="150"/>
    </row>
    <row r="29" spans="1:5">
      <c r="A29" s="66"/>
      <c r="B29" s="66"/>
      <c r="C29" s="66"/>
      <c r="D29" s="66"/>
      <c r="E29" s="66"/>
    </row>
    <row r="30" spans="1:5">
      <c r="A30" s="67" t="s">
        <v>18</v>
      </c>
      <c r="B30" s="67"/>
      <c r="C30" s="66"/>
      <c r="D30" s="66"/>
      <c r="E30" s="66"/>
    </row>
    <row r="31" spans="1:5">
      <c r="A31" s="66"/>
      <c r="B31" s="66"/>
      <c r="C31" s="66"/>
      <c r="D31" s="66"/>
      <c r="E31" s="66"/>
    </row>
    <row r="32" spans="1:5">
      <c r="A32" s="66"/>
      <c r="B32" s="66"/>
      <c r="C32" s="66"/>
      <c r="D32" s="66"/>
      <c r="E32" s="66"/>
    </row>
    <row r="33" spans="1:5">
      <c r="A33" s="21" t="s">
        <v>78</v>
      </c>
      <c r="B33" s="21" t="s">
        <v>42</v>
      </c>
      <c r="C33" s="68"/>
      <c r="D33" s="68"/>
      <c r="E33" s="66"/>
    </row>
    <row r="34" spans="1:5">
      <c r="A34" s="56">
        <v>1139</v>
      </c>
      <c r="B34" s="21" t="s">
        <v>53</v>
      </c>
      <c r="C34" s="68"/>
      <c r="D34" s="68"/>
      <c r="E34" s="66"/>
    </row>
    <row r="35" spans="1:5">
      <c r="A35" s="70"/>
      <c r="B35" s="66"/>
      <c r="C35" s="66"/>
      <c r="D35" s="66"/>
      <c r="E35" s="66"/>
    </row>
    <row r="36" spans="1:5" ht="33" customHeight="1">
      <c r="A36" s="152" t="s">
        <v>19</v>
      </c>
      <c r="B36" s="152"/>
      <c r="C36" s="66"/>
      <c r="D36" s="66"/>
      <c r="E36" s="66"/>
    </row>
    <row r="37" spans="1:5">
      <c r="A37" s="153"/>
      <c r="B37" s="153"/>
      <c r="C37" s="66"/>
      <c r="D37" s="66"/>
      <c r="E37" s="66"/>
    </row>
    <row r="38" spans="1:5" ht="39" customHeight="1">
      <c r="A38" s="21" t="s">
        <v>78</v>
      </c>
      <c r="B38" s="56">
        <v>1139</v>
      </c>
      <c r="C38" s="114" t="s">
        <v>89</v>
      </c>
      <c r="D38" s="114"/>
      <c r="E38" s="114"/>
    </row>
    <row r="39" spans="1:5" ht="33">
      <c r="A39" s="29" t="s">
        <v>80</v>
      </c>
      <c r="B39" s="57">
        <v>11001</v>
      </c>
      <c r="C39" s="27" t="s">
        <v>27</v>
      </c>
      <c r="D39" s="27" t="s">
        <v>28</v>
      </c>
      <c r="E39" s="58" t="s">
        <v>3</v>
      </c>
    </row>
    <row r="40" spans="1:5" ht="33">
      <c r="A40" s="29" t="s">
        <v>49</v>
      </c>
      <c r="B40" s="21" t="s">
        <v>53</v>
      </c>
      <c r="C40" s="154"/>
      <c r="D40" s="154"/>
      <c r="E40" s="154"/>
    </row>
    <row r="41" spans="1:5" ht="99">
      <c r="A41" s="29" t="s">
        <v>20</v>
      </c>
      <c r="B41" s="21" t="str">
        <f>'Հավելված 4'!B40</f>
        <v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v>
      </c>
      <c r="C41" s="155"/>
      <c r="D41" s="155"/>
      <c r="E41" s="155"/>
    </row>
    <row r="42" spans="1:5" ht="33">
      <c r="A42" s="29" t="s">
        <v>51</v>
      </c>
      <c r="B42" s="21" t="s">
        <v>57</v>
      </c>
      <c r="C42" s="155"/>
      <c r="D42" s="155"/>
      <c r="E42" s="155"/>
    </row>
    <row r="43" spans="1:5" ht="49.5">
      <c r="A43" s="29" t="s">
        <v>82</v>
      </c>
      <c r="B43" s="20" t="s">
        <v>5</v>
      </c>
      <c r="C43" s="155"/>
      <c r="D43" s="155"/>
      <c r="E43" s="155"/>
    </row>
    <row r="44" spans="1:5">
      <c r="A44" s="157" t="s">
        <v>83</v>
      </c>
      <c r="B44" s="158"/>
      <c r="C44" s="156"/>
      <c r="D44" s="156"/>
      <c r="E44" s="156"/>
    </row>
    <row r="45" spans="1:5">
      <c r="A45" s="151" t="s">
        <v>84</v>
      </c>
      <c r="B45" s="151"/>
      <c r="C45" s="73">
        <f>'Հավելված 1'!D23</f>
        <v>-47014</v>
      </c>
      <c r="D45" s="73">
        <f>'Հավելված 1'!E23</f>
        <v>-47014</v>
      </c>
      <c r="E45" s="73">
        <f>'Հավելված 1'!F23</f>
        <v>-47014</v>
      </c>
    </row>
    <row r="46" spans="1:5">
      <c r="A46" s="71"/>
      <c r="B46" s="71"/>
      <c r="C46" s="71"/>
      <c r="D46" s="71"/>
      <c r="E46" s="71"/>
    </row>
  </sheetData>
  <mergeCells count="21">
    <mergeCell ref="A2:E2"/>
    <mergeCell ref="A3:E3"/>
    <mergeCell ref="A6:E7"/>
    <mergeCell ref="A25:E25"/>
    <mergeCell ref="A26:E26"/>
    <mergeCell ref="A4:E4"/>
    <mergeCell ref="C16:E16"/>
    <mergeCell ref="A23:B23"/>
    <mergeCell ref="A14:B14"/>
    <mergeCell ref="C18:C22"/>
    <mergeCell ref="D18:D22"/>
    <mergeCell ref="E18:E22"/>
    <mergeCell ref="A22:B22"/>
    <mergeCell ref="A28:E28"/>
    <mergeCell ref="C38:E38"/>
    <mergeCell ref="A45:B45"/>
    <mergeCell ref="A36:B37"/>
    <mergeCell ref="C40:C44"/>
    <mergeCell ref="D40:D44"/>
    <mergeCell ref="E40:E44"/>
    <mergeCell ref="A44:B4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Հավելված 1</vt:lpstr>
      <vt:lpstr>Հավելված 2</vt:lpstr>
      <vt:lpstr>Հավելված 3</vt:lpstr>
      <vt:lpstr>Հավելված 4</vt:lpstr>
      <vt:lpstr>Հավելված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https://mul-spm.gov.am/tasks/docs/attachment.php?id=121156&amp;fn=NoravanqHavelvats2020.xlsx&amp;out=1&amp;token=3fde0c975663b6045a1d</cp:keywords>
  <cp:lastModifiedBy>User</cp:lastModifiedBy>
  <dcterms:modified xsi:type="dcterms:W3CDTF">2020-06-22T16:16:18Z</dcterms:modified>
</cp:coreProperties>
</file>