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hidePivotFieldList="1" defaultThemeVersion="124226"/>
  <bookViews>
    <workbookView xWindow="-105" yWindow="-105" windowWidth="21840" windowHeight="12570" activeTab="1"/>
  </bookViews>
  <sheets>
    <sheet name="հավելված 1" sheetId="27" r:id="rId1"/>
    <sheet name="հավելված 2" sheetId="32" r:id="rId2"/>
    <sheet name="հավելված 3" sheetId="29" r:id="rId3"/>
    <sheet name="հավելված 4" sheetId="35" r:id="rId4"/>
  </sheets>
  <definedNames>
    <definedName name="AgencyCode" localSheetId="1">#REF!</definedName>
    <definedName name="AgencyCode" localSheetId="3">#REF!</definedName>
    <definedName name="AgencyCode">#REF!</definedName>
    <definedName name="AgencyName" localSheetId="1">#REF!</definedName>
    <definedName name="AgencyName" localSheetId="3">#REF!</definedName>
    <definedName name="AgencyName">#REF!</definedName>
    <definedName name="Functional1" localSheetId="1">#REF!</definedName>
    <definedName name="Functional1" localSheetId="3">#REF!</definedName>
    <definedName name="Functional1">#REF!</definedName>
    <definedName name="PANature" localSheetId="1">#REF!</definedName>
    <definedName name="PANature" localSheetId="3">#REF!</definedName>
    <definedName name="PANature">#REF!</definedName>
    <definedName name="PAType" localSheetId="1">#REF!</definedName>
    <definedName name="PAType" localSheetId="3">#REF!</definedName>
    <definedName name="PAType">#REF!</definedName>
    <definedName name="Performance2" localSheetId="1">#REF!</definedName>
    <definedName name="Performance2" localSheetId="3">#REF!</definedName>
    <definedName name="Performance2">#REF!</definedName>
    <definedName name="PerformanceType" localSheetId="1">#REF!</definedName>
    <definedName name="PerformanceType" localSheetId="3">#REF!</definedName>
    <definedName name="PerformanceType">#REF!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3" i="32"/>
  <c r="I13"/>
  <c r="G13"/>
  <c r="E13" i="27"/>
  <c r="F13"/>
  <c r="D13"/>
  <c r="E11" l="1"/>
  <c r="F11"/>
  <c r="D11"/>
  <c r="F50"/>
  <c r="E50"/>
  <c r="D50"/>
  <c r="F15"/>
  <c r="E15"/>
  <c r="D15"/>
  <c r="G44" i="32" l="1"/>
  <c r="C35" i="29" s="1"/>
  <c r="H44" i="32"/>
  <c r="D35" i="29" s="1"/>
  <c r="I44" i="32"/>
  <c r="E35" i="29" s="1"/>
  <c r="G32" i="32"/>
  <c r="G31" s="1"/>
  <c r="H32"/>
  <c r="D23" i="29" s="1"/>
  <c r="I32" i="32"/>
  <c r="E23" i="29" s="1"/>
  <c r="D30" i="27"/>
  <c r="D28" s="1"/>
  <c r="E30"/>
  <c r="E28" s="1"/>
  <c r="F30"/>
  <c r="F28" s="1"/>
  <c r="C24" i="35" l="1"/>
  <c r="E24"/>
  <c r="D41"/>
  <c r="I31" i="32"/>
  <c r="I30" s="1"/>
  <c r="I29" s="1"/>
  <c r="I28" s="1"/>
  <c r="I26" s="1"/>
  <c r="I24" s="1"/>
  <c r="I22" s="1"/>
  <c r="D24" i="35"/>
  <c r="C41"/>
  <c r="E41"/>
  <c r="H31" i="32"/>
  <c r="C23" i="29"/>
  <c r="G43" i="32"/>
  <c r="G42" s="1"/>
  <c r="G41" s="1"/>
  <c r="G40" s="1"/>
  <c r="G37" s="1"/>
  <c r="G35" s="1"/>
  <c r="G33" s="1"/>
  <c r="H43"/>
  <c r="H42" s="1"/>
  <c r="H41" s="1"/>
  <c r="H40" s="1"/>
  <c r="H37" s="1"/>
  <c r="H35" s="1"/>
  <c r="H33" s="1"/>
  <c r="I43" l="1"/>
  <c r="I42" s="1"/>
  <c r="I41" s="1"/>
  <c r="I40" s="1"/>
  <c r="I37" s="1"/>
  <c r="I35" s="1"/>
  <c r="I33" s="1"/>
  <c r="H30"/>
  <c r="H29" s="1"/>
  <c r="H28" s="1"/>
  <c r="H26" s="1"/>
  <c r="H24" s="1"/>
  <c r="H22" s="1"/>
  <c r="G30"/>
  <c r="G29" s="1"/>
  <c r="G28" s="1"/>
  <c r="G26" s="1"/>
  <c r="G24" s="1"/>
  <c r="G22" s="1"/>
  <c r="I19" l="1"/>
  <c r="I17" s="1"/>
  <c r="I15" s="1"/>
  <c r="I11" s="1"/>
  <c r="G19"/>
  <c r="G17" s="1"/>
  <c r="G15" s="1"/>
  <c r="G11" s="1"/>
  <c r="H19"/>
  <c r="H17" s="1"/>
  <c r="H15" s="1"/>
  <c r="H11" s="1"/>
  <c r="I66" l="1"/>
  <c r="I64" s="1"/>
  <c r="H66"/>
  <c r="H64" s="1"/>
  <c r="G66"/>
  <c r="G64" s="1"/>
  <c r="G58"/>
  <c r="G56" s="1"/>
  <c r="H58"/>
  <c r="I58"/>
  <c r="H57" l="1"/>
  <c r="I57" l="1"/>
  <c r="I56" s="1"/>
  <c r="H56"/>
  <c r="G54" l="1"/>
  <c r="G52" s="1"/>
  <c r="H54" l="1"/>
  <c r="H52" s="1"/>
  <c r="I54"/>
  <c r="I52" s="1"/>
  <c r="I62" l="1"/>
  <c r="I60" s="1"/>
  <c r="G62"/>
  <c r="G60" s="1"/>
  <c r="H62"/>
  <c r="H60" s="1"/>
  <c r="H51" s="1"/>
  <c r="H49" s="1"/>
  <c r="H47" s="1"/>
  <c r="H45" s="1"/>
  <c r="I51" l="1"/>
  <c r="I49" s="1"/>
  <c r="I47" s="1"/>
  <c r="I45" s="1"/>
  <c r="G51"/>
  <c r="G49" s="1"/>
  <c r="G47" s="1"/>
  <c r="G45" s="1"/>
</calcChain>
</file>

<file path=xl/comments1.xml><?xml version="1.0" encoding="utf-8"?>
<comments xmlns="http://schemas.openxmlformats.org/spreadsheetml/2006/main">
  <authors>
    <author>Hasmik</author>
  </authors>
  <commentList>
    <comment ref="C57" authorId="0">
      <text>
        <r>
          <rPr>
            <b/>
            <sz val="9"/>
            <color indexed="81"/>
            <rFont val="Tahoma"/>
            <family val="2"/>
          </rPr>
          <t>Hasmik: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Hasmik</author>
  </authors>
  <commentList>
    <comment ref="F35" authorId="0">
      <text>
        <r>
          <rPr>
            <b/>
            <sz val="9"/>
            <color indexed="81"/>
            <rFont val="Tahoma"/>
            <family val="2"/>
          </rPr>
          <t>Hasmik: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<sst xmlns="http://schemas.openxmlformats.org/spreadsheetml/2006/main" count="243" uniqueCount="116">
  <si>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</si>
  <si>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</si>
  <si>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</si>
  <si>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</si>
  <si>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</si>
  <si>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</si>
  <si>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</si>
  <si>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</si>
  <si>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</si>
  <si>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</si>
  <si>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</si>
  <si>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</si>
  <si>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Առաջին կիսամյակ </t>
  </si>
  <si>
    <t xml:space="preserve"> Ինն ամիս </t>
  </si>
  <si>
    <t xml:space="preserve"> Տարի </t>
  </si>
  <si>
    <t>Հավելված 1</t>
  </si>
  <si>
    <t>Հավելված 2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</si>
  <si>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</si>
  <si>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</si>
  <si>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Առաջին կիսամյակ</t>
  </si>
  <si>
    <t xml:space="preserve"> Ինն ամիս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</si>
  <si>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</si>
  <si>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</si>
  <si>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</si>
  <si>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</si>
  <si>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</si>
  <si>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1139</t>
  </si>
  <si>
    <t xml:space="preserve"> ՀՀ կառավարության պահուստային ֆոնդ</t>
  </si>
  <si>
    <t xml:space="preserve"> այդ թվում`</t>
  </si>
  <si>
    <t xml:space="preserve"> 11001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</si>
  <si>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</si>
  <si>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</si>
  <si>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</si>
  <si>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</si>
  <si>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Պահուստային միջոցներ</t>
  </si>
  <si>
    <t xml:space="preserve"> ԸՆԴԱՄԵՆԸ</t>
  </si>
  <si>
    <t>հազ. դրամներով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</si>
  <si>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</si>
  <si>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</si>
  <si>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</si>
  <si>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</si>
  <si>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</si>
  <si>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</si>
  <si>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</si>
  <si>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</si>
  <si>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</si>
  <si>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</si>
  <si>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</si>
  <si>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</si>
  <si>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</si>
  <si>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</si>
  <si>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</si>
  <si>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</si>
  <si>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Ծառայությունների մատուցում </t>
  </si>
  <si>
    <t xml:space="preserve">Միջոցառումն իրականացնողի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</si>
  <si>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</si>
  <si>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</si>
  <si>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</si>
  <si>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</si>
  <si>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</si>
  <si>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</si>
  <si>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</si>
  <si>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այդ թվում</t>
  </si>
  <si>
    <t>Վերջնական արդյունքի նկարագրությունը`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</si>
  <si>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</si>
  <si>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</si>
  <si>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 xml:space="preserve">ՀՀ կառավարության  2020 թվականի </t>
  </si>
  <si>
    <t xml:space="preserve">ՀՀ Կրթության, գիտության, մշակույթի և սպորտի նախարարություն </t>
  </si>
  <si>
    <t>ՀՀ կրթության, գիտության, մշակույթի և սպորտի նախարարություն</t>
  </si>
  <si>
    <t xml:space="preserve"> ԱՅԼ  ԾԱԽՍԵՐ</t>
  </si>
  <si>
    <t xml:space="preserve"> Կրթության որակի ապահովում</t>
  </si>
  <si>
    <t xml:space="preserve"> ԿՐԹՈՒԹՅՈՒՆ</t>
  </si>
  <si>
    <t>Կրթությանը տրամադրվող օժանդակ ծառայություններ</t>
  </si>
  <si>
    <t>ՀՀ կառավարություն</t>
  </si>
  <si>
    <t xml:space="preserve"> Ընթացիկ աշխատանքների, բարեփոխումների և նոր նախաձեռնությունների միջոցով ֆորմալ և ոչ-ֆորմալ կրթության ոլորտում իրականացվող միջոցառումների, մատուցվող ծառայությունների բովանդակության և կազմակերպման որակի շարունակական բարելավում</t>
  </si>
  <si>
    <t xml:space="preserve"> Նախադպրոցականից մինչև հետբուհական կրթության որակի, այն է սովորողների, միջավայրի, ծրագրերի և ուսումնական նյութերի բովանդակության, գործընթացների, ինչպես նաև վերջնարդյունքների որակի բարելավում ըստ ներպետական և միջազգային ցուցիչների</t>
  </si>
  <si>
    <t xml:space="preserve"> Պետական բյուջեում չկանխատեսված, ինչպես նաեւ բյուջետային երաշխիքների ապահովման ծախսերի ֆինանսավորման ապահովում
</t>
  </si>
  <si>
    <t xml:space="preserve">Պահուստային ֆոնդի կառավարման արդյունավետության և թափանցիկության ապահովում
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</si>
  <si>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</si>
  <si>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Հավելված 4</t>
  </si>
  <si>
    <t>09</t>
  </si>
  <si>
    <t>06</t>
  </si>
  <si>
    <t>01</t>
  </si>
  <si>
    <t>այդ թվում` ըստ կատարողների`</t>
  </si>
  <si>
    <t>Միջոցառումն իրականացնողի անվանումը</t>
  </si>
  <si>
    <t xml:space="preserve">այդ թվում՝ բյուջետային ծախսերի տնտեսագիտական դասակարգման հոդվածներ
</t>
  </si>
  <si>
    <t>ԸՆԴԱՄԵՆԸ ԾԱԽՍԵՐ</t>
  </si>
  <si>
    <t>ԸՆԹԱՑԻԿ ԾԱԽՍԵՐ</t>
  </si>
  <si>
    <t xml:space="preserve">
11010</t>
  </si>
  <si>
    <t xml:space="preserve"> Ծրագրի միջոցառումներ</t>
  </si>
  <si>
    <t xml:space="preserve">
1192</t>
  </si>
  <si>
    <t>Ծառայությունների մատուցում</t>
  </si>
  <si>
    <r>
      <t xml:space="preserve">«ՀԱՅԱUՏԱՆԻ ՀԱՆՐԱՊԵՏՈՒԹՅԱՆ 2020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2019 ԹՎԱԿԱՆԻ ԴԵԿՏԵՄԲԵՐԻ 26-Ի N 1919-Ն ՈՐՈՇՄԱՆ N 5 ՀԱՎԵԼՎԱԾԻ N 1 ԱՂՅՈՒՍԱԿՈՒՄ ԿԱՏԱՐՎՈՂ </t>
    </r>
    <r>
      <rPr>
        <b/>
        <sz val="12"/>
        <rFont val="GHEA Grapalat"/>
        <family val="3"/>
      </rPr>
      <t xml:space="preserve">ՓՈՓՈԽՈՒԹՅՈՒՆՆԵՐԸ </t>
    </r>
  </si>
  <si>
    <r>
      <t xml:space="preserve">ՀԱՅԱՍՏԱՆԻ ՀԱՆՐԱՊԵՏՈՒԹՅԱՆ ԿԱՌԱՎԱՐՈՒԹՅԱՆ 2019 ԹՎԱԿԱՆԻ ԴԵԿՏԵՄԲԵՐԻ 26-Ի N 1919-Ն ՈՐՈՇՄԱՆ N 3 ԵՎ N 4 ՀԱՎԵԼՎԱԾՆԵՐՈՒՄ ԿԱՏԱՐՎՈՂ </t>
    </r>
    <r>
      <rPr>
        <b/>
        <sz val="12"/>
        <color theme="1"/>
        <rFont val="GHEA Grapalat"/>
        <family val="3"/>
      </rPr>
      <t xml:space="preserve"> ՓՈՓՈԽՈՒԹՅՈՒՆՆԵՐԸ </t>
    </r>
  </si>
  <si>
    <t xml:space="preserve"> այդ թվում` ըստ կատարողների</t>
  </si>
  <si>
    <t>Կրթության , գիտության, մշակույթի, սպորտի և երիտասարդության ոլորտների այլ միջոցառումներ</t>
  </si>
  <si>
    <t>ԾԱՌԱՅՈՒԹՅՈՒՆՆԵՐԻ ԵՎ ԱՊՐԱՆՔՆԵՐԻ ՁԵՌՔԲԵՐՈՒՄ</t>
  </si>
  <si>
    <t>Պայմանագրային այլ ծառայությունների ձեռքբերում</t>
  </si>
  <si>
    <t>- Ընդհանուր բնույթի այլ ծառայություններ</t>
  </si>
  <si>
    <t xml:space="preserve">ՀԱՅԱՍՏԱՆԻ ՀԱՆՐԱՊԵՏՈՒԹՅԱՆ ԿԱՌԱՎԱՐՈՒԹՅԱՆ 2019 ԹՎԱԿԱՆԻ ԴԵԿՏԵՄԲԵՐԻ 26-Ի N 1919-Ն ՈՐՈՇՄԱՆ N 9 ՀԱՎԵԼՎԱԾԻ  N 9.14 ԱՂՅՈՒՍԱԿՈՒՄ ԿԱՏԱՐՎՈՂ ՓՈՓՈԽՈՒԹՅՈՒՆՆԵՐԸ </t>
  </si>
  <si>
    <t xml:space="preserve">Ծառայությունների մատուցում </t>
  </si>
  <si>
    <t>«Գնումների մասին» ՀՀ օրենքի համաձայն ընտրված կազմակերպություն</t>
  </si>
  <si>
    <t>ՀՀ Կառավարություն</t>
  </si>
  <si>
    <t>Կրթության, գիտության, մշակույթի, սպորտի և երիտասարդության ոլորտների այլ միջոցառումներ</t>
  </si>
  <si>
    <t xml:space="preserve">ՀԱՅԱՍՏԱՆԻ ՀԱՆՐԱՊԵՏՈՒԹՅԱՆ ԿԱՌԱՎԱՐՈՒԹՅԱՆ 2019 ԹՎԱԿԱՆԻ ԴԵԿՏԵՄԲԵՐԻ 26-Ի N 1919-Ն ՈՐՈՇՄԱՆ N 9.1 ՀԱՎԵԼՎԱԾԻ  N 9.1.58 և 9.1.14 ԱՂՅՈՒՍԱԿՆԵՐՈՒՄ ԿԱՏԱՐՎՈՂ ՓՈՓՈԽՈՒԹՅՈՒՆՆԵՐԸ </t>
  </si>
  <si>
    <t xml:space="preserve"> Սփյուռքի կրթօջախների համար դասագրքերի և այլ ուսումնական նյութերի մշակում, ձեռքբերում և տրամադրում_x000D_</t>
  </si>
  <si>
    <t xml:space="preserve"> Սփյուռքի կրթօջախների համար դասագրքերի և այլ ուսումնական նյութերի մշակում, բաշխում և առաքում </t>
  </si>
  <si>
    <t>Կրթության, գիտության, մշակույթի սպորտի և երիտասարդության ոլորտների այլ միջոցառումներ</t>
  </si>
  <si>
    <t xml:space="preserve">Ծրագրի դասիչը
1215
</t>
  </si>
  <si>
    <t>Կրթության, մշակույթի և սպորտի ոլորտներում միջազգային և սփյուռքի հետ համագործակցության զարգացում</t>
  </si>
  <si>
    <t>Սփյուռքի կրթօջախների համար դասագրքերի և այլ ուսումնական նյութերի մշակում, ձեռքբերում և տրամադրում</t>
  </si>
  <si>
    <t xml:space="preserve"> Սփյուռքի կրթօջախների համար դասագրքերի և այլ ուսումնական նյութերի մշակում, ձեռքբերում և տրամադրում
</t>
  </si>
  <si>
    <t xml:space="preserve">  Կրթության, մշակույթի և սպորտի ոլորտներում միջազգային համագործակցության ընդլայնում, սփյուռքում և օտարերկրյա պետություններում հայկական կրթական կարողությունների հզորացում_x000D__x000D_
_x000D_
_x000D_
_x000D_
</t>
  </si>
  <si>
    <t xml:space="preserve">  Սփյուռքի ուսուցիչների կարողությունների բարելավում, հայագիտական առարկաների դասավանդման հիմքերի ամրապնդում, համահայկական միջոցառումների կազմակերպում, միջազգային համաձայնագրերով և հուշագրերով անդամակցությունների գործընթացի ապահովում_x000D_
</t>
  </si>
  <si>
    <t>ՄԱՍ 1. ՊԵՏԱԿԱՆ ՄԱՐՄՆԻ ԳԾՈՎ ԱՐԴՅՈՒՆՔԱՅԻՆ (ԿԱՏԱՐՈՂԱԿԱՆ) ՑՈՒՑԱՆԻՇՆԵՐԸ</t>
  </si>
  <si>
    <t>Հավելված 3</t>
  </si>
</sst>
</file>

<file path=xl/styles.xml><?xml version="1.0" encoding="utf-8"?>
<styleSheet xmlns="http://schemas.openxmlformats.org/spreadsheetml/2006/main">
  <numFmts count="6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##,##0.00;\(##,##0.00\);\-"/>
    <numFmt numFmtId="167" formatCode="0.0"/>
    <numFmt numFmtId="168" formatCode="#,##0.0_);\(#,##0.0\)"/>
  </numFmts>
  <fonts count="9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i/>
      <sz val="10"/>
      <name val="GHEA Grapalat"/>
      <family val="2"/>
    </font>
    <font>
      <sz val="8"/>
      <name val="GHEA Grapalat"/>
      <family val="2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color theme="1"/>
      <name val="Calibri"/>
      <family val="2"/>
      <charset val="1"/>
      <scheme val="minor"/>
    </font>
    <font>
      <b/>
      <sz val="11"/>
      <name val="GHEA Grapalat"/>
      <family val="3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i/>
      <sz val="10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0"/>
      <name val="GHEA Grapalat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theme="1"/>
      <name val="GHEA Grapalat"/>
      <family val="3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10"/>
      <name val="GHEA Grapalat"/>
    </font>
    <font>
      <sz val="9"/>
      <name val="GHEA Grapalat"/>
    </font>
    <font>
      <b/>
      <sz val="10"/>
      <name val="GHEA Grapalat"/>
    </font>
    <font>
      <b/>
      <sz val="10"/>
      <color theme="1"/>
      <name val="GHEA Grapalat"/>
    </font>
    <font>
      <i/>
      <sz val="10"/>
      <name val="GHEA Grapalat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13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4" fontId="19" fillId="0" borderId="0" applyFill="0" applyBorder="0" applyProtection="0">
      <alignment horizontal="right" vertical="top"/>
    </xf>
    <xf numFmtId="43" fontId="11" fillId="0" borderId="0" applyFont="0" applyFill="0" applyBorder="0" applyAlignment="0" applyProtection="0"/>
    <xf numFmtId="0" fontId="19" fillId="0" borderId="0">
      <alignment horizontal="left" vertical="top" wrapText="1"/>
    </xf>
    <xf numFmtId="0" fontId="24" fillId="0" borderId="0"/>
    <xf numFmtId="43" fontId="24" fillId="0" borderId="0" applyFont="0" applyFill="0" applyBorder="0" applyAlignment="0" applyProtection="0"/>
    <xf numFmtId="0" fontId="26" fillId="0" borderId="0"/>
    <xf numFmtId="0" fontId="28" fillId="0" borderId="13" applyNumberFormat="0" applyFill="0" applyAlignment="0" applyProtection="0"/>
    <xf numFmtId="0" fontId="29" fillId="0" borderId="14" applyNumberFormat="0" applyFill="0" applyAlignment="0" applyProtection="0"/>
    <xf numFmtId="0" fontId="30" fillId="0" borderId="15" applyNumberFormat="0" applyFill="0" applyAlignment="0" applyProtection="0"/>
    <xf numFmtId="0" fontId="30" fillId="0" borderId="0" applyNumberFormat="0" applyFill="0" applyBorder="0" applyAlignment="0" applyProtection="0"/>
    <xf numFmtId="0" fontId="31" fillId="3" borderId="0" applyNumberFormat="0" applyBorder="0" applyAlignment="0" applyProtection="0"/>
    <xf numFmtId="0" fontId="32" fillId="4" borderId="0" applyNumberFormat="0" applyBorder="0" applyAlignment="0" applyProtection="0"/>
    <xf numFmtId="0" fontId="33" fillId="5" borderId="0" applyNumberFormat="0" applyBorder="0" applyAlignment="0" applyProtection="0"/>
    <xf numFmtId="0" fontId="34" fillId="6" borderId="16" applyNumberFormat="0" applyAlignment="0" applyProtection="0"/>
    <xf numFmtId="0" fontId="35" fillId="7" borderId="17" applyNumberFormat="0" applyAlignment="0" applyProtection="0"/>
    <xf numFmtId="0" fontId="36" fillId="7" borderId="16" applyNumberFormat="0" applyAlignment="0" applyProtection="0"/>
    <xf numFmtId="0" fontId="37" fillId="0" borderId="18" applyNumberFormat="0" applyFill="0" applyAlignment="0" applyProtection="0"/>
    <xf numFmtId="0" fontId="38" fillId="8" borderId="19" applyNumberFormat="0" applyAlignment="0" applyProtection="0"/>
    <xf numFmtId="0" fontId="39" fillId="0" borderId="0" applyNumberFormat="0" applyFill="0" applyBorder="0" applyAlignment="0" applyProtection="0"/>
    <xf numFmtId="0" fontId="11" fillId="9" borderId="20" applyNumberFormat="0" applyFont="0" applyAlignment="0" applyProtection="0"/>
    <xf numFmtId="0" fontId="40" fillId="0" borderId="0" applyNumberFormat="0" applyFill="0" applyBorder="0" applyAlignment="0" applyProtection="0"/>
    <xf numFmtId="0" fontId="41" fillId="0" borderId="21" applyNumberFormat="0" applyFill="0" applyAlignment="0" applyProtection="0"/>
    <xf numFmtId="0" fontId="42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42" fillId="13" borderId="0" applyNumberFormat="0" applyBorder="0" applyAlignment="0" applyProtection="0"/>
    <xf numFmtId="0" fontId="42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42" fillId="17" borderId="0" applyNumberFormat="0" applyBorder="0" applyAlignment="0" applyProtection="0"/>
    <xf numFmtId="0" fontId="42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42" fillId="21" borderId="0" applyNumberFormat="0" applyBorder="0" applyAlignment="0" applyProtection="0"/>
    <xf numFmtId="0" fontId="42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42" fillId="25" borderId="0" applyNumberFormat="0" applyBorder="0" applyAlignment="0" applyProtection="0"/>
    <xf numFmtId="0" fontId="42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42" fillId="29" borderId="0" applyNumberFormat="0" applyBorder="0" applyAlignment="0" applyProtection="0"/>
    <xf numFmtId="0" fontId="42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42" fillId="33" borderId="0" applyNumberFormat="0" applyBorder="0" applyAlignment="0" applyProtection="0"/>
    <xf numFmtId="0" fontId="43" fillId="0" borderId="0" applyNumberFormat="0" applyFill="0" applyBorder="0" applyAlignment="0" applyProtection="0"/>
    <xf numFmtId="0" fontId="45" fillId="14" borderId="0" applyNumberFormat="0" applyBorder="0" applyAlignment="0" applyProtection="0"/>
    <xf numFmtId="0" fontId="6" fillId="9" borderId="20" applyNumberFormat="0" applyFont="0" applyAlignment="0" applyProtection="0"/>
    <xf numFmtId="0" fontId="45" fillId="33" borderId="0" applyNumberFormat="0" applyBorder="0" applyAlignment="0" applyProtection="0"/>
    <xf numFmtId="0" fontId="45" fillId="21" borderId="0" applyNumberFormat="0" applyBorder="0" applyAlignment="0" applyProtection="0"/>
    <xf numFmtId="0" fontId="45" fillId="10" borderId="0" applyNumberFormat="0" applyBorder="0" applyAlignment="0" applyProtection="0"/>
    <xf numFmtId="0" fontId="45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16" borderId="0" applyNumberFormat="0" applyBorder="0" applyAlignment="0" applyProtection="0"/>
    <xf numFmtId="0" fontId="45" fillId="17" borderId="0" applyNumberFormat="0" applyBorder="0" applyAlignment="0" applyProtection="0"/>
    <xf numFmtId="0" fontId="53" fillId="0" borderId="0" applyNumberFormat="0" applyFill="0" applyBorder="0" applyAlignment="0" applyProtection="0"/>
    <xf numFmtId="0" fontId="45" fillId="13" borderId="0" applyNumberFormat="0" applyBorder="0" applyAlignment="0" applyProtection="0"/>
    <xf numFmtId="0" fontId="51" fillId="0" borderId="13" applyNumberFormat="0" applyFill="0" applyAlignment="0" applyProtection="0"/>
    <xf numFmtId="0" fontId="45" fillId="25" borderId="0" applyNumberFormat="0" applyBorder="0" applyAlignment="0" applyProtection="0"/>
    <xf numFmtId="0" fontId="53" fillId="0" borderId="15" applyNumberFormat="0" applyFill="0" applyAlignment="0" applyProtection="0"/>
    <xf numFmtId="0" fontId="60" fillId="0" borderId="0" applyNumberFormat="0" applyFill="0" applyBorder="0" applyAlignment="0" applyProtection="0"/>
    <xf numFmtId="0" fontId="11" fillId="11" borderId="0" applyNumberFormat="0" applyBorder="0" applyAlignment="0" applyProtection="0"/>
    <xf numFmtId="0" fontId="55" fillId="0" borderId="18" applyNumberFormat="0" applyFill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45" fillId="29" borderId="0" applyNumberFormat="0" applyBorder="0" applyAlignment="0" applyProtection="0"/>
    <xf numFmtId="0" fontId="49" fillId="0" borderId="0" applyNumberFormat="0" applyFill="0" applyBorder="0" applyAlignment="0" applyProtection="0"/>
    <xf numFmtId="0" fontId="45" fillId="22" borderId="0" applyNumberFormat="0" applyBorder="0" applyAlignment="0" applyProtection="0"/>
    <xf numFmtId="0" fontId="56" fillId="5" borderId="0" applyNumberFormat="0" applyBorder="0" applyAlignment="0" applyProtection="0"/>
    <xf numFmtId="0" fontId="11" fillId="28" borderId="0" applyNumberFormat="0" applyBorder="0" applyAlignment="0" applyProtection="0"/>
    <xf numFmtId="0" fontId="11" fillId="24" borderId="0" applyNumberFormat="0" applyBorder="0" applyAlignment="0" applyProtection="0"/>
    <xf numFmtId="0" fontId="47" fillId="7" borderId="16" applyNumberFormat="0" applyAlignment="0" applyProtection="0"/>
    <xf numFmtId="0" fontId="50" fillId="3" borderId="0" applyNumberFormat="0" applyBorder="0" applyAlignment="0" applyProtection="0"/>
    <xf numFmtId="0" fontId="57" fillId="7" borderId="17" applyNumberFormat="0" applyAlignment="0" applyProtection="0"/>
    <xf numFmtId="0" fontId="54" fillId="6" borderId="16" applyNumberFormat="0" applyAlignment="0" applyProtection="0"/>
    <xf numFmtId="0" fontId="52" fillId="0" borderId="14" applyNumberFormat="0" applyFill="0" applyAlignment="0" applyProtection="0"/>
    <xf numFmtId="0" fontId="58" fillId="0" borderId="0" applyNumberFormat="0" applyFill="0" applyBorder="0" applyAlignment="0" applyProtection="0"/>
    <xf numFmtId="0" fontId="45" fillId="26" borderId="0" applyNumberFormat="0" applyBorder="0" applyAlignment="0" applyProtection="0"/>
    <xf numFmtId="0" fontId="48" fillId="8" borderId="19" applyNumberFormat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59" fillId="0" borderId="21" applyNumberFormat="0" applyFill="0" applyAlignment="0" applyProtection="0"/>
    <xf numFmtId="0" fontId="45" fillId="18" borderId="0" applyNumberFormat="0" applyBorder="0" applyAlignment="0" applyProtection="0"/>
    <xf numFmtId="0" fontId="11" fillId="27" borderId="0" applyNumberFormat="0" applyBorder="0" applyAlignment="0" applyProtection="0"/>
    <xf numFmtId="0" fontId="46" fillId="4" borderId="0" applyNumberFormat="0" applyBorder="0" applyAlignment="0" applyProtection="0"/>
    <xf numFmtId="0" fontId="11" fillId="1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24" fillId="0" borderId="0"/>
    <xf numFmtId="9" fontId="24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62" fillId="0" borderId="0"/>
    <xf numFmtId="0" fontId="63" fillId="5" borderId="0" applyNumberFormat="0" applyBorder="0" applyAlignment="0" applyProtection="0"/>
    <xf numFmtId="0" fontId="26" fillId="0" borderId="0"/>
    <xf numFmtId="0" fontId="9" fillId="0" borderId="0"/>
    <xf numFmtId="0" fontId="61" fillId="34" borderId="0" applyNumberFormat="0" applyBorder="0" applyAlignment="0" applyProtection="0"/>
    <xf numFmtId="0" fontId="61" fillId="35" borderId="0" applyNumberFormat="0" applyBorder="0" applyAlignment="0" applyProtection="0"/>
    <xf numFmtId="0" fontId="61" fillId="36" borderId="0" applyNumberFormat="0" applyBorder="0" applyAlignment="0" applyProtection="0"/>
    <xf numFmtId="0" fontId="61" fillId="37" borderId="0" applyNumberFormat="0" applyBorder="0" applyAlignment="0" applyProtection="0"/>
    <xf numFmtId="0" fontId="61" fillId="41" borderId="0" applyNumberFormat="0" applyBorder="0" applyAlignment="0" applyProtection="0"/>
    <xf numFmtId="0" fontId="61" fillId="42" borderId="0" applyNumberFormat="0" applyBorder="0" applyAlignment="0" applyProtection="0"/>
    <xf numFmtId="0" fontId="61" fillId="43" borderId="0" applyNumberFormat="0" applyBorder="0" applyAlignment="0" applyProtection="0"/>
    <xf numFmtId="0" fontId="61" fillId="44" borderId="0" applyNumberFormat="0" applyBorder="0" applyAlignment="0" applyProtection="0"/>
    <xf numFmtId="0" fontId="61" fillId="38" borderId="0" applyNumberFormat="0" applyBorder="0" applyAlignment="0" applyProtection="0"/>
    <xf numFmtId="0" fontId="61" fillId="37" borderId="0" applyNumberFormat="0" applyBorder="0" applyAlignment="0" applyProtection="0"/>
    <xf numFmtId="0" fontId="61" fillId="43" borderId="0" applyNumberFormat="0" applyBorder="0" applyAlignment="0" applyProtection="0"/>
    <xf numFmtId="0" fontId="61" fillId="45" borderId="0" applyNumberFormat="0" applyBorder="0" applyAlignment="0" applyProtection="0"/>
    <xf numFmtId="0" fontId="64" fillId="46" borderId="0" applyNumberFormat="0" applyBorder="0" applyAlignment="0" applyProtection="0"/>
    <xf numFmtId="0" fontId="64" fillId="44" borderId="0" applyNumberFormat="0" applyBorder="0" applyAlignment="0" applyProtection="0"/>
    <xf numFmtId="0" fontId="64" fillId="38" borderId="0" applyNumberFormat="0" applyBorder="0" applyAlignment="0" applyProtection="0"/>
    <xf numFmtId="0" fontId="64" fillId="39" borderId="0" applyNumberFormat="0" applyBorder="0" applyAlignment="0" applyProtection="0"/>
    <xf numFmtId="0" fontId="64" fillId="47" borderId="0" applyNumberFormat="0" applyBorder="0" applyAlignment="0" applyProtection="0"/>
    <xf numFmtId="0" fontId="64" fillId="40" borderId="0" applyNumberFormat="0" applyBorder="0" applyAlignment="0" applyProtection="0"/>
    <xf numFmtId="0" fontId="64" fillId="48" borderId="0" applyNumberFormat="0" applyBorder="0" applyAlignment="0" applyProtection="0"/>
    <xf numFmtId="0" fontId="64" fillId="49" borderId="0" applyNumberFormat="0" applyBorder="0" applyAlignment="0" applyProtection="0"/>
    <xf numFmtId="0" fontId="64" fillId="50" borderId="0" applyNumberFormat="0" applyBorder="0" applyAlignment="0" applyProtection="0"/>
    <xf numFmtId="0" fontId="64" fillId="39" borderId="0" applyNumberFormat="0" applyBorder="0" applyAlignment="0" applyProtection="0"/>
    <xf numFmtId="0" fontId="64" fillId="47" borderId="0" applyNumberFormat="0" applyBorder="0" applyAlignment="0" applyProtection="0"/>
    <xf numFmtId="0" fontId="64" fillId="51" borderId="0" applyNumberFormat="0" applyBorder="0" applyAlignment="0" applyProtection="0"/>
    <xf numFmtId="0" fontId="65" fillId="35" borderId="0" applyNumberFormat="0" applyBorder="0" applyAlignment="0" applyProtection="0"/>
    <xf numFmtId="0" fontId="66" fillId="52" borderId="34" applyNumberFormat="0" applyAlignment="0" applyProtection="0"/>
    <xf numFmtId="0" fontId="67" fillId="53" borderId="35" applyNumberFormat="0" applyAlignment="0" applyProtection="0"/>
    <xf numFmtId="43" fontId="24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8" fillId="0" borderId="0" applyNumberFormat="0" applyFill="0" applyBorder="0" applyAlignment="0" applyProtection="0"/>
    <xf numFmtId="0" fontId="69" fillId="36" borderId="0" applyNumberFormat="0" applyBorder="0" applyAlignment="0" applyProtection="0"/>
    <xf numFmtId="0" fontId="70" fillId="0" borderId="36" applyNumberFormat="0" applyFill="0" applyAlignment="0" applyProtection="0"/>
    <xf numFmtId="0" fontId="71" fillId="0" borderId="37" applyNumberFormat="0" applyFill="0" applyAlignment="0" applyProtection="0"/>
    <xf numFmtId="0" fontId="72" fillId="0" borderId="38" applyNumberFormat="0" applyFill="0" applyAlignment="0" applyProtection="0"/>
    <xf numFmtId="0" fontId="72" fillId="0" borderId="0" applyNumberFormat="0" applyFill="0" applyBorder="0" applyAlignment="0" applyProtection="0"/>
    <xf numFmtId="0" fontId="73" fillId="42" borderId="34" applyNumberFormat="0" applyAlignment="0" applyProtection="0"/>
    <xf numFmtId="0" fontId="74" fillId="0" borderId="39" applyNumberFormat="0" applyFill="0" applyAlignment="0" applyProtection="0"/>
    <xf numFmtId="0" fontId="75" fillId="54" borderId="0" applyNumberFormat="0" applyBorder="0" applyAlignment="0" applyProtection="0"/>
    <xf numFmtId="1" fontId="81" fillId="0" borderId="0"/>
    <xf numFmtId="1" fontId="81" fillId="0" borderId="0"/>
    <xf numFmtId="1" fontId="81" fillId="0" borderId="0"/>
    <xf numFmtId="0" fontId="5" fillId="0" borderId="0"/>
    <xf numFmtId="0" fontId="9" fillId="0" borderId="0"/>
    <xf numFmtId="0" fontId="9" fillId="0" borderId="0"/>
    <xf numFmtId="0" fontId="24" fillId="55" borderId="40" applyNumberFormat="0" applyFont="0" applyAlignment="0" applyProtection="0"/>
    <xf numFmtId="0" fontId="76" fillId="52" borderId="41" applyNumberFormat="0" applyAlignment="0" applyProtection="0"/>
    <xf numFmtId="0" fontId="80" fillId="0" borderId="0"/>
    <xf numFmtId="0" fontId="80" fillId="0" borderId="0"/>
    <xf numFmtId="0" fontId="80" fillId="0" borderId="0"/>
    <xf numFmtId="0" fontId="77" fillId="0" borderId="0" applyNumberFormat="0" applyFill="0" applyBorder="0" applyAlignment="0" applyProtection="0"/>
    <xf numFmtId="0" fontId="78" fillId="0" borderId="42" applyNumberFormat="0" applyFill="0" applyAlignment="0" applyProtection="0"/>
    <xf numFmtId="0" fontId="79" fillId="0" borderId="0" applyNumberFormat="0" applyFill="0" applyBorder="0" applyAlignment="0" applyProtection="0"/>
    <xf numFmtId="0" fontId="62" fillId="0" borderId="0"/>
    <xf numFmtId="1" fontId="81" fillId="0" borderId="0"/>
    <xf numFmtId="0" fontId="82" fillId="0" borderId="0"/>
    <xf numFmtId="0" fontId="9" fillId="0" borderId="0"/>
    <xf numFmtId="0" fontId="5" fillId="0" borderId="0"/>
    <xf numFmtId="0" fontId="19" fillId="0" borderId="0">
      <alignment horizontal="left" vertical="top" wrapText="1"/>
    </xf>
    <xf numFmtId="0" fontId="4" fillId="9" borderId="20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80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2" fillId="9" borderId="20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233">
    <xf numFmtId="0" fontId="0" fillId="0" borderId="0" xfId="0"/>
    <xf numFmtId="0" fontId="12" fillId="0" borderId="0" xfId="0" applyFont="1"/>
    <xf numFmtId="0" fontId="12" fillId="2" borderId="1" xfId="0" applyFont="1" applyFill="1" applyBorder="1" applyAlignment="1">
      <alignment vertical="top" wrapText="1"/>
    </xf>
    <xf numFmtId="0" fontId="12" fillId="2" borderId="1" xfId="0" applyFont="1" applyFill="1" applyBorder="1" applyAlignment="1">
      <alignment wrapText="1"/>
    </xf>
    <xf numFmtId="0" fontId="16" fillId="2" borderId="1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1" xfId="0" applyFont="1" applyBorder="1"/>
    <xf numFmtId="0" fontId="21" fillId="0" borderId="1" xfId="0" applyFont="1" applyBorder="1" applyAlignment="1">
      <alignment horizontal="center" vertical="top" wrapText="1"/>
    </xf>
    <xf numFmtId="0" fontId="12" fillId="0" borderId="8" xfId="0" applyFont="1" applyBorder="1" applyAlignment="1">
      <alignment vertical="top" wrapText="1"/>
    </xf>
    <xf numFmtId="0" fontId="12" fillId="2" borderId="0" xfId="0" applyFont="1" applyFill="1"/>
    <xf numFmtId="0" fontId="15" fillId="0" borderId="1" xfId="0" applyFont="1" applyFill="1" applyBorder="1" applyAlignment="1">
      <alignment vertical="top" wrapText="1"/>
    </xf>
    <xf numFmtId="0" fontId="12" fillId="2" borderId="1" xfId="0" applyFont="1" applyFill="1" applyBorder="1" applyAlignment="1">
      <alignment horizontal="left" vertical="top"/>
    </xf>
    <xf numFmtId="0" fontId="15" fillId="2" borderId="4" xfId="0" applyFont="1" applyFill="1" applyBorder="1" applyAlignment="1"/>
    <xf numFmtId="0" fontId="15" fillId="2" borderId="7" xfId="0" applyFont="1" applyFill="1" applyBorder="1" applyAlignment="1"/>
    <xf numFmtId="0" fontId="15" fillId="2" borderId="5" xfId="0" applyFont="1" applyFill="1" applyBorder="1" applyAlignment="1"/>
    <xf numFmtId="0" fontId="12" fillId="0" borderId="4" xfId="0" applyFont="1" applyBorder="1" applyAlignment="1"/>
    <xf numFmtId="0" fontId="12" fillId="0" borderId="1" xfId="0" applyFont="1" applyBorder="1" applyAlignment="1">
      <alignment vertical="top" wrapText="1"/>
    </xf>
    <xf numFmtId="165" fontId="12" fillId="0" borderId="1" xfId="7" applyNumberFormat="1" applyFont="1" applyBorder="1" applyAlignment="1">
      <alignment horizontal="center" vertical="center" wrapText="1"/>
    </xf>
    <xf numFmtId="0" fontId="12" fillId="0" borderId="12" xfId="0" applyFont="1" applyBorder="1" applyAlignment="1">
      <alignment vertical="top" wrapText="1"/>
    </xf>
    <xf numFmtId="0" fontId="20" fillId="0" borderId="1" xfId="0" applyFont="1" applyBorder="1" applyAlignment="1">
      <alignment horizontal="left" vertical="top" wrapText="1"/>
    </xf>
    <xf numFmtId="0" fontId="20" fillId="0" borderId="5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0" fontId="13" fillId="0" borderId="0" xfId="0" applyFont="1" applyAlignment="1">
      <alignment wrapText="1"/>
    </xf>
    <xf numFmtId="0" fontId="13" fillId="2" borderId="0" xfId="0" applyFont="1" applyFill="1" applyAlignment="1"/>
    <xf numFmtId="0" fontId="17" fillId="0" borderId="5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166" fontId="21" fillId="0" borderId="1" xfId="0" applyNumberFormat="1" applyFont="1" applyBorder="1" applyAlignment="1">
      <alignment horizontal="center" vertical="top" wrapText="1"/>
    </xf>
    <xf numFmtId="166" fontId="12" fillId="0" borderId="7" xfId="0" applyNumberFormat="1" applyFont="1" applyBorder="1" applyAlignment="1"/>
    <xf numFmtId="166" fontId="12" fillId="0" borderId="5" xfId="0" applyNumberFormat="1" applyFont="1" applyBorder="1" applyAlignment="1"/>
    <xf numFmtId="166" fontId="20" fillId="0" borderId="1" xfId="6" applyNumberFormat="1" applyFont="1" applyBorder="1" applyAlignment="1">
      <alignment horizontal="right" vertical="top"/>
    </xf>
    <xf numFmtId="0" fontId="21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21" fillId="0" borderId="1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left" vertical="top" wrapText="1"/>
    </xf>
    <xf numFmtId="166" fontId="12" fillId="0" borderId="1" xfId="0" applyNumberFormat="1" applyFont="1" applyBorder="1" applyAlignment="1">
      <alignment horizontal="center" vertical="center" wrapText="1"/>
    </xf>
    <xf numFmtId="0" fontId="17" fillId="0" borderId="5" xfId="0" applyFont="1" applyBorder="1" applyAlignment="1">
      <alignment horizontal="left" vertical="top" wrapText="1"/>
    </xf>
    <xf numFmtId="0" fontId="27" fillId="0" borderId="1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left" vertical="top" wrapText="1"/>
    </xf>
    <xf numFmtId="166" fontId="25" fillId="0" borderId="1" xfId="0" applyNumberFormat="1" applyFont="1" applyBorder="1" applyAlignment="1">
      <alignment vertical="top" wrapText="1"/>
    </xf>
    <xf numFmtId="0" fontId="12" fillId="0" borderId="8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top" wrapText="1"/>
    </xf>
    <xf numFmtId="164" fontId="20" fillId="0" borderId="1" xfId="6" applyNumberFormat="1" applyFont="1" applyBorder="1" applyAlignment="1">
      <alignment horizontal="right" vertical="top"/>
    </xf>
    <xf numFmtId="164" fontId="23" fillId="0" borderId="1" xfId="0" applyNumberFormat="1" applyFont="1" applyBorder="1" applyAlignment="1">
      <alignment horizontal="left" vertical="top" wrapText="1"/>
    </xf>
    <xf numFmtId="0" fontId="20" fillId="0" borderId="1" xfId="8" applyFont="1" applyBorder="1" applyAlignment="1">
      <alignment horizontal="left" vertical="top" wrapText="1"/>
    </xf>
    <xf numFmtId="164" fontId="15" fillId="0" borderId="1" xfId="6" applyNumberFormat="1" applyFont="1" applyBorder="1" applyAlignment="1">
      <alignment horizontal="right" vertical="top"/>
    </xf>
    <xf numFmtId="0" fontId="17" fillId="0" borderId="1" xfId="0" applyFont="1" applyBorder="1" applyAlignment="1">
      <alignment horizontal="left" vertical="top" wrapText="1"/>
    </xf>
    <xf numFmtId="0" fontId="12" fillId="0" borderId="28" xfId="0" applyFont="1" applyBorder="1" applyAlignment="1">
      <alignment horizontal="center" vertical="top" wrapText="1"/>
    </xf>
    <xf numFmtId="0" fontId="12" fillId="0" borderId="29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left" vertical="top" wrapText="1"/>
    </xf>
    <xf numFmtId="165" fontId="12" fillId="2" borderId="1" xfId="7" applyNumberFormat="1" applyFont="1" applyFill="1" applyBorder="1" applyAlignment="1">
      <alignment horizontal="center" vertical="center" wrapText="1"/>
    </xf>
    <xf numFmtId="165" fontId="12" fillId="2" borderId="31" xfId="7" applyNumberFormat="1" applyFont="1" applyFill="1" applyBorder="1" applyAlignment="1">
      <alignment horizontal="center" vertical="center" wrapText="1"/>
    </xf>
    <xf numFmtId="165" fontId="20" fillId="2" borderId="32" xfId="7" applyNumberFormat="1" applyFont="1" applyFill="1" applyBorder="1" applyAlignment="1">
      <alignment horizontal="center" vertical="center" wrapText="1"/>
    </xf>
    <xf numFmtId="165" fontId="20" fillId="2" borderId="3" xfId="7" applyNumberFormat="1" applyFont="1" applyFill="1" applyBorder="1" applyAlignment="1">
      <alignment horizontal="center" vertical="center" wrapText="1"/>
    </xf>
    <xf numFmtId="165" fontId="20" fillId="0" borderId="1" xfId="6" applyNumberFormat="1" applyFont="1" applyBorder="1" applyAlignment="1">
      <alignment horizontal="center" vertical="center"/>
    </xf>
    <xf numFmtId="165" fontId="20" fillId="2" borderId="1" xfId="7" applyNumberFormat="1" applyFont="1" applyFill="1" applyBorder="1" applyAlignment="1">
      <alignment horizontal="center" vertical="center" wrapText="1"/>
    </xf>
    <xf numFmtId="0" fontId="0" fillId="0" borderId="1" xfId="0" applyBorder="1" applyAlignment="1"/>
    <xf numFmtId="0" fontId="15" fillId="0" borderId="3" xfId="0" applyFont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164" fontId="20" fillId="0" borderId="32" xfId="6" applyNumberFormat="1" applyFont="1" applyBorder="1" applyAlignment="1">
      <alignment horizontal="center" vertical="center"/>
    </xf>
    <xf numFmtId="0" fontId="18" fillId="0" borderId="1" xfId="165" applyFont="1" applyBorder="1">
      <alignment horizontal="left" vertical="top" wrapText="1"/>
    </xf>
    <xf numFmtId="0" fontId="44" fillId="0" borderId="1" xfId="165" applyFont="1" applyBorder="1" applyAlignment="1">
      <alignment horizontal="left" vertical="top" wrapText="1"/>
    </xf>
    <xf numFmtId="0" fontId="12" fillId="0" borderId="7" xfId="0" applyFont="1" applyBorder="1" applyAlignment="1">
      <alignment horizontal="center" vertical="top" wrapText="1"/>
    </xf>
    <xf numFmtId="0" fontId="44" fillId="0" borderId="8" xfId="165" applyFont="1" applyBorder="1" applyAlignment="1">
      <alignment horizontal="center" vertical="top"/>
    </xf>
    <xf numFmtId="0" fontId="19" fillId="0" borderId="8" xfId="165" applyFont="1" applyBorder="1" applyAlignment="1">
      <alignment horizontal="center" vertical="top"/>
    </xf>
    <xf numFmtId="0" fontId="18" fillId="0" borderId="25" xfId="165" applyFont="1" applyBorder="1">
      <alignment horizontal="left" vertical="top" wrapText="1"/>
    </xf>
    <xf numFmtId="0" fontId="0" fillId="0" borderId="43" xfId="0" applyBorder="1" applyAlignment="1"/>
    <xf numFmtId="0" fontId="0" fillId="0" borderId="31" xfId="0" applyBorder="1" applyAlignment="1"/>
    <xf numFmtId="0" fontId="44" fillId="0" borderId="32" xfId="165" applyFont="1" applyBorder="1" applyAlignment="1">
      <alignment horizontal="left" vertical="top" wrapText="1"/>
    </xf>
    <xf numFmtId="0" fontId="0" fillId="0" borderId="32" xfId="0" applyBorder="1" applyAlignment="1"/>
    <xf numFmtId="0" fontId="0" fillId="0" borderId="33" xfId="0" applyBorder="1" applyAlignment="1"/>
    <xf numFmtId="166" fontId="20" fillId="0" borderId="3" xfId="0" applyNumberFormat="1" applyFont="1" applyBorder="1" applyAlignment="1">
      <alignment horizontal="left" vertical="top" wrapText="1"/>
    </xf>
    <xf numFmtId="0" fontId="20" fillId="0" borderId="1" xfId="0" applyFont="1" applyBorder="1"/>
    <xf numFmtId="0" fontId="15" fillId="2" borderId="1" xfId="0" applyFont="1" applyFill="1" applyBorder="1" applyAlignment="1">
      <alignment vertical="top" wrapText="1"/>
    </xf>
    <xf numFmtId="0" fontId="20" fillId="2" borderId="1" xfId="0" applyFont="1" applyFill="1" applyBorder="1" applyAlignment="1">
      <alignment vertical="top" wrapText="1"/>
    </xf>
    <xf numFmtId="168" fontId="12" fillId="2" borderId="1" xfId="7" applyNumberFormat="1" applyFont="1" applyFill="1" applyBorder="1" applyAlignment="1">
      <alignment horizontal="center" vertical="center" wrapText="1"/>
    </xf>
    <xf numFmtId="168" fontId="14" fillId="2" borderId="1" xfId="7" applyNumberFormat="1" applyFont="1" applyFill="1" applyBorder="1" applyAlignment="1">
      <alignment horizontal="center" vertical="center" wrapText="1"/>
    </xf>
    <xf numFmtId="165" fontId="20" fillId="2" borderId="2" xfId="7" applyNumberFormat="1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0" fillId="56" borderId="0" xfId="0" applyFill="1" applyAlignment="1">
      <alignment horizontal="left" vertical="top" wrapText="1"/>
    </xf>
    <xf numFmtId="0" fontId="15" fillId="2" borderId="44" xfId="0" applyFont="1" applyFill="1" applyBorder="1" applyAlignment="1">
      <alignment horizontal="left" vertical="top" wrapText="1"/>
    </xf>
    <xf numFmtId="43" fontId="12" fillId="2" borderId="1" xfId="7" applyNumberFormat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left" vertical="top" wrapText="1"/>
    </xf>
    <xf numFmtId="0" fontId="15" fillId="2" borderId="5" xfId="0" applyFont="1" applyFill="1" applyBorder="1" applyAlignment="1">
      <alignment horizontal="left" vertical="top" wrapText="1"/>
    </xf>
    <xf numFmtId="0" fontId="12" fillId="2" borderId="5" xfId="0" applyFont="1" applyFill="1" applyBorder="1" applyAlignment="1">
      <alignment horizontal="left" vertical="top" wrapText="1"/>
    </xf>
    <xf numFmtId="0" fontId="12" fillId="2" borderId="12" xfId="0" applyFont="1" applyFill="1" applyBorder="1" applyAlignment="1">
      <alignment horizontal="left" vertical="top" wrapText="1"/>
    </xf>
    <xf numFmtId="0" fontId="20" fillId="2" borderId="5" xfId="0" applyFont="1" applyFill="1" applyBorder="1" applyAlignment="1">
      <alignment horizontal="left" vertical="center" wrapText="1"/>
    </xf>
    <xf numFmtId="0" fontId="17" fillId="0" borderId="5" xfId="165" applyFont="1" applyBorder="1" applyAlignment="1">
      <alignment horizontal="left" vertical="top" wrapText="1"/>
    </xf>
    <xf numFmtId="0" fontId="20" fillId="0" borderId="5" xfId="0" applyFont="1" applyBorder="1" applyAlignment="1">
      <alignment horizontal="left" vertical="center" wrapText="1"/>
    </xf>
    <xf numFmtId="49" fontId="20" fillId="0" borderId="12" xfId="0" applyNumberFormat="1" applyFont="1" applyBorder="1" applyAlignment="1">
      <alignment horizontal="left" vertical="top" wrapText="1"/>
    </xf>
    <xf numFmtId="0" fontId="83" fillId="2" borderId="1" xfId="0" applyFont="1" applyFill="1" applyBorder="1" applyAlignment="1">
      <alignment horizontal="center"/>
    </xf>
    <xf numFmtId="0" fontId="12" fillId="2" borderId="1" xfId="0" applyNumberFormat="1" applyFont="1" applyFill="1" applyBorder="1" applyAlignment="1">
      <alignment vertical="top" wrapText="1"/>
    </xf>
    <xf numFmtId="0" fontId="12" fillId="0" borderId="5" xfId="0" applyFont="1" applyBorder="1" applyAlignment="1">
      <alignment horizontal="left" vertical="top" wrapText="1"/>
    </xf>
    <xf numFmtId="0" fontId="12" fillId="0" borderId="0" xfId="0" applyFont="1" applyBorder="1"/>
    <xf numFmtId="0" fontId="12" fillId="2" borderId="0" xfId="0" applyFont="1" applyFill="1" applyBorder="1" applyAlignment="1">
      <alignment horizontal="left" vertical="top"/>
    </xf>
    <xf numFmtId="164" fontId="20" fillId="0" borderId="0" xfId="6" applyNumberFormat="1" applyFont="1" applyBorder="1" applyAlignment="1">
      <alignment horizontal="right" vertical="top"/>
    </xf>
    <xf numFmtId="167" fontId="14" fillId="0" borderId="3" xfId="0" applyNumberFormat="1" applyFont="1" applyBorder="1"/>
    <xf numFmtId="0" fontId="12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left" vertical="top" wrapText="1"/>
    </xf>
    <xf numFmtId="0" fontId="20" fillId="2" borderId="44" xfId="0" applyFont="1" applyFill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45" xfId="0" applyFont="1" applyBorder="1" applyAlignment="1">
      <alignment horizontal="left" vertical="top" wrapText="1"/>
    </xf>
    <xf numFmtId="0" fontId="17" fillId="0" borderId="32" xfId="0" applyFont="1" applyBorder="1" applyAlignment="1">
      <alignment horizontal="left" vertical="top" wrapText="1"/>
    </xf>
    <xf numFmtId="0" fontId="12" fillId="0" borderId="32" xfId="0" applyFont="1" applyBorder="1"/>
    <xf numFmtId="0" fontId="12" fillId="0" borderId="33" xfId="0" applyFont="1" applyBorder="1"/>
    <xf numFmtId="167" fontId="14" fillId="0" borderId="0" xfId="0" applyNumberFormat="1" applyFont="1" applyBorder="1"/>
    <xf numFmtId="0" fontId="22" fillId="0" borderId="5" xfId="0" applyFont="1" applyBorder="1" applyAlignment="1"/>
    <xf numFmtId="0" fontId="86" fillId="2" borderId="49" xfId="0" applyFont="1" applyFill="1" applyBorder="1" applyAlignment="1">
      <alignment horizontal="left" vertical="top" wrapText="1"/>
    </xf>
    <xf numFmtId="0" fontId="18" fillId="2" borderId="49" xfId="0" applyFont="1" applyFill="1" applyBorder="1" applyAlignment="1">
      <alignment horizontal="left" vertical="top" wrapText="1"/>
    </xf>
    <xf numFmtId="0" fontId="87" fillId="2" borderId="49" xfId="0" applyFont="1" applyFill="1" applyBorder="1" applyAlignment="1">
      <alignment horizontal="left" vertical="top" wrapText="1"/>
    </xf>
    <xf numFmtId="165" fontId="20" fillId="2" borderId="49" xfId="7" applyNumberFormat="1" applyFont="1" applyFill="1" applyBorder="1" applyAlignment="1">
      <alignment horizontal="center" vertical="center" wrapText="1"/>
    </xf>
    <xf numFmtId="49" fontId="88" fillId="0" borderId="54" xfId="0" applyNumberFormat="1" applyFont="1" applyBorder="1" applyAlignment="1">
      <alignment horizontal="left" vertical="top" wrapText="1"/>
    </xf>
    <xf numFmtId="0" fontId="83" fillId="2" borderId="53" xfId="0" applyFont="1" applyFill="1" applyBorder="1" applyAlignment="1"/>
    <xf numFmtId="0" fontId="83" fillId="2" borderId="2" xfId="0" applyFont="1" applyFill="1" applyBorder="1" applyAlignment="1"/>
    <xf numFmtId="0" fontId="83" fillId="2" borderId="49" xfId="0" applyFont="1" applyFill="1" applyBorder="1" applyAlignment="1"/>
    <xf numFmtId="0" fontId="13" fillId="2" borderId="0" xfId="0" applyFont="1" applyFill="1" applyAlignment="1">
      <alignment wrapText="1"/>
    </xf>
    <xf numFmtId="0" fontId="0" fillId="0" borderId="0" xfId="0" applyAlignment="1">
      <alignment wrapText="1"/>
    </xf>
    <xf numFmtId="0" fontId="17" fillId="0" borderId="1" xfId="0" applyFont="1" applyBorder="1" applyAlignment="1">
      <alignment horizontal="left" vertical="top" wrapText="1"/>
    </xf>
    <xf numFmtId="0" fontId="21" fillId="0" borderId="49" xfId="0" applyFont="1" applyBorder="1" applyAlignment="1">
      <alignment horizontal="center" vertical="top" wrapText="1"/>
    </xf>
    <xf numFmtId="164" fontId="89" fillId="0" borderId="49" xfId="0" applyNumberFormat="1" applyFont="1" applyBorder="1" applyAlignment="1">
      <alignment horizontal="center" vertical="top" wrapText="1"/>
    </xf>
    <xf numFmtId="0" fontId="0" fillId="0" borderId="56" xfId="0" applyBorder="1" applyAlignment="1"/>
    <xf numFmtId="167" fontId="89" fillId="0" borderId="1" xfId="0" applyNumberFormat="1" applyFont="1" applyBorder="1" applyAlignment="1">
      <alignment horizontal="center" vertical="center" wrapText="1"/>
    </xf>
    <xf numFmtId="0" fontId="44" fillId="0" borderId="49" xfId="0" applyFont="1" applyBorder="1" applyAlignment="1">
      <alignment horizontal="left" vertical="top" wrapText="1"/>
    </xf>
    <xf numFmtId="0" fontId="86" fillId="0" borderId="1" xfId="0" applyFont="1" applyBorder="1" applyAlignment="1">
      <alignment horizontal="left" vertical="top" wrapText="1"/>
    </xf>
    <xf numFmtId="0" fontId="15" fillId="2" borderId="57" xfId="0" applyFont="1" applyFill="1" applyBorder="1" applyAlignment="1">
      <alignment vertical="top" wrapText="1"/>
    </xf>
    <xf numFmtId="0" fontId="15" fillId="2" borderId="3" xfId="0" applyFont="1" applyFill="1" applyBorder="1" applyAlignment="1">
      <alignment vertical="top" wrapText="1"/>
    </xf>
    <xf numFmtId="0" fontId="12" fillId="0" borderId="3" xfId="0" applyFont="1" applyBorder="1"/>
    <xf numFmtId="0" fontId="12" fillId="0" borderId="56" xfId="0" applyFont="1" applyBorder="1"/>
    <xf numFmtId="0" fontId="17" fillId="0" borderId="28" xfId="0" applyFont="1" applyBorder="1" applyAlignment="1">
      <alignment horizontal="left" vertical="top" wrapText="1"/>
    </xf>
    <xf numFmtId="0" fontId="17" fillId="0" borderId="8" xfId="0" applyFont="1" applyBorder="1" applyAlignment="1">
      <alignment horizontal="left" vertical="top" wrapText="1"/>
    </xf>
    <xf numFmtId="165" fontId="89" fillId="2" borderId="1" xfId="7" applyNumberFormat="1" applyFont="1" applyFill="1" applyBorder="1" applyAlignment="1">
      <alignment horizontal="center" vertical="center" wrapText="1"/>
    </xf>
    <xf numFmtId="165" fontId="88" fillId="2" borderId="49" xfId="7" applyNumberFormat="1" applyFont="1" applyFill="1" applyBorder="1" applyAlignment="1">
      <alignment horizontal="center" vertical="center" wrapText="1"/>
    </xf>
    <xf numFmtId="0" fontId="12" fillId="0" borderId="53" xfId="0" applyFont="1" applyBorder="1" applyAlignment="1">
      <alignment horizontal="center" vertical="center" wrapText="1"/>
    </xf>
    <xf numFmtId="0" fontId="0" fillId="2" borderId="0" xfId="0" applyFill="1" applyAlignment="1">
      <alignment horizontal="left" vertical="top" wrapText="1"/>
    </xf>
    <xf numFmtId="0" fontId="21" fillId="0" borderId="51" xfId="0" applyFont="1" applyBorder="1" applyAlignment="1">
      <alignment horizontal="left" vertical="top" wrapText="1"/>
    </xf>
    <xf numFmtId="0" fontId="21" fillId="0" borderId="49" xfId="0" applyFont="1" applyBorder="1" applyAlignment="1">
      <alignment horizontal="left" vertical="top" wrapText="1"/>
    </xf>
    <xf numFmtId="0" fontId="15" fillId="0" borderId="51" xfId="0" applyFont="1" applyBorder="1" applyAlignment="1">
      <alignment horizontal="left" vertical="top" wrapText="1"/>
    </xf>
    <xf numFmtId="168" fontId="14" fillId="2" borderId="49" xfId="7" applyNumberFormat="1" applyFont="1" applyFill="1" applyBorder="1" applyAlignment="1">
      <alignment horizontal="center" vertical="center" wrapText="1"/>
    </xf>
    <xf numFmtId="0" fontId="90" fillId="0" borderId="51" xfId="0" applyFont="1" applyBorder="1" applyAlignment="1">
      <alignment horizontal="left" vertical="top" wrapText="1"/>
    </xf>
    <xf numFmtId="0" fontId="25" fillId="0" borderId="0" xfId="0" applyFont="1" applyAlignment="1">
      <alignment horizont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top" wrapText="1"/>
    </xf>
    <xf numFmtId="0" fontId="0" fillId="0" borderId="47" xfId="0" applyBorder="1"/>
    <xf numFmtId="0" fontId="0" fillId="0" borderId="46" xfId="0" applyBorder="1"/>
    <xf numFmtId="0" fontId="12" fillId="0" borderId="8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center"/>
    </xf>
    <xf numFmtId="0" fontId="0" fillId="0" borderId="5" xfId="0" applyBorder="1"/>
    <xf numFmtId="0" fontId="15" fillId="0" borderId="7" xfId="0" applyFont="1" applyBorder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0" fontId="25" fillId="0" borderId="11" xfId="0" applyFont="1" applyBorder="1" applyAlignment="1">
      <alignment horizontal="left" vertical="top" wrapText="1"/>
    </xf>
    <xf numFmtId="0" fontId="25" fillId="0" borderId="10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top" wrapText="1"/>
    </xf>
    <xf numFmtId="0" fontId="12" fillId="0" borderId="47" xfId="0" applyFont="1" applyBorder="1" applyAlignment="1">
      <alignment horizontal="center" vertical="center" wrapText="1"/>
    </xf>
    <xf numFmtId="0" fontId="21" fillId="0" borderId="47" xfId="0" applyFont="1" applyBorder="1" applyAlignment="1">
      <alignment horizontal="center" vertical="center" wrapText="1"/>
    </xf>
    <xf numFmtId="0" fontId="21" fillId="0" borderId="48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5" fillId="0" borderId="12" xfId="0" applyFont="1" applyBorder="1" applyAlignment="1">
      <alignment horizontal="left" vertical="top" wrapText="1"/>
    </xf>
    <xf numFmtId="0" fontId="0" fillId="0" borderId="47" xfId="0" applyBorder="1" applyAlignment="1">
      <alignment wrapText="1"/>
    </xf>
    <xf numFmtId="0" fontId="0" fillId="0" borderId="46" xfId="0" applyBorder="1" applyAlignment="1">
      <alignment wrapText="1"/>
    </xf>
    <xf numFmtId="0" fontId="12" fillId="0" borderId="44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 vertical="top" wrapText="1"/>
    </xf>
    <xf numFmtId="0" fontId="12" fillId="0" borderId="11" xfId="0" applyFont="1" applyBorder="1" applyAlignment="1">
      <alignment horizontal="center" vertical="top" wrapText="1"/>
    </xf>
    <xf numFmtId="0" fontId="0" fillId="0" borderId="2" xfId="0" applyBorder="1"/>
    <xf numFmtId="0" fontId="0" fillId="0" borderId="3" xfId="0" applyBorder="1"/>
    <xf numFmtId="0" fontId="12" fillId="0" borderId="53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55" xfId="0" applyFont="1" applyBorder="1" applyAlignment="1">
      <alignment horizontal="center" vertical="top" wrapText="1"/>
    </xf>
    <xf numFmtId="0" fontId="21" fillId="0" borderId="1" xfId="0" applyFont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5" fillId="2" borderId="1" xfId="0" applyFont="1" applyFill="1" applyBorder="1" applyAlignment="1">
      <alignment horizontal="center" vertical="top" wrapText="1"/>
    </xf>
    <xf numFmtId="49" fontId="15" fillId="2" borderId="1" xfId="0" applyNumberFormat="1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83" fillId="0" borderId="53" xfId="0" applyFont="1" applyBorder="1" applyAlignment="1">
      <alignment horizontal="center" vertical="center" wrapText="1"/>
    </xf>
    <xf numFmtId="0" fontId="83" fillId="0" borderId="2" xfId="0" applyFont="1" applyBorder="1" applyAlignment="1">
      <alignment horizontal="center" vertical="center" wrapText="1"/>
    </xf>
    <xf numFmtId="0" fontId="83" fillId="0" borderId="3" xfId="0" applyFont="1" applyBorder="1" applyAlignment="1">
      <alignment horizontal="center" vertical="center" wrapText="1"/>
    </xf>
    <xf numFmtId="0" fontId="83" fillId="0" borderId="2" xfId="0" applyFont="1" applyBorder="1" applyAlignment="1">
      <alignment horizontal="center" vertical="top" wrapText="1"/>
    </xf>
    <xf numFmtId="0" fontId="83" fillId="0" borderId="3" xfId="0" applyFont="1" applyBorder="1" applyAlignment="1">
      <alignment horizontal="center" vertical="top" wrapText="1"/>
    </xf>
    <xf numFmtId="0" fontId="83" fillId="0" borderId="53" xfId="0" applyFont="1" applyBorder="1" applyAlignment="1">
      <alignment horizontal="center" vertical="top" wrapText="1"/>
    </xf>
    <xf numFmtId="0" fontId="12" fillId="0" borderId="26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3" fillId="0" borderId="0" xfId="0" applyFont="1" applyAlignment="1">
      <alignment horizontal="center" wrapText="1"/>
    </xf>
    <xf numFmtId="0" fontId="12" fillId="0" borderId="22" xfId="0" applyFont="1" applyBorder="1" applyAlignment="1">
      <alignment horizontal="center" vertical="top" wrapText="1"/>
    </xf>
    <xf numFmtId="0" fontId="12" fillId="0" borderId="23" xfId="0" applyFont="1" applyBorder="1" applyAlignment="1">
      <alignment horizontal="center" vertical="top" wrapText="1"/>
    </xf>
    <xf numFmtId="0" fontId="12" fillId="0" borderId="24" xfId="0" applyFont="1" applyBorder="1" applyAlignment="1">
      <alignment horizontal="center" vertical="top" wrapText="1"/>
    </xf>
    <xf numFmtId="0" fontId="12" fillId="0" borderId="25" xfId="0" applyFont="1" applyBorder="1" applyAlignment="1">
      <alignment horizontal="center" vertical="center" wrapText="1"/>
    </xf>
    <xf numFmtId="0" fontId="15" fillId="2" borderId="49" xfId="0" applyFont="1" applyFill="1" applyBorder="1" applyAlignment="1">
      <alignment horizontal="center" vertical="top" wrapText="1"/>
    </xf>
    <xf numFmtId="49" fontId="15" fillId="2" borderId="49" xfId="0" applyNumberFormat="1" applyFont="1" applyFill="1" applyBorder="1" applyAlignment="1">
      <alignment horizontal="center" vertical="top" wrapText="1"/>
    </xf>
    <xf numFmtId="0" fontId="2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83" fillId="0" borderId="1" xfId="0" applyFont="1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12" fillId="2" borderId="8" xfId="0" applyFont="1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13" fillId="2" borderId="0" xfId="0" applyFont="1" applyFill="1" applyAlignment="1">
      <alignment wrapText="1"/>
    </xf>
    <xf numFmtId="0" fontId="0" fillId="0" borderId="0" xfId="0" applyAlignment="1">
      <alignment wrapText="1"/>
    </xf>
    <xf numFmtId="0" fontId="16" fillId="0" borderId="4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7" fillId="0" borderId="50" xfId="0" applyFont="1" applyBorder="1" applyAlignment="1">
      <alignment horizontal="left" vertical="top" wrapText="1"/>
    </xf>
    <xf numFmtId="0" fontId="17" fillId="0" borderId="51" xfId="0" applyFont="1" applyBorder="1" applyAlignment="1">
      <alignment horizontal="left" vertical="top" wrapText="1"/>
    </xf>
    <xf numFmtId="0" fontId="12" fillId="0" borderId="50" xfId="0" applyFont="1" applyBorder="1" applyAlignment="1">
      <alignment horizontal="center" vertical="top" wrapText="1"/>
    </xf>
    <xf numFmtId="0" fontId="12" fillId="0" borderId="51" xfId="0" applyFont="1" applyBorder="1" applyAlignment="1">
      <alignment horizontal="center" vertical="top" wrapText="1"/>
    </xf>
    <xf numFmtId="0" fontId="14" fillId="0" borderId="50" xfId="0" applyFont="1" applyBorder="1" applyAlignment="1">
      <alignment horizontal="left" vertical="top" wrapText="1"/>
    </xf>
    <xf numFmtId="0" fontId="14" fillId="0" borderId="52" xfId="0" applyFont="1" applyBorder="1" applyAlignment="1">
      <alignment horizontal="left" vertical="top" wrapText="1"/>
    </xf>
    <xf numFmtId="0" fontId="14" fillId="0" borderId="5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top" wrapText="1"/>
    </xf>
    <xf numFmtId="0" fontId="15" fillId="0" borderId="4" xfId="0" applyFont="1" applyFill="1" applyBorder="1" applyAlignment="1">
      <alignment horizontal="left" vertical="top" wrapText="1"/>
    </xf>
    <xf numFmtId="0" fontId="15" fillId="0" borderId="5" xfId="0" applyFont="1" applyFill="1" applyBorder="1" applyAlignment="1">
      <alignment horizontal="left" vertical="top" wrapText="1"/>
    </xf>
    <xf numFmtId="0" fontId="15" fillId="2" borderId="50" xfId="0" applyFont="1" applyFill="1" applyBorder="1" applyAlignment="1">
      <alignment horizontal="left"/>
    </xf>
    <xf numFmtId="0" fontId="15" fillId="2" borderId="52" xfId="0" applyFont="1" applyFill="1" applyBorder="1" applyAlignment="1">
      <alignment horizontal="left"/>
    </xf>
    <xf numFmtId="0" fontId="15" fillId="2" borderId="51" xfId="0" applyFont="1" applyFill="1" applyBorder="1" applyAlignment="1">
      <alignment horizontal="left"/>
    </xf>
    <xf numFmtId="0" fontId="15" fillId="2" borderId="4" xfId="0" applyFont="1" applyFill="1" applyBorder="1" applyAlignment="1">
      <alignment horizontal="center"/>
    </xf>
    <xf numFmtId="0" fontId="15" fillId="2" borderId="7" xfId="0" applyFont="1" applyFill="1" applyBorder="1" applyAlignment="1">
      <alignment horizontal="center"/>
    </xf>
    <xf numFmtId="0" fontId="15" fillId="2" borderId="5" xfId="0" applyFont="1" applyFill="1" applyBorder="1" applyAlignment="1">
      <alignment horizontal="center"/>
    </xf>
    <xf numFmtId="0" fontId="13" fillId="2" borderId="4" xfId="0" applyFont="1" applyFill="1" applyBorder="1" applyAlignment="1">
      <alignment horizontal="center" wrapText="1"/>
    </xf>
    <xf numFmtId="0" fontId="13" fillId="2" borderId="7" xfId="0" applyFont="1" applyFill="1" applyBorder="1" applyAlignment="1">
      <alignment horizontal="center" wrapText="1"/>
    </xf>
    <xf numFmtId="0" fontId="13" fillId="2" borderId="5" xfId="0" applyFont="1" applyFill="1" applyBorder="1" applyAlignment="1">
      <alignment horizontal="center" wrapText="1"/>
    </xf>
  </cellXfs>
  <cellStyles count="213">
    <cellStyle name="20% - Accent1 2" xfId="69"/>
    <cellStyle name="20% - Accent1 2 2" xfId="108"/>
    <cellStyle name="20% - Accent1 3" xfId="167"/>
    <cellStyle name="20% - Accent1 4" xfId="191"/>
    <cellStyle name="20% - Accent2 2" xfId="72"/>
    <cellStyle name="20% - Accent2 2 2" xfId="109"/>
    <cellStyle name="20% - Accent2 3" xfId="169"/>
    <cellStyle name="20% - Accent2 4" xfId="193"/>
    <cellStyle name="20% - Accent3 2" xfId="71"/>
    <cellStyle name="20% - Accent3 2 2" xfId="110"/>
    <cellStyle name="20% - Accent3 3" xfId="171"/>
    <cellStyle name="20% - Accent3 4" xfId="195"/>
    <cellStyle name="20% - Accent4 2" xfId="88"/>
    <cellStyle name="20% - Accent4 2 2" xfId="111"/>
    <cellStyle name="20% - Accent4 3" xfId="173"/>
    <cellStyle name="20% - Accent4 4" xfId="197"/>
    <cellStyle name="20% - Accent5 2" xfId="91"/>
    <cellStyle name="20% - Accent5 2 2" xfId="112"/>
    <cellStyle name="20% - Accent5 3" xfId="175"/>
    <cellStyle name="20% - Accent5 4" xfId="199"/>
    <cellStyle name="20% - Accent6 2" xfId="59"/>
    <cellStyle name="20% - Accent6 2 2" xfId="113"/>
    <cellStyle name="20% - Accent6 3" xfId="177"/>
    <cellStyle name="20% - Accent6 4" xfId="201"/>
    <cellStyle name="20% - Акцент1" xfId="29" builtinId="30" customBuiltin="1"/>
    <cellStyle name="20% - Акцент2" xfId="33" builtinId="34" customBuiltin="1"/>
    <cellStyle name="20% - Акцент3" xfId="37" builtinId="38" customBuiltin="1"/>
    <cellStyle name="20% - Акцент4" xfId="41" builtinId="42" customBuiltin="1"/>
    <cellStyle name="20% - Акцент5" xfId="45" builtinId="46" customBuiltin="1"/>
    <cellStyle name="20% - Акцент6" xfId="49" builtinId="50" customBuiltin="1"/>
    <cellStyle name="40% - Accent1 2" xfId="93"/>
    <cellStyle name="40% - Accent1 2 2" xfId="114"/>
    <cellStyle name="40% - Accent1 3" xfId="168"/>
    <cellStyle name="40% - Accent1 4" xfId="192"/>
    <cellStyle name="40% - Accent2 2" xfId="61"/>
    <cellStyle name="40% - Accent2 2 2" xfId="115"/>
    <cellStyle name="40% - Accent2 3" xfId="170"/>
    <cellStyle name="40% - Accent2 4" xfId="194"/>
    <cellStyle name="40% - Accent3 2" xfId="87"/>
    <cellStyle name="40% - Accent3 2 2" xfId="116"/>
    <cellStyle name="40% - Accent3 3" xfId="172"/>
    <cellStyle name="40% - Accent3 4" xfId="196"/>
    <cellStyle name="40% - Accent4 2" xfId="78"/>
    <cellStyle name="40% - Accent4 2 2" xfId="117"/>
    <cellStyle name="40% - Accent4 3" xfId="174"/>
    <cellStyle name="40% - Accent4 4" xfId="198"/>
    <cellStyle name="40% - Accent5 2" xfId="77"/>
    <cellStyle name="40% - Accent5 2 2" xfId="118"/>
    <cellStyle name="40% - Accent5 3" xfId="176"/>
    <cellStyle name="40% - Accent5 4" xfId="200"/>
    <cellStyle name="40% - Accent6 2" xfId="60"/>
    <cellStyle name="40% - Accent6 2 2" xfId="119"/>
    <cellStyle name="40% - Accent6 3" xfId="178"/>
    <cellStyle name="40% - Accent6 4" xfId="202"/>
    <cellStyle name="40% - Акцент1" xfId="30" builtinId="31" customBuiltin="1"/>
    <cellStyle name="40% - Акцент2" xfId="34" builtinId="35" customBuiltin="1"/>
    <cellStyle name="40% - Акцент3" xfId="38" builtinId="39" customBuiltin="1"/>
    <cellStyle name="40% - Акцент4" xfId="42" builtinId="43" customBuiltin="1"/>
    <cellStyle name="40% - Акцент5" xfId="46" builtinId="47" customBuiltin="1"/>
    <cellStyle name="40% - Акцент6" xfId="50" builtinId="51" customBuiltin="1"/>
    <cellStyle name="60% - Accent1 2" xfId="64"/>
    <cellStyle name="60% - Accent1 2 2" xfId="120"/>
    <cellStyle name="60% - Accent2 2" xfId="62"/>
    <cellStyle name="60% - Accent2 2 2" xfId="121"/>
    <cellStyle name="60% - Accent3 2" xfId="56"/>
    <cellStyle name="60% - Accent3 2 2" xfId="122"/>
    <cellStyle name="60% - Accent4 2" xfId="66"/>
    <cellStyle name="60% - Accent4 2 2" xfId="123"/>
    <cellStyle name="60% - Accent5 2" xfId="73"/>
    <cellStyle name="60% - Accent5 2 2" xfId="124"/>
    <cellStyle name="60% - Accent6 2" xfId="55"/>
    <cellStyle name="60% - Accent6 2 2" xfId="125"/>
    <cellStyle name="60% - Акцент1" xfId="31" builtinId="32" customBuiltin="1"/>
    <cellStyle name="60% - Акцент2" xfId="35" builtinId="36" customBuiltin="1"/>
    <cellStyle name="60% - Акцент3" xfId="39" builtinId="40" customBuiltin="1"/>
    <cellStyle name="60% - Акцент4" xfId="43" builtinId="44" customBuiltin="1"/>
    <cellStyle name="60% - Акцент5" xfId="47" builtinId="48" customBuiltin="1"/>
    <cellStyle name="60% - Акцент6" xfId="51" builtinId="52" customBuiltin="1"/>
    <cellStyle name="Accent1 2" xfId="57"/>
    <cellStyle name="Accent1 2 2" xfId="126"/>
    <cellStyle name="Accent2 2" xfId="53"/>
    <cellStyle name="Accent2 2 2" xfId="127"/>
    <cellStyle name="Accent3 2" xfId="90"/>
    <cellStyle name="Accent3 2 2" xfId="128"/>
    <cellStyle name="Accent4 2" xfId="75"/>
    <cellStyle name="Accent4 2 2" xfId="129"/>
    <cellStyle name="Accent5 2" xfId="85"/>
    <cellStyle name="Accent5 2 2" xfId="130"/>
    <cellStyle name="Accent6 2" xfId="58"/>
    <cellStyle name="Accent6 2 2" xfId="131"/>
    <cellStyle name="Bad 2" xfId="92"/>
    <cellStyle name="Bad 2 2" xfId="132"/>
    <cellStyle name="Calculation 2" xfId="79"/>
    <cellStyle name="Calculation 2 2" xfId="133"/>
    <cellStyle name="Check Cell 2" xfId="86"/>
    <cellStyle name="Check Cell 2 2" xfId="134"/>
    <cellStyle name="Comma 2" xfId="10"/>
    <cellStyle name="Comma 2 2" xfId="100"/>
    <cellStyle name="Comma 2 2 2" xfId="135"/>
    <cellStyle name="Comma 2 3" xfId="10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4" xfId="102"/>
    <cellStyle name="Comma 5" xfId="95"/>
    <cellStyle name="Comma 5 2" xfId="180"/>
    <cellStyle name="Comma 5 3" xfId="204"/>
    <cellStyle name="Comma 6" xfId="187"/>
    <cellStyle name="Comma 6 2" xfId="210"/>
    <cellStyle name="Explanatory Text 2" xfId="74"/>
    <cellStyle name="Explanatory Text 2 2" xfId="137"/>
    <cellStyle name="Good 2" xfId="80"/>
    <cellStyle name="Good 2 2" xfId="138"/>
    <cellStyle name="Heading 1 2" xfId="65"/>
    <cellStyle name="Heading 1 2 2" xfId="139"/>
    <cellStyle name="Heading 2 2" xfId="83"/>
    <cellStyle name="Heading 2 2 2" xfId="140"/>
    <cellStyle name="Heading 3 2" xfId="67"/>
    <cellStyle name="Heading 3 2 2" xfId="141"/>
    <cellStyle name="Heading 4 2" xfId="63"/>
    <cellStyle name="Heading 4 2 2" xfId="142"/>
    <cellStyle name="Input 2" xfId="82"/>
    <cellStyle name="Input 2 2" xfId="143"/>
    <cellStyle name="Linked Cell 2" xfId="70"/>
    <cellStyle name="Linked Cell 2 2" xfId="144"/>
    <cellStyle name="Neutral 2" xfId="76"/>
    <cellStyle name="Neutral 2 2" xfId="105"/>
    <cellStyle name="Neutral 3" xfId="145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2" xfId="1"/>
    <cellStyle name="Normal 2 2" xfId="146"/>
    <cellStyle name="Normal 2 2 2" xfId="163"/>
    <cellStyle name="Normal 2 3" xfId="147"/>
    <cellStyle name="Normal 2 4" xfId="96"/>
    <cellStyle name="Normal 3" xfId="3"/>
    <cellStyle name="Normal 3 2" xfId="104"/>
    <cellStyle name="Normal 3 2 2" xfId="148"/>
    <cellStyle name="Normal 3 3" xfId="98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6" xfId="150"/>
    <cellStyle name="Normal 7" xfId="151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 2" xfId="54"/>
    <cellStyle name="Note 2 2" xfId="152"/>
    <cellStyle name="Note 3" xfId="166"/>
    <cellStyle name="Note 4" xfId="190"/>
    <cellStyle name="Output 2" xfId="81"/>
    <cellStyle name="Output 2 2" xfId="153"/>
    <cellStyle name="Percent 2" xfId="2"/>
    <cellStyle name="Percent 2 2" xfId="97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 2" xfId="89"/>
    <cellStyle name="Total 2 2" xfId="158"/>
    <cellStyle name="Warning Text 2" xfId="68"/>
    <cellStyle name="Warning Text 2 2" xfId="159"/>
    <cellStyle name="Акцент1" xfId="28" builtinId="29" customBuiltin="1"/>
    <cellStyle name="Акцент2" xfId="32" builtinId="33" customBuiltin="1"/>
    <cellStyle name="Акцент3" xfId="36" builtinId="37" customBuiltin="1"/>
    <cellStyle name="Акцент4" xfId="40" builtinId="41" customBuiltin="1"/>
    <cellStyle name="Акцент5" xfId="44" builtinId="45" customBuiltin="1"/>
    <cellStyle name="Акцент6" xfId="48" builtinId="49" customBuiltin="1"/>
    <cellStyle name="Ввод " xfId="19" builtinId="20" customBuiltin="1"/>
    <cellStyle name="Вывод" xfId="20" builtinId="21" customBuiltin="1"/>
    <cellStyle name="Вычисление" xfId="21" builtinId="22" customBuiltin="1"/>
    <cellStyle name="Заголовок 1" xfId="12" builtinId="16" customBuiltin="1"/>
    <cellStyle name="Заголовок 2" xfId="13" builtinId="17" customBuiltin="1"/>
    <cellStyle name="Заголовок 3" xfId="14" builtinId="18" customBuiltin="1"/>
    <cellStyle name="Заголовок 4" xfId="15" builtinId="19" customBuiltin="1"/>
    <cellStyle name="Итог" xfId="27" builtinId="25" customBuiltin="1"/>
    <cellStyle name="Контрольная ячейка" xfId="23" builtinId="23" customBuiltin="1"/>
    <cellStyle name="Нейтральный" xfId="18" builtinId="28" customBuiltin="1"/>
    <cellStyle name="Обычный" xfId="0" builtinId="0"/>
    <cellStyle name="Обычный 2" xfId="11"/>
    <cellStyle name="Обычный 2 2" xfId="161"/>
    <cellStyle name="Обычный 2 3" xfId="160"/>
    <cellStyle name="Плохой" xfId="17" builtinId="27" customBuiltin="1"/>
    <cellStyle name="Пояснение" xfId="26" builtinId="53" customBuiltin="1"/>
    <cellStyle name="Примечание" xfId="25" builtinId="10" customBuiltin="1"/>
    <cellStyle name="Связанная ячейка" xfId="22" builtinId="24" customBuiltin="1"/>
    <cellStyle name="Текст предупреждения" xfId="24" builtinId="11" customBuiltin="1"/>
    <cellStyle name="Финансовый" xfId="7" builtinId="3"/>
    <cellStyle name="Хороший" xfId="1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1"/>
  <sheetViews>
    <sheetView topLeftCell="A49" zoomScale="119" zoomScaleNormal="96" zoomScaleSheetLayoutView="100" workbookViewId="0">
      <selection activeCell="A11" sqref="A11:A26"/>
    </sheetView>
  </sheetViews>
  <sheetFormatPr defaultColWidth="9.140625" defaultRowHeight="13.5"/>
  <cols>
    <col min="1" max="1" width="9.7109375" style="1" customWidth="1"/>
    <col min="2" max="2" width="24.7109375" style="1" customWidth="1"/>
    <col min="3" max="3" width="62.140625" style="1" customWidth="1"/>
    <col min="4" max="4" width="14" style="1" customWidth="1"/>
    <col min="5" max="5" width="14.5703125" style="1" customWidth="1"/>
    <col min="6" max="6" width="15" style="1" customWidth="1"/>
    <col min="7" max="7" width="9.85546875" style="1" bestFit="1" customWidth="1"/>
    <col min="8" max="16384" width="9.140625" style="1"/>
  </cols>
  <sheetData>
    <row r="1" spans="1:6">
      <c r="E1" s="1" t="s">
        <v>15</v>
      </c>
    </row>
    <row r="2" spans="1:6">
      <c r="D2" s="1" t="s">
        <v>66</v>
      </c>
    </row>
    <row r="3" spans="1:6">
      <c r="D3" s="1" t="s">
        <v>9</v>
      </c>
    </row>
    <row r="6" spans="1:6" ht="75.75" customHeight="1">
      <c r="A6" s="143" t="s">
        <v>92</v>
      </c>
      <c r="B6" s="143"/>
      <c r="C6" s="143"/>
      <c r="D6" s="143"/>
      <c r="E6" s="143"/>
      <c r="F6" s="143"/>
    </row>
    <row r="8" spans="1:6">
      <c r="E8" s="1" t="s">
        <v>36</v>
      </c>
    </row>
    <row r="9" spans="1:6" s="7" customFormat="1" ht="60" customHeight="1">
      <c r="A9" s="144" t="s">
        <v>17</v>
      </c>
      <c r="B9" s="145"/>
      <c r="C9" s="158" t="s">
        <v>18</v>
      </c>
      <c r="D9" s="144" t="s">
        <v>38</v>
      </c>
      <c r="E9" s="145"/>
      <c r="F9" s="164"/>
    </row>
    <row r="10" spans="1:6" s="7" customFormat="1" ht="30" customHeight="1">
      <c r="A10" s="27" t="s">
        <v>22</v>
      </c>
      <c r="B10" s="28" t="s">
        <v>23</v>
      </c>
      <c r="C10" s="159"/>
      <c r="D10" s="20" t="s">
        <v>19</v>
      </c>
      <c r="E10" s="10" t="s">
        <v>20</v>
      </c>
      <c r="F10" s="10" t="s">
        <v>21</v>
      </c>
    </row>
    <row r="11" spans="1:6" s="7" customFormat="1" ht="17.25" customHeight="1">
      <c r="A11" s="165" t="s">
        <v>90</v>
      </c>
      <c r="B11" s="66"/>
      <c r="C11" s="40" t="s">
        <v>35</v>
      </c>
      <c r="D11" s="125">
        <f>D15+D28+D50</f>
        <v>0</v>
      </c>
      <c r="E11" s="125">
        <f t="shared" ref="E11:F11" si="0">E15+E28+E50</f>
        <v>0</v>
      </c>
      <c r="F11" s="125">
        <f t="shared" si="0"/>
        <v>0</v>
      </c>
    </row>
    <row r="12" spans="1:6" s="7" customFormat="1" ht="18" customHeight="1">
      <c r="A12" s="166"/>
      <c r="B12" s="66"/>
      <c r="C12" s="21" t="s">
        <v>62</v>
      </c>
      <c r="D12" s="37"/>
      <c r="E12" s="37"/>
      <c r="F12" s="37"/>
    </row>
    <row r="13" spans="1:6" s="7" customFormat="1" ht="19.899999999999999" customHeight="1">
      <c r="A13" s="166"/>
      <c r="B13" s="154" t="s">
        <v>67</v>
      </c>
      <c r="C13" s="155"/>
      <c r="D13" s="125">
        <f>D15+D50</f>
        <v>0</v>
      </c>
      <c r="E13" s="125">
        <f t="shared" ref="E13:F13" si="1">E15+E50</f>
        <v>0</v>
      </c>
      <c r="F13" s="125">
        <f t="shared" si="1"/>
        <v>0</v>
      </c>
    </row>
    <row r="14" spans="1:6" s="7" customFormat="1" ht="16.5">
      <c r="A14" s="166"/>
      <c r="B14" s="167"/>
      <c r="C14" s="50" t="s">
        <v>46</v>
      </c>
      <c r="D14" s="47"/>
      <c r="E14" s="47"/>
      <c r="F14" s="47"/>
    </row>
    <row r="15" spans="1:6" s="7" customFormat="1" ht="15">
      <c r="A15" s="166"/>
      <c r="B15" s="168"/>
      <c r="C15" s="34" t="s">
        <v>70</v>
      </c>
      <c r="D15" s="49">
        <f>D22</f>
        <v>-1900</v>
      </c>
      <c r="E15" s="49">
        <f>E22</f>
        <v>-1900</v>
      </c>
      <c r="F15" s="49">
        <f>F22</f>
        <v>-1900</v>
      </c>
    </row>
    <row r="16" spans="1:6" s="7" customFormat="1" ht="16.5">
      <c r="A16" s="166"/>
      <c r="B16" s="168"/>
      <c r="C16" s="64" t="s">
        <v>47</v>
      </c>
      <c r="D16" s="47"/>
      <c r="E16" s="47"/>
      <c r="F16" s="47"/>
    </row>
    <row r="17" spans="1:6" s="7" customFormat="1" ht="67.5">
      <c r="A17" s="166"/>
      <c r="B17" s="168"/>
      <c r="C17" s="65" t="s">
        <v>74</v>
      </c>
      <c r="D17" s="60"/>
      <c r="E17" s="60"/>
      <c r="F17" s="60"/>
    </row>
    <row r="18" spans="1:6" s="7" customFormat="1" ht="15">
      <c r="A18" s="166"/>
      <c r="B18" s="168"/>
      <c r="C18" s="64" t="s">
        <v>48</v>
      </c>
      <c r="D18" s="60"/>
      <c r="E18" s="60"/>
      <c r="F18" s="60"/>
    </row>
    <row r="19" spans="1:6" s="7" customFormat="1" ht="54">
      <c r="A19" s="166"/>
      <c r="B19" s="169"/>
      <c r="C19" s="65" t="s">
        <v>75</v>
      </c>
      <c r="D19" s="60"/>
      <c r="E19" s="60"/>
      <c r="F19" s="60"/>
    </row>
    <row r="20" spans="1:6" s="7" customFormat="1" ht="15.75" thickBot="1">
      <c r="A20" s="166"/>
      <c r="B20" s="110"/>
      <c r="C20" s="67" t="s">
        <v>89</v>
      </c>
      <c r="D20" s="68"/>
      <c r="E20" s="68"/>
      <c r="F20" s="68"/>
    </row>
    <row r="21" spans="1:6" s="7" customFormat="1" ht="15.75" thickBot="1">
      <c r="A21" s="166"/>
      <c r="B21" s="161">
        <v>11017</v>
      </c>
      <c r="C21" s="69" t="s">
        <v>49</v>
      </c>
      <c r="D21" s="49"/>
      <c r="E21" s="49"/>
      <c r="F21" s="70"/>
    </row>
    <row r="22" spans="1:6" s="7" customFormat="1" ht="30" customHeight="1">
      <c r="A22" s="166"/>
      <c r="B22" s="162"/>
      <c r="C22" s="84" t="s">
        <v>95</v>
      </c>
      <c r="D22" s="49">
        <v>-1900</v>
      </c>
      <c r="E22" s="49">
        <v>-1900</v>
      </c>
      <c r="F22" s="49">
        <v>-1900</v>
      </c>
    </row>
    <row r="23" spans="1:6" s="7" customFormat="1" ht="18" customHeight="1" thickBot="1">
      <c r="A23" s="166"/>
      <c r="B23" s="162"/>
      <c r="C23" s="64" t="s">
        <v>50</v>
      </c>
      <c r="D23" s="60"/>
      <c r="E23" s="60"/>
      <c r="F23" s="71"/>
    </row>
    <row r="24" spans="1:6" s="7" customFormat="1" ht="27">
      <c r="A24" s="166"/>
      <c r="B24" s="162"/>
      <c r="C24" s="103" t="s">
        <v>95</v>
      </c>
      <c r="D24" s="60"/>
      <c r="E24" s="60"/>
      <c r="F24" s="71"/>
    </row>
    <row r="25" spans="1:6" s="7" customFormat="1" ht="15">
      <c r="A25" s="166"/>
      <c r="B25" s="162"/>
      <c r="C25" s="64" t="s">
        <v>51</v>
      </c>
      <c r="D25" s="60"/>
      <c r="E25" s="60"/>
      <c r="F25" s="71"/>
    </row>
    <row r="26" spans="1:6" s="7" customFormat="1" ht="12" customHeight="1" thickBot="1">
      <c r="A26" s="166"/>
      <c r="B26" s="163"/>
      <c r="C26" s="72" t="s">
        <v>52</v>
      </c>
      <c r="D26" s="73"/>
      <c r="E26" s="73"/>
      <c r="F26" s="74"/>
    </row>
    <row r="27" spans="1:6" s="7" customFormat="1" ht="3" hidden="1" customHeight="1">
      <c r="A27" s="35"/>
      <c r="B27" s="156" t="s">
        <v>27</v>
      </c>
      <c r="C27" s="157"/>
      <c r="D27" s="75"/>
      <c r="E27" s="75"/>
      <c r="F27" s="75"/>
    </row>
    <row r="28" spans="1:6" s="7" customFormat="1" ht="6" hidden="1" customHeight="1">
      <c r="A28" s="160"/>
      <c r="B28" s="153"/>
      <c r="C28" s="39" t="s">
        <v>30</v>
      </c>
      <c r="D28" s="41">
        <f t="shared" ref="D28:F28" si="2">D30</f>
        <v>0</v>
      </c>
      <c r="E28" s="41">
        <f t="shared" si="2"/>
        <v>0</v>
      </c>
      <c r="F28" s="41">
        <f t="shared" si="2"/>
        <v>0</v>
      </c>
    </row>
    <row r="29" spans="1:6" s="7" customFormat="1" ht="16.899999999999999" hidden="1" customHeight="1">
      <c r="A29" s="146" t="s">
        <v>26</v>
      </c>
      <c r="B29" s="149"/>
      <c r="C29" s="6" t="s">
        <v>46</v>
      </c>
      <c r="D29" s="9"/>
      <c r="E29" s="9"/>
      <c r="F29" s="9"/>
    </row>
    <row r="30" spans="1:6" s="7" customFormat="1" ht="16.149999999999999" hidden="1" customHeight="1">
      <c r="A30" s="147"/>
      <c r="B30" s="150"/>
      <c r="C30" s="5" t="s">
        <v>27</v>
      </c>
      <c r="D30" s="32">
        <f t="shared" ref="D30:F30" si="3">D37+D43</f>
        <v>0</v>
      </c>
      <c r="E30" s="32">
        <f t="shared" si="3"/>
        <v>0</v>
      </c>
      <c r="F30" s="32">
        <f t="shared" si="3"/>
        <v>0</v>
      </c>
    </row>
    <row r="31" spans="1:6" s="7" customFormat="1" ht="5.45" hidden="1" customHeight="1">
      <c r="A31" s="147"/>
      <c r="B31" s="150"/>
      <c r="C31" s="6" t="s">
        <v>47</v>
      </c>
      <c r="D31" s="29"/>
      <c r="E31" s="29"/>
      <c r="F31" s="29"/>
    </row>
    <row r="32" spans="1:6" s="7" customFormat="1" ht="4.9000000000000004" hidden="1" customHeight="1">
      <c r="A32" s="147"/>
      <c r="B32" s="150"/>
      <c r="C32" s="5" t="s">
        <v>76</v>
      </c>
      <c r="D32" s="29"/>
      <c r="E32" s="29"/>
      <c r="F32" s="29"/>
    </row>
    <row r="33" spans="1:6" s="7" customFormat="1" ht="21" hidden="1" customHeight="1">
      <c r="A33" s="147"/>
      <c r="B33" s="150"/>
      <c r="C33" s="6" t="s">
        <v>63</v>
      </c>
      <c r="D33" s="29"/>
      <c r="E33" s="29"/>
      <c r="F33" s="29"/>
    </row>
    <row r="34" spans="1:6" s="7" customFormat="1" ht="30" hidden="1" customHeight="1">
      <c r="A34" s="148"/>
      <c r="B34" s="151"/>
      <c r="C34" s="5" t="s">
        <v>77</v>
      </c>
      <c r="D34" s="29"/>
      <c r="E34" s="29"/>
      <c r="F34" s="29"/>
    </row>
    <row r="35" spans="1:6" ht="16.149999999999999" hidden="1" customHeight="1">
      <c r="A35" s="152"/>
      <c r="B35" s="153"/>
      <c r="C35" s="17" t="s">
        <v>24</v>
      </c>
      <c r="D35" s="30"/>
      <c r="E35" s="30"/>
      <c r="F35" s="31"/>
    </row>
    <row r="36" spans="1:6" s="7" customFormat="1" ht="17.45" hidden="1" customHeight="1">
      <c r="A36" s="149"/>
      <c r="B36" s="171" t="s">
        <v>29</v>
      </c>
      <c r="C36" s="6" t="s">
        <v>49</v>
      </c>
      <c r="D36" s="29"/>
      <c r="E36" s="29"/>
      <c r="F36" s="29"/>
    </row>
    <row r="37" spans="1:6" s="7" customFormat="1" ht="18" hidden="1" customHeight="1">
      <c r="A37" s="174"/>
      <c r="B37" s="172"/>
      <c r="C37" s="5" t="s">
        <v>27</v>
      </c>
      <c r="D37" s="46">
        <v>1900</v>
      </c>
      <c r="E37" s="46">
        <v>1900</v>
      </c>
      <c r="F37" s="46">
        <v>1900</v>
      </c>
    </row>
    <row r="38" spans="1:6" s="7" customFormat="1" ht="18" hidden="1" customHeight="1">
      <c r="A38" s="174"/>
      <c r="B38" s="172"/>
      <c r="C38" s="6" t="s">
        <v>50</v>
      </c>
      <c r="D38" s="9"/>
      <c r="E38" s="9"/>
      <c r="F38" s="9"/>
    </row>
    <row r="39" spans="1:6" s="7" customFormat="1" ht="9.6" hidden="1" customHeight="1">
      <c r="A39" s="174"/>
      <c r="B39" s="172"/>
      <c r="C39" s="5" t="s">
        <v>78</v>
      </c>
      <c r="D39" s="9"/>
      <c r="E39" s="9"/>
      <c r="F39" s="9"/>
    </row>
    <row r="40" spans="1:6" s="7" customFormat="1" ht="15.6" hidden="1" customHeight="1">
      <c r="A40" s="174"/>
      <c r="B40" s="172"/>
      <c r="C40" s="6" t="s">
        <v>51</v>
      </c>
      <c r="D40" s="9"/>
      <c r="E40" s="9"/>
      <c r="F40" s="9"/>
    </row>
    <row r="41" spans="1:6" s="7" customFormat="1" ht="7.15" hidden="1" customHeight="1">
      <c r="A41" s="175"/>
      <c r="B41" s="173"/>
      <c r="C41" s="5" t="s">
        <v>52</v>
      </c>
      <c r="D41" s="9"/>
      <c r="E41" s="9"/>
      <c r="F41" s="9"/>
    </row>
    <row r="42" spans="1:6" s="7" customFormat="1" ht="18" hidden="1" customHeight="1">
      <c r="A42" s="149"/>
      <c r="B42" s="171" t="s">
        <v>29</v>
      </c>
      <c r="C42" s="36" t="s">
        <v>49</v>
      </c>
      <c r="D42" s="29"/>
      <c r="E42" s="29"/>
      <c r="F42" s="29"/>
    </row>
    <row r="43" spans="1:6" s="7" customFormat="1" ht="20.45" hidden="1" customHeight="1">
      <c r="A43" s="174"/>
      <c r="B43" s="172"/>
      <c r="C43" s="5" t="s">
        <v>27</v>
      </c>
      <c r="D43" s="46">
        <v>-1900</v>
      </c>
      <c r="E43" s="46">
        <v>-1900</v>
      </c>
      <c r="F43" s="46">
        <v>-1900</v>
      </c>
    </row>
    <row r="44" spans="1:6" s="7" customFormat="1" ht="16.149999999999999" hidden="1" customHeight="1">
      <c r="A44" s="174"/>
      <c r="B44" s="172"/>
      <c r="C44" s="36" t="s">
        <v>50</v>
      </c>
      <c r="D44" s="9"/>
      <c r="E44" s="9"/>
      <c r="F44" s="9"/>
    </row>
    <row r="45" spans="1:6" s="7" customFormat="1" ht="18" hidden="1" customHeight="1">
      <c r="A45" s="174"/>
      <c r="B45" s="172"/>
      <c r="C45" s="5" t="s">
        <v>78</v>
      </c>
      <c r="D45" s="9"/>
      <c r="E45" s="9"/>
      <c r="F45" s="9"/>
    </row>
    <row r="46" spans="1:6" s="7" customFormat="1" ht="16.149999999999999" hidden="1" customHeight="1">
      <c r="A46" s="174"/>
      <c r="B46" s="172"/>
      <c r="C46" s="36" t="s">
        <v>51</v>
      </c>
      <c r="D46" s="9"/>
      <c r="E46" s="9"/>
      <c r="F46" s="9"/>
    </row>
    <row r="47" spans="1:6" s="7" customFormat="1" ht="18.600000000000001" hidden="1" customHeight="1">
      <c r="A47" s="175"/>
      <c r="B47" s="173"/>
      <c r="C47" s="5" t="s">
        <v>52</v>
      </c>
      <c r="D47" s="9"/>
      <c r="E47" s="9"/>
      <c r="F47" s="9"/>
    </row>
    <row r="48" spans="1:6" s="7" customFormat="1" ht="1.9" hidden="1" customHeight="1">
      <c r="A48" s="176">
        <v>1215</v>
      </c>
      <c r="B48" s="154" t="s">
        <v>67</v>
      </c>
      <c r="C48" s="155"/>
      <c r="D48" s="122"/>
      <c r="E48" s="122"/>
      <c r="F48" s="122"/>
    </row>
    <row r="49" spans="1:6" s="7" customFormat="1" ht="16.899999999999999" customHeight="1">
      <c r="A49" s="177"/>
      <c r="B49" s="178"/>
      <c r="C49" s="121" t="s">
        <v>46</v>
      </c>
      <c r="D49" s="122"/>
      <c r="E49" s="122"/>
      <c r="F49" s="122"/>
    </row>
    <row r="50" spans="1:6" s="7" customFormat="1" ht="32.450000000000003" customHeight="1">
      <c r="A50" s="177"/>
      <c r="B50" s="172"/>
      <c r="C50" s="115" t="s">
        <v>109</v>
      </c>
      <c r="D50" s="123">
        <f>D57</f>
        <v>1900</v>
      </c>
      <c r="E50" s="123">
        <f>E57</f>
        <v>1900</v>
      </c>
      <c r="F50" s="123">
        <f>F57</f>
        <v>1900</v>
      </c>
    </row>
    <row r="51" spans="1:6" s="7" customFormat="1" ht="17.45" customHeight="1">
      <c r="A51" s="177"/>
      <c r="B51" s="172"/>
      <c r="C51" s="64" t="s">
        <v>47</v>
      </c>
      <c r="D51" s="122"/>
      <c r="E51" s="122"/>
      <c r="F51" s="122"/>
    </row>
    <row r="52" spans="1:6" s="7" customFormat="1" ht="39.6" customHeight="1">
      <c r="A52" s="177"/>
      <c r="B52" s="172"/>
      <c r="C52" s="126" t="s">
        <v>112</v>
      </c>
      <c r="D52" s="122"/>
      <c r="E52" s="122"/>
      <c r="F52" s="122"/>
    </row>
    <row r="53" spans="1:6" s="7" customFormat="1" ht="18.600000000000001" customHeight="1">
      <c r="A53" s="177"/>
      <c r="B53" s="172"/>
      <c r="C53" s="64" t="s">
        <v>48</v>
      </c>
      <c r="D53" s="122"/>
      <c r="E53" s="122"/>
      <c r="F53" s="122"/>
    </row>
    <row r="54" spans="1:6" s="7" customFormat="1" ht="55.9" customHeight="1">
      <c r="A54" s="177"/>
      <c r="B54" s="173"/>
      <c r="C54" s="126" t="s">
        <v>113</v>
      </c>
      <c r="D54" s="122"/>
      <c r="E54" s="122"/>
      <c r="F54" s="122"/>
    </row>
    <row r="55" spans="1:6" s="7" customFormat="1" ht="16.149999999999999" customHeight="1" thickBot="1">
      <c r="A55" s="177"/>
      <c r="B55" s="67"/>
      <c r="C55" s="67" t="s">
        <v>89</v>
      </c>
      <c r="D55" s="122"/>
      <c r="E55" s="122"/>
      <c r="F55" s="122"/>
    </row>
    <row r="56" spans="1:6" s="7" customFormat="1" ht="15">
      <c r="A56" s="177"/>
      <c r="B56" s="170">
        <v>11003</v>
      </c>
      <c r="C56" s="69" t="s">
        <v>49</v>
      </c>
      <c r="D56" s="49"/>
      <c r="E56" s="49"/>
      <c r="F56" s="124"/>
    </row>
    <row r="57" spans="1:6" s="7" customFormat="1" ht="30" customHeight="1">
      <c r="A57" s="177"/>
      <c r="B57" s="162"/>
      <c r="C57" s="111" t="s">
        <v>105</v>
      </c>
      <c r="D57" s="49">
        <v>1900</v>
      </c>
      <c r="E57" s="49">
        <v>1900</v>
      </c>
      <c r="F57" s="49">
        <v>1900</v>
      </c>
    </row>
    <row r="58" spans="1:6" s="7" customFormat="1" ht="18" customHeight="1">
      <c r="A58" s="177"/>
      <c r="B58" s="162"/>
      <c r="C58" s="64" t="s">
        <v>50</v>
      </c>
      <c r="D58" s="60"/>
      <c r="E58" s="60"/>
      <c r="F58" s="71"/>
    </row>
    <row r="59" spans="1:6" s="7" customFormat="1" ht="27">
      <c r="A59" s="177"/>
      <c r="B59" s="162"/>
      <c r="C59" s="112" t="s">
        <v>106</v>
      </c>
      <c r="D59" s="60"/>
      <c r="E59" s="60"/>
      <c r="F59" s="71"/>
    </row>
    <row r="60" spans="1:6" s="7" customFormat="1" ht="15">
      <c r="A60" s="177"/>
      <c r="B60" s="162"/>
      <c r="C60" s="64" t="s">
        <v>51</v>
      </c>
      <c r="D60" s="60"/>
      <c r="E60" s="60"/>
      <c r="F60" s="71"/>
    </row>
    <row r="61" spans="1:6" s="7" customFormat="1" ht="15" customHeight="1" thickBot="1">
      <c r="A61" s="159"/>
      <c r="B61" s="163"/>
      <c r="C61" s="72" t="s">
        <v>52</v>
      </c>
      <c r="D61" s="73"/>
      <c r="E61" s="73"/>
      <c r="F61" s="74"/>
    </row>
  </sheetData>
  <mergeCells count="21">
    <mergeCell ref="B56:B61"/>
    <mergeCell ref="B42:B47"/>
    <mergeCell ref="A42:A47"/>
    <mergeCell ref="A36:A41"/>
    <mergeCell ref="B36:B41"/>
    <mergeCell ref="B48:C48"/>
    <mergeCell ref="A48:A61"/>
    <mergeCell ref="B49:B54"/>
    <mergeCell ref="A6:F6"/>
    <mergeCell ref="A9:B9"/>
    <mergeCell ref="A29:A34"/>
    <mergeCell ref="B29:B34"/>
    <mergeCell ref="A35:B35"/>
    <mergeCell ref="B13:C13"/>
    <mergeCell ref="B27:C27"/>
    <mergeCell ref="C9:C10"/>
    <mergeCell ref="A28:B28"/>
    <mergeCell ref="B21:B26"/>
    <mergeCell ref="D9:F9"/>
    <mergeCell ref="A11:A26"/>
    <mergeCell ref="B14:B19"/>
  </mergeCells>
  <pageMargins left="0" right="0" top="0" bottom="0" header="0.3" footer="0.3"/>
  <pageSetup paperSize="9" scale="9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H67"/>
  <sheetViews>
    <sheetView tabSelected="1" topLeftCell="A4" zoomScale="122" zoomScaleNormal="122" zoomScaleSheetLayoutView="100" workbookViewId="0">
      <selection activeCell="G9" sqref="G9:I9"/>
    </sheetView>
  </sheetViews>
  <sheetFormatPr defaultColWidth="9.140625" defaultRowHeight="13.5"/>
  <cols>
    <col min="1" max="1" width="7.85546875" style="1" customWidth="1"/>
    <col min="2" max="2" width="7.5703125" style="1" customWidth="1"/>
    <col min="3" max="3" width="8" style="1" customWidth="1"/>
    <col min="4" max="4" width="10.42578125" style="1" customWidth="1"/>
    <col min="5" max="5" width="12.42578125" style="1" customWidth="1"/>
    <col min="6" max="6" width="62.140625" style="1" customWidth="1"/>
    <col min="7" max="7" width="14.28515625" style="1" customWidth="1"/>
    <col min="8" max="8" width="14.85546875" style="1" customWidth="1"/>
    <col min="9" max="9" width="13.140625" style="1" customWidth="1"/>
    <col min="10" max="10" width="9.140625" style="1"/>
    <col min="11" max="11" width="49.85546875" style="1" customWidth="1"/>
    <col min="12" max="16384" width="9.140625" style="1"/>
  </cols>
  <sheetData>
    <row r="1" spans="1:9" ht="18" customHeight="1">
      <c r="H1" s="1" t="s">
        <v>16</v>
      </c>
    </row>
    <row r="2" spans="1:9" ht="15.75" customHeight="1">
      <c r="G2" s="1" t="s">
        <v>66</v>
      </c>
    </row>
    <row r="3" spans="1:9" ht="17.25" customHeight="1">
      <c r="G3" s="1" t="s">
        <v>9</v>
      </c>
    </row>
    <row r="6" spans="1:9" ht="52.5" customHeight="1">
      <c r="A6" s="193" t="s">
        <v>93</v>
      </c>
      <c r="B6" s="193"/>
      <c r="C6" s="193"/>
      <c r="D6" s="193"/>
      <c r="E6" s="193"/>
      <c r="F6" s="193"/>
      <c r="G6" s="193"/>
      <c r="H6" s="193"/>
      <c r="I6" s="193"/>
    </row>
    <row r="8" spans="1:9" ht="14.25" thickBot="1">
      <c r="H8" s="1" t="s">
        <v>36</v>
      </c>
    </row>
    <row r="9" spans="1:9" s="7" customFormat="1" ht="42.75" customHeight="1">
      <c r="A9" s="194" t="s">
        <v>37</v>
      </c>
      <c r="B9" s="195"/>
      <c r="C9" s="196"/>
      <c r="D9" s="197" t="s">
        <v>17</v>
      </c>
      <c r="E9" s="197"/>
      <c r="F9" s="197" t="s">
        <v>25</v>
      </c>
      <c r="G9" s="190" t="s">
        <v>38</v>
      </c>
      <c r="H9" s="191"/>
      <c r="I9" s="192"/>
    </row>
    <row r="10" spans="1:9" s="7" customFormat="1" ht="45" customHeight="1">
      <c r="A10" s="51" t="s">
        <v>39</v>
      </c>
      <c r="B10" s="42" t="s">
        <v>40</v>
      </c>
      <c r="C10" s="42" t="s">
        <v>41</v>
      </c>
      <c r="D10" s="42" t="s">
        <v>22</v>
      </c>
      <c r="E10" s="42" t="s">
        <v>23</v>
      </c>
      <c r="F10" s="165"/>
      <c r="G10" s="43" t="s">
        <v>19</v>
      </c>
      <c r="H10" s="43" t="s">
        <v>20</v>
      </c>
      <c r="I10" s="52" t="s">
        <v>21</v>
      </c>
    </row>
    <row r="11" spans="1:9" s="7" customFormat="1" ht="16.5">
      <c r="A11" s="53"/>
      <c r="B11" s="33"/>
      <c r="C11" s="33"/>
      <c r="D11" s="44"/>
      <c r="E11" s="82"/>
      <c r="F11" s="34" t="s">
        <v>35</v>
      </c>
      <c r="G11" s="80">
        <f t="shared" ref="G11:H11" si="0">G15</f>
        <v>0</v>
      </c>
      <c r="H11" s="80">
        <f t="shared" si="0"/>
        <v>0</v>
      </c>
      <c r="I11" s="80">
        <f>I15</f>
        <v>0</v>
      </c>
    </row>
    <row r="12" spans="1:9" s="7" customFormat="1" ht="16.5">
      <c r="A12" s="138"/>
      <c r="B12" s="139"/>
      <c r="C12" s="139"/>
      <c r="D12" s="136"/>
      <c r="E12" s="136"/>
      <c r="F12" s="142" t="s">
        <v>62</v>
      </c>
      <c r="G12" s="141"/>
      <c r="H12" s="141"/>
      <c r="I12" s="141"/>
    </row>
    <row r="13" spans="1:9" s="7" customFormat="1" ht="28.5">
      <c r="A13" s="138"/>
      <c r="B13" s="139"/>
      <c r="C13" s="139"/>
      <c r="D13" s="136"/>
      <c r="E13" s="136"/>
      <c r="F13" s="140" t="s">
        <v>68</v>
      </c>
      <c r="G13" s="141">
        <f>G15</f>
        <v>0</v>
      </c>
      <c r="H13" s="141">
        <f t="shared" ref="H13:I13" si="1">H15</f>
        <v>0</v>
      </c>
      <c r="I13" s="141">
        <f t="shared" si="1"/>
        <v>0</v>
      </c>
    </row>
    <row r="14" spans="1:9" s="7" customFormat="1" ht="16.5">
      <c r="A14" s="138"/>
      <c r="B14" s="139"/>
      <c r="C14" s="139"/>
      <c r="D14" s="136"/>
      <c r="E14" s="136"/>
      <c r="F14" s="88" t="s">
        <v>28</v>
      </c>
      <c r="G14" s="141"/>
      <c r="H14" s="141"/>
      <c r="I14" s="141"/>
    </row>
    <row r="15" spans="1:9" s="7" customFormat="1" ht="15" customHeight="1">
      <c r="A15" s="182" t="s">
        <v>80</v>
      </c>
      <c r="B15" s="95"/>
      <c r="C15" s="180"/>
      <c r="D15" s="184"/>
      <c r="E15" s="204" t="s">
        <v>88</v>
      </c>
      <c r="F15" s="87" t="s">
        <v>71</v>
      </c>
      <c r="G15" s="80">
        <f t="shared" ref="G15:I15" si="2">G17</f>
        <v>0</v>
      </c>
      <c r="H15" s="80">
        <f t="shared" si="2"/>
        <v>0</v>
      </c>
      <c r="I15" s="80">
        <f t="shared" si="2"/>
        <v>0</v>
      </c>
    </row>
    <row r="16" spans="1:9" s="7" customFormat="1" ht="15" customHeight="1">
      <c r="A16" s="182"/>
      <c r="B16" s="182" t="s">
        <v>81</v>
      </c>
      <c r="C16" s="180"/>
      <c r="D16" s="185"/>
      <c r="E16" s="205"/>
      <c r="F16" s="88" t="s">
        <v>28</v>
      </c>
      <c r="G16" s="54"/>
      <c r="H16" s="54"/>
      <c r="I16" s="54"/>
    </row>
    <row r="17" spans="1:138" s="7" customFormat="1" ht="15" customHeight="1">
      <c r="A17" s="182"/>
      <c r="B17" s="182"/>
      <c r="C17" s="180"/>
      <c r="D17" s="185"/>
      <c r="E17" s="205"/>
      <c r="F17" s="87" t="s">
        <v>72</v>
      </c>
      <c r="G17" s="79">
        <f t="shared" ref="G17:I17" si="3">G19</f>
        <v>0</v>
      </c>
      <c r="H17" s="79">
        <f t="shared" si="3"/>
        <v>0</v>
      </c>
      <c r="I17" s="79">
        <f t="shared" si="3"/>
        <v>0</v>
      </c>
    </row>
    <row r="18" spans="1:138" s="7" customFormat="1" ht="15" customHeight="1">
      <c r="A18" s="182"/>
      <c r="B18" s="182"/>
      <c r="C18" s="180"/>
      <c r="D18" s="185"/>
      <c r="E18" s="205"/>
      <c r="F18" s="88" t="s">
        <v>28</v>
      </c>
      <c r="G18" s="54"/>
      <c r="H18" s="54"/>
      <c r="I18" s="54"/>
    </row>
    <row r="19" spans="1:138" s="7" customFormat="1" ht="15" customHeight="1">
      <c r="A19" s="182"/>
      <c r="B19" s="182"/>
      <c r="C19" s="181" t="s">
        <v>44</v>
      </c>
      <c r="D19" s="185"/>
      <c r="E19" s="205"/>
      <c r="F19" s="87" t="s">
        <v>72</v>
      </c>
      <c r="G19" s="79">
        <f t="shared" ref="G19:I19" si="4">G24+G35</f>
        <v>0</v>
      </c>
      <c r="H19" s="79">
        <f t="shared" si="4"/>
        <v>0</v>
      </c>
      <c r="I19" s="79">
        <f t="shared" si="4"/>
        <v>0</v>
      </c>
      <c r="J19" s="86"/>
      <c r="K19" s="86"/>
      <c r="L19" s="86"/>
      <c r="M19" s="86"/>
      <c r="N19" s="86"/>
      <c r="O19" s="86"/>
      <c r="P19" s="86"/>
      <c r="Q19" s="86"/>
    </row>
    <row r="20" spans="1:138" s="83" customFormat="1" ht="15" customHeight="1">
      <c r="A20" s="182"/>
      <c r="B20" s="182"/>
      <c r="C20" s="181"/>
      <c r="D20" s="185"/>
      <c r="E20" s="205"/>
      <c r="F20" s="89" t="s">
        <v>28</v>
      </c>
      <c r="G20" s="85"/>
      <c r="H20" s="85"/>
      <c r="I20" s="85"/>
      <c r="J20" s="86"/>
      <c r="K20" s="86"/>
      <c r="L20" s="86"/>
      <c r="M20" s="86"/>
      <c r="N20" s="86"/>
      <c r="O20" s="86"/>
      <c r="P20" s="86"/>
      <c r="Q20" s="86"/>
      <c r="R20" s="137"/>
      <c r="S20" s="137"/>
      <c r="T20" s="137"/>
      <c r="U20" s="137"/>
      <c r="V20" s="137"/>
      <c r="W20" s="137"/>
      <c r="X20" s="137"/>
      <c r="Y20" s="137"/>
      <c r="Z20" s="137"/>
      <c r="AA20" s="137"/>
      <c r="AB20" s="137"/>
      <c r="AC20" s="137"/>
      <c r="AD20" s="137"/>
      <c r="AE20" s="137"/>
      <c r="AF20" s="137"/>
      <c r="AG20" s="137"/>
      <c r="AH20" s="137"/>
      <c r="AI20" s="137"/>
      <c r="AJ20" s="137"/>
      <c r="AK20" s="137"/>
      <c r="AL20" s="137"/>
      <c r="AM20" s="137"/>
      <c r="AN20" s="137"/>
      <c r="AO20" s="137"/>
      <c r="AP20" s="137"/>
      <c r="AQ20" s="137"/>
      <c r="AR20" s="137"/>
      <c r="AS20" s="137"/>
      <c r="AT20" s="137"/>
      <c r="AU20" s="137"/>
      <c r="AV20" s="137"/>
      <c r="AW20" s="137"/>
      <c r="AX20" s="137"/>
      <c r="AY20" s="137"/>
      <c r="AZ20" s="137"/>
      <c r="BA20" s="137"/>
      <c r="BB20" s="137"/>
      <c r="BC20" s="137"/>
      <c r="BD20" s="137"/>
      <c r="BE20" s="137"/>
      <c r="BF20" s="137"/>
      <c r="BG20" s="137"/>
      <c r="BH20" s="137"/>
      <c r="BI20" s="137"/>
      <c r="BJ20" s="137"/>
      <c r="BK20" s="137"/>
      <c r="BL20" s="137"/>
      <c r="BM20" s="137"/>
      <c r="BN20" s="137"/>
      <c r="BO20" s="137"/>
      <c r="BP20" s="137"/>
      <c r="BQ20" s="137"/>
      <c r="BR20" s="137"/>
      <c r="BS20" s="137"/>
      <c r="BT20" s="137"/>
      <c r="BU20" s="137"/>
      <c r="BV20" s="137"/>
      <c r="BW20" s="137"/>
      <c r="BX20" s="137"/>
      <c r="BY20" s="137"/>
      <c r="BZ20" s="137"/>
      <c r="CA20" s="137"/>
      <c r="CB20" s="137"/>
      <c r="CC20" s="137"/>
      <c r="CD20" s="137"/>
      <c r="CE20" s="137"/>
      <c r="CF20" s="137"/>
      <c r="CG20" s="137"/>
      <c r="CH20" s="137"/>
      <c r="CI20" s="137"/>
      <c r="CJ20" s="137"/>
      <c r="CK20" s="137"/>
      <c r="CL20" s="137"/>
      <c r="CM20" s="137"/>
      <c r="CN20" s="137"/>
      <c r="CO20" s="137"/>
      <c r="CP20" s="137"/>
      <c r="CQ20" s="137"/>
      <c r="CR20" s="137"/>
      <c r="CS20" s="137"/>
      <c r="CT20" s="137"/>
      <c r="CU20" s="137"/>
      <c r="CV20" s="137"/>
      <c r="CW20" s="137"/>
      <c r="CX20" s="137"/>
      <c r="CY20" s="137"/>
      <c r="CZ20" s="137"/>
      <c r="DA20" s="137"/>
      <c r="DB20" s="137"/>
      <c r="DC20" s="137"/>
      <c r="DD20" s="137"/>
      <c r="DE20" s="137"/>
      <c r="DF20" s="137"/>
      <c r="DG20" s="137"/>
      <c r="DH20" s="137"/>
      <c r="DI20" s="137"/>
      <c r="DJ20" s="137"/>
      <c r="DK20" s="137"/>
      <c r="DL20" s="137"/>
      <c r="DM20" s="137"/>
      <c r="DN20" s="137"/>
      <c r="DO20" s="137"/>
      <c r="DP20" s="137"/>
      <c r="DQ20" s="137"/>
      <c r="DR20" s="137"/>
      <c r="DS20" s="137"/>
      <c r="DT20" s="137"/>
      <c r="DU20" s="137"/>
      <c r="DV20" s="137"/>
      <c r="DW20" s="137"/>
      <c r="DX20" s="137"/>
      <c r="DY20" s="137"/>
      <c r="DZ20" s="137"/>
      <c r="EA20" s="137"/>
      <c r="EB20" s="137"/>
      <c r="EC20" s="137"/>
      <c r="ED20" s="137"/>
      <c r="EE20" s="137"/>
      <c r="EF20" s="137"/>
      <c r="EG20" s="137"/>
      <c r="EH20" s="137"/>
    </row>
    <row r="21" spans="1:138" s="83" customFormat="1" ht="15" customHeight="1">
      <c r="A21" s="182"/>
      <c r="B21" s="182"/>
      <c r="C21" s="181"/>
      <c r="D21" s="186"/>
      <c r="E21" s="206"/>
      <c r="F21" s="90" t="s">
        <v>68</v>
      </c>
      <c r="G21" s="85"/>
      <c r="H21" s="85"/>
      <c r="I21" s="85"/>
      <c r="J21" s="86"/>
      <c r="K21" s="86"/>
      <c r="L21" s="86"/>
      <c r="M21" s="86"/>
      <c r="N21" s="86"/>
      <c r="O21" s="86"/>
      <c r="P21" s="86"/>
      <c r="Q21" s="86"/>
      <c r="R21" s="137"/>
      <c r="S21" s="137"/>
      <c r="T21" s="137"/>
      <c r="U21" s="137"/>
      <c r="V21" s="137"/>
      <c r="W21" s="137"/>
      <c r="X21" s="137"/>
      <c r="Y21" s="137"/>
      <c r="Z21" s="137"/>
      <c r="AA21" s="137"/>
      <c r="AB21" s="137"/>
      <c r="AC21" s="137"/>
      <c r="AD21" s="137"/>
      <c r="AE21" s="137"/>
      <c r="AF21" s="137"/>
      <c r="AG21" s="137"/>
      <c r="AH21" s="137"/>
      <c r="AI21" s="137"/>
      <c r="AJ21" s="137"/>
      <c r="AK21" s="137"/>
      <c r="AL21" s="137"/>
      <c r="AM21" s="137"/>
      <c r="AN21" s="137"/>
      <c r="AO21" s="137"/>
      <c r="AP21" s="137"/>
      <c r="AQ21" s="137"/>
      <c r="AR21" s="137"/>
      <c r="AS21" s="137"/>
      <c r="AT21" s="137"/>
      <c r="AU21" s="137"/>
      <c r="AV21" s="137"/>
      <c r="AW21" s="137"/>
      <c r="AX21" s="137"/>
      <c r="AY21" s="137"/>
      <c r="AZ21" s="137"/>
      <c r="BA21" s="137"/>
      <c r="BB21" s="137"/>
      <c r="BC21" s="137"/>
      <c r="BD21" s="137"/>
      <c r="BE21" s="137"/>
      <c r="BF21" s="137"/>
      <c r="BG21" s="137"/>
      <c r="BH21" s="137"/>
      <c r="BI21" s="137"/>
      <c r="BJ21" s="137"/>
      <c r="BK21" s="137"/>
      <c r="BL21" s="137"/>
      <c r="BM21" s="137"/>
      <c r="BN21" s="137"/>
      <c r="BO21" s="137"/>
      <c r="BP21" s="137"/>
      <c r="BQ21" s="137"/>
      <c r="BR21" s="137"/>
      <c r="BS21" s="137"/>
      <c r="BT21" s="137"/>
      <c r="BU21" s="137"/>
      <c r="BV21" s="137"/>
      <c r="BW21" s="137"/>
      <c r="BX21" s="137"/>
      <c r="BY21" s="137"/>
      <c r="BZ21" s="137"/>
      <c r="CA21" s="137"/>
      <c r="CB21" s="137"/>
      <c r="CC21" s="137"/>
      <c r="CD21" s="137"/>
      <c r="CE21" s="137"/>
      <c r="CF21" s="137"/>
      <c r="CG21" s="137"/>
      <c r="CH21" s="137"/>
      <c r="CI21" s="137"/>
      <c r="CJ21" s="137"/>
      <c r="CK21" s="137"/>
      <c r="CL21" s="137"/>
      <c r="CM21" s="137"/>
      <c r="CN21" s="137"/>
      <c r="CO21" s="137"/>
      <c r="CP21" s="137"/>
      <c r="CQ21" s="137"/>
      <c r="CR21" s="137"/>
      <c r="CS21" s="137"/>
      <c r="CT21" s="137"/>
      <c r="CU21" s="137"/>
      <c r="CV21" s="137"/>
      <c r="CW21" s="137"/>
      <c r="CX21" s="137"/>
      <c r="CY21" s="137"/>
      <c r="CZ21" s="137"/>
      <c r="DA21" s="137"/>
      <c r="DB21" s="137"/>
      <c r="DC21" s="137"/>
      <c r="DD21" s="137"/>
      <c r="DE21" s="137"/>
      <c r="DF21" s="137"/>
      <c r="DG21" s="137"/>
      <c r="DH21" s="137"/>
      <c r="DI21" s="137"/>
      <c r="DJ21" s="137"/>
      <c r="DK21" s="137"/>
      <c r="DL21" s="137"/>
      <c r="DM21" s="137"/>
      <c r="DN21" s="137"/>
      <c r="DO21" s="137"/>
      <c r="DP21" s="137"/>
      <c r="DQ21" s="137"/>
      <c r="DR21" s="137"/>
      <c r="DS21" s="137"/>
      <c r="DT21" s="137"/>
      <c r="DU21" s="137"/>
      <c r="DV21" s="137"/>
      <c r="DW21" s="137"/>
      <c r="DX21" s="137"/>
      <c r="DY21" s="137"/>
      <c r="DZ21" s="137"/>
      <c r="EA21" s="137"/>
      <c r="EB21" s="137"/>
      <c r="EC21" s="137"/>
      <c r="ED21" s="137"/>
      <c r="EE21" s="137"/>
      <c r="EF21" s="137"/>
      <c r="EG21" s="137"/>
    </row>
    <row r="22" spans="1:138" s="83" customFormat="1" ht="15" customHeight="1">
      <c r="A22" s="182"/>
      <c r="B22" s="182"/>
      <c r="C22" s="181"/>
      <c r="D22" s="187">
        <v>1192</v>
      </c>
      <c r="E22" s="206"/>
      <c r="F22" s="87" t="s">
        <v>70</v>
      </c>
      <c r="G22" s="134">
        <f>G24</f>
        <v>-1900</v>
      </c>
      <c r="H22" s="134">
        <f>H24</f>
        <v>-1900</v>
      </c>
      <c r="I22" s="134">
        <f>I24</f>
        <v>-1900</v>
      </c>
      <c r="J22" s="86"/>
      <c r="K22" s="86"/>
      <c r="L22" s="86"/>
      <c r="M22" s="86"/>
      <c r="N22" s="86"/>
      <c r="O22" s="86"/>
      <c r="P22" s="86"/>
      <c r="Q22" s="86"/>
      <c r="R22" s="137"/>
      <c r="S22" s="137"/>
      <c r="T22" s="137"/>
      <c r="U22" s="137"/>
      <c r="V22" s="137"/>
      <c r="W22" s="137"/>
      <c r="X22" s="137"/>
      <c r="Y22" s="137"/>
      <c r="Z22" s="137"/>
      <c r="AA22" s="137"/>
      <c r="AB22" s="137"/>
      <c r="AC22" s="137"/>
      <c r="AD22" s="137"/>
      <c r="AE22" s="137"/>
      <c r="AF22" s="137"/>
      <c r="AG22" s="137"/>
      <c r="AH22" s="137"/>
      <c r="AI22" s="137"/>
      <c r="AJ22" s="137"/>
      <c r="AK22" s="137"/>
      <c r="AL22" s="137"/>
      <c r="AM22" s="137"/>
      <c r="AN22" s="137"/>
      <c r="AO22" s="137"/>
      <c r="AP22" s="137"/>
      <c r="AQ22" s="137"/>
      <c r="AR22" s="137"/>
      <c r="AS22" s="137"/>
      <c r="AT22" s="137"/>
      <c r="AU22" s="137"/>
      <c r="AV22" s="137"/>
      <c r="AW22" s="137"/>
      <c r="AX22" s="137"/>
      <c r="AY22" s="137"/>
      <c r="AZ22" s="137"/>
      <c r="BA22" s="137"/>
      <c r="BB22" s="137"/>
      <c r="BC22" s="137"/>
      <c r="BD22" s="137"/>
      <c r="BE22" s="137"/>
      <c r="BF22" s="137"/>
      <c r="BG22" s="137"/>
      <c r="BH22" s="137"/>
      <c r="BI22" s="137"/>
      <c r="BJ22" s="137"/>
      <c r="BK22" s="137"/>
      <c r="BL22" s="137"/>
      <c r="BM22" s="137"/>
      <c r="BN22" s="137"/>
      <c r="BO22" s="137"/>
      <c r="BP22" s="137"/>
      <c r="BQ22" s="137"/>
      <c r="BR22" s="137"/>
      <c r="BS22" s="137"/>
      <c r="BT22" s="137"/>
      <c r="BU22" s="137"/>
      <c r="BV22" s="137"/>
      <c r="BW22" s="137"/>
      <c r="BX22" s="137"/>
      <c r="BY22" s="137"/>
      <c r="BZ22" s="137"/>
      <c r="CA22" s="137"/>
      <c r="CB22" s="137"/>
      <c r="CC22" s="137"/>
      <c r="CD22" s="137"/>
      <c r="CE22" s="137"/>
      <c r="CF22" s="137"/>
      <c r="CG22" s="137"/>
      <c r="CH22" s="137"/>
      <c r="CI22" s="137"/>
      <c r="CJ22" s="137"/>
      <c r="CK22" s="137"/>
      <c r="CL22" s="137"/>
      <c r="CM22" s="137"/>
      <c r="CN22" s="137"/>
      <c r="CO22" s="137"/>
      <c r="CP22" s="137"/>
      <c r="CQ22" s="137"/>
      <c r="CR22" s="137"/>
      <c r="CS22" s="137"/>
      <c r="CT22" s="137"/>
      <c r="CU22" s="137"/>
      <c r="CV22" s="137"/>
      <c r="CW22" s="137"/>
      <c r="CX22" s="137"/>
      <c r="CY22" s="137"/>
      <c r="CZ22" s="137"/>
      <c r="DA22" s="137"/>
      <c r="DB22" s="137"/>
      <c r="DC22" s="137"/>
      <c r="DD22" s="137"/>
      <c r="DE22" s="137"/>
      <c r="DF22" s="137"/>
      <c r="DG22" s="137"/>
      <c r="DH22" s="137"/>
      <c r="DI22" s="137"/>
      <c r="DJ22" s="137"/>
      <c r="DK22" s="137"/>
      <c r="DL22" s="137"/>
      <c r="DM22" s="137"/>
      <c r="DN22" s="137"/>
      <c r="DO22" s="137"/>
      <c r="DP22" s="137"/>
      <c r="DQ22" s="137"/>
      <c r="DR22" s="137"/>
      <c r="DS22" s="137"/>
      <c r="DT22" s="137"/>
      <c r="DU22" s="137"/>
      <c r="DV22" s="137"/>
      <c r="DW22" s="137"/>
      <c r="DX22" s="137"/>
      <c r="DY22" s="137"/>
      <c r="DZ22" s="137"/>
      <c r="EA22" s="137"/>
      <c r="EB22" s="137"/>
      <c r="EC22" s="137"/>
      <c r="ED22" s="137"/>
      <c r="EE22" s="137"/>
      <c r="EF22" s="137"/>
      <c r="EG22" s="137"/>
    </row>
    <row r="23" spans="1:138" s="83" customFormat="1" ht="15.75" customHeight="1" thickBot="1">
      <c r="A23" s="182"/>
      <c r="B23" s="182"/>
      <c r="C23" s="181"/>
      <c r="D23" s="187"/>
      <c r="E23" s="207"/>
      <c r="F23" s="89" t="s">
        <v>28</v>
      </c>
      <c r="G23" s="85"/>
      <c r="H23" s="85"/>
      <c r="I23" s="85"/>
      <c r="J23" s="86"/>
      <c r="K23" s="86"/>
      <c r="L23" s="86"/>
      <c r="M23" s="86"/>
      <c r="N23" s="86"/>
      <c r="O23" s="86"/>
      <c r="P23" s="86"/>
      <c r="Q23" s="86"/>
      <c r="R23" s="137"/>
      <c r="S23" s="137"/>
      <c r="T23" s="137"/>
      <c r="U23" s="137"/>
      <c r="V23" s="137"/>
      <c r="W23" s="137"/>
      <c r="X23" s="137"/>
      <c r="Y23" s="137"/>
      <c r="Z23" s="137"/>
      <c r="AA23" s="137"/>
      <c r="AB23" s="137"/>
      <c r="AC23" s="137"/>
      <c r="AD23" s="137"/>
      <c r="AE23" s="137"/>
      <c r="AF23" s="137"/>
      <c r="AG23" s="137"/>
      <c r="AH23" s="137"/>
      <c r="AI23" s="137"/>
      <c r="AJ23" s="137"/>
      <c r="AK23" s="137"/>
      <c r="AL23" s="137"/>
      <c r="AM23" s="137"/>
      <c r="AN23" s="137"/>
      <c r="AO23" s="137"/>
      <c r="AP23" s="137"/>
      <c r="AQ23" s="137"/>
      <c r="AR23" s="137"/>
      <c r="AS23" s="137"/>
      <c r="AT23" s="137"/>
      <c r="AU23" s="137"/>
      <c r="AV23" s="137"/>
      <c r="AW23" s="137"/>
      <c r="AX23" s="137"/>
      <c r="AY23" s="137"/>
      <c r="AZ23" s="137"/>
      <c r="BA23" s="137"/>
      <c r="BB23" s="137"/>
      <c r="BC23" s="137"/>
      <c r="BD23" s="137"/>
      <c r="BE23" s="137"/>
      <c r="BF23" s="137"/>
      <c r="BG23" s="137"/>
      <c r="BH23" s="137"/>
      <c r="BI23" s="137"/>
      <c r="BJ23" s="137"/>
      <c r="BK23" s="137"/>
      <c r="BL23" s="137"/>
      <c r="BM23" s="137"/>
      <c r="BN23" s="137"/>
      <c r="BO23" s="137"/>
      <c r="BP23" s="137"/>
      <c r="BQ23" s="137"/>
      <c r="BR23" s="137"/>
      <c r="BS23" s="137"/>
      <c r="BT23" s="137"/>
      <c r="BU23" s="137"/>
      <c r="BV23" s="137"/>
      <c r="BW23" s="137"/>
      <c r="BX23" s="137"/>
      <c r="BY23" s="137"/>
      <c r="BZ23" s="137"/>
      <c r="CA23" s="137"/>
      <c r="CB23" s="137"/>
      <c r="CC23" s="137"/>
      <c r="CD23" s="137"/>
      <c r="CE23" s="137"/>
      <c r="CF23" s="137"/>
      <c r="CG23" s="137"/>
      <c r="CH23" s="137"/>
      <c r="CI23" s="137"/>
      <c r="CJ23" s="137"/>
      <c r="CK23" s="137"/>
      <c r="CL23" s="137"/>
      <c r="CM23" s="137"/>
      <c r="CN23" s="137"/>
      <c r="CO23" s="137"/>
      <c r="CP23" s="137"/>
      <c r="CQ23" s="137"/>
      <c r="CR23" s="137"/>
      <c r="CS23" s="137"/>
      <c r="CT23" s="137"/>
      <c r="CU23" s="137"/>
      <c r="CV23" s="137"/>
      <c r="CW23" s="137"/>
      <c r="CX23" s="137"/>
      <c r="CY23" s="137"/>
      <c r="CZ23" s="137"/>
      <c r="DA23" s="137"/>
      <c r="DB23" s="137"/>
      <c r="DC23" s="137"/>
      <c r="DD23" s="137"/>
      <c r="DE23" s="137"/>
      <c r="DF23" s="137"/>
      <c r="DG23" s="137"/>
      <c r="DH23" s="137"/>
      <c r="DI23" s="137"/>
      <c r="DJ23" s="137"/>
      <c r="DK23" s="137"/>
      <c r="DL23" s="137"/>
      <c r="DM23" s="137"/>
      <c r="DN23" s="137"/>
      <c r="DO23" s="137"/>
      <c r="DP23" s="137"/>
      <c r="DQ23" s="137"/>
      <c r="DR23" s="137"/>
      <c r="DS23" s="137"/>
      <c r="DT23" s="137"/>
      <c r="DU23" s="137"/>
      <c r="DV23" s="137"/>
      <c r="DW23" s="137"/>
      <c r="DX23" s="137"/>
      <c r="DY23" s="137"/>
      <c r="DZ23" s="137"/>
      <c r="EA23" s="137"/>
      <c r="EB23" s="137"/>
      <c r="EC23" s="137"/>
      <c r="ED23" s="137"/>
      <c r="EE23" s="137"/>
      <c r="EF23" s="137"/>
      <c r="EG23" s="137"/>
    </row>
    <row r="24" spans="1:138" s="7" customFormat="1" ht="28.5">
      <c r="A24" s="182"/>
      <c r="B24" s="182"/>
      <c r="C24" s="181"/>
      <c r="D24" s="187"/>
      <c r="E24" s="94">
        <v>11017</v>
      </c>
      <c r="F24" s="84" t="s">
        <v>103</v>
      </c>
      <c r="G24" s="81">
        <f t="shared" ref="G24:I24" si="5">G26</f>
        <v>-1900</v>
      </c>
      <c r="H24" s="81">
        <f t="shared" si="5"/>
        <v>-1900</v>
      </c>
      <c r="I24" s="81">
        <f t="shared" si="5"/>
        <v>-1900</v>
      </c>
      <c r="J24" s="86"/>
      <c r="K24" s="86"/>
      <c r="L24" s="86"/>
      <c r="M24" s="86"/>
      <c r="N24" s="86"/>
      <c r="O24" s="86"/>
      <c r="P24" s="86"/>
      <c r="Q24" s="86"/>
    </row>
    <row r="25" spans="1:138" s="7" customFormat="1" ht="15" customHeight="1">
      <c r="A25" s="182"/>
      <c r="B25" s="182"/>
      <c r="C25" s="181"/>
      <c r="D25" s="187"/>
      <c r="E25" s="202"/>
      <c r="F25" s="91" t="s">
        <v>94</v>
      </c>
      <c r="G25" s="59"/>
      <c r="H25" s="59"/>
      <c r="I25" s="59"/>
    </row>
    <row r="26" spans="1:138" s="7" customFormat="1" ht="15" customHeight="1">
      <c r="A26" s="182"/>
      <c r="B26" s="182"/>
      <c r="C26" s="181"/>
      <c r="D26" s="187"/>
      <c r="E26" s="201"/>
      <c r="F26" s="92" t="s">
        <v>73</v>
      </c>
      <c r="G26" s="59">
        <f t="shared" ref="G26:H26" si="6">G28</f>
        <v>-1900</v>
      </c>
      <c r="H26" s="59">
        <f t="shared" si="6"/>
        <v>-1900</v>
      </c>
      <c r="I26" s="59">
        <f t="shared" ref="I26" si="7">I28</f>
        <v>-1900</v>
      </c>
    </row>
    <row r="27" spans="1:138" s="7" customFormat="1" ht="27.75" customHeight="1">
      <c r="A27" s="182"/>
      <c r="B27" s="182"/>
      <c r="C27" s="181"/>
      <c r="D27" s="187"/>
      <c r="E27" s="201"/>
      <c r="F27" s="22" t="s">
        <v>85</v>
      </c>
      <c r="G27" s="54"/>
      <c r="H27" s="54"/>
      <c r="I27" s="54"/>
    </row>
    <row r="28" spans="1:138" s="7" customFormat="1" ht="15" customHeight="1">
      <c r="A28" s="182"/>
      <c r="B28" s="182"/>
      <c r="C28" s="181"/>
      <c r="D28" s="187"/>
      <c r="E28" s="201"/>
      <c r="F28" s="22" t="s">
        <v>86</v>
      </c>
      <c r="G28" s="59">
        <f t="shared" ref="G28:I31" si="8">G29</f>
        <v>-1900</v>
      </c>
      <c r="H28" s="59">
        <f t="shared" si="8"/>
        <v>-1900</v>
      </c>
      <c r="I28" s="59">
        <f t="shared" si="8"/>
        <v>-1900</v>
      </c>
    </row>
    <row r="29" spans="1:138" s="7" customFormat="1" ht="15" customHeight="1">
      <c r="A29" s="182"/>
      <c r="B29" s="182"/>
      <c r="C29" s="181"/>
      <c r="D29" s="187"/>
      <c r="E29" s="201"/>
      <c r="F29" s="22" t="s">
        <v>87</v>
      </c>
      <c r="G29" s="59">
        <f t="shared" si="8"/>
        <v>-1900</v>
      </c>
      <c r="H29" s="59">
        <f t="shared" si="8"/>
        <v>-1900</v>
      </c>
      <c r="I29" s="59">
        <f t="shared" si="8"/>
        <v>-1900</v>
      </c>
    </row>
    <row r="30" spans="1:138" s="7" customFormat="1" ht="15" customHeight="1">
      <c r="A30" s="182"/>
      <c r="B30" s="182"/>
      <c r="C30" s="181"/>
      <c r="D30" s="187"/>
      <c r="E30" s="201"/>
      <c r="F30" s="22" t="s">
        <v>96</v>
      </c>
      <c r="G30" s="59">
        <f t="shared" si="8"/>
        <v>-1900</v>
      </c>
      <c r="H30" s="59">
        <f t="shared" si="8"/>
        <v>-1900</v>
      </c>
      <c r="I30" s="59">
        <f t="shared" si="8"/>
        <v>-1900</v>
      </c>
    </row>
    <row r="31" spans="1:138" s="7" customFormat="1" ht="15" customHeight="1">
      <c r="A31" s="182"/>
      <c r="B31" s="182"/>
      <c r="C31" s="181"/>
      <c r="D31" s="187"/>
      <c r="E31" s="201"/>
      <c r="F31" s="22" t="s">
        <v>97</v>
      </c>
      <c r="G31" s="59">
        <f t="shared" si="8"/>
        <v>-1900</v>
      </c>
      <c r="H31" s="59">
        <f t="shared" si="8"/>
        <v>-1900</v>
      </c>
      <c r="I31" s="59">
        <f t="shared" si="8"/>
        <v>-1900</v>
      </c>
    </row>
    <row r="32" spans="1:138" s="7" customFormat="1" ht="15" customHeight="1" thickBot="1">
      <c r="A32" s="182"/>
      <c r="B32" s="182"/>
      <c r="C32" s="181"/>
      <c r="D32" s="188"/>
      <c r="E32" s="203"/>
      <c r="F32" s="93" t="s">
        <v>98</v>
      </c>
      <c r="G32" s="59">
        <f>'հավելված 1'!D22</f>
        <v>-1900</v>
      </c>
      <c r="H32" s="59">
        <f>'հավելված 1'!E22</f>
        <v>-1900</v>
      </c>
      <c r="I32" s="59">
        <f>'հավելված 1'!F22</f>
        <v>-1900</v>
      </c>
    </row>
    <row r="33" spans="1:9" s="7" customFormat="1" ht="33" customHeight="1">
      <c r="A33" s="199"/>
      <c r="B33" s="199"/>
      <c r="C33" s="198"/>
      <c r="D33" s="189">
        <v>1215</v>
      </c>
      <c r="E33" s="116"/>
      <c r="F33" s="84" t="s">
        <v>109</v>
      </c>
      <c r="G33" s="135">
        <f>G35</f>
        <v>1900</v>
      </c>
      <c r="H33" s="135">
        <f>H35</f>
        <v>1900</v>
      </c>
      <c r="I33" s="135">
        <f>I35</f>
        <v>1900</v>
      </c>
    </row>
    <row r="34" spans="1:9" s="7" customFormat="1" ht="15" customHeight="1" thickBot="1">
      <c r="A34" s="199"/>
      <c r="B34" s="199"/>
      <c r="C34" s="198"/>
      <c r="D34" s="187"/>
      <c r="E34" s="117"/>
      <c r="F34" s="89" t="s">
        <v>28</v>
      </c>
      <c r="G34" s="114"/>
      <c r="H34" s="114"/>
      <c r="I34" s="114"/>
    </row>
    <row r="35" spans="1:9" s="7" customFormat="1" ht="30.6" customHeight="1">
      <c r="A35" s="179"/>
      <c r="B35" s="179"/>
      <c r="C35" s="179"/>
      <c r="D35" s="187"/>
      <c r="E35" s="118">
        <v>11003</v>
      </c>
      <c r="F35" s="84" t="s">
        <v>111</v>
      </c>
      <c r="G35" s="54">
        <f t="shared" ref="G35:H35" si="9">G37</f>
        <v>1900</v>
      </c>
      <c r="H35" s="54">
        <f t="shared" si="9"/>
        <v>1900</v>
      </c>
      <c r="I35" s="54">
        <f>I37</f>
        <v>1900</v>
      </c>
    </row>
    <row r="36" spans="1:9" s="7" customFormat="1" ht="15" customHeight="1">
      <c r="A36" s="179"/>
      <c r="B36" s="179"/>
      <c r="C36" s="179"/>
      <c r="D36" s="187"/>
      <c r="E36" s="200"/>
      <c r="F36" s="91" t="s">
        <v>94</v>
      </c>
      <c r="G36" s="59"/>
      <c r="H36" s="59"/>
      <c r="I36" s="54"/>
    </row>
    <row r="37" spans="1:9" s="7" customFormat="1" ht="15" customHeight="1">
      <c r="A37" s="179"/>
      <c r="B37" s="179"/>
      <c r="C37" s="179"/>
      <c r="D37" s="187"/>
      <c r="E37" s="201"/>
      <c r="F37" s="92" t="s">
        <v>68</v>
      </c>
      <c r="G37" s="55">
        <f t="shared" ref="G37:H37" si="10">G40</f>
        <v>1900</v>
      </c>
      <c r="H37" s="55">
        <f t="shared" si="10"/>
        <v>1900</v>
      </c>
      <c r="I37" s="55">
        <f>I40</f>
        <v>1900</v>
      </c>
    </row>
    <row r="38" spans="1:9" s="7" customFormat="1" ht="15" customHeight="1">
      <c r="A38" s="179"/>
      <c r="B38" s="179"/>
      <c r="C38" s="179"/>
      <c r="D38" s="187"/>
      <c r="E38" s="201"/>
      <c r="F38" s="96" t="s">
        <v>28</v>
      </c>
      <c r="G38" s="55"/>
      <c r="H38" s="55"/>
      <c r="I38" s="55"/>
    </row>
    <row r="39" spans="1:9" s="7" customFormat="1" ht="30" customHeight="1">
      <c r="A39" s="179"/>
      <c r="B39" s="179"/>
      <c r="C39" s="179"/>
      <c r="D39" s="187"/>
      <c r="E39" s="201"/>
      <c r="F39" s="22" t="s">
        <v>85</v>
      </c>
      <c r="G39" s="55"/>
      <c r="H39" s="55"/>
      <c r="I39" s="55"/>
    </row>
    <row r="40" spans="1:9" s="7" customFormat="1" ht="15" customHeight="1">
      <c r="A40" s="179"/>
      <c r="B40" s="179"/>
      <c r="C40" s="179"/>
      <c r="D40" s="187"/>
      <c r="E40" s="201"/>
      <c r="F40" s="22" t="s">
        <v>86</v>
      </c>
      <c r="G40" s="55">
        <f t="shared" ref="G40:H43" si="11">G41</f>
        <v>1900</v>
      </c>
      <c r="H40" s="55">
        <f t="shared" si="11"/>
        <v>1900</v>
      </c>
      <c r="I40" s="55">
        <f>I41</f>
        <v>1900</v>
      </c>
    </row>
    <row r="41" spans="1:9" s="7" customFormat="1" ht="15" customHeight="1">
      <c r="A41" s="179"/>
      <c r="B41" s="179"/>
      <c r="C41" s="179"/>
      <c r="D41" s="187"/>
      <c r="E41" s="201"/>
      <c r="F41" s="22" t="s">
        <v>87</v>
      </c>
      <c r="G41" s="55">
        <f t="shared" si="11"/>
        <v>1900</v>
      </c>
      <c r="H41" s="55">
        <f t="shared" si="11"/>
        <v>1900</v>
      </c>
      <c r="I41" s="55">
        <f>I42</f>
        <v>1900</v>
      </c>
    </row>
    <row r="42" spans="1:9" s="7" customFormat="1" ht="15" customHeight="1">
      <c r="A42" s="179"/>
      <c r="B42" s="179"/>
      <c r="C42" s="179"/>
      <c r="D42" s="187"/>
      <c r="E42" s="201"/>
      <c r="F42" s="22" t="s">
        <v>96</v>
      </c>
      <c r="G42" s="55">
        <f t="shared" si="11"/>
        <v>1900</v>
      </c>
      <c r="H42" s="55">
        <f t="shared" si="11"/>
        <v>1900</v>
      </c>
      <c r="I42" s="55">
        <f>I43</f>
        <v>1900</v>
      </c>
    </row>
    <row r="43" spans="1:9" s="7" customFormat="1" ht="15" customHeight="1">
      <c r="A43" s="179"/>
      <c r="B43" s="179"/>
      <c r="C43" s="179"/>
      <c r="D43" s="187"/>
      <c r="E43" s="201"/>
      <c r="F43" s="22" t="s">
        <v>97</v>
      </c>
      <c r="G43" s="55">
        <f t="shared" si="11"/>
        <v>1900</v>
      </c>
      <c r="H43" s="55">
        <f t="shared" si="11"/>
        <v>1900</v>
      </c>
      <c r="I43" s="55">
        <f>I44</f>
        <v>1900</v>
      </c>
    </row>
    <row r="44" spans="1:9" s="7" customFormat="1" ht="14.45" customHeight="1" thickBot="1">
      <c r="A44" s="179"/>
      <c r="B44" s="179"/>
      <c r="C44" s="179"/>
      <c r="D44" s="188"/>
      <c r="E44" s="201"/>
      <c r="F44" s="93" t="s">
        <v>98</v>
      </c>
      <c r="G44" s="56">
        <f>'հավելված 1'!D57</f>
        <v>1900</v>
      </c>
      <c r="H44" s="56">
        <f>'հավելված 1'!E57</f>
        <v>1900</v>
      </c>
      <c r="I44" s="56">
        <f>'հավելված 1'!F57</f>
        <v>1900</v>
      </c>
    </row>
    <row r="45" spans="1:9" s="7" customFormat="1" ht="0.6" customHeight="1">
      <c r="A45" s="181" t="s">
        <v>42</v>
      </c>
      <c r="B45" s="2"/>
      <c r="C45" s="180"/>
      <c r="D45" s="179"/>
      <c r="E45" s="179"/>
      <c r="F45" s="61" t="s">
        <v>43</v>
      </c>
      <c r="G45" s="57">
        <f>G47</f>
        <v>0</v>
      </c>
      <c r="H45" s="57">
        <f t="shared" ref="H45:I45" si="12">H47</f>
        <v>0</v>
      </c>
      <c r="I45" s="57">
        <f t="shared" si="12"/>
        <v>0</v>
      </c>
    </row>
    <row r="46" spans="1:9" s="7" customFormat="1" ht="6" hidden="1" customHeight="1">
      <c r="A46" s="181"/>
      <c r="B46" s="182" t="s">
        <v>82</v>
      </c>
      <c r="C46" s="180"/>
      <c r="D46" s="179"/>
      <c r="E46" s="179"/>
      <c r="F46" s="5" t="s">
        <v>28</v>
      </c>
      <c r="G46" s="54"/>
      <c r="H46" s="19"/>
      <c r="I46" s="19"/>
    </row>
    <row r="47" spans="1:9" s="7" customFormat="1" ht="4.9000000000000004" hidden="1" customHeight="1">
      <c r="A47" s="181"/>
      <c r="B47" s="182"/>
      <c r="C47" s="180"/>
      <c r="D47" s="179"/>
      <c r="E47" s="179"/>
      <c r="F47" s="34" t="s">
        <v>45</v>
      </c>
      <c r="G47" s="54">
        <f>G49</f>
        <v>0</v>
      </c>
      <c r="H47" s="54">
        <f t="shared" ref="H47:I47" si="13">H49</f>
        <v>0</v>
      </c>
      <c r="I47" s="54">
        <f t="shared" si="13"/>
        <v>0</v>
      </c>
    </row>
    <row r="48" spans="1:9" s="7" customFormat="1" ht="15.6" hidden="1" customHeight="1">
      <c r="A48" s="181"/>
      <c r="B48" s="182"/>
      <c r="C48" s="180"/>
      <c r="D48" s="179"/>
      <c r="E48" s="179"/>
      <c r="F48" s="5" t="s">
        <v>28</v>
      </c>
      <c r="G48" s="54"/>
      <c r="H48" s="19"/>
      <c r="I48" s="19"/>
    </row>
    <row r="49" spans="1:9" s="7" customFormat="1" ht="9.6" hidden="1" customHeight="1">
      <c r="A49" s="181"/>
      <c r="B49" s="182"/>
      <c r="C49" s="181" t="s">
        <v>44</v>
      </c>
      <c r="D49" s="179"/>
      <c r="E49" s="179"/>
      <c r="F49" s="34" t="s">
        <v>27</v>
      </c>
      <c r="G49" s="54">
        <f t="shared" ref="G49:I49" si="14">G51</f>
        <v>0</v>
      </c>
      <c r="H49" s="54">
        <f t="shared" si="14"/>
        <v>0</v>
      </c>
      <c r="I49" s="54">
        <f t="shared" si="14"/>
        <v>0</v>
      </c>
    </row>
    <row r="50" spans="1:9" s="7" customFormat="1" ht="10.15" hidden="1" customHeight="1">
      <c r="A50" s="181"/>
      <c r="B50" s="182"/>
      <c r="C50" s="181"/>
      <c r="D50" s="179"/>
      <c r="E50" s="179"/>
      <c r="F50" s="5" t="s">
        <v>28</v>
      </c>
      <c r="G50" s="54"/>
      <c r="H50" s="19"/>
      <c r="I50" s="19"/>
    </row>
    <row r="51" spans="1:9" s="7" customFormat="1" ht="16.899999999999999" hidden="1" customHeight="1">
      <c r="A51" s="181"/>
      <c r="B51" s="182"/>
      <c r="C51" s="181"/>
      <c r="D51" s="183">
        <v>1139</v>
      </c>
      <c r="E51" s="179"/>
      <c r="F51" s="34" t="s">
        <v>73</v>
      </c>
      <c r="G51" s="54">
        <f t="shared" ref="G51:I51" si="15">G52+G60</f>
        <v>0</v>
      </c>
      <c r="H51" s="54">
        <f t="shared" si="15"/>
        <v>0</v>
      </c>
      <c r="I51" s="54">
        <f t="shared" si="15"/>
        <v>0</v>
      </c>
    </row>
    <row r="52" spans="1:9" s="7" customFormat="1" ht="15.6" hidden="1" customHeight="1">
      <c r="A52" s="181"/>
      <c r="B52" s="182"/>
      <c r="C52" s="181"/>
      <c r="D52" s="183"/>
      <c r="E52" s="18">
        <v>11001</v>
      </c>
      <c r="F52" s="5" t="s">
        <v>27</v>
      </c>
      <c r="G52" s="54">
        <f>G54</f>
        <v>1900</v>
      </c>
      <c r="H52" s="54">
        <f t="shared" ref="H52:I52" si="16">H54</f>
        <v>1900</v>
      </c>
      <c r="I52" s="54">
        <f t="shared" si="16"/>
        <v>1900</v>
      </c>
    </row>
    <row r="53" spans="1:9" s="7" customFormat="1" ht="14.45" hidden="1" customHeight="1">
      <c r="A53" s="181"/>
      <c r="B53" s="182"/>
      <c r="C53" s="181"/>
      <c r="D53" s="183"/>
      <c r="E53" s="183"/>
      <c r="F53" s="5" t="s">
        <v>83</v>
      </c>
      <c r="G53" s="54"/>
      <c r="H53" s="54"/>
      <c r="I53" s="54"/>
    </row>
    <row r="54" spans="1:9" s="7" customFormat="1" ht="15" hidden="1" customHeight="1">
      <c r="A54" s="181"/>
      <c r="B54" s="182"/>
      <c r="C54" s="181"/>
      <c r="D54" s="183"/>
      <c r="E54" s="183"/>
      <c r="F54" s="45" t="s">
        <v>30</v>
      </c>
      <c r="G54" s="54">
        <f>G56</f>
        <v>1900</v>
      </c>
      <c r="H54" s="54">
        <f t="shared" ref="H54:I54" si="17">H56</f>
        <v>1900</v>
      </c>
      <c r="I54" s="54">
        <f t="shared" si="17"/>
        <v>1900</v>
      </c>
    </row>
    <row r="55" spans="1:9" s="7" customFormat="1" ht="20.45" hidden="1" customHeight="1">
      <c r="A55" s="181"/>
      <c r="B55" s="182"/>
      <c r="C55" s="181"/>
      <c r="D55" s="183"/>
      <c r="E55" s="183"/>
      <c r="F55" s="5" t="s">
        <v>31</v>
      </c>
      <c r="G55" s="54"/>
      <c r="H55" s="54"/>
      <c r="I55" s="54"/>
    </row>
    <row r="56" spans="1:9" s="7" customFormat="1" ht="16.899999999999999" hidden="1" customHeight="1">
      <c r="A56" s="181"/>
      <c r="B56" s="182"/>
      <c r="C56" s="181"/>
      <c r="D56" s="183"/>
      <c r="E56" s="183"/>
      <c r="F56" s="5" t="s">
        <v>32</v>
      </c>
      <c r="G56" s="54">
        <f t="shared" ref="G56:I56" si="18">G57+G58</f>
        <v>1900</v>
      </c>
      <c r="H56" s="54">
        <f t="shared" si="18"/>
        <v>1900</v>
      </c>
      <c r="I56" s="54">
        <f t="shared" si="18"/>
        <v>1900</v>
      </c>
    </row>
    <row r="57" spans="1:9" s="7" customFormat="1" ht="19.899999999999999" hidden="1" customHeight="1">
      <c r="A57" s="181"/>
      <c r="B57" s="182"/>
      <c r="C57" s="181"/>
      <c r="D57" s="183"/>
      <c r="E57" s="183"/>
      <c r="F57" s="33" t="s">
        <v>33</v>
      </c>
      <c r="G57" s="54"/>
      <c r="H57" s="54">
        <f t="shared" ref="H57:I57" si="19">G57</f>
        <v>0</v>
      </c>
      <c r="I57" s="54">
        <f t="shared" si="19"/>
        <v>0</v>
      </c>
    </row>
    <row r="58" spans="1:9" s="7" customFormat="1" ht="15.6" hidden="1" customHeight="1">
      <c r="A58" s="181"/>
      <c r="B58" s="182"/>
      <c r="C58" s="181"/>
      <c r="D58" s="183"/>
      <c r="E58" s="183"/>
      <c r="F58" s="5" t="s">
        <v>69</v>
      </c>
      <c r="G58" s="54">
        <f t="shared" ref="G58:I58" si="20">G59</f>
        <v>1900</v>
      </c>
      <c r="H58" s="54">
        <f t="shared" si="20"/>
        <v>1900</v>
      </c>
      <c r="I58" s="54">
        <f t="shared" si="20"/>
        <v>1900</v>
      </c>
    </row>
    <row r="59" spans="1:9" s="7" customFormat="1" ht="19.899999999999999" hidden="1" customHeight="1">
      <c r="A59" s="181"/>
      <c r="B59" s="182"/>
      <c r="C59" s="181"/>
      <c r="D59" s="183"/>
      <c r="E59" s="183"/>
      <c r="F59" s="5" t="s">
        <v>34</v>
      </c>
      <c r="G59" s="58">
        <v>1900</v>
      </c>
      <c r="H59" s="58">
        <v>1900</v>
      </c>
      <c r="I59" s="58">
        <v>1900</v>
      </c>
    </row>
    <row r="60" spans="1:9" s="7" customFormat="1" ht="16.149999999999999" hidden="1" customHeight="1">
      <c r="A60" s="181"/>
      <c r="B60" s="182"/>
      <c r="C60" s="181"/>
      <c r="D60" s="183"/>
      <c r="E60" s="18">
        <v>11001</v>
      </c>
      <c r="F60" s="5" t="s">
        <v>27</v>
      </c>
      <c r="G60" s="54">
        <f>G62</f>
        <v>-1900</v>
      </c>
      <c r="H60" s="54">
        <f t="shared" ref="H60:I60" si="21">H62</f>
        <v>-1900</v>
      </c>
      <c r="I60" s="54">
        <f t="shared" si="21"/>
        <v>-1900</v>
      </c>
    </row>
    <row r="61" spans="1:9" s="7" customFormat="1" ht="18" hidden="1" customHeight="1">
      <c r="A61" s="181"/>
      <c r="B61" s="182"/>
      <c r="C61" s="181"/>
      <c r="D61" s="183"/>
      <c r="E61" s="183"/>
      <c r="F61" s="5" t="s">
        <v>83</v>
      </c>
      <c r="G61" s="54"/>
      <c r="H61" s="54"/>
      <c r="I61" s="54"/>
    </row>
    <row r="62" spans="1:9" s="7" customFormat="1" ht="15.6" hidden="1" customHeight="1">
      <c r="A62" s="181"/>
      <c r="B62" s="182"/>
      <c r="C62" s="181"/>
      <c r="D62" s="183"/>
      <c r="E62" s="183"/>
      <c r="F62" s="45" t="s">
        <v>30</v>
      </c>
      <c r="G62" s="54">
        <f>G64</f>
        <v>-1900</v>
      </c>
      <c r="H62" s="54">
        <f t="shared" ref="H62:I62" si="22">H64</f>
        <v>-1900</v>
      </c>
      <c r="I62" s="54">
        <f t="shared" si="22"/>
        <v>-1900</v>
      </c>
    </row>
    <row r="63" spans="1:9" s="7" customFormat="1" ht="30.6" hidden="1" customHeight="1">
      <c r="A63" s="181"/>
      <c r="B63" s="182"/>
      <c r="C63" s="181"/>
      <c r="D63" s="183"/>
      <c r="E63" s="183"/>
      <c r="F63" s="5" t="s">
        <v>31</v>
      </c>
      <c r="G63" s="54"/>
      <c r="H63" s="54"/>
      <c r="I63" s="54"/>
    </row>
    <row r="64" spans="1:9" s="7" customFormat="1" ht="15" hidden="1">
      <c r="A64" s="181"/>
      <c r="B64" s="182"/>
      <c r="C64" s="181"/>
      <c r="D64" s="183"/>
      <c r="E64" s="183"/>
      <c r="F64" s="5" t="s">
        <v>32</v>
      </c>
      <c r="G64" s="54">
        <f t="shared" ref="G64:I64" si="23">G65+G66</f>
        <v>-1900</v>
      </c>
      <c r="H64" s="54">
        <f t="shared" si="23"/>
        <v>-1900</v>
      </c>
      <c r="I64" s="54">
        <f t="shared" si="23"/>
        <v>-1900</v>
      </c>
    </row>
    <row r="65" spans="1:9" s="7" customFormat="1" ht="15" hidden="1">
      <c r="A65" s="181"/>
      <c r="B65" s="182"/>
      <c r="C65" s="181"/>
      <c r="D65" s="183"/>
      <c r="E65" s="183"/>
      <c r="F65" s="5" t="s">
        <v>33</v>
      </c>
      <c r="G65" s="54"/>
      <c r="H65" s="54"/>
      <c r="I65" s="54"/>
    </row>
    <row r="66" spans="1:9" s="7" customFormat="1" ht="15" hidden="1">
      <c r="A66" s="181"/>
      <c r="B66" s="182"/>
      <c r="C66" s="181"/>
      <c r="D66" s="183"/>
      <c r="E66" s="183"/>
      <c r="F66" s="5" t="s">
        <v>69</v>
      </c>
      <c r="G66" s="54">
        <f t="shared" ref="G66:I66" si="24">G67</f>
        <v>-1900</v>
      </c>
      <c r="H66" s="54">
        <f t="shared" si="24"/>
        <v>-1900</v>
      </c>
      <c r="I66" s="54">
        <f t="shared" si="24"/>
        <v>-1900</v>
      </c>
    </row>
    <row r="67" spans="1:9" s="7" customFormat="1" ht="15" hidden="1">
      <c r="A67" s="181"/>
      <c r="B67" s="182"/>
      <c r="C67" s="181"/>
      <c r="D67" s="183"/>
      <c r="E67" s="183"/>
      <c r="F67" s="5" t="s">
        <v>34</v>
      </c>
      <c r="G67" s="58">
        <v>-1900</v>
      </c>
      <c r="H67" s="58">
        <v>-1900</v>
      </c>
      <c r="I67" s="58">
        <v>-1900</v>
      </c>
    </row>
  </sheetData>
  <mergeCells count="24">
    <mergeCell ref="D15:D21"/>
    <mergeCell ref="D22:D32"/>
    <mergeCell ref="D33:D44"/>
    <mergeCell ref="G9:I9"/>
    <mergeCell ref="A6:I6"/>
    <mergeCell ref="A9:C9"/>
    <mergeCell ref="D9:E9"/>
    <mergeCell ref="F9:F10"/>
    <mergeCell ref="C19:C44"/>
    <mergeCell ref="C15:C18"/>
    <mergeCell ref="A15:A44"/>
    <mergeCell ref="B16:B44"/>
    <mergeCell ref="E36:E44"/>
    <mergeCell ref="E25:E32"/>
    <mergeCell ref="E15:E23"/>
    <mergeCell ref="E45:E51"/>
    <mergeCell ref="C45:C48"/>
    <mergeCell ref="A45:A67"/>
    <mergeCell ref="B46:B67"/>
    <mergeCell ref="C49:C67"/>
    <mergeCell ref="E61:E67"/>
    <mergeCell ref="D51:D67"/>
    <mergeCell ref="E53:E59"/>
    <mergeCell ref="D45:D50"/>
  </mergeCells>
  <pageMargins left="0.7" right="0.7" top="0.75" bottom="0.75" header="0.3" footer="0.3"/>
  <pageSetup paperSize="9" scale="7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2:F35"/>
  <sheetViews>
    <sheetView topLeftCell="A26" zoomScale="110" zoomScaleNormal="110" zoomScaleSheetLayoutView="100" workbookViewId="0">
      <selection activeCell="B26" sqref="B26"/>
    </sheetView>
  </sheetViews>
  <sheetFormatPr defaultColWidth="9.140625" defaultRowHeight="13.5"/>
  <cols>
    <col min="1" max="1" width="19.85546875" style="1" customWidth="1"/>
    <col min="2" max="2" width="65.7109375" style="1" customWidth="1"/>
    <col min="3" max="3" width="12.140625" style="1" customWidth="1"/>
    <col min="4" max="4" width="11.85546875" style="1" customWidth="1"/>
    <col min="5" max="5" width="12.5703125" style="1" customWidth="1"/>
    <col min="6" max="6" width="9.140625" style="1"/>
    <col min="7" max="7" width="49.85546875" style="1" customWidth="1"/>
    <col min="8" max="16384" width="9.140625" style="1"/>
  </cols>
  <sheetData>
    <row r="2" spans="1:5">
      <c r="D2" s="1" t="s">
        <v>115</v>
      </c>
    </row>
    <row r="3" spans="1:5">
      <c r="C3" s="1" t="s">
        <v>66</v>
      </c>
    </row>
    <row r="4" spans="1:5">
      <c r="C4" s="1" t="s">
        <v>9</v>
      </c>
    </row>
    <row r="7" spans="1:5" ht="59.25" customHeight="1">
      <c r="A7" s="193" t="s">
        <v>99</v>
      </c>
      <c r="B7" s="193"/>
      <c r="C7" s="193"/>
      <c r="D7" s="193"/>
      <c r="E7" s="24"/>
    </row>
    <row r="8" spans="1:5" ht="23.25" customHeight="1"/>
    <row r="9" spans="1:5" ht="17.25">
      <c r="A9" s="208" t="s">
        <v>67</v>
      </c>
      <c r="B9" s="209"/>
      <c r="C9" s="25"/>
      <c r="D9" s="25"/>
      <c r="E9" s="25"/>
    </row>
    <row r="10" spans="1:5">
      <c r="A10" s="11"/>
      <c r="B10" s="11"/>
      <c r="C10" s="11"/>
      <c r="D10" s="11"/>
      <c r="E10" s="11"/>
    </row>
    <row r="11" spans="1:5" ht="14.25">
      <c r="A11" s="14" t="s">
        <v>11</v>
      </c>
      <c r="B11" s="15"/>
      <c r="C11" s="15"/>
      <c r="D11" s="15"/>
      <c r="E11" s="16"/>
    </row>
    <row r="12" spans="1:5" ht="14.25">
      <c r="A12" s="14"/>
      <c r="B12" s="15"/>
      <c r="C12" s="15"/>
      <c r="D12" s="15"/>
      <c r="E12" s="16"/>
    </row>
    <row r="13" spans="1:5" ht="14.25">
      <c r="A13" s="77" t="s">
        <v>1</v>
      </c>
      <c r="B13" s="77" t="s">
        <v>2</v>
      </c>
      <c r="C13" s="8"/>
      <c r="D13" s="8"/>
      <c r="E13" s="8"/>
    </row>
    <row r="14" spans="1:5" ht="14.25">
      <c r="A14" s="62">
        <v>1192</v>
      </c>
      <c r="B14" s="127" t="s">
        <v>70</v>
      </c>
      <c r="C14" s="8"/>
      <c r="D14" s="8"/>
      <c r="E14" s="8"/>
    </row>
    <row r="15" spans="1:5" ht="28.5">
      <c r="A15" s="12" t="s">
        <v>3</v>
      </c>
      <c r="B15" s="76"/>
      <c r="C15" s="8"/>
      <c r="D15" s="8"/>
      <c r="E15" s="8"/>
    </row>
    <row r="16" spans="1:5" ht="30" customHeight="1">
      <c r="A16" s="78" t="s">
        <v>4</v>
      </c>
      <c r="B16" s="62">
        <v>1192</v>
      </c>
      <c r="C16" s="210" t="s">
        <v>65</v>
      </c>
      <c r="D16" s="211"/>
      <c r="E16" s="212"/>
    </row>
    <row r="17" spans="1:6" ht="27">
      <c r="A17" s="78" t="s">
        <v>5</v>
      </c>
      <c r="B17" s="62">
        <v>11017</v>
      </c>
      <c r="C17" s="4" t="s">
        <v>12</v>
      </c>
      <c r="D17" s="4" t="s">
        <v>13</v>
      </c>
      <c r="E17" s="4" t="s">
        <v>14</v>
      </c>
    </row>
    <row r="18" spans="1:6" ht="27">
      <c r="A18" s="3" t="s">
        <v>6</v>
      </c>
      <c r="B18" s="23" t="s">
        <v>107</v>
      </c>
      <c r="C18" s="2"/>
      <c r="D18" s="2"/>
      <c r="E18" s="2"/>
    </row>
    <row r="19" spans="1:6" ht="27">
      <c r="A19" s="2" t="s">
        <v>10</v>
      </c>
      <c r="B19" s="23" t="s">
        <v>103</v>
      </c>
      <c r="C19" s="2"/>
      <c r="D19" s="2"/>
      <c r="E19" s="2"/>
    </row>
    <row r="20" spans="1:6" ht="27.75" thickBot="1">
      <c r="A20" s="3" t="s">
        <v>7</v>
      </c>
      <c r="B20" s="23" t="s">
        <v>53</v>
      </c>
      <c r="C20" s="2"/>
      <c r="D20" s="2"/>
      <c r="E20" s="2"/>
    </row>
    <row r="21" spans="1:6" ht="40.5">
      <c r="A21" s="5" t="s">
        <v>54</v>
      </c>
      <c r="B21" s="103" t="s">
        <v>101</v>
      </c>
      <c r="C21" s="2"/>
      <c r="D21" s="2"/>
      <c r="E21" s="2"/>
    </row>
    <row r="22" spans="1:6">
      <c r="A22" s="2"/>
      <c r="B22" s="2" t="s">
        <v>0</v>
      </c>
      <c r="C22" s="2"/>
      <c r="D22" s="2"/>
      <c r="E22" s="2"/>
    </row>
    <row r="23" spans="1:6">
      <c r="A23" s="13" t="s">
        <v>8</v>
      </c>
      <c r="B23" s="13"/>
      <c r="C23" s="46">
        <f>'հավելված 2'!G32</f>
        <v>-1900</v>
      </c>
      <c r="D23" s="46">
        <f>'հավելված 2'!H32</f>
        <v>-1900</v>
      </c>
      <c r="E23" s="46">
        <f>'հավելված 2'!I32</f>
        <v>-1900</v>
      </c>
    </row>
    <row r="24" spans="1:6">
      <c r="A24" s="98"/>
      <c r="B24" s="98"/>
      <c r="C24" s="99"/>
      <c r="D24" s="99"/>
      <c r="E24" s="99"/>
      <c r="F24" s="97"/>
    </row>
    <row r="25" spans="1:6" ht="13.9" customHeight="1">
      <c r="A25" s="77" t="s">
        <v>108</v>
      </c>
      <c r="B25" s="217" t="s">
        <v>2</v>
      </c>
      <c r="C25" s="218"/>
      <c r="D25" s="218"/>
      <c r="E25" s="219"/>
    </row>
    <row r="26" spans="1:6" ht="27.6" customHeight="1">
      <c r="A26" s="121">
        <v>1215</v>
      </c>
      <c r="B26" s="127" t="s">
        <v>109</v>
      </c>
      <c r="C26" s="127"/>
      <c r="D26" s="127"/>
      <c r="E26" s="127"/>
    </row>
    <row r="27" spans="1:6" ht="25.9" customHeight="1">
      <c r="A27" s="12" t="s">
        <v>3</v>
      </c>
      <c r="B27" s="12"/>
      <c r="C27" s="100"/>
      <c r="D27" s="100"/>
      <c r="E27" s="100"/>
    </row>
    <row r="28" spans="1:6" ht="30.75" customHeight="1">
      <c r="A28" s="5" t="s">
        <v>55</v>
      </c>
      <c r="B28" s="6">
        <v>1215</v>
      </c>
      <c r="C28" s="210" t="s">
        <v>64</v>
      </c>
      <c r="D28" s="211"/>
      <c r="E28" s="212"/>
    </row>
    <row r="29" spans="1:6" ht="27">
      <c r="A29" s="5" t="s">
        <v>56</v>
      </c>
      <c r="B29" s="6">
        <v>11003</v>
      </c>
      <c r="C29" s="27" t="s">
        <v>12</v>
      </c>
      <c r="D29" s="27" t="s">
        <v>13</v>
      </c>
      <c r="E29" s="27" t="s">
        <v>14</v>
      </c>
    </row>
    <row r="30" spans="1:6" ht="27">
      <c r="A30" s="5" t="s">
        <v>57</v>
      </c>
      <c r="B30" s="23" t="s">
        <v>110</v>
      </c>
      <c r="C30" s="5"/>
      <c r="D30" s="5"/>
      <c r="E30" s="5"/>
    </row>
    <row r="31" spans="1:6" ht="27">
      <c r="A31" s="5" t="s">
        <v>58</v>
      </c>
      <c r="B31" s="23" t="s">
        <v>106</v>
      </c>
      <c r="C31" s="5"/>
      <c r="D31" s="5"/>
      <c r="E31" s="5"/>
    </row>
    <row r="32" spans="1:6" ht="27.75" thickBot="1">
      <c r="A32" s="5" t="s">
        <v>59</v>
      </c>
      <c r="B32" s="26" t="s">
        <v>91</v>
      </c>
      <c r="C32" s="5"/>
      <c r="D32" s="5"/>
      <c r="E32" s="5"/>
    </row>
    <row r="33" spans="1:5" ht="40.5">
      <c r="A33" s="5" t="s">
        <v>84</v>
      </c>
      <c r="B33" s="103" t="s">
        <v>101</v>
      </c>
      <c r="C33" s="5"/>
      <c r="D33" s="5"/>
      <c r="E33" s="5"/>
    </row>
    <row r="34" spans="1:5" ht="13.9" customHeight="1">
      <c r="A34" s="215" t="s">
        <v>60</v>
      </c>
      <c r="B34" s="216"/>
      <c r="C34" s="5"/>
      <c r="D34" s="5"/>
      <c r="E34" s="5"/>
    </row>
    <row r="35" spans="1:5" ht="14.45" customHeight="1" thickBot="1">
      <c r="A35" s="213" t="s">
        <v>61</v>
      </c>
      <c r="B35" s="214"/>
      <c r="C35" s="63">
        <f>'հավելված 2'!G44</f>
        <v>1900</v>
      </c>
      <c r="D35" s="63">
        <f>'հավելված 2'!H44</f>
        <v>1900</v>
      </c>
      <c r="E35" s="63">
        <f>'հավելված 2'!I44</f>
        <v>1900</v>
      </c>
    </row>
  </sheetData>
  <mergeCells count="7">
    <mergeCell ref="A9:B9"/>
    <mergeCell ref="C16:E16"/>
    <mergeCell ref="C28:E28"/>
    <mergeCell ref="A7:D7"/>
    <mergeCell ref="A35:B35"/>
    <mergeCell ref="A34:B34"/>
    <mergeCell ref="B25:E25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F41"/>
  <sheetViews>
    <sheetView topLeftCell="A29" zoomScale="110" zoomScaleNormal="110" zoomScaleSheetLayoutView="100" workbookViewId="0">
      <selection activeCell="G7" sqref="G7"/>
    </sheetView>
  </sheetViews>
  <sheetFormatPr defaultColWidth="9.140625" defaultRowHeight="13.5"/>
  <cols>
    <col min="1" max="1" width="26.42578125" style="1" customWidth="1"/>
    <col min="2" max="2" width="65.7109375" style="1" customWidth="1"/>
    <col min="3" max="3" width="12.140625" style="1" customWidth="1"/>
    <col min="4" max="4" width="11.85546875" style="1" customWidth="1"/>
    <col min="5" max="5" width="12.5703125" style="1" customWidth="1"/>
    <col min="6" max="6" width="9.140625" style="1"/>
    <col min="7" max="7" width="49.85546875" style="1" customWidth="1"/>
    <col min="8" max="16384" width="9.140625" style="1"/>
  </cols>
  <sheetData>
    <row r="2" spans="1:5">
      <c r="D2" s="1" t="s">
        <v>79</v>
      </c>
    </row>
    <row r="3" spans="1:5">
      <c r="C3" s="1" t="s">
        <v>66</v>
      </c>
    </row>
    <row r="4" spans="1:5">
      <c r="C4" s="1" t="s">
        <v>9</v>
      </c>
    </row>
    <row r="7" spans="1:5" ht="59.25" customHeight="1">
      <c r="A7" s="193" t="s">
        <v>104</v>
      </c>
      <c r="B7" s="193"/>
      <c r="C7" s="193"/>
      <c r="D7" s="193"/>
      <c r="E7" s="24"/>
    </row>
    <row r="8" spans="1:5" ht="23.25" customHeight="1"/>
    <row r="9" spans="1:5" ht="17.25">
      <c r="A9" s="208" t="s">
        <v>102</v>
      </c>
      <c r="B9" s="209"/>
      <c r="C9" s="25"/>
      <c r="D9" s="25"/>
      <c r="E9" s="25"/>
    </row>
    <row r="10" spans="1:5">
      <c r="A10" s="11"/>
      <c r="B10" s="11"/>
      <c r="C10" s="11"/>
      <c r="D10" s="11"/>
      <c r="E10" s="11"/>
    </row>
    <row r="11" spans="1:5" ht="14.25">
      <c r="A11" s="224" t="s">
        <v>114</v>
      </c>
      <c r="B11" s="225"/>
      <c r="C11" s="225"/>
      <c r="D11" s="225"/>
      <c r="E11" s="226"/>
    </row>
    <row r="12" spans="1:5" ht="14.25">
      <c r="A12" s="227"/>
      <c r="B12" s="228"/>
      <c r="C12" s="228"/>
      <c r="D12" s="228"/>
      <c r="E12" s="229"/>
    </row>
    <row r="13" spans="1:5" ht="14.25">
      <c r="A13" s="128" t="s">
        <v>1</v>
      </c>
      <c r="B13" s="129" t="s">
        <v>2</v>
      </c>
      <c r="C13" s="130"/>
      <c r="D13" s="130"/>
      <c r="E13" s="131"/>
    </row>
    <row r="14" spans="1:5" ht="14.25" thickBot="1">
      <c r="A14" s="105">
        <v>1192</v>
      </c>
      <c r="B14" s="106" t="s">
        <v>70</v>
      </c>
      <c r="C14" s="107"/>
      <c r="D14" s="107"/>
      <c r="E14" s="108"/>
    </row>
    <row r="15" spans="1:5">
      <c r="A15" s="104"/>
      <c r="B15" s="104"/>
      <c r="C15" s="97"/>
      <c r="D15" s="97"/>
      <c r="E15" s="97"/>
    </row>
    <row r="16" spans="1:5" ht="14.25">
      <c r="A16" s="222" t="s">
        <v>3</v>
      </c>
      <c r="B16" s="223"/>
      <c r="C16" s="97"/>
      <c r="D16" s="97"/>
      <c r="E16" s="97"/>
    </row>
    <row r="17" spans="1:6" ht="30" customHeight="1">
      <c r="A17" s="78" t="s">
        <v>4</v>
      </c>
      <c r="B17" s="102">
        <v>1192</v>
      </c>
      <c r="C17" s="220" t="s">
        <v>65</v>
      </c>
      <c r="D17" s="220"/>
      <c r="E17" s="220"/>
    </row>
    <row r="18" spans="1:6" ht="27.75" thickBot="1">
      <c r="A18" s="78" t="s">
        <v>5</v>
      </c>
      <c r="B18" s="102">
        <v>11017</v>
      </c>
      <c r="C18" s="4" t="s">
        <v>12</v>
      </c>
      <c r="D18" s="4" t="s">
        <v>13</v>
      </c>
      <c r="E18" s="4" t="s">
        <v>14</v>
      </c>
    </row>
    <row r="19" spans="1:6" ht="27.75" thickBot="1">
      <c r="A19" s="3" t="s">
        <v>6</v>
      </c>
      <c r="B19" s="103" t="s">
        <v>95</v>
      </c>
      <c r="C19" s="2"/>
      <c r="D19" s="2"/>
      <c r="E19" s="2"/>
    </row>
    <row r="20" spans="1:6" ht="27">
      <c r="A20" s="2" t="s">
        <v>10</v>
      </c>
      <c r="B20" s="103" t="s">
        <v>95</v>
      </c>
      <c r="C20" s="2"/>
      <c r="D20" s="2"/>
      <c r="E20" s="2"/>
    </row>
    <row r="21" spans="1:6" ht="14.25" thickBot="1">
      <c r="A21" s="3" t="s">
        <v>7</v>
      </c>
      <c r="B21" s="23" t="s">
        <v>100</v>
      </c>
      <c r="C21" s="2"/>
      <c r="D21" s="2"/>
      <c r="E21" s="2"/>
    </row>
    <row r="22" spans="1:6" ht="27">
      <c r="A22" s="5" t="s">
        <v>54</v>
      </c>
      <c r="B22" s="103" t="s">
        <v>101</v>
      </c>
      <c r="C22" s="2"/>
      <c r="D22" s="2"/>
      <c r="E22" s="2"/>
    </row>
    <row r="23" spans="1:6">
      <c r="A23" s="2"/>
      <c r="B23" s="2" t="s">
        <v>0</v>
      </c>
      <c r="C23" s="2"/>
      <c r="D23" s="2"/>
      <c r="E23" s="2"/>
    </row>
    <row r="24" spans="1:6">
      <c r="A24" s="13" t="s">
        <v>8</v>
      </c>
      <c r="B24" s="13"/>
      <c r="C24" s="46">
        <f>'հավելված 2'!G32</f>
        <v>-1900</v>
      </c>
      <c r="D24" s="46">
        <f>'հավելված 2'!H32</f>
        <v>-1900</v>
      </c>
      <c r="E24" s="46">
        <f>'հավելված 2'!I32</f>
        <v>-1900</v>
      </c>
    </row>
    <row r="25" spans="1:6">
      <c r="A25" s="98"/>
      <c r="B25" s="98"/>
      <c r="C25" s="99"/>
      <c r="D25" s="99"/>
      <c r="E25" s="99"/>
      <c r="F25" s="97"/>
    </row>
    <row r="26" spans="1:6" ht="17.25">
      <c r="A26" s="208" t="s">
        <v>67</v>
      </c>
      <c r="B26" s="209"/>
      <c r="C26" s="25"/>
      <c r="D26" s="25"/>
      <c r="E26" s="25"/>
    </row>
    <row r="27" spans="1:6" ht="17.25">
      <c r="A27" s="119"/>
      <c r="B27" s="120"/>
      <c r="C27" s="25"/>
      <c r="D27" s="25"/>
      <c r="E27" s="25"/>
    </row>
    <row r="28" spans="1:6" ht="14.25">
      <c r="A28" s="224" t="s">
        <v>114</v>
      </c>
      <c r="B28" s="225"/>
      <c r="C28" s="225"/>
      <c r="D28" s="225"/>
      <c r="E28" s="226"/>
    </row>
    <row r="29" spans="1:6" ht="17.25">
      <c r="A29" s="230"/>
      <c r="B29" s="231"/>
      <c r="C29" s="231"/>
      <c r="D29" s="231"/>
      <c r="E29" s="232"/>
    </row>
    <row r="30" spans="1:6" ht="14.25">
      <c r="A30" s="77" t="s">
        <v>1</v>
      </c>
      <c r="B30" s="77" t="s">
        <v>2</v>
      </c>
      <c r="C30" s="8"/>
      <c r="D30" s="8"/>
      <c r="E30" s="8"/>
    </row>
    <row r="31" spans="1:6" ht="27">
      <c r="A31" s="132">
        <v>1215</v>
      </c>
      <c r="B31" s="133" t="s">
        <v>109</v>
      </c>
      <c r="C31" s="8"/>
      <c r="D31" s="8"/>
      <c r="E31" s="8"/>
    </row>
    <row r="32" spans="1:6">
      <c r="A32" s="13"/>
      <c r="B32" s="13"/>
      <c r="C32" s="99"/>
      <c r="D32" s="99"/>
      <c r="E32" s="99"/>
      <c r="F32" s="97"/>
    </row>
    <row r="33" spans="1:5" ht="14.25">
      <c r="A33" s="222" t="s">
        <v>3</v>
      </c>
      <c r="B33" s="223"/>
      <c r="C33" s="109"/>
      <c r="D33" s="109"/>
      <c r="E33" s="109"/>
    </row>
    <row r="34" spans="1:5" ht="25.15" customHeight="1">
      <c r="A34" s="5" t="s">
        <v>55</v>
      </c>
      <c r="B34" s="102">
        <v>1215</v>
      </c>
      <c r="C34" s="220" t="s">
        <v>64</v>
      </c>
      <c r="D34" s="220"/>
      <c r="E34" s="220"/>
    </row>
    <row r="35" spans="1:5" ht="27">
      <c r="A35" s="5" t="s">
        <v>56</v>
      </c>
      <c r="B35" s="102">
        <v>11003</v>
      </c>
      <c r="C35" s="101" t="s">
        <v>12</v>
      </c>
      <c r="D35" s="101" t="s">
        <v>13</v>
      </c>
      <c r="E35" s="101" t="s">
        <v>14</v>
      </c>
    </row>
    <row r="36" spans="1:5" ht="27">
      <c r="A36" s="5" t="s">
        <v>57</v>
      </c>
      <c r="B36" s="48" t="s">
        <v>110</v>
      </c>
      <c r="C36" s="5"/>
      <c r="D36" s="5"/>
      <c r="E36" s="5"/>
    </row>
    <row r="37" spans="1:5" ht="27">
      <c r="A37" s="5" t="s">
        <v>58</v>
      </c>
      <c r="B37" s="113" t="s">
        <v>106</v>
      </c>
      <c r="C37" s="5"/>
      <c r="D37" s="5"/>
      <c r="E37" s="5"/>
    </row>
    <row r="38" spans="1:5" ht="14.25" thickBot="1">
      <c r="A38" s="5" t="s">
        <v>59</v>
      </c>
      <c r="B38" s="38" t="s">
        <v>91</v>
      </c>
      <c r="C38" s="5"/>
      <c r="D38" s="5"/>
      <c r="E38" s="5"/>
    </row>
    <row r="39" spans="1:5" ht="27">
      <c r="A39" s="5" t="s">
        <v>84</v>
      </c>
      <c r="B39" s="103" t="s">
        <v>101</v>
      </c>
      <c r="C39" s="5"/>
      <c r="D39" s="5"/>
      <c r="E39" s="5"/>
    </row>
    <row r="40" spans="1:5">
      <c r="A40" s="183" t="s">
        <v>60</v>
      </c>
      <c r="B40" s="183"/>
      <c r="C40" s="5"/>
      <c r="D40" s="5"/>
      <c r="E40" s="5"/>
    </row>
    <row r="41" spans="1:5" ht="14.25" thickBot="1">
      <c r="A41" s="221" t="s">
        <v>61</v>
      </c>
      <c r="B41" s="221"/>
      <c r="C41" s="63">
        <f>'հավելված 2'!G44</f>
        <v>1900</v>
      </c>
      <c r="D41" s="63">
        <f>'հավելված 2'!H44</f>
        <v>1900</v>
      </c>
      <c r="E41" s="63">
        <f>'հավելված 2'!I44</f>
        <v>1900</v>
      </c>
    </row>
  </sheetData>
  <mergeCells count="13">
    <mergeCell ref="A7:D7"/>
    <mergeCell ref="C34:E34"/>
    <mergeCell ref="A40:B40"/>
    <mergeCell ref="A41:B41"/>
    <mergeCell ref="A16:B16"/>
    <mergeCell ref="A26:B26"/>
    <mergeCell ref="A9:B9"/>
    <mergeCell ref="C17:E17"/>
    <mergeCell ref="A11:E11"/>
    <mergeCell ref="A28:E28"/>
    <mergeCell ref="A12:E12"/>
    <mergeCell ref="A29:E29"/>
    <mergeCell ref="A33:B33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հավելված 1</vt:lpstr>
      <vt:lpstr>հավելված 2</vt:lpstr>
      <vt:lpstr>հավելված 3</vt:lpstr>
      <vt:lpstr>հավելված 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https://mul2.gov.am/tasks/259658/oneclick/3 havelvats.xlsx?token=79b1ccc621fc2fa177dcf16d536dacd6</cp:keywords>
  <cp:lastModifiedBy>BOBS</cp:lastModifiedBy>
  <dcterms:modified xsi:type="dcterms:W3CDTF">2020-05-11T10:27:06Z</dcterms:modified>
</cp:coreProperties>
</file>