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hidePivotFieldList="1" defaultThemeVersion="124226"/>
  <bookViews>
    <workbookView xWindow="0" yWindow="0" windowWidth="19200" windowHeight="11595" activeTab="4"/>
  </bookViews>
  <sheets>
    <sheet name="Havelvac1" sheetId="27" r:id="rId1"/>
    <sheet name="Havelvac 2 " sheetId="32" r:id="rId2"/>
    <sheet name="Havelvac 3" sheetId="34" r:id="rId3"/>
    <sheet name="havelva 4" sheetId="29" r:id="rId4"/>
    <sheet name="Havelvac 5" sheetId="28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</definedNames>
  <calcPr calcId="125725"/>
</workbook>
</file>

<file path=xl/calcChain.xml><?xml version="1.0" encoding="utf-8"?>
<calcChain xmlns="http://schemas.openxmlformats.org/spreadsheetml/2006/main">
  <c r="H44" i="32"/>
  <c r="H41" s="1"/>
  <c r="I44"/>
  <c r="I41" s="1"/>
  <c r="G41"/>
  <c r="G44"/>
  <c r="I18"/>
  <c r="I15" s="1"/>
  <c r="G29" i="34"/>
  <c r="E59" i="27"/>
  <c r="F59"/>
  <c r="D59"/>
  <c r="G10" i="34"/>
  <c r="G11"/>
  <c r="G27"/>
  <c r="G24"/>
  <c r="G23" s="1"/>
  <c r="G21"/>
  <c r="G19"/>
  <c r="G15"/>
  <c r="G13" s="1"/>
  <c r="I79" i="32"/>
  <c r="I78" s="1"/>
  <c r="I77" s="1"/>
  <c r="I76" s="1"/>
  <c r="I74" s="1"/>
  <c r="I72" s="1"/>
  <c r="H79"/>
  <c r="H78" s="1"/>
  <c r="H77" s="1"/>
  <c r="H76" s="1"/>
  <c r="H74" s="1"/>
  <c r="H72" s="1"/>
  <c r="G79"/>
  <c r="G78" s="1"/>
  <c r="G77" s="1"/>
  <c r="G76" s="1"/>
  <c r="G74" s="1"/>
  <c r="G72" s="1"/>
  <c r="I70"/>
  <c r="I69" s="1"/>
  <c r="I68" s="1"/>
  <c r="I67" s="1"/>
  <c r="I65" s="1"/>
  <c r="I63" s="1"/>
  <c r="H70"/>
  <c r="H69" s="1"/>
  <c r="H68" s="1"/>
  <c r="H67" s="1"/>
  <c r="H65" s="1"/>
  <c r="H63" s="1"/>
  <c r="G70"/>
  <c r="G69" s="1"/>
  <c r="G68" s="1"/>
  <c r="G67" s="1"/>
  <c r="G65" s="1"/>
  <c r="G63" s="1"/>
  <c r="I61"/>
  <c r="I60" s="1"/>
  <c r="I59" s="1"/>
  <c r="I58" s="1"/>
  <c r="I56" s="1"/>
  <c r="I54" s="1"/>
  <c r="H61"/>
  <c r="H60" s="1"/>
  <c r="H59" s="1"/>
  <c r="H58" s="1"/>
  <c r="H56" s="1"/>
  <c r="H54" s="1"/>
  <c r="G61"/>
  <c r="G60" s="1"/>
  <c r="G59" s="1"/>
  <c r="G58" s="1"/>
  <c r="G56" s="1"/>
  <c r="G54" s="1"/>
  <c r="I26"/>
  <c r="I25" s="1"/>
  <c r="I24" s="1"/>
  <c r="I23" s="1"/>
  <c r="I21" s="1"/>
  <c r="I19" s="1"/>
  <c r="H26"/>
  <c r="H25" s="1"/>
  <c r="H24" s="1"/>
  <c r="H23" s="1"/>
  <c r="H21" s="1"/>
  <c r="H19" s="1"/>
  <c r="H18" s="1"/>
  <c r="H15" s="1"/>
  <c r="G26"/>
  <c r="G25" s="1"/>
  <c r="G24" s="1"/>
  <c r="G23" s="1"/>
  <c r="G21" s="1"/>
  <c r="G19" s="1"/>
  <c r="G18" s="1"/>
  <c r="G15" s="1"/>
  <c r="I39"/>
  <c r="I38" s="1"/>
  <c r="I37" s="1"/>
  <c r="I36" s="1"/>
  <c r="I34" s="1"/>
  <c r="I32" s="1"/>
  <c r="I31" s="1"/>
  <c r="I28" s="1"/>
  <c r="H39"/>
  <c r="H38" s="1"/>
  <c r="H37" s="1"/>
  <c r="H36" s="1"/>
  <c r="H34" s="1"/>
  <c r="H32" s="1"/>
  <c r="H31" s="1"/>
  <c r="H28" s="1"/>
  <c r="G39"/>
  <c r="G38" s="1"/>
  <c r="G37" s="1"/>
  <c r="G36" s="1"/>
  <c r="G34" s="1"/>
  <c r="G32" s="1"/>
  <c r="G31" s="1"/>
  <c r="G28" s="1"/>
  <c r="D13" i="27"/>
  <c r="E15"/>
  <c r="E13" s="1"/>
  <c r="E11" s="1"/>
  <c r="F15"/>
  <c r="D15"/>
  <c r="E34"/>
  <c r="F34"/>
  <c r="D34"/>
  <c r="F13" l="1"/>
  <c r="F11" s="1"/>
  <c r="G18" i="34"/>
  <c r="G9" s="1"/>
  <c r="D11" i="27" l="1"/>
  <c r="G52" i="32" l="1"/>
  <c r="G51" s="1"/>
  <c r="G50" s="1"/>
  <c r="G49" s="1"/>
  <c r="H52" l="1"/>
  <c r="H51" s="1"/>
  <c r="H50" s="1"/>
  <c r="H49" s="1"/>
  <c r="I52"/>
  <c r="I51" s="1"/>
  <c r="I50" s="1"/>
  <c r="I49" s="1"/>
  <c r="G47" l="1"/>
  <c r="G45" s="1"/>
  <c r="G13" l="1"/>
  <c r="G11" s="1"/>
  <c r="I47"/>
  <c r="I45" s="1"/>
  <c r="H47"/>
  <c r="H45" s="1"/>
  <c r="I13" l="1"/>
  <c r="I11" s="1"/>
  <c r="H13"/>
  <c r="H11" s="1"/>
</calcChain>
</file>

<file path=xl/sharedStrings.xml><?xml version="1.0" encoding="utf-8"?>
<sst xmlns="http://schemas.openxmlformats.org/spreadsheetml/2006/main" count="408" uniqueCount="141">
  <si>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</si>
  <si>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</si>
  <si>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</si>
  <si>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</si>
  <si>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</si>
  <si>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</si>
  <si>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</si>
  <si>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</si>
  <si>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</si>
  <si>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</si>
  <si>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</si>
  <si>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</si>
  <si>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</si>
  <si>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</si>
  <si>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</si>
  <si>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</si>
  <si>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</si>
  <si>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</si>
  <si>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</si>
  <si>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</si>
  <si>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</si>
  <si>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</si>
  <si>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</si>
  <si>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</si>
  <si>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</si>
  <si>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</si>
  <si>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</si>
  <si>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</si>
  <si>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</si>
  <si>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</si>
  <si>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</si>
  <si>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</si>
  <si>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</si>
  <si>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</si>
  <si>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</si>
  <si>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</si>
  <si>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</si>
  <si>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</si>
  <si>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</si>
  <si>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</si>
  <si>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</si>
  <si>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</si>
  <si>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</si>
  <si>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</si>
  <si>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Միջոցառումն իրականացնողի անվանումը </t>
  </si>
  <si>
    <t xml:space="preserve"> Ծրագրի դասիչը` </t>
  </si>
  <si>
    <t xml:space="preserve"> Միջոցառման վրա կատարվող ծախսը (հազար դրամ) </t>
  </si>
  <si>
    <t>հազար դրամ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</si>
  <si>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</si>
  <si>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</si>
  <si>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</si>
  <si>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</si>
  <si>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</si>
  <si>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</si>
  <si>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</si>
  <si>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</si>
  <si>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Հավելված 3</t>
  </si>
  <si>
    <t>Հավելված 4</t>
  </si>
  <si>
    <t>Միջոցառումն իրականացնողի անվանումը</t>
  </si>
  <si>
    <t xml:space="preserve">ՀԱՅԱՍՏԱՆԻ ՀԱՆՐԱՊԵՏՈՒԹՅԱՆ ԿԱՌԱՎԱՐՈՒԹՅԱՆ 2019 ԹՎԱԿԱՆԻ ԴԵԿՏԵՄԲԵՐԻ 26-Ի N 1919-Ն ՈՐՈՇՄԱՆ N 9 ՀԱՎԵԼՎԱԾԻ  N 9.14 ԱՂՅՈՒՍԱԿՈՒՄ ԿԱՏԱՐՎՈՂ ՓՈՓՈԽՈՒԹՅՈՒՆՆԵՐԸ 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</si>
  <si>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</si>
  <si>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</si>
  <si>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05</t>
  </si>
  <si>
    <t>Մասնագիտացված կազմակերպություն</t>
  </si>
  <si>
    <t>Ծառայությունների մատուցում</t>
  </si>
  <si>
    <t>Մասնագիտացված կազմակերպություններ</t>
  </si>
  <si>
    <r>
  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</si>
  <si>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r>
      <t xml:space="preserve">ՀԱՅԱՍՏԱՆԻ ՀԱՆՐԱՊԵՏՈՒԹՅԱՆ ԿԱՌԱՎԱՐՈՒԹՅԱՆ 2019 ԹՎԱԿԱՆԻ ԴԵԿՏԵՄԲԵՐԻ 26-Ի N 1919-Ն ՈՐՈՇՄԱՆ N 3 ԵՎ N 4 ՀԱՎԵԼՎԱԾՆԵՐՈՒՄ ԿԱՏԱՐՎՈՂ </t>
    </r>
    <r>
      <rPr>
        <b/>
        <sz val="12"/>
        <color theme="1"/>
        <rFont val="GHEA Grapalat"/>
        <family val="3"/>
      </rPr>
      <t xml:space="preserve"> ՓՈՓՈԽՈՒԹՅՈՒՆՆԵՐԸ </t>
    </r>
  </si>
  <si>
    <r>
      <t xml:space="preserve">ՀԱՅԱՍՏԱՆԻ ՀԱՆՐԱՊԵՏՈՒԹՅԱՆ ԿԱՌԱՎԱՐՈՒԹՅԱՆ 2019 ԹՎԱԿԱՆԻ ԴԵԿՏԵՄԲԵՐԻ 26-Ի N 1919-Ն ՈՐՈՇՄԱՆ N 5 ՀԱՎԵԼՎԱԾԻ N 7 ԱՂՅՈՒՍԱԿՈՒՄ  ԿԱՏԱՐՎՈՂ  </t>
    </r>
    <r>
      <rPr>
        <b/>
        <sz val="12"/>
        <color theme="1"/>
        <rFont val="GHEA Grapalat"/>
        <family val="3"/>
      </rPr>
      <t xml:space="preserve"> ՓՈՓՈԽՈՒԹՅՈՒՆՆԵՐԸ </t>
    </r>
  </si>
  <si>
    <t>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</si>
  <si>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</si>
  <si>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</si>
  <si>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Թանգարանային ծառայություններ և ցուցահանդեսներ</t>
  </si>
  <si>
    <t xml:space="preserve"> Թանգարանային նմուշների պահպանություն, ցուցահանդեսների կազմակերպում, մասնագետների վերապատրաստում</t>
  </si>
  <si>
    <t xml:space="preserve"> Թանգարաններ և ցուցասրահներ</t>
  </si>
  <si>
    <t xml:space="preserve">այդ թվում` </t>
  </si>
  <si>
    <t>Թանգարանային ծառայություններ և ցուցահանդեսներ</t>
  </si>
  <si>
    <r>
      <rPr>
        <sz val="12"/>
        <rFont val="GHEA Grapalat"/>
        <family val="3"/>
      </rPr>
      <t xml:space="preserve">                                                                                                                                            </t>
    </r>
    <r>
      <rPr>
        <sz val="10"/>
        <rFont val="GHEA Grapalat"/>
        <family val="3"/>
      </rPr>
      <t xml:space="preserve"> Հավելված 5
                                                                                                                                            ՀՀ կառավարության  2020 թվականի
                                                                                                                                                    ______________ ի    ___Ն որոշման
</t>
    </r>
    <r>
      <rPr>
        <b/>
        <sz val="12"/>
        <rFont val="GHEA Grapalat"/>
        <family val="3"/>
      </rPr>
      <t xml:space="preserve">
ՀԱՅԱՍՏԱՆԻ ՀԱՆՐԱՊԵՏՈՒԹՅԱՆ ԿԱՌԱՎԱՐՈՒԹՅԱՆ 2019 ԹՎԱԿԱՆԻ ԴԵԿՏԵՄԲԵՐԻ 26-Ի N 1919-Ն ՈՐՈՇՄԱՆ N 9.1 ՀԱՎԵԼՎԱԾԻ  9.1.14 ԱՂՅՈՒՍԱԿՈՒՄ ԿԱՏԱՐՎՈՂ  ՓՈՓՈԽՈՒԹՅՈՒՆՆԵՐԸ </t>
    </r>
  </si>
  <si>
    <t>այդ թվում՝ ըստ ուղղությունների</t>
  </si>
  <si>
    <t>Արվեստ</t>
  </si>
  <si>
    <t xml:space="preserve"> Մշակութային արժեքների փորձաքննության ծառայություններ</t>
  </si>
  <si>
    <t xml:space="preserve"> Մշակութային նշանակության առարկաների մշակութաբանական և արվեստաբանական փորձաքննություններ</t>
  </si>
  <si>
    <t xml:space="preserve">Արվեստների ծրագիր
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</si>
  <si>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</si>
  <si>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</si>
  <si>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Օպերային և բալետային արվեստի ներկայացումներ</t>
  </si>
  <si>
    <t>Օպերային և բալետային արվեստի ներկայացումների բեմադրություն, թատրոնի գործունեության ապահովում, ազգային օպերային և բալետային արվեստի խթանում</t>
  </si>
  <si>
    <t>Ազգային ակադեմիական թատերարվեստի ներկայացումներ</t>
  </si>
  <si>
    <t>Ազգային թատերարվեստի ներկայացումների բեմադրության, թատրոնի գործունեության ապահովում, ազգային թատերարվեստի խթանում</t>
  </si>
  <si>
    <t>Թատերական ներկայացումներ</t>
  </si>
  <si>
    <t>Թատերական ներկայացումների բեմադրություններ և թատրոնների գործունեության ապահովում</t>
  </si>
  <si>
    <t>Մշակութային միջոցառումների իրականացում</t>
  </si>
  <si>
    <t>Արվեստի հանրահռչակում, տարածում, մատչելիության ապահովում</t>
  </si>
  <si>
    <t xml:space="preserve"> այդ թվում` բյուջետային ծախսերի տնտեսագիտական դասակարգման հոդվածների</t>
  </si>
  <si>
    <t>04</t>
  </si>
  <si>
    <t xml:space="preserve">                                                                                                                            02</t>
  </si>
  <si>
    <t>Այլ մշակութային կազմակերպություններ</t>
  </si>
  <si>
    <t>11001</t>
  </si>
  <si>
    <t>11002</t>
  </si>
  <si>
    <t>11003</t>
  </si>
  <si>
    <t>11005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</si>
  <si>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</si>
  <si>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</si>
  <si>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</si>
  <si>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</si>
  <si>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</si>
  <si>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ՀՀ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</si>
  <si>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</si>
  <si>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«Մ.Սարյանի տուն-թանգարան» ՊՈԱԿ</t>
  </si>
  <si>
    <t>«Հ.Թումանյանի թանգարան» ՊՈԱԿ</t>
  </si>
  <si>
    <t xml:space="preserve">Արվեստների ծրագիր                                            </t>
  </si>
  <si>
    <t>«Ա.Սպենդիարյանի անվան օպերայի և բալետի ազգային ակադեմիական թատրոն» ՊՈԱԿ</t>
  </si>
  <si>
    <t>«Գ.Սունդուկյանի անվան ազգային ակադեմիական թատրոն» ՊՈԱԿ</t>
  </si>
  <si>
    <t>«Գյումրու Վ.Աճեմյանի անվան պետական դրամատիկական թատրոն» ՊՈԱԿ</t>
  </si>
  <si>
    <t>«Երաժշտական կամերային պետական թատրոն» ՊՈԱԿ</t>
  </si>
  <si>
    <t>այդ թվում՝ ըստ ուղղությունների և միջոցառումների անվանումների</t>
  </si>
  <si>
    <t>Աջակցություն թատերարվեստին</t>
  </si>
  <si>
    <t>Թատերական ստեղծագործական ծրագրեր և նախագծեր</t>
  </si>
  <si>
    <t>Մրցույթով ընտրված կազմակերպություն</t>
  </si>
  <si>
    <t>Մշակութային արժեքների փորձաքննության ծառայություններ</t>
  </si>
  <si>
    <t>«Մշակութային արժեքների փորձագիտական կենտրոն» ՊՈԱԿ</t>
  </si>
  <si>
    <t>Մշակութային նշանակության առարկաների մշակութաբանական և արվեստաբանական փորձաքննություններ</t>
  </si>
  <si>
    <t>Արվեստների ծրագիր</t>
  </si>
  <si>
    <t xml:space="preserve">Միջոցառման դասիչը` </t>
  </si>
  <si>
    <t xml:space="preserve"> Օպերային և բալետային արվեստի ներկայացումների բեմադրություն, թատրոնի գործունեության ապահովում, ազգային օպերային և բալետային արվեստի խթանում</t>
  </si>
  <si>
    <t xml:space="preserve"> Թատերական ներկայացումների բեմադրություններ և թատրոնների գործունեության ապահովում</t>
  </si>
  <si>
    <t>ՀՀ կրթության, գիտության, մշակույթի և սպորտի նախարարության մասնագիտացված կազմակերպություններ</t>
  </si>
  <si>
    <t>Թանգարանային նմուշների պահպանություն, ցուցահանդեսների կազմակերպում, մասնագետների վերապատրաստում</t>
  </si>
  <si>
    <t>- Ընթացիկ դրամաշնորհներ պետական և համայնքային ոչ առևտրային կազմակերպություններին</t>
  </si>
  <si>
    <t>(33408,0)</t>
  </si>
  <si>
    <t xml:space="preserve">Միջոցառման վրա կատարվող ծախսը (հազար դրամ) </t>
  </si>
  <si>
    <t xml:space="preserve">Միջոցառման անվանումը` </t>
  </si>
  <si>
    <t xml:space="preserve">Նկարագրությունը` </t>
  </si>
  <si>
    <t xml:space="preserve">Միջոցառման տեսակը` </t>
  </si>
  <si>
    <t xml:space="preserve">Ծրագրի դասիչը` </t>
  </si>
  <si>
    <t>1168</t>
  </si>
  <si>
    <t>այդ թվում՝ ըստ կատարողների</t>
  </si>
  <si>
    <t>Մշակութային ծառայություններ</t>
  </si>
  <si>
    <t>ՀԱՆԳԻՍՏ, ՄՇԱԿՈՒՅԹ ԵՎ ԿՐՈՆ</t>
  </si>
  <si>
    <t xml:space="preserve"> այդ թվում` բյուջետային ծախսերի տնտեսագիտական դասակարգման հոդվածներ</t>
  </si>
  <si>
    <t>այդ թվում` բյուջետային ծախսերի տնտեսագիտական դասակարգման հոդվածներ</t>
  </si>
</sst>
</file>

<file path=xl/styles.xml><?xml version="1.0" encoding="utf-8"?>
<styleSheet xmlns="http://schemas.openxmlformats.org/spreadsheetml/2006/main">
  <numFmts count="8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  <numFmt numFmtId="171" formatCode="_(* #,##0.0_);_(* \(#,##0.0\);_(* &quot;-&quot;?_);_(@_)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color rgb="FFFF0000"/>
      <name val="GHEA Grapalat"/>
      <family val="3"/>
    </font>
    <font>
      <b/>
      <sz val="12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2"/>
    </font>
    <font>
      <b/>
      <sz val="10"/>
      <name val="GHEA Grapalat"/>
      <family val="2"/>
    </font>
    <font>
      <i/>
      <sz val="8"/>
      <color theme="1"/>
      <name val="GHEA Grapalat"/>
      <family val="3"/>
    </font>
    <font>
      <sz val="12"/>
      <name val="GHEA Grapalat"/>
      <family val="3"/>
    </font>
    <font>
      <sz val="11"/>
      <name val="Calibri"/>
      <family val="2"/>
      <charset val="1"/>
      <scheme val="minor"/>
    </font>
    <font>
      <b/>
      <i/>
      <sz val="10"/>
      <name val="GHEA Grapalat"/>
      <family val="3"/>
    </font>
    <font>
      <i/>
      <sz val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90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165" fontId="17" fillId="0" borderId="0" applyFill="0" applyBorder="0" applyProtection="0">
      <alignment horizontal="right" vertical="top"/>
    </xf>
    <xf numFmtId="164" fontId="9" fillId="0" borderId="0" applyFont="0" applyFill="0" applyBorder="0" applyAlignment="0" applyProtection="0"/>
    <xf numFmtId="0" fontId="17" fillId="0" borderId="0">
      <alignment horizontal="left" vertical="top" wrapText="1"/>
    </xf>
    <xf numFmtId="0" fontId="22" fillId="0" borderId="0"/>
    <xf numFmtId="164" fontId="22" fillId="0" borderId="0" applyFont="0" applyFill="0" applyBorder="0" applyAlignment="0" applyProtection="0"/>
    <xf numFmtId="0" fontId="25" fillId="0" borderId="0"/>
    <xf numFmtId="0" fontId="27" fillId="0" borderId="14" applyNumberFormat="0" applyFill="0" applyAlignment="0" applyProtection="0"/>
    <xf numFmtId="0" fontId="28" fillId="0" borderId="15" applyNumberFormat="0" applyFill="0" applyAlignment="0" applyProtection="0"/>
    <xf numFmtId="0" fontId="29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7" applyNumberFormat="0" applyAlignment="0" applyProtection="0"/>
    <xf numFmtId="0" fontId="34" fillId="7" borderId="18" applyNumberFormat="0" applyAlignment="0" applyProtection="0"/>
    <xf numFmtId="0" fontId="35" fillId="7" borderId="17" applyNumberFormat="0" applyAlignment="0" applyProtection="0"/>
    <xf numFmtId="0" fontId="36" fillId="0" borderId="19" applyNumberFormat="0" applyFill="0" applyAlignment="0" applyProtection="0"/>
    <xf numFmtId="0" fontId="37" fillId="8" borderId="20" applyNumberFormat="0" applyAlignment="0" applyProtection="0"/>
    <xf numFmtId="0" fontId="38" fillId="0" borderId="0" applyNumberFormat="0" applyFill="0" applyBorder="0" applyAlignment="0" applyProtection="0"/>
    <xf numFmtId="0" fontId="9" fillId="9" borderId="21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22" applyNumberFormat="0" applyFill="0" applyAlignment="0" applyProtection="0"/>
    <xf numFmtId="0" fontId="4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1" fillId="33" borderId="0" applyNumberFormat="0" applyBorder="0" applyAlignment="0" applyProtection="0"/>
    <xf numFmtId="0" fontId="42" fillId="0" borderId="0" applyNumberFormat="0" applyFill="0" applyBorder="0" applyAlignment="0" applyProtection="0"/>
    <xf numFmtId="0" fontId="44" fillId="14" borderId="0" applyNumberFormat="0" applyBorder="0" applyAlignment="0" applyProtection="0"/>
    <xf numFmtId="0" fontId="4" fillId="9" borderId="21" applyNumberFormat="0" applyFont="0" applyAlignment="0" applyProtection="0"/>
    <xf numFmtId="0" fontId="44" fillId="33" borderId="0" applyNumberFormat="0" applyBorder="0" applyAlignment="0" applyProtection="0"/>
    <xf numFmtId="0" fontId="44" fillId="21" borderId="0" applyNumberFormat="0" applyBorder="0" applyAlignment="0" applyProtection="0"/>
    <xf numFmtId="0" fontId="44" fillId="10" borderId="0" applyNumberFormat="0" applyBorder="0" applyAlignment="0" applyProtection="0"/>
    <xf numFmtId="0" fontId="4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44" fillId="17" borderId="0" applyNumberFormat="0" applyBorder="0" applyAlignment="0" applyProtection="0"/>
    <xf numFmtId="0" fontId="52" fillId="0" borderId="0" applyNumberFormat="0" applyFill="0" applyBorder="0" applyAlignment="0" applyProtection="0"/>
    <xf numFmtId="0" fontId="44" fillId="13" borderId="0" applyNumberFormat="0" applyBorder="0" applyAlignment="0" applyProtection="0"/>
    <xf numFmtId="0" fontId="50" fillId="0" borderId="14" applyNumberFormat="0" applyFill="0" applyAlignment="0" applyProtection="0"/>
    <xf numFmtId="0" fontId="44" fillId="25" borderId="0" applyNumberFormat="0" applyBorder="0" applyAlignment="0" applyProtection="0"/>
    <xf numFmtId="0" fontId="52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9" fillId="11" borderId="0" applyNumberFormat="0" applyBorder="0" applyAlignment="0" applyProtection="0"/>
    <xf numFmtId="0" fontId="54" fillId="0" borderId="19" applyNumberFormat="0" applyFill="0" applyAlignment="0" applyProtection="0"/>
    <xf numFmtId="0" fontId="9" fillId="19" borderId="0" applyNumberFormat="0" applyBorder="0" applyAlignment="0" applyProtection="0"/>
    <xf numFmtId="0" fontId="9" fillId="15" borderId="0" applyNumberFormat="0" applyBorder="0" applyAlignment="0" applyProtection="0"/>
    <xf numFmtId="0" fontId="44" fillId="29" borderId="0" applyNumberFormat="0" applyBorder="0" applyAlignment="0" applyProtection="0"/>
    <xf numFmtId="0" fontId="48" fillId="0" borderId="0" applyNumberFormat="0" applyFill="0" applyBorder="0" applyAlignment="0" applyProtection="0"/>
    <xf numFmtId="0" fontId="44" fillId="22" borderId="0" applyNumberFormat="0" applyBorder="0" applyAlignment="0" applyProtection="0"/>
    <xf numFmtId="0" fontId="55" fillId="5" borderId="0" applyNumberFormat="0" applyBorder="0" applyAlignment="0" applyProtection="0"/>
    <xf numFmtId="0" fontId="9" fillId="28" borderId="0" applyNumberFormat="0" applyBorder="0" applyAlignment="0" applyProtection="0"/>
    <xf numFmtId="0" fontId="9" fillId="24" borderId="0" applyNumberFormat="0" applyBorder="0" applyAlignment="0" applyProtection="0"/>
    <xf numFmtId="0" fontId="46" fillId="7" borderId="17" applyNumberFormat="0" applyAlignment="0" applyProtection="0"/>
    <xf numFmtId="0" fontId="49" fillId="3" borderId="0" applyNumberFormat="0" applyBorder="0" applyAlignment="0" applyProtection="0"/>
    <xf numFmtId="0" fontId="56" fillId="7" borderId="18" applyNumberFormat="0" applyAlignment="0" applyProtection="0"/>
    <xf numFmtId="0" fontId="53" fillId="6" borderId="17" applyNumberFormat="0" applyAlignment="0" applyProtection="0"/>
    <xf numFmtId="0" fontId="51" fillId="0" borderId="15" applyNumberFormat="0" applyFill="0" applyAlignment="0" applyProtection="0"/>
    <xf numFmtId="0" fontId="57" fillId="0" borderId="0" applyNumberFormat="0" applyFill="0" applyBorder="0" applyAlignment="0" applyProtection="0"/>
    <xf numFmtId="0" fontId="44" fillId="26" borderId="0" applyNumberFormat="0" applyBorder="0" applyAlignment="0" applyProtection="0"/>
    <xf numFmtId="0" fontId="47" fillId="8" borderId="20" applyNumberFormat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58" fillId="0" borderId="22" applyNumberFormat="0" applyFill="0" applyAlignment="0" applyProtection="0"/>
    <xf numFmtId="0" fontId="44" fillId="18" borderId="0" applyNumberFormat="0" applyBorder="0" applyAlignment="0" applyProtection="0"/>
    <xf numFmtId="0" fontId="9" fillId="27" borderId="0" applyNumberFormat="0" applyBorder="0" applyAlignment="0" applyProtection="0"/>
    <xf numFmtId="0" fontId="45" fillId="4" borderId="0" applyNumberFormat="0" applyBorder="0" applyAlignment="0" applyProtection="0"/>
    <xf numFmtId="0" fontId="9" fillId="1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25" fillId="0" borderId="0"/>
    <xf numFmtId="164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1" fillId="0" borderId="0"/>
    <xf numFmtId="0" fontId="62" fillId="5" borderId="0" applyNumberFormat="0" applyBorder="0" applyAlignment="0" applyProtection="0"/>
    <xf numFmtId="0" fontId="25" fillId="0" borderId="0"/>
    <xf numFmtId="0" fontId="7" fillId="0" borderId="0"/>
    <xf numFmtId="0" fontId="60" fillId="34" borderId="0" applyNumberFormat="0" applyBorder="0" applyAlignment="0" applyProtection="0"/>
    <xf numFmtId="0" fontId="60" fillId="35" borderId="0" applyNumberFormat="0" applyBorder="0" applyAlignment="0" applyProtection="0"/>
    <xf numFmtId="0" fontId="60" fillId="36" borderId="0" applyNumberFormat="0" applyBorder="0" applyAlignment="0" applyProtection="0"/>
    <xf numFmtId="0" fontId="60" fillId="37" borderId="0" applyNumberFormat="0" applyBorder="0" applyAlignment="0" applyProtection="0"/>
    <xf numFmtId="0" fontId="60" fillId="41" borderId="0" applyNumberFormat="0" applyBorder="0" applyAlignment="0" applyProtection="0"/>
    <xf numFmtId="0" fontId="60" fillId="42" borderId="0" applyNumberFormat="0" applyBorder="0" applyAlignment="0" applyProtection="0"/>
    <xf numFmtId="0" fontId="60" fillId="43" borderId="0" applyNumberFormat="0" applyBorder="0" applyAlignment="0" applyProtection="0"/>
    <xf numFmtId="0" fontId="60" fillId="44" borderId="0" applyNumberFormat="0" applyBorder="0" applyAlignment="0" applyProtection="0"/>
    <xf numFmtId="0" fontId="60" fillId="38" borderId="0" applyNumberFormat="0" applyBorder="0" applyAlignment="0" applyProtection="0"/>
    <xf numFmtId="0" fontId="60" fillId="37" borderId="0" applyNumberFormat="0" applyBorder="0" applyAlignment="0" applyProtection="0"/>
    <xf numFmtId="0" fontId="60" fillId="43" borderId="0" applyNumberFormat="0" applyBorder="0" applyAlignment="0" applyProtection="0"/>
    <xf numFmtId="0" fontId="60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4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40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39" borderId="0" applyNumberFormat="0" applyBorder="0" applyAlignment="0" applyProtection="0"/>
    <xf numFmtId="0" fontId="63" fillId="47" borderId="0" applyNumberFormat="0" applyBorder="0" applyAlignment="0" applyProtection="0"/>
    <xf numFmtId="0" fontId="63" fillId="51" borderId="0" applyNumberFormat="0" applyBorder="0" applyAlignment="0" applyProtection="0"/>
    <xf numFmtId="0" fontId="64" fillId="35" borderId="0" applyNumberFormat="0" applyBorder="0" applyAlignment="0" applyProtection="0"/>
    <xf numFmtId="0" fontId="65" fillId="52" borderId="23" applyNumberFormat="0" applyAlignment="0" applyProtection="0"/>
    <xf numFmtId="0" fontId="66" fillId="53" borderId="24" applyNumberFormat="0" applyAlignment="0" applyProtection="0"/>
    <xf numFmtId="164" fontId="2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36" borderId="0" applyNumberFormat="0" applyBorder="0" applyAlignment="0" applyProtection="0"/>
    <xf numFmtId="0" fontId="69" fillId="0" borderId="25" applyNumberFormat="0" applyFill="0" applyAlignment="0" applyProtection="0"/>
    <xf numFmtId="0" fontId="70" fillId="0" borderId="26" applyNumberFormat="0" applyFill="0" applyAlignment="0" applyProtection="0"/>
    <xf numFmtId="0" fontId="71" fillId="0" borderId="27" applyNumberFormat="0" applyFill="0" applyAlignment="0" applyProtection="0"/>
    <xf numFmtId="0" fontId="71" fillId="0" borderId="0" applyNumberFormat="0" applyFill="0" applyBorder="0" applyAlignment="0" applyProtection="0"/>
    <xf numFmtId="0" fontId="72" fillId="42" borderId="23" applyNumberFormat="0" applyAlignment="0" applyProtection="0"/>
    <xf numFmtId="0" fontId="73" fillId="0" borderId="28" applyNumberFormat="0" applyFill="0" applyAlignment="0" applyProtection="0"/>
    <xf numFmtId="0" fontId="74" fillId="54" borderId="0" applyNumberFormat="0" applyBorder="0" applyAlignment="0" applyProtection="0"/>
    <xf numFmtId="1" fontId="80" fillId="0" borderId="0"/>
    <xf numFmtId="1" fontId="80" fillId="0" borderId="0"/>
    <xf numFmtId="1" fontId="80" fillId="0" borderId="0"/>
    <xf numFmtId="0" fontId="3" fillId="0" borderId="0"/>
    <xf numFmtId="0" fontId="7" fillId="0" borderId="0"/>
    <xf numFmtId="0" fontId="7" fillId="0" borderId="0"/>
    <xf numFmtId="0" fontId="22" fillId="55" borderId="29" applyNumberFormat="0" applyFont="0" applyAlignment="0" applyProtection="0"/>
    <xf numFmtId="0" fontId="75" fillId="52" borderId="30" applyNumberFormat="0" applyAlignment="0" applyProtection="0"/>
    <xf numFmtId="0" fontId="79" fillId="0" borderId="0"/>
    <xf numFmtId="0" fontId="79" fillId="0" borderId="0"/>
    <xf numFmtId="0" fontId="79" fillId="0" borderId="0"/>
    <xf numFmtId="0" fontId="76" fillId="0" borderId="0" applyNumberFormat="0" applyFill="0" applyBorder="0" applyAlignment="0" applyProtection="0"/>
    <xf numFmtId="0" fontId="77" fillId="0" borderId="31" applyNumberFormat="0" applyFill="0" applyAlignment="0" applyProtection="0"/>
    <xf numFmtId="0" fontId="78" fillId="0" borderId="0" applyNumberFormat="0" applyFill="0" applyBorder="0" applyAlignment="0" applyProtection="0"/>
    <xf numFmtId="0" fontId="61" fillId="0" borderId="0"/>
    <xf numFmtId="1" fontId="80" fillId="0" borderId="0"/>
    <xf numFmtId="0" fontId="81" fillId="0" borderId="0"/>
    <xf numFmtId="0" fontId="7" fillId="0" borderId="0"/>
    <xf numFmtId="0" fontId="3" fillId="0" borderId="0"/>
    <xf numFmtId="0" fontId="17" fillId="0" borderId="0">
      <alignment horizontal="left" vertical="top" wrapText="1"/>
    </xf>
    <xf numFmtId="0" fontId="2" fillId="9" borderId="2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79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20">
    <xf numFmtId="0" fontId="0" fillId="0" borderId="0" xfId="0"/>
    <xf numFmtId="0" fontId="10" fillId="0" borderId="0" xfId="0" applyFont="1"/>
    <xf numFmtId="0" fontId="14" fillId="2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applyFont="1" applyBorder="1"/>
    <xf numFmtId="0" fontId="12" fillId="0" borderId="1" xfId="0" applyFont="1" applyBorder="1"/>
    <xf numFmtId="0" fontId="10" fillId="2" borderId="0" xfId="0" applyFont="1" applyFill="1"/>
    <xf numFmtId="0" fontId="13" fillId="0" borderId="1" xfId="0" applyFont="1" applyFill="1" applyBorder="1" applyAlignment="1">
      <alignment vertical="top" wrapText="1"/>
    </xf>
    <xf numFmtId="0" fontId="13" fillId="2" borderId="4" xfId="0" applyFont="1" applyFill="1" applyBorder="1" applyAlignment="1"/>
    <xf numFmtId="0" fontId="13" fillId="2" borderId="7" xfId="0" applyFont="1" applyFill="1" applyBorder="1" applyAlignment="1"/>
    <xf numFmtId="0" fontId="13" fillId="2" borderId="5" xfId="0" applyFont="1" applyFill="1" applyBorder="1" applyAlignment="1"/>
    <xf numFmtId="0" fontId="20" fillId="0" borderId="0" xfId="0" applyFont="1"/>
    <xf numFmtId="0" fontId="19" fillId="0" borderId="0" xfId="0" applyFont="1"/>
    <xf numFmtId="0" fontId="19" fillId="0" borderId="0" xfId="0" applyFont="1" applyBorder="1"/>
    <xf numFmtId="0" fontId="12" fillId="0" borderId="0" xfId="0" applyFont="1" applyFill="1" applyAlignment="1">
      <alignment horizontal="center" wrapText="1"/>
    </xf>
    <xf numFmtId="0" fontId="10" fillId="0" borderId="0" xfId="0" applyFont="1" applyFill="1"/>
    <xf numFmtId="0" fontId="18" fillId="0" borderId="1" xfId="0" applyFont="1" applyBorder="1" applyAlignment="1">
      <alignment horizontal="left" vertical="top" wrapText="1"/>
    </xf>
    <xf numFmtId="0" fontId="18" fillId="0" borderId="5" xfId="0" applyFont="1" applyBorder="1" applyAlignment="1">
      <alignment horizontal="left" vertical="top" wrapText="1"/>
    </xf>
    <xf numFmtId="0" fontId="10" fillId="0" borderId="0" xfId="0" applyFont="1" applyFill="1" applyAlignment="1"/>
    <xf numFmtId="0" fontId="11" fillId="0" borderId="0" xfId="0" applyFont="1" applyAlignment="1">
      <alignment wrapText="1"/>
    </xf>
    <xf numFmtId="0" fontId="11" fillId="2" borderId="0" xfId="0" applyFont="1" applyFill="1" applyAlignment="1"/>
    <xf numFmtId="0" fontId="15" fillId="0" borderId="5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1" fillId="0" borderId="0" xfId="0" applyFont="1" applyFill="1" applyAlignment="1">
      <alignment horizontal="center" wrapText="1"/>
    </xf>
    <xf numFmtId="165" fontId="5" fillId="0" borderId="1" xfId="6" applyNumberFormat="1" applyFont="1" applyBorder="1" applyAlignment="1">
      <alignment horizontal="right" vertical="top"/>
    </xf>
    <xf numFmtId="0" fontId="19" fillId="0" borderId="1" xfId="0" applyFont="1" applyBorder="1" applyAlignment="1">
      <alignment horizontal="left" vertical="top" wrapText="1"/>
    </xf>
    <xf numFmtId="0" fontId="18" fillId="0" borderId="0" xfId="8" applyFont="1">
      <alignment horizontal="left" vertical="top" wrapText="1"/>
    </xf>
    <xf numFmtId="0" fontId="18" fillId="2" borderId="0" xfId="8" applyFont="1" applyFill="1">
      <alignment horizontal="left" vertical="top" wrapText="1"/>
    </xf>
    <xf numFmtId="0" fontId="5" fillId="0" borderId="0" xfId="8" applyFont="1">
      <alignment horizontal="left" vertical="top" wrapText="1"/>
    </xf>
    <xf numFmtId="0" fontId="5" fillId="0" borderId="0" xfId="8" applyFont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top" wrapText="1"/>
    </xf>
    <xf numFmtId="0" fontId="13" fillId="0" borderId="1" xfId="8" applyFont="1" applyBorder="1" applyAlignment="1">
      <alignment horizontal="left" vertical="top" wrapText="1"/>
    </xf>
    <xf numFmtId="165" fontId="21" fillId="0" borderId="1" xfId="0" applyNumberFormat="1" applyFont="1" applyBorder="1" applyAlignment="1">
      <alignment horizontal="left" vertical="top" wrapText="1"/>
    </xf>
    <xf numFmtId="0" fontId="43" fillId="0" borderId="1" xfId="8" applyFont="1" applyBorder="1" applyAlignment="1">
      <alignment horizontal="left" vertical="top" wrapText="1"/>
    </xf>
    <xf numFmtId="165" fontId="13" fillId="0" borderId="1" xfId="6" applyNumberFormat="1" applyFont="1" applyBorder="1" applyAlignment="1">
      <alignment horizontal="right" vertical="top"/>
    </xf>
    <xf numFmtId="166" fontId="10" fillId="2" borderId="1" xfId="7" applyNumberFormat="1" applyFont="1" applyFill="1" applyBorder="1" applyAlignment="1">
      <alignment horizontal="center" vertical="center" wrapText="1"/>
    </xf>
    <xf numFmtId="166" fontId="12" fillId="2" borderId="1" xfId="7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166" fontId="13" fillId="0" borderId="1" xfId="7" applyNumberFormat="1" applyFont="1" applyBorder="1" applyAlignment="1">
      <alignment horizontal="center" vertical="center" wrapText="1"/>
    </xf>
    <xf numFmtId="166" fontId="12" fillId="0" borderId="1" xfId="7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top" wrapText="1"/>
    </xf>
    <xf numFmtId="0" fontId="17" fillId="0" borderId="8" xfId="165" applyFont="1" applyBorder="1" applyAlignment="1">
      <alignment horizontal="center" vertical="top"/>
    </xf>
    <xf numFmtId="0" fontId="18" fillId="0" borderId="1" xfId="0" applyFont="1" applyBorder="1"/>
    <xf numFmtId="0" fontId="13" fillId="2" borderId="1" xfId="0" applyFont="1" applyFill="1" applyBorder="1" applyAlignment="1">
      <alignment vertical="top" wrapText="1"/>
    </xf>
    <xf numFmtId="0" fontId="82" fillId="0" borderId="1" xfId="8" applyFont="1" applyBorder="1" applyAlignment="1">
      <alignment horizontal="left" vertical="top" wrapText="1"/>
    </xf>
    <xf numFmtId="168" fontId="12" fillId="0" borderId="1" xfId="0" applyNumberFormat="1" applyFont="1" applyBorder="1"/>
    <xf numFmtId="0" fontId="10" fillId="0" borderId="8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165" applyFont="1" applyBorder="1">
      <alignment horizontal="left" vertical="top" wrapText="1"/>
    </xf>
    <xf numFmtId="0" fontId="8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left" vertical="top" wrapText="1"/>
    </xf>
    <xf numFmtId="0" fontId="10" fillId="0" borderId="3" xfId="0" applyFont="1" applyBorder="1"/>
    <xf numFmtId="0" fontId="18" fillId="0" borderId="1" xfId="165" applyFont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left" vertical="top" wrapText="1"/>
    </xf>
    <xf numFmtId="170" fontId="13" fillId="0" borderId="1" xfId="6" applyNumberFormat="1" applyFont="1" applyBorder="1" applyAlignment="1">
      <alignment horizontal="right" vertical="center"/>
    </xf>
    <xf numFmtId="165" fontId="13" fillId="0" borderId="1" xfId="6" applyNumberFormat="1" applyFont="1" applyBorder="1" applyAlignment="1">
      <alignment vertical="center"/>
    </xf>
    <xf numFmtId="0" fontId="18" fillId="2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top"/>
    </xf>
    <xf numFmtId="170" fontId="58" fillId="0" borderId="1" xfId="0" applyNumberFormat="1" applyFont="1" applyBorder="1" applyAlignment="1"/>
    <xf numFmtId="170" fontId="0" fillId="0" borderId="0" xfId="0" applyNumberForma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2" fontId="86" fillId="0" borderId="0" xfId="0" applyNumberFormat="1" applyFont="1" applyAlignment="1">
      <alignment horizontal="left" vertical="top" wrapText="1"/>
    </xf>
    <xf numFmtId="0" fontId="43" fillId="0" borderId="1" xfId="0" applyFont="1" applyBorder="1" applyAlignment="1">
      <alignment horizontal="left" vertical="top" wrapText="1"/>
    </xf>
    <xf numFmtId="170" fontId="13" fillId="2" borderId="1" xfId="7" applyNumberFormat="1" applyFont="1" applyFill="1" applyBorder="1" applyAlignment="1">
      <alignment horizontal="right" vertical="center" wrapText="1"/>
    </xf>
    <xf numFmtId="166" fontId="13" fillId="0" borderId="1" xfId="7" applyNumberFormat="1" applyFont="1" applyBorder="1" applyAlignment="1">
      <alignment horizontal="right" vertical="center" wrapText="1"/>
    </xf>
    <xf numFmtId="166" fontId="12" fillId="0" borderId="1" xfId="7" applyNumberFormat="1" applyFont="1" applyBorder="1" applyAlignment="1">
      <alignment horizontal="right" vertical="center" wrapText="1"/>
    </xf>
    <xf numFmtId="0" fontId="15" fillId="0" borderId="5" xfId="0" applyFont="1" applyFill="1" applyBorder="1" applyAlignment="1">
      <alignment horizontal="left" vertical="center" wrapText="1"/>
    </xf>
    <xf numFmtId="168" fontId="10" fillId="0" borderId="1" xfId="0" applyNumberFormat="1" applyFont="1" applyBorder="1" applyAlignment="1">
      <alignment horizontal="right" vertical="center" wrapText="1"/>
    </xf>
    <xf numFmtId="167" fontId="10" fillId="0" borderId="1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0" fillId="0" borderId="8" xfId="0" applyBorder="1" applyAlignment="1"/>
    <xf numFmtId="49" fontId="13" fillId="2" borderId="1" xfId="0" applyNumberFormat="1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165" fontId="18" fillId="0" borderId="1" xfId="6" applyNumberFormat="1" applyFont="1" applyBorder="1" applyAlignment="1">
      <alignment horizontal="right" vertical="top"/>
    </xf>
    <xf numFmtId="0" fontId="10" fillId="0" borderId="0" xfId="0" applyFont="1" applyAlignment="1">
      <alignment horizontal="right"/>
    </xf>
    <xf numFmtId="0" fontId="12" fillId="0" borderId="1" xfId="0" applyFont="1" applyFill="1" applyBorder="1" applyAlignment="1">
      <alignment horizontal="center" vertical="center" wrapText="1"/>
    </xf>
    <xf numFmtId="1" fontId="84" fillId="0" borderId="2" xfId="0" applyNumberFormat="1" applyFont="1" applyFill="1" applyBorder="1" applyAlignment="1">
      <alignment horizontal="center" vertical="center"/>
    </xf>
    <xf numFmtId="1" fontId="84" fillId="0" borderId="3" xfId="0" applyNumberFormat="1" applyFont="1" applyFill="1" applyBorder="1" applyAlignment="1">
      <alignment horizontal="center" vertical="center"/>
    </xf>
    <xf numFmtId="169" fontId="13" fillId="56" borderId="1" xfId="0" applyNumberFormat="1" applyFont="1" applyFill="1" applyBorder="1" applyAlignment="1">
      <alignment horizontal="center" vertical="center"/>
    </xf>
    <xf numFmtId="0" fontId="87" fillId="0" borderId="1" xfId="0" applyFont="1" applyFill="1" applyBorder="1" applyAlignment="1">
      <alignment horizontal="center" vertical="center"/>
    </xf>
    <xf numFmtId="16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71" fontId="18" fillId="0" borderId="1" xfId="98" applyNumberFormat="1" applyFont="1" applyFill="1" applyBorder="1" applyAlignment="1">
      <alignment horizontal="center" vertical="center" wrapText="1"/>
    </xf>
    <xf numFmtId="169" fontId="18" fillId="0" borderId="1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171" fontId="18" fillId="0" borderId="1" xfId="98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18" fillId="0" borderId="1" xfId="96" applyFont="1" applyFill="1" applyBorder="1" applyAlignment="1">
      <alignment horizontal="left" vertical="center" wrapText="1"/>
    </xf>
    <xf numFmtId="169" fontId="18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0" fontId="87" fillId="0" borderId="1" xfId="0" applyFont="1" applyFill="1" applyBorder="1" applyAlignment="1">
      <alignment vertical="center" wrapText="1"/>
    </xf>
    <xf numFmtId="0" fontId="87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166" fontId="23" fillId="0" borderId="1" xfId="7" applyNumberFormat="1" applyFont="1" applyBorder="1" applyAlignment="1">
      <alignment horizontal="center" vertical="center" wrapText="1"/>
    </xf>
    <xf numFmtId="166" fontId="10" fillId="0" borderId="1" xfId="7" applyNumberFormat="1" applyFont="1" applyBorder="1" applyAlignment="1">
      <alignment horizontal="center" vertical="center" wrapText="1"/>
    </xf>
    <xf numFmtId="165" fontId="18" fillId="2" borderId="1" xfId="6" applyNumberFormat="1" applyFont="1" applyFill="1" applyBorder="1" applyAlignment="1">
      <alignment horizontal="right" vertical="top"/>
    </xf>
    <xf numFmtId="49" fontId="18" fillId="2" borderId="1" xfId="162" applyNumberFormat="1" applyFont="1" applyFill="1" applyBorder="1" applyAlignment="1">
      <alignment horizontal="center" vertical="center" wrapText="1"/>
    </xf>
    <xf numFmtId="169" fontId="10" fillId="0" borderId="0" xfId="0" applyNumberFormat="1" applyFont="1"/>
    <xf numFmtId="0" fontId="18" fillId="0" borderId="1" xfId="0" applyFont="1" applyBorder="1" applyAlignment="1">
      <alignment horizontal="left" vertical="top" wrapText="1"/>
    </xf>
    <xf numFmtId="0" fontId="24" fillId="0" borderId="0" xfId="0" applyFont="1" applyAlignment="1">
      <alignment horizont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1" fontId="84" fillId="0" borderId="2" xfId="0" applyNumberFormat="1" applyFont="1" applyFill="1" applyBorder="1" applyAlignment="1">
      <alignment horizontal="center" vertical="center"/>
    </xf>
    <xf numFmtId="0" fontId="13" fillId="56" borderId="4" xfId="0" applyFont="1" applyFill="1" applyBorder="1" applyAlignment="1">
      <alignment horizontal="center" vertical="center"/>
    </xf>
    <xf numFmtId="0" fontId="13" fillId="56" borderId="7" xfId="0" applyFont="1" applyFill="1" applyBorder="1" applyAlignment="1">
      <alignment horizontal="center" vertical="center"/>
    </xf>
    <xf numFmtId="0" fontId="13" fillId="56" borderId="5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71" fontId="88" fillId="0" borderId="4" xfId="98" applyNumberFormat="1" applyFont="1" applyFill="1" applyBorder="1" applyAlignment="1">
      <alignment horizontal="left" vertical="center"/>
    </xf>
    <xf numFmtId="171" fontId="88" fillId="0" borderId="5" xfId="98" applyNumberFormat="1" applyFont="1" applyFill="1" applyBorder="1" applyAlignment="1">
      <alignment horizontal="left" vertical="center"/>
    </xf>
    <xf numFmtId="0" fontId="10" fillId="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0" fontId="11" fillId="0" borderId="0" xfId="0" applyFont="1" applyFill="1" applyAlignment="1">
      <alignment horizontal="center" vertical="top" wrapText="1"/>
    </xf>
    <xf numFmtId="0" fontId="12" fillId="0" borderId="8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left" vertical="center" wrapText="1"/>
    </xf>
    <xf numFmtId="171" fontId="88" fillId="0" borderId="4" xfId="98" applyNumberFormat="1" applyFont="1" applyFill="1" applyBorder="1" applyAlignment="1">
      <alignment horizontal="left" vertical="center" wrapText="1"/>
    </xf>
    <xf numFmtId="171" fontId="88" fillId="0" borderId="5" xfId="98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58" fillId="0" borderId="7" xfId="0" applyFont="1" applyBorder="1" applyAlignment="1">
      <alignment wrapText="1"/>
    </xf>
    <xf numFmtId="0" fontId="58" fillId="0" borderId="5" xfId="0" applyFont="1" applyBorder="1" applyAlignment="1">
      <alignment wrapText="1"/>
    </xf>
    <xf numFmtId="0" fontId="0" fillId="0" borderId="2" xfId="0" applyBorder="1" applyAlignment="1">
      <alignment vertical="top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0" fillId="2" borderId="8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14" fillId="2" borderId="8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0" fillId="0" borderId="7" xfId="0" applyBorder="1" applyAlignment="1">
      <alignment wrapText="1"/>
    </xf>
    <xf numFmtId="0" fontId="0" fillId="0" borderId="5" xfId="0" applyBorder="1" applyAlignment="1">
      <alignment wrapText="1"/>
    </xf>
    <xf numFmtId="0" fontId="10" fillId="2" borderId="4" xfId="0" applyFont="1" applyFill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4" fillId="2" borderId="0" xfId="0" applyFont="1" applyFill="1" applyBorder="1" applyAlignment="1">
      <alignment horizontal="center" wrapText="1"/>
    </xf>
  </cellXfs>
  <cellStyles count="190">
    <cellStyle name="20% - Accent1" xfId="29" builtinId="30" customBuiltin="1"/>
    <cellStyle name="20% - Accent1 2" xfId="69"/>
    <cellStyle name="20% - Accent1 2 2" xfId="108"/>
    <cellStyle name="20% - Accent1 3" xfId="167"/>
    <cellStyle name="20% - Accent2" xfId="33" builtinId="34" customBuiltin="1"/>
    <cellStyle name="20% - Accent2 2" xfId="72"/>
    <cellStyle name="20% - Accent2 2 2" xfId="109"/>
    <cellStyle name="20% - Accent2 3" xfId="169"/>
    <cellStyle name="20% - Accent3" xfId="37" builtinId="38" customBuiltin="1"/>
    <cellStyle name="20% - Accent3 2" xfId="71"/>
    <cellStyle name="20% - Accent3 2 2" xfId="110"/>
    <cellStyle name="20% - Accent3 3" xfId="171"/>
    <cellStyle name="20% - Accent4" xfId="41" builtinId="42" customBuiltin="1"/>
    <cellStyle name="20% - Accent4 2" xfId="88"/>
    <cellStyle name="20% - Accent4 2 2" xfId="111"/>
    <cellStyle name="20% - Accent4 3" xfId="173"/>
    <cellStyle name="20% - Accent5" xfId="45" builtinId="46" customBuiltin="1"/>
    <cellStyle name="20% - Accent5 2" xfId="91"/>
    <cellStyle name="20% - Accent5 2 2" xfId="112"/>
    <cellStyle name="20% - Accent5 3" xfId="175"/>
    <cellStyle name="20% - Accent6" xfId="49" builtinId="50" customBuiltin="1"/>
    <cellStyle name="20% - Accent6 2" xfId="59"/>
    <cellStyle name="20% - Accent6 2 2" xfId="113"/>
    <cellStyle name="20% - Accent6 3" xfId="177"/>
    <cellStyle name="40% - Accent1" xfId="30" builtinId="31" customBuiltin="1"/>
    <cellStyle name="40% - Accent1 2" xfId="93"/>
    <cellStyle name="40% - Accent1 2 2" xfId="114"/>
    <cellStyle name="40% - Accent1 3" xfId="168"/>
    <cellStyle name="40% - Accent2" xfId="34" builtinId="35" customBuiltin="1"/>
    <cellStyle name="40% - Accent2 2" xfId="61"/>
    <cellStyle name="40% - Accent2 2 2" xfId="115"/>
    <cellStyle name="40% - Accent2 3" xfId="170"/>
    <cellStyle name="40% - Accent3" xfId="38" builtinId="39" customBuiltin="1"/>
    <cellStyle name="40% - Accent3 2" xfId="87"/>
    <cellStyle name="40% - Accent3 2 2" xfId="116"/>
    <cellStyle name="40% - Accent3 3" xfId="172"/>
    <cellStyle name="40% - Accent4" xfId="42" builtinId="43" customBuiltin="1"/>
    <cellStyle name="40% - Accent4 2" xfId="78"/>
    <cellStyle name="40% - Accent4 2 2" xfId="117"/>
    <cellStyle name="40% - Accent4 3" xfId="174"/>
    <cellStyle name="40% - Accent5" xfId="46" builtinId="47" customBuiltin="1"/>
    <cellStyle name="40% - Accent5 2" xfId="77"/>
    <cellStyle name="40% - Accent5 2 2" xfId="118"/>
    <cellStyle name="40% - Accent5 3" xfId="176"/>
    <cellStyle name="40% - Accent6" xfId="50" builtinId="51" customBuiltin="1"/>
    <cellStyle name="40% - Accent6 2" xfId="60"/>
    <cellStyle name="40% - Accent6 2 2" xfId="119"/>
    <cellStyle name="40% - Accent6 3" xfId="17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3" xfId="181"/>
    <cellStyle name="Comma 4" xfId="102"/>
    <cellStyle name="Comma 5" xfId="95"/>
    <cellStyle name="Comma 5 2" xfId="180"/>
    <cellStyle name="Comma 6" xfId="18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1" xfId="164"/>
    <cellStyle name="Normal 11 2" xfId="186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3" xfId="182"/>
    <cellStyle name="Normal 6" xfId="150"/>
    <cellStyle name="Normal 7" xfId="151"/>
    <cellStyle name="Normal 8" xfId="8"/>
    <cellStyle name="Normal 8 2" xfId="162"/>
    <cellStyle name="Normal 8 3" xfId="179"/>
    <cellStyle name="Normal 9" xfId="94"/>
    <cellStyle name="Normal 9 2" xfId="184"/>
    <cellStyle name="Note" xfId="25" builtinId="10" customBuiltin="1"/>
    <cellStyle name="Note 2" xfId="54"/>
    <cellStyle name="Note 2 2" xfId="152"/>
    <cellStyle name="Note 3" xfId="166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3"/>
  <sheetViews>
    <sheetView zoomScaleNormal="100" zoomScaleSheetLayoutView="100" workbookViewId="0">
      <selection activeCell="D59" sqref="D59:F59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6.42578125" style="1" bestFit="1" customWidth="1"/>
    <col min="4" max="4" width="14" style="1" customWidth="1"/>
    <col min="5" max="6" width="12.85546875" style="1" customWidth="1"/>
    <col min="7" max="16384" width="9.140625" style="1"/>
  </cols>
  <sheetData>
    <row r="1" spans="1:9">
      <c r="E1" s="1" t="s">
        <v>14</v>
      </c>
    </row>
    <row r="2" spans="1:9">
      <c r="D2" s="1" t="s">
        <v>51</v>
      </c>
    </row>
    <row r="3" spans="1:9">
      <c r="D3" s="1" t="s">
        <v>8</v>
      </c>
    </row>
    <row r="6" spans="1:9" ht="75.75" customHeight="1">
      <c r="A6" s="139" t="s">
        <v>66</v>
      </c>
      <c r="B6" s="139"/>
      <c r="C6" s="139"/>
      <c r="D6" s="139"/>
      <c r="E6" s="139"/>
      <c r="F6" s="139"/>
    </row>
    <row r="8" spans="1:9">
      <c r="E8" s="1" t="s">
        <v>29</v>
      </c>
    </row>
    <row r="9" spans="1:9" s="5" customFormat="1" ht="60" customHeight="1">
      <c r="A9" s="140" t="s">
        <v>16</v>
      </c>
      <c r="B9" s="141"/>
      <c r="C9" s="145" t="s">
        <v>17</v>
      </c>
      <c r="D9" s="141" t="s">
        <v>31</v>
      </c>
      <c r="E9" s="141"/>
      <c r="F9" s="144"/>
    </row>
    <row r="10" spans="1:9" s="5" customFormat="1" ht="30" customHeight="1">
      <c r="A10" s="24" t="s">
        <v>21</v>
      </c>
      <c r="B10" s="25" t="s">
        <v>22</v>
      </c>
      <c r="C10" s="146"/>
      <c r="D10" s="58" t="s">
        <v>18</v>
      </c>
      <c r="E10" s="53" t="s">
        <v>19</v>
      </c>
      <c r="F10" s="53" t="s">
        <v>20</v>
      </c>
    </row>
    <row r="11" spans="1:9" s="5" customFormat="1" ht="26.25" customHeight="1">
      <c r="A11" s="145"/>
      <c r="B11" s="47"/>
      <c r="C11" s="35" t="s">
        <v>28</v>
      </c>
      <c r="D11" s="82">
        <f>D13</f>
        <v>0</v>
      </c>
      <c r="E11" s="82">
        <f t="shared" ref="E11:F11" si="0">E13</f>
        <v>0</v>
      </c>
      <c r="F11" s="82">
        <f t="shared" si="0"/>
        <v>0</v>
      </c>
    </row>
    <row r="12" spans="1:9" s="5" customFormat="1" ht="18" customHeight="1">
      <c r="A12" s="147"/>
      <c r="B12" s="47"/>
      <c r="C12" s="18" t="s">
        <v>48</v>
      </c>
      <c r="D12" s="83"/>
      <c r="E12" s="83"/>
      <c r="F12" s="83"/>
    </row>
    <row r="13" spans="1:9" s="5" customFormat="1" ht="24.75" customHeight="1">
      <c r="A13" s="148"/>
      <c r="B13" s="142" t="s">
        <v>52</v>
      </c>
      <c r="C13" s="143"/>
      <c r="D13" s="82">
        <f>D15+D34</f>
        <v>0</v>
      </c>
      <c r="E13" s="82">
        <f t="shared" ref="E13:F13" si="1">E15+E34</f>
        <v>0</v>
      </c>
      <c r="F13" s="82">
        <f t="shared" si="1"/>
        <v>0</v>
      </c>
    </row>
    <row r="14" spans="1:9" s="5" customFormat="1" ht="24.75" customHeight="1">
      <c r="A14" s="149">
        <v>1075</v>
      </c>
      <c r="B14" s="159"/>
      <c r="C14" s="54" t="s">
        <v>36</v>
      </c>
      <c r="D14" s="37"/>
      <c r="E14" s="37"/>
      <c r="F14" s="37"/>
    </row>
    <row r="15" spans="1:9" s="5" customFormat="1" ht="24.75" customHeight="1">
      <c r="A15" s="150"/>
      <c r="B15" s="160"/>
      <c r="C15" s="33" t="s">
        <v>69</v>
      </c>
      <c r="D15" s="39">
        <f>D22+D28</f>
        <v>6183</v>
      </c>
      <c r="E15" s="39">
        <f t="shared" ref="E15:F15" si="2">E22+E28</f>
        <v>6183</v>
      </c>
      <c r="F15" s="39">
        <f t="shared" si="2"/>
        <v>6183</v>
      </c>
      <c r="G15" s="74"/>
      <c r="H15" s="74"/>
      <c r="I15" s="74"/>
    </row>
    <row r="16" spans="1:9" s="5" customFormat="1" ht="24.75" customHeight="1">
      <c r="A16" s="150"/>
      <c r="B16" s="160"/>
      <c r="C16" s="55" t="s">
        <v>37</v>
      </c>
      <c r="D16" s="37"/>
      <c r="E16" s="37"/>
      <c r="F16" s="37"/>
    </row>
    <row r="17" spans="1:6" s="5" customFormat="1" ht="35.25" customHeight="1">
      <c r="A17" s="150"/>
      <c r="B17" s="160"/>
      <c r="C17" s="28" t="s">
        <v>70</v>
      </c>
      <c r="D17" s="42"/>
      <c r="E17" s="42"/>
      <c r="F17" s="42"/>
    </row>
    <row r="18" spans="1:6" s="5" customFormat="1" ht="24.75" customHeight="1">
      <c r="A18" s="150"/>
      <c r="B18" s="160"/>
      <c r="C18" s="55" t="s">
        <v>38</v>
      </c>
      <c r="D18" s="42"/>
      <c r="E18" s="42"/>
      <c r="F18" s="42"/>
    </row>
    <row r="19" spans="1:6" s="5" customFormat="1" ht="39" customHeight="1">
      <c r="A19" s="150"/>
      <c r="B19" s="161"/>
      <c r="C19" s="28" t="s">
        <v>71</v>
      </c>
      <c r="D19" s="42"/>
      <c r="E19" s="42"/>
      <c r="F19" s="42"/>
    </row>
    <row r="20" spans="1:6" s="5" customFormat="1" ht="21" customHeight="1">
      <c r="A20" s="150"/>
      <c r="B20" s="88"/>
      <c r="C20" s="28" t="s">
        <v>23</v>
      </c>
      <c r="D20" s="89"/>
      <c r="E20" s="89"/>
      <c r="F20" s="89"/>
    </row>
    <row r="21" spans="1:6" s="5" customFormat="1" ht="24.75" customHeight="1">
      <c r="A21" s="150"/>
      <c r="B21" s="149">
        <v>11002</v>
      </c>
      <c r="C21" s="55" t="s">
        <v>39</v>
      </c>
      <c r="D21" s="48"/>
      <c r="E21" s="48"/>
      <c r="F21" s="48"/>
    </row>
    <row r="22" spans="1:6" s="5" customFormat="1" ht="24.75" customHeight="1">
      <c r="A22" s="150"/>
      <c r="B22" s="157"/>
      <c r="C22" s="57" t="s">
        <v>80</v>
      </c>
      <c r="D22" s="39">
        <v>579</v>
      </c>
      <c r="E22" s="39">
        <v>579</v>
      </c>
      <c r="F22" s="39">
        <v>579</v>
      </c>
    </row>
    <row r="23" spans="1:6" s="5" customFormat="1" ht="24.75" customHeight="1">
      <c r="A23" s="150"/>
      <c r="B23" s="157"/>
      <c r="C23" s="55" t="s">
        <v>40</v>
      </c>
      <c r="D23" s="48"/>
      <c r="E23" s="48"/>
      <c r="F23" s="48"/>
    </row>
    <row r="24" spans="1:6" s="5" customFormat="1" ht="38.25" customHeight="1">
      <c r="A24" s="150"/>
      <c r="B24" s="157"/>
      <c r="C24" s="28" t="s">
        <v>81</v>
      </c>
      <c r="D24" s="48"/>
      <c r="E24" s="48"/>
      <c r="F24" s="48"/>
    </row>
    <row r="25" spans="1:6" s="5" customFormat="1" ht="24.75" customHeight="1">
      <c r="A25" s="150"/>
      <c r="B25" s="157"/>
      <c r="C25" s="55" t="s">
        <v>41</v>
      </c>
      <c r="D25" s="48"/>
      <c r="E25" s="48"/>
      <c r="F25" s="48"/>
    </row>
    <row r="26" spans="1:6" s="5" customFormat="1" ht="21" customHeight="1">
      <c r="A26" s="150"/>
      <c r="B26" s="158"/>
      <c r="C26" s="61" t="s">
        <v>42</v>
      </c>
      <c r="D26" s="48"/>
      <c r="E26" s="48"/>
      <c r="F26" s="48"/>
    </row>
    <row r="27" spans="1:6" s="5" customFormat="1" ht="24.75" customHeight="1">
      <c r="A27" s="150"/>
      <c r="B27" s="149">
        <v>11004</v>
      </c>
      <c r="C27" s="55" t="s">
        <v>39</v>
      </c>
      <c r="D27" s="39"/>
      <c r="E27" s="39"/>
      <c r="F27" s="42"/>
    </row>
    <row r="28" spans="1:6" s="5" customFormat="1" ht="19.5" customHeight="1">
      <c r="A28" s="150"/>
      <c r="B28" s="157"/>
      <c r="C28" s="57" t="s">
        <v>72</v>
      </c>
      <c r="D28" s="39">
        <v>5604</v>
      </c>
      <c r="E28" s="39">
        <v>5604</v>
      </c>
      <c r="F28" s="39">
        <v>5604</v>
      </c>
    </row>
    <row r="29" spans="1:6" s="5" customFormat="1" ht="18" customHeight="1">
      <c r="A29" s="150"/>
      <c r="B29" s="157"/>
      <c r="C29" s="55" t="s">
        <v>40</v>
      </c>
      <c r="D29" s="42"/>
      <c r="E29" s="42"/>
      <c r="F29" s="42"/>
    </row>
    <row r="30" spans="1:6" s="5" customFormat="1" ht="33.75" customHeight="1">
      <c r="A30" s="150"/>
      <c r="B30" s="157"/>
      <c r="C30" s="28" t="s">
        <v>73</v>
      </c>
      <c r="D30" s="42"/>
      <c r="E30" s="42"/>
      <c r="F30" s="42"/>
    </row>
    <row r="31" spans="1:6" s="5" customFormat="1" ht="16.5" customHeight="1">
      <c r="A31" s="150"/>
      <c r="B31" s="157"/>
      <c r="C31" s="55" t="s">
        <v>41</v>
      </c>
      <c r="D31" s="42"/>
      <c r="E31" s="42"/>
      <c r="F31" s="42"/>
    </row>
    <row r="32" spans="1:6" s="5" customFormat="1" ht="20.25" customHeight="1">
      <c r="A32" s="151"/>
      <c r="B32" s="158"/>
      <c r="C32" s="61" t="s">
        <v>42</v>
      </c>
      <c r="D32" s="42"/>
      <c r="E32" s="42"/>
      <c r="F32" s="42"/>
    </row>
    <row r="33" spans="1:6" ht="22.5" customHeight="1">
      <c r="A33" s="162">
        <v>1168</v>
      </c>
      <c r="B33" s="152"/>
      <c r="C33" s="59" t="s">
        <v>36</v>
      </c>
      <c r="D33" s="60"/>
      <c r="E33" s="60"/>
      <c r="F33" s="60"/>
    </row>
    <row r="34" spans="1:6" ht="22.5" customHeight="1">
      <c r="A34" s="163"/>
      <c r="B34" s="152"/>
      <c r="C34" s="33" t="s">
        <v>82</v>
      </c>
      <c r="D34" s="39">
        <f>D41+D47+D53+D59</f>
        <v>-6183</v>
      </c>
      <c r="E34" s="39">
        <f t="shared" ref="E34:F34" si="3">E41+E47+E53+E59</f>
        <v>-6183</v>
      </c>
      <c r="F34" s="39">
        <f t="shared" si="3"/>
        <v>-6183</v>
      </c>
    </row>
    <row r="35" spans="1:6" ht="17.25" customHeight="1">
      <c r="A35" s="163"/>
      <c r="B35" s="152"/>
      <c r="C35" s="4" t="s">
        <v>37</v>
      </c>
      <c r="D35" s="7"/>
      <c r="E35" s="7"/>
      <c r="F35" s="7"/>
    </row>
    <row r="36" spans="1:6" ht="48" customHeight="1">
      <c r="A36" s="163"/>
      <c r="B36" s="152"/>
      <c r="C36" s="38" t="s">
        <v>83</v>
      </c>
      <c r="D36" s="7"/>
      <c r="E36" s="7"/>
      <c r="F36" s="7"/>
    </row>
    <row r="37" spans="1:6" ht="21.75" customHeight="1">
      <c r="A37" s="163"/>
      <c r="B37" s="152"/>
      <c r="C37" s="77" t="s">
        <v>38</v>
      </c>
      <c r="D37" s="7"/>
      <c r="E37" s="7"/>
      <c r="F37" s="7"/>
    </row>
    <row r="38" spans="1:6" ht="45.75" customHeight="1">
      <c r="A38" s="164"/>
      <c r="B38" s="153"/>
      <c r="C38" s="38" t="s">
        <v>84</v>
      </c>
      <c r="D38" s="7"/>
      <c r="E38" s="7"/>
      <c r="F38" s="7"/>
    </row>
    <row r="39" spans="1:6" ht="24.75" customHeight="1">
      <c r="A39" s="84"/>
      <c r="B39" s="88"/>
      <c r="C39" s="28" t="s">
        <v>23</v>
      </c>
      <c r="D39" s="89"/>
      <c r="E39" s="89"/>
      <c r="F39" s="89"/>
    </row>
    <row r="40" spans="1:6" ht="18.75" customHeight="1">
      <c r="A40" s="84"/>
      <c r="B40" s="152">
        <v>11001</v>
      </c>
      <c r="C40" s="54" t="s">
        <v>39</v>
      </c>
      <c r="D40" s="7"/>
      <c r="E40" s="7"/>
      <c r="F40" s="7"/>
    </row>
    <row r="41" spans="1:6" ht="21" customHeight="1">
      <c r="A41" s="84"/>
      <c r="B41" s="152"/>
      <c r="C41" s="36" t="s">
        <v>85</v>
      </c>
      <c r="D41" s="39">
        <v>10125</v>
      </c>
      <c r="E41" s="39">
        <v>10125</v>
      </c>
      <c r="F41" s="39">
        <v>10125</v>
      </c>
    </row>
    <row r="42" spans="1:6" ht="18.75" customHeight="1">
      <c r="A42" s="84"/>
      <c r="B42" s="152"/>
      <c r="C42" s="54" t="s">
        <v>40</v>
      </c>
      <c r="D42" s="7"/>
      <c r="E42" s="7"/>
      <c r="F42" s="7"/>
    </row>
    <row r="43" spans="1:6" ht="45.75" customHeight="1">
      <c r="A43" s="84"/>
      <c r="B43" s="152"/>
      <c r="C43" s="38" t="s">
        <v>86</v>
      </c>
      <c r="D43" s="7"/>
      <c r="E43" s="7"/>
      <c r="F43" s="7"/>
    </row>
    <row r="44" spans="1:6" ht="23.25" customHeight="1">
      <c r="A44" s="84"/>
      <c r="B44" s="152"/>
      <c r="C44" s="54" t="s">
        <v>41</v>
      </c>
      <c r="D44" s="7"/>
      <c r="E44" s="7"/>
      <c r="F44" s="7"/>
    </row>
    <row r="45" spans="1:6" ht="23.25" customHeight="1">
      <c r="A45" s="84"/>
      <c r="B45" s="153"/>
      <c r="C45" s="38" t="s">
        <v>42</v>
      </c>
      <c r="D45" s="7"/>
      <c r="E45" s="7"/>
      <c r="F45" s="7"/>
    </row>
    <row r="46" spans="1:6" s="5" customFormat="1" ht="23.25" customHeight="1">
      <c r="A46" s="154"/>
      <c r="B46" s="149">
        <v>11002</v>
      </c>
      <c r="C46" s="54" t="s">
        <v>39</v>
      </c>
      <c r="D46" s="27"/>
      <c r="E46" s="27"/>
      <c r="F46" s="27"/>
    </row>
    <row r="47" spans="1:6" s="5" customFormat="1" ht="23.25" customHeight="1">
      <c r="A47" s="155"/>
      <c r="B47" s="152"/>
      <c r="C47" s="36" t="s">
        <v>87</v>
      </c>
      <c r="D47" s="39">
        <v>9756</v>
      </c>
      <c r="E47" s="39">
        <v>9756</v>
      </c>
      <c r="F47" s="39">
        <v>9756</v>
      </c>
    </row>
    <row r="48" spans="1:6" s="5" customFormat="1" ht="16.5">
      <c r="A48" s="155"/>
      <c r="B48" s="152"/>
      <c r="C48" s="54" t="s">
        <v>40</v>
      </c>
      <c r="D48" s="28"/>
      <c r="E48" s="3"/>
      <c r="F48" s="3"/>
    </row>
    <row r="49" spans="1:6" s="5" customFormat="1" ht="30" customHeight="1">
      <c r="A49" s="155"/>
      <c r="B49" s="152"/>
      <c r="C49" s="38" t="s">
        <v>88</v>
      </c>
      <c r="D49" s="28"/>
      <c r="E49" s="3"/>
      <c r="F49" s="3"/>
    </row>
    <row r="50" spans="1:6" s="5" customFormat="1" ht="18.75" customHeight="1">
      <c r="A50" s="155"/>
      <c r="B50" s="152"/>
      <c r="C50" s="54" t="s">
        <v>41</v>
      </c>
      <c r="D50" s="28"/>
      <c r="E50" s="3"/>
      <c r="F50" s="3"/>
    </row>
    <row r="51" spans="1:6" s="5" customFormat="1" ht="16.5" customHeight="1">
      <c r="A51" s="156"/>
      <c r="B51" s="153"/>
      <c r="C51" s="38" t="s">
        <v>42</v>
      </c>
      <c r="D51" s="28"/>
      <c r="E51" s="3"/>
      <c r="F51" s="3"/>
    </row>
    <row r="52" spans="1:6" ht="18.75" customHeight="1">
      <c r="A52" s="154"/>
      <c r="B52" s="149">
        <v>11003</v>
      </c>
      <c r="C52" s="54" t="s">
        <v>39</v>
      </c>
      <c r="D52" s="27"/>
      <c r="E52" s="27"/>
      <c r="F52" s="27"/>
    </row>
    <row r="53" spans="1:6" ht="21" customHeight="1">
      <c r="A53" s="155"/>
      <c r="B53" s="152"/>
      <c r="C53" s="36" t="s">
        <v>89</v>
      </c>
      <c r="D53" s="39">
        <v>7344</v>
      </c>
      <c r="E53" s="39">
        <v>7344</v>
      </c>
      <c r="F53" s="39">
        <v>7344</v>
      </c>
    </row>
    <row r="54" spans="1:6" ht="21" customHeight="1">
      <c r="A54" s="155"/>
      <c r="B54" s="152"/>
      <c r="C54" s="54" t="s">
        <v>40</v>
      </c>
      <c r="D54" s="28"/>
      <c r="E54" s="3"/>
      <c r="F54" s="3"/>
    </row>
    <row r="55" spans="1:6" ht="32.25" customHeight="1">
      <c r="A55" s="155"/>
      <c r="B55" s="152"/>
      <c r="C55" s="38" t="s">
        <v>90</v>
      </c>
      <c r="D55" s="28"/>
      <c r="E55" s="3"/>
      <c r="F55" s="3"/>
    </row>
    <row r="56" spans="1:6" ht="16.5">
      <c r="A56" s="155"/>
      <c r="B56" s="152"/>
      <c r="C56" s="54" t="s">
        <v>41</v>
      </c>
      <c r="D56" s="28"/>
      <c r="E56" s="3"/>
      <c r="F56" s="3"/>
    </row>
    <row r="57" spans="1:6" ht="16.5">
      <c r="A57" s="156"/>
      <c r="B57" s="153"/>
      <c r="C57" s="38" t="s">
        <v>42</v>
      </c>
      <c r="D57" s="28"/>
      <c r="E57" s="3"/>
      <c r="F57" s="3"/>
    </row>
    <row r="58" spans="1:6">
      <c r="A58" s="154"/>
      <c r="B58" s="149">
        <v>11005</v>
      </c>
      <c r="C58" s="54" t="s">
        <v>39</v>
      </c>
      <c r="D58" s="27"/>
      <c r="E58" s="27"/>
      <c r="F58" s="27"/>
    </row>
    <row r="59" spans="1:6" ht="21" customHeight="1">
      <c r="A59" s="155"/>
      <c r="B59" s="152"/>
      <c r="C59" s="36" t="s">
        <v>91</v>
      </c>
      <c r="D59" s="39">
        <f>-33408</f>
        <v>-33408</v>
      </c>
      <c r="E59" s="39">
        <f t="shared" ref="E59:F59" si="4">-33408</f>
        <v>-33408</v>
      </c>
      <c r="F59" s="39">
        <f t="shared" si="4"/>
        <v>-33408</v>
      </c>
    </row>
    <row r="60" spans="1:6" ht="20.25" customHeight="1">
      <c r="A60" s="155"/>
      <c r="B60" s="152"/>
      <c r="C60" s="54" t="s">
        <v>40</v>
      </c>
      <c r="D60" s="28"/>
      <c r="E60" s="3"/>
      <c r="F60" s="3"/>
    </row>
    <row r="61" spans="1:6" ht="19.5" customHeight="1">
      <c r="A61" s="155"/>
      <c r="B61" s="152"/>
      <c r="C61" s="38" t="s">
        <v>92</v>
      </c>
      <c r="D61" s="28"/>
      <c r="E61" s="3"/>
      <c r="F61" s="3"/>
    </row>
    <row r="62" spans="1:6" ht="16.5">
      <c r="A62" s="155"/>
      <c r="B62" s="152"/>
      <c r="C62" s="54" t="s">
        <v>41</v>
      </c>
      <c r="D62" s="28"/>
      <c r="E62" s="3"/>
      <c r="F62" s="3"/>
    </row>
    <row r="63" spans="1:6" ht="16.5">
      <c r="A63" s="156"/>
      <c r="B63" s="153"/>
      <c r="C63" s="38" t="s">
        <v>42</v>
      </c>
      <c r="D63" s="28"/>
      <c r="E63" s="3"/>
      <c r="F63" s="3"/>
    </row>
  </sheetData>
  <mergeCells count="19">
    <mergeCell ref="A14:A32"/>
    <mergeCell ref="B40:B45"/>
    <mergeCell ref="A52:A57"/>
    <mergeCell ref="B52:B57"/>
    <mergeCell ref="A58:A63"/>
    <mergeCell ref="B58:B63"/>
    <mergeCell ref="B27:B32"/>
    <mergeCell ref="B14:B19"/>
    <mergeCell ref="B21:B26"/>
    <mergeCell ref="A46:A51"/>
    <mergeCell ref="B46:B51"/>
    <mergeCell ref="B33:B38"/>
    <mergeCell ref="A33:A38"/>
    <mergeCell ref="A6:F6"/>
    <mergeCell ref="A9:B9"/>
    <mergeCell ref="B13:C13"/>
    <mergeCell ref="D9:F9"/>
    <mergeCell ref="C9:C10"/>
    <mergeCell ref="A11:A13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0"/>
  <sheetViews>
    <sheetView topLeftCell="A55" zoomScaleNormal="100" zoomScaleSheetLayoutView="100" workbookViewId="0">
      <selection activeCell="F72" sqref="F72"/>
    </sheetView>
  </sheetViews>
  <sheetFormatPr defaultColWidth="9.140625" defaultRowHeight="13.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10" ht="18" customHeight="1">
      <c r="H1" s="1" t="s">
        <v>15</v>
      </c>
    </row>
    <row r="2" spans="1:10" ht="15.75" customHeight="1">
      <c r="G2" s="1" t="s">
        <v>51</v>
      </c>
    </row>
    <row r="3" spans="1:10" ht="17.25" customHeight="1">
      <c r="G3" s="1" t="s">
        <v>8</v>
      </c>
    </row>
    <row r="6" spans="1:10" ht="52.5" customHeight="1">
      <c r="A6" s="165" t="s">
        <v>67</v>
      </c>
      <c r="B6" s="165"/>
      <c r="C6" s="165"/>
      <c r="D6" s="165"/>
      <c r="E6" s="165"/>
      <c r="F6" s="165"/>
      <c r="G6" s="165"/>
      <c r="H6" s="165"/>
      <c r="I6" s="165"/>
    </row>
    <row r="8" spans="1:10">
      <c r="H8" s="1" t="s">
        <v>29</v>
      </c>
    </row>
    <row r="9" spans="1:10" s="5" customFormat="1" ht="48.75" customHeight="1">
      <c r="A9" s="166" t="s">
        <v>30</v>
      </c>
      <c r="B9" s="166"/>
      <c r="C9" s="166"/>
      <c r="D9" s="167" t="s">
        <v>16</v>
      </c>
      <c r="E9" s="167"/>
      <c r="F9" s="167" t="s">
        <v>24</v>
      </c>
      <c r="G9" s="167" t="s">
        <v>31</v>
      </c>
      <c r="H9" s="167"/>
      <c r="I9" s="167"/>
    </row>
    <row r="10" spans="1:10" s="5" customFormat="1" ht="45" customHeight="1">
      <c r="A10" s="131" t="s">
        <v>32</v>
      </c>
      <c r="B10" s="131" t="s">
        <v>33</v>
      </c>
      <c r="C10" s="131" t="s">
        <v>34</v>
      </c>
      <c r="D10" s="131" t="s">
        <v>21</v>
      </c>
      <c r="E10" s="131" t="s">
        <v>22</v>
      </c>
      <c r="F10" s="167"/>
      <c r="G10" s="129" t="s">
        <v>18</v>
      </c>
      <c r="H10" s="129" t="s">
        <v>19</v>
      </c>
      <c r="I10" s="129" t="s">
        <v>20</v>
      </c>
    </row>
    <row r="11" spans="1:10" s="5" customFormat="1" ht="24.75" customHeight="1">
      <c r="A11" s="90" t="s">
        <v>49</v>
      </c>
      <c r="B11" s="90"/>
      <c r="C11" s="90" t="s">
        <v>95</v>
      </c>
      <c r="D11" s="91"/>
      <c r="E11" s="95"/>
      <c r="F11" s="46" t="s">
        <v>138</v>
      </c>
      <c r="G11" s="78">
        <f>G13</f>
        <v>0</v>
      </c>
      <c r="H11" s="78">
        <f t="shared" ref="H11:I11" si="0">H13</f>
        <v>0</v>
      </c>
      <c r="I11" s="78">
        <f t="shared" si="0"/>
        <v>0</v>
      </c>
      <c r="J11" s="76"/>
    </row>
    <row r="12" spans="1:10" s="5" customFormat="1" ht="21" customHeight="1">
      <c r="A12" s="90"/>
      <c r="B12" s="90"/>
      <c r="C12" s="90"/>
      <c r="D12" s="92"/>
      <c r="E12" s="95"/>
      <c r="F12" s="130" t="s">
        <v>25</v>
      </c>
      <c r="G12" s="79"/>
      <c r="H12" s="80"/>
      <c r="I12" s="80"/>
    </row>
    <row r="13" spans="1:10" s="5" customFormat="1" ht="25.5" customHeight="1">
      <c r="A13" s="90"/>
      <c r="B13" s="90" t="s">
        <v>35</v>
      </c>
      <c r="C13" s="90"/>
      <c r="D13" s="92"/>
      <c r="E13" s="95"/>
      <c r="F13" s="46" t="s">
        <v>137</v>
      </c>
      <c r="G13" s="78">
        <f>G15+G28+G41</f>
        <v>0</v>
      </c>
      <c r="H13" s="78">
        <f>H15+H28+H41</f>
        <v>0</v>
      </c>
      <c r="I13" s="78">
        <f>I15+I28+I41</f>
        <v>0</v>
      </c>
    </row>
    <row r="14" spans="1:10" s="5" customFormat="1" ht="19.5" customHeight="1">
      <c r="A14" s="90"/>
      <c r="B14" s="90"/>
      <c r="C14" s="90"/>
      <c r="D14" s="92"/>
      <c r="E14" s="95"/>
      <c r="F14" s="130" t="s">
        <v>25</v>
      </c>
      <c r="G14" s="43"/>
      <c r="H14" s="44"/>
      <c r="I14" s="44"/>
    </row>
    <row r="15" spans="1:10" s="5" customFormat="1" ht="19.5" customHeight="1">
      <c r="A15" s="90"/>
      <c r="B15" s="90"/>
      <c r="C15" s="90" t="s">
        <v>35</v>
      </c>
      <c r="D15" s="92"/>
      <c r="E15" s="95"/>
      <c r="F15" s="56" t="s">
        <v>74</v>
      </c>
      <c r="G15" s="41">
        <f>G18</f>
        <v>5604</v>
      </c>
      <c r="H15" s="41">
        <f t="shared" ref="H15:I15" si="1">H18</f>
        <v>5604</v>
      </c>
      <c r="I15" s="41">
        <f t="shared" si="1"/>
        <v>5604</v>
      </c>
    </row>
    <row r="16" spans="1:10" s="5" customFormat="1" ht="23.25" customHeight="1">
      <c r="A16" s="90"/>
      <c r="B16" s="90"/>
      <c r="C16" s="90"/>
      <c r="D16" s="92"/>
      <c r="E16" s="96"/>
      <c r="F16" s="54" t="s">
        <v>75</v>
      </c>
      <c r="G16" s="41"/>
      <c r="H16" s="41"/>
      <c r="I16" s="41"/>
    </row>
    <row r="17" spans="1:9" s="5" customFormat="1" ht="24" customHeight="1">
      <c r="A17" s="90"/>
      <c r="B17" s="90"/>
      <c r="C17" s="90"/>
      <c r="D17" s="92"/>
      <c r="E17" s="96"/>
      <c r="F17" s="54" t="s">
        <v>53</v>
      </c>
      <c r="G17" s="41"/>
      <c r="H17" s="41"/>
      <c r="I17" s="41"/>
    </row>
    <row r="18" spans="1:9" s="5" customFormat="1" ht="24.75" customHeight="1">
      <c r="A18" s="90"/>
      <c r="B18" s="90"/>
      <c r="C18" s="90"/>
      <c r="D18" s="93">
        <v>1075</v>
      </c>
      <c r="E18" s="96"/>
      <c r="F18" s="57" t="s">
        <v>69</v>
      </c>
      <c r="G18" s="41">
        <f>G19</f>
        <v>5604</v>
      </c>
      <c r="H18" s="41">
        <f t="shared" ref="H18:I18" si="2">H19</f>
        <v>5604</v>
      </c>
      <c r="I18" s="41">
        <f t="shared" si="2"/>
        <v>5604</v>
      </c>
    </row>
    <row r="19" spans="1:9" s="5" customFormat="1" ht="24.75" customHeight="1">
      <c r="A19" s="90"/>
      <c r="B19" s="90"/>
      <c r="C19" s="90"/>
      <c r="D19" s="93"/>
      <c r="E19" s="94">
        <v>11004</v>
      </c>
      <c r="F19" s="57" t="s">
        <v>72</v>
      </c>
      <c r="G19" s="41">
        <f>G21</f>
        <v>5604</v>
      </c>
      <c r="H19" s="41">
        <f>H21</f>
        <v>5604</v>
      </c>
      <c r="I19" s="41">
        <f>I21</f>
        <v>5604</v>
      </c>
    </row>
    <row r="20" spans="1:9" s="5" customFormat="1" ht="20.25" customHeight="1">
      <c r="A20" s="90"/>
      <c r="B20" s="90"/>
      <c r="C20" s="90"/>
      <c r="D20" s="93"/>
      <c r="E20" s="94"/>
      <c r="F20" s="54" t="s">
        <v>136</v>
      </c>
      <c r="G20" s="41"/>
      <c r="H20" s="41"/>
      <c r="I20" s="41"/>
    </row>
    <row r="21" spans="1:9" s="5" customFormat="1" ht="21.75" customHeight="1">
      <c r="A21" s="90"/>
      <c r="B21" s="90"/>
      <c r="C21" s="90"/>
      <c r="D21" s="92"/>
      <c r="E21" s="96"/>
      <c r="F21" s="54" t="s">
        <v>53</v>
      </c>
      <c r="G21" s="40">
        <f>G23</f>
        <v>5604</v>
      </c>
      <c r="H21" s="40">
        <f t="shared" ref="H21:I21" si="3">H23</f>
        <v>5604</v>
      </c>
      <c r="I21" s="40">
        <f t="shared" si="3"/>
        <v>5604</v>
      </c>
    </row>
    <row r="22" spans="1:9" s="5" customFormat="1" ht="30" customHeight="1">
      <c r="A22" s="90"/>
      <c r="B22" s="90"/>
      <c r="C22" s="90"/>
      <c r="D22" s="92"/>
      <c r="E22" s="96"/>
      <c r="F22" s="3" t="s">
        <v>93</v>
      </c>
      <c r="G22" s="40"/>
      <c r="H22" s="40"/>
      <c r="I22" s="40"/>
    </row>
    <row r="23" spans="1:9" s="5" customFormat="1" ht="24.75" customHeight="1">
      <c r="A23" s="90"/>
      <c r="B23" s="90"/>
      <c r="C23" s="90"/>
      <c r="D23" s="92"/>
      <c r="E23" s="96"/>
      <c r="F23" s="34" t="s">
        <v>26</v>
      </c>
      <c r="G23" s="40">
        <f t="shared" ref="G23:I26" si="4">G24</f>
        <v>5604</v>
      </c>
      <c r="H23" s="40">
        <f t="shared" si="4"/>
        <v>5604</v>
      </c>
      <c r="I23" s="40">
        <f t="shared" si="4"/>
        <v>5604</v>
      </c>
    </row>
    <row r="24" spans="1:9" s="5" customFormat="1" ht="24.75" customHeight="1">
      <c r="A24" s="90"/>
      <c r="B24" s="90"/>
      <c r="C24" s="90"/>
      <c r="D24" s="92"/>
      <c r="E24" s="96"/>
      <c r="F24" s="34" t="s">
        <v>27</v>
      </c>
      <c r="G24" s="40">
        <f t="shared" si="4"/>
        <v>5604</v>
      </c>
      <c r="H24" s="40">
        <f t="shared" si="4"/>
        <v>5604</v>
      </c>
      <c r="I24" s="40">
        <f t="shared" si="4"/>
        <v>5604</v>
      </c>
    </row>
    <row r="25" spans="1:9" s="5" customFormat="1" ht="24.75" customHeight="1">
      <c r="A25" s="90"/>
      <c r="B25" s="90"/>
      <c r="C25" s="90"/>
      <c r="D25" s="92"/>
      <c r="E25" s="96"/>
      <c r="F25" s="34" t="s">
        <v>54</v>
      </c>
      <c r="G25" s="40">
        <f t="shared" si="4"/>
        <v>5604</v>
      </c>
      <c r="H25" s="40">
        <f t="shared" si="4"/>
        <v>5604</v>
      </c>
      <c r="I25" s="40">
        <f t="shared" si="4"/>
        <v>5604</v>
      </c>
    </row>
    <row r="26" spans="1:9" s="5" customFormat="1" ht="24.75" customHeight="1">
      <c r="A26" s="90"/>
      <c r="B26" s="90"/>
      <c r="C26" s="90"/>
      <c r="D26" s="92"/>
      <c r="E26" s="96"/>
      <c r="F26" s="130" t="s">
        <v>60</v>
      </c>
      <c r="G26" s="40">
        <f>G27</f>
        <v>5604</v>
      </c>
      <c r="H26" s="40">
        <f t="shared" si="4"/>
        <v>5604</v>
      </c>
      <c r="I26" s="40">
        <f t="shared" si="4"/>
        <v>5604</v>
      </c>
    </row>
    <row r="27" spans="1:9" s="5" customFormat="1" ht="33" customHeight="1">
      <c r="A27" s="90"/>
      <c r="B27" s="90"/>
      <c r="C27" s="90"/>
      <c r="D27" s="92"/>
      <c r="E27" s="96"/>
      <c r="F27" s="62" t="s">
        <v>128</v>
      </c>
      <c r="G27" s="97">
        <v>5604</v>
      </c>
      <c r="H27" s="97">
        <v>5604</v>
      </c>
      <c r="I27" s="97">
        <v>5604</v>
      </c>
    </row>
    <row r="28" spans="1:9" s="5" customFormat="1" ht="21" customHeight="1">
      <c r="A28" s="90"/>
      <c r="B28" s="90"/>
      <c r="C28" s="90" t="s">
        <v>94</v>
      </c>
      <c r="D28" s="92"/>
      <c r="E28" s="132"/>
      <c r="F28" s="56" t="s">
        <v>96</v>
      </c>
      <c r="G28" s="39">
        <f>G31</f>
        <v>579</v>
      </c>
      <c r="H28" s="39">
        <f t="shared" ref="H28:I28" si="5">H31</f>
        <v>579</v>
      </c>
      <c r="I28" s="39">
        <f t="shared" si="5"/>
        <v>579</v>
      </c>
    </row>
    <row r="29" spans="1:9" s="5" customFormat="1" ht="21.75" customHeight="1">
      <c r="A29" s="90"/>
      <c r="B29" s="90"/>
      <c r="C29" s="90"/>
      <c r="D29" s="92"/>
      <c r="E29" s="132"/>
      <c r="F29" s="54" t="s">
        <v>75</v>
      </c>
      <c r="G29" s="39"/>
      <c r="H29" s="39"/>
      <c r="I29" s="39"/>
    </row>
    <row r="30" spans="1:9" s="5" customFormat="1" ht="21.75" customHeight="1">
      <c r="A30" s="90"/>
      <c r="B30" s="90"/>
      <c r="C30" s="90"/>
      <c r="D30" s="92"/>
      <c r="E30" s="132"/>
      <c r="F30" s="54" t="s">
        <v>53</v>
      </c>
      <c r="G30" s="39"/>
      <c r="H30" s="39"/>
      <c r="I30" s="39"/>
    </row>
    <row r="31" spans="1:9" s="5" customFormat="1" ht="21.75" customHeight="1">
      <c r="A31" s="90"/>
      <c r="B31" s="90"/>
      <c r="C31" s="90"/>
      <c r="D31" s="93">
        <v>1075</v>
      </c>
      <c r="E31" s="96"/>
      <c r="F31" s="57" t="s">
        <v>69</v>
      </c>
      <c r="G31" s="41">
        <f>G32</f>
        <v>579</v>
      </c>
      <c r="H31" s="41">
        <f t="shared" ref="H31" si="6">H32</f>
        <v>579</v>
      </c>
      <c r="I31" s="41">
        <f t="shared" ref="I31" si="7">I32</f>
        <v>579</v>
      </c>
    </row>
    <row r="32" spans="1:9" s="5" customFormat="1" ht="24.75" customHeight="1">
      <c r="A32" s="90"/>
      <c r="B32" s="90"/>
      <c r="C32" s="90"/>
      <c r="D32" s="93"/>
      <c r="E32" s="93">
        <v>11002</v>
      </c>
      <c r="F32" s="57" t="s">
        <v>80</v>
      </c>
      <c r="G32" s="41">
        <f>G34</f>
        <v>579</v>
      </c>
      <c r="H32" s="41">
        <f>H34</f>
        <v>579</v>
      </c>
      <c r="I32" s="41">
        <f>I34</f>
        <v>579</v>
      </c>
    </row>
    <row r="33" spans="1:9" s="5" customFormat="1" ht="18.75" customHeight="1">
      <c r="A33" s="90"/>
      <c r="B33" s="90"/>
      <c r="C33" s="90"/>
      <c r="D33" s="93"/>
      <c r="E33" s="93"/>
      <c r="F33" s="54" t="s">
        <v>136</v>
      </c>
      <c r="G33" s="41"/>
      <c r="H33" s="41"/>
      <c r="I33" s="41"/>
    </row>
    <row r="34" spans="1:9" s="5" customFormat="1" ht="24" customHeight="1">
      <c r="A34" s="90"/>
      <c r="B34" s="90"/>
      <c r="C34" s="90"/>
      <c r="D34" s="92"/>
      <c r="E34" s="96"/>
      <c r="F34" s="54" t="s">
        <v>53</v>
      </c>
      <c r="G34" s="40">
        <f>G36</f>
        <v>579</v>
      </c>
      <c r="H34" s="40">
        <f t="shared" ref="H34:I34" si="8">H36</f>
        <v>579</v>
      </c>
      <c r="I34" s="40">
        <f t="shared" si="8"/>
        <v>579</v>
      </c>
    </row>
    <row r="35" spans="1:9" s="5" customFormat="1" ht="30.75" customHeight="1">
      <c r="A35" s="90"/>
      <c r="B35" s="90"/>
      <c r="C35" s="90"/>
      <c r="D35" s="92"/>
      <c r="E35" s="96"/>
      <c r="F35" s="3" t="s">
        <v>93</v>
      </c>
      <c r="G35" s="40"/>
      <c r="H35" s="40"/>
      <c r="I35" s="40"/>
    </row>
    <row r="36" spans="1:9" s="5" customFormat="1" ht="24.75" customHeight="1">
      <c r="A36" s="90"/>
      <c r="B36" s="90"/>
      <c r="C36" s="90"/>
      <c r="D36" s="92"/>
      <c r="E36" s="96"/>
      <c r="F36" s="34" t="s">
        <v>26</v>
      </c>
      <c r="G36" s="40">
        <f t="shared" ref="G36:I39" si="9">G37</f>
        <v>579</v>
      </c>
      <c r="H36" s="40">
        <f t="shared" si="9"/>
        <v>579</v>
      </c>
      <c r="I36" s="40">
        <f t="shared" si="9"/>
        <v>579</v>
      </c>
    </row>
    <row r="37" spans="1:9" s="5" customFormat="1" ht="24.75" customHeight="1">
      <c r="A37" s="90"/>
      <c r="B37" s="90"/>
      <c r="C37" s="90"/>
      <c r="D37" s="92"/>
      <c r="E37" s="96"/>
      <c r="F37" s="34" t="s">
        <v>27</v>
      </c>
      <c r="G37" s="40">
        <f t="shared" si="9"/>
        <v>579</v>
      </c>
      <c r="H37" s="40">
        <f t="shared" si="9"/>
        <v>579</v>
      </c>
      <c r="I37" s="40">
        <f t="shared" si="9"/>
        <v>579</v>
      </c>
    </row>
    <row r="38" spans="1:9" s="5" customFormat="1" ht="24.75" customHeight="1">
      <c r="A38" s="90"/>
      <c r="B38" s="90"/>
      <c r="C38" s="90"/>
      <c r="D38" s="92"/>
      <c r="E38" s="96"/>
      <c r="F38" s="34" t="s">
        <v>54</v>
      </c>
      <c r="G38" s="40">
        <f t="shared" si="9"/>
        <v>579</v>
      </c>
      <c r="H38" s="40">
        <f t="shared" si="9"/>
        <v>579</v>
      </c>
      <c r="I38" s="40">
        <f t="shared" si="9"/>
        <v>579</v>
      </c>
    </row>
    <row r="39" spans="1:9" s="5" customFormat="1" ht="21" customHeight="1">
      <c r="A39" s="90"/>
      <c r="B39" s="90"/>
      <c r="C39" s="90"/>
      <c r="D39" s="92"/>
      <c r="E39" s="96"/>
      <c r="F39" s="130" t="s">
        <v>60</v>
      </c>
      <c r="G39" s="40">
        <f>G40</f>
        <v>579</v>
      </c>
      <c r="H39" s="40">
        <f t="shared" si="9"/>
        <v>579</v>
      </c>
      <c r="I39" s="40">
        <f t="shared" si="9"/>
        <v>579</v>
      </c>
    </row>
    <row r="40" spans="1:9" s="5" customFormat="1" ht="30.75" customHeight="1">
      <c r="A40" s="90"/>
      <c r="B40" s="90"/>
      <c r="C40" s="90"/>
      <c r="D40" s="92"/>
      <c r="E40" s="96"/>
      <c r="F40" s="62" t="s">
        <v>128</v>
      </c>
      <c r="G40" s="41">
        <v>579</v>
      </c>
      <c r="H40" s="41">
        <v>579</v>
      </c>
      <c r="I40" s="41">
        <v>579</v>
      </c>
    </row>
    <row r="41" spans="1:9" s="5" customFormat="1" ht="22.5" customHeight="1">
      <c r="A41" s="90"/>
      <c r="B41" s="90"/>
      <c r="C41" s="90" t="s">
        <v>62</v>
      </c>
      <c r="D41" s="90"/>
      <c r="E41" s="90"/>
      <c r="F41" s="33" t="s">
        <v>79</v>
      </c>
      <c r="G41" s="41">
        <f>G44</f>
        <v>-6183</v>
      </c>
      <c r="H41" s="41">
        <f t="shared" ref="H41:I41" si="10">H44</f>
        <v>-6183</v>
      </c>
      <c r="I41" s="41">
        <f t="shared" si="10"/>
        <v>-6183</v>
      </c>
    </row>
    <row r="42" spans="1:9" s="5" customFormat="1" ht="19.5" customHeight="1">
      <c r="A42" s="90"/>
      <c r="B42" s="90"/>
      <c r="C42" s="90"/>
      <c r="D42" s="90"/>
      <c r="E42" s="90"/>
      <c r="F42" s="54" t="s">
        <v>25</v>
      </c>
      <c r="G42" s="133"/>
      <c r="H42" s="134"/>
      <c r="I42" s="134"/>
    </row>
    <row r="43" spans="1:9" s="5" customFormat="1" ht="19.5" customHeight="1">
      <c r="A43" s="90"/>
      <c r="B43" s="90"/>
      <c r="C43" s="90"/>
      <c r="D43" s="90"/>
      <c r="E43" s="90"/>
      <c r="F43" s="54" t="s">
        <v>53</v>
      </c>
      <c r="G43" s="133"/>
      <c r="H43" s="134"/>
      <c r="I43" s="134"/>
    </row>
    <row r="44" spans="1:9" s="5" customFormat="1" ht="19.5" customHeight="1">
      <c r="A44" s="90"/>
      <c r="B44" s="90"/>
      <c r="C44" s="90"/>
      <c r="D44" s="90" t="s">
        <v>135</v>
      </c>
      <c r="E44" s="90"/>
      <c r="F44" s="33" t="s">
        <v>122</v>
      </c>
      <c r="G44" s="41">
        <f>G45+G54+G63+G72</f>
        <v>-6183</v>
      </c>
      <c r="H44" s="41">
        <f t="shared" ref="H44:I44" si="11">H45+H54+H63+H72</f>
        <v>-6183</v>
      </c>
      <c r="I44" s="41">
        <f t="shared" si="11"/>
        <v>-6183</v>
      </c>
    </row>
    <row r="45" spans="1:9" s="5" customFormat="1" ht="24" customHeight="1">
      <c r="A45" s="90"/>
      <c r="B45" s="90"/>
      <c r="C45" s="90"/>
      <c r="D45" s="90"/>
      <c r="E45" s="90" t="s">
        <v>97</v>
      </c>
      <c r="F45" s="33" t="s">
        <v>85</v>
      </c>
      <c r="G45" s="41">
        <f>G47</f>
        <v>10125</v>
      </c>
      <c r="H45" s="41">
        <f>H47</f>
        <v>10125</v>
      </c>
      <c r="I45" s="41">
        <f>I47</f>
        <v>10125</v>
      </c>
    </row>
    <row r="46" spans="1:9" s="5" customFormat="1" ht="24" customHeight="1">
      <c r="A46" s="90"/>
      <c r="B46" s="90"/>
      <c r="C46" s="90"/>
      <c r="D46" s="90"/>
      <c r="E46" s="90"/>
      <c r="F46" s="54" t="s">
        <v>136</v>
      </c>
      <c r="G46" s="41"/>
      <c r="H46" s="41"/>
      <c r="I46" s="41"/>
    </row>
    <row r="47" spans="1:9" s="5" customFormat="1" ht="20.25" customHeight="1">
      <c r="A47" s="90"/>
      <c r="B47" s="90"/>
      <c r="C47" s="90"/>
      <c r="D47" s="90"/>
      <c r="E47" s="90"/>
      <c r="F47" s="54" t="s">
        <v>53</v>
      </c>
      <c r="G47" s="40">
        <f>G49</f>
        <v>10125</v>
      </c>
      <c r="H47" s="40">
        <f t="shared" ref="H47:I47" si="12">H49</f>
        <v>10125</v>
      </c>
      <c r="I47" s="40">
        <f t="shared" si="12"/>
        <v>10125</v>
      </c>
    </row>
    <row r="48" spans="1:9" ht="32.25" customHeight="1">
      <c r="A48" s="90"/>
      <c r="B48" s="90"/>
      <c r="C48" s="90"/>
      <c r="D48" s="90"/>
      <c r="E48" s="90"/>
      <c r="F48" s="3" t="s">
        <v>140</v>
      </c>
      <c r="G48" s="40"/>
      <c r="H48" s="40"/>
      <c r="I48" s="40"/>
    </row>
    <row r="49" spans="1:9" ht="21" customHeight="1">
      <c r="A49" s="90"/>
      <c r="B49" s="90"/>
      <c r="C49" s="90"/>
      <c r="D49" s="90"/>
      <c r="E49" s="90"/>
      <c r="F49" s="34" t="s">
        <v>26</v>
      </c>
      <c r="G49" s="40">
        <f t="shared" ref="G49:I51" si="13">G50</f>
        <v>10125</v>
      </c>
      <c r="H49" s="40">
        <f t="shared" si="13"/>
        <v>10125</v>
      </c>
      <c r="I49" s="40">
        <f t="shared" si="13"/>
        <v>10125</v>
      </c>
    </row>
    <row r="50" spans="1:9" ht="22.5" customHeight="1">
      <c r="A50" s="90"/>
      <c r="B50" s="90"/>
      <c r="C50" s="90"/>
      <c r="D50" s="90"/>
      <c r="E50" s="90"/>
      <c r="F50" s="34" t="s">
        <v>27</v>
      </c>
      <c r="G50" s="40">
        <f t="shared" si="13"/>
        <v>10125</v>
      </c>
      <c r="H50" s="40">
        <f t="shared" si="13"/>
        <v>10125</v>
      </c>
      <c r="I50" s="40">
        <f t="shared" si="13"/>
        <v>10125</v>
      </c>
    </row>
    <row r="51" spans="1:9" ht="22.5" customHeight="1">
      <c r="A51" s="90"/>
      <c r="B51" s="90"/>
      <c r="C51" s="90"/>
      <c r="D51" s="90"/>
      <c r="E51" s="90"/>
      <c r="F51" s="34" t="s">
        <v>54</v>
      </c>
      <c r="G51" s="40">
        <f t="shared" si="13"/>
        <v>10125</v>
      </c>
      <c r="H51" s="40">
        <f t="shared" si="13"/>
        <v>10125</v>
      </c>
      <c r="I51" s="40">
        <f t="shared" si="13"/>
        <v>10125</v>
      </c>
    </row>
    <row r="52" spans="1:9" ht="21" customHeight="1">
      <c r="A52" s="90"/>
      <c r="B52" s="90"/>
      <c r="C52" s="90"/>
      <c r="D52" s="90"/>
      <c r="E52" s="90"/>
      <c r="F52" s="130" t="s">
        <v>60</v>
      </c>
      <c r="G52" s="40">
        <f>G53</f>
        <v>10125</v>
      </c>
      <c r="H52" s="40">
        <f t="shared" ref="H52:I52" si="14">H53</f>
        <v>10125</v>
      </c>
      <c r="I52" s="40">
        <f t="shared" si="14"/>
        <v>10125</v>
      </c>
    </row>
    <row r="53" spans="1:9" ht="28.5" customHeight="1">
      <c r="A53" s="90"/>
      <c r="B53" s="90"/>
      <c r="C53" s="90"/>
      <c r="D53" s="90"/>
      <c r="E53" s="90"/>
      <c r="F53" s="62" t="s">
        <v>61</v>
      </c>
      <c r="G53" s="97">
        <v>10125</v>
      </c>
      <c r="H53" s="97">
        <v>10125</v>
      </c>
      <c r="I53" s="97">
        <v>10125</v>
      </c>
    </row>
    <row r="54" spans="1:9" ht="21" customHeight="1">
      <c r="A54" s="90"/>
      <c r="B54" s="90"/>
      <c r="C54" s="90"/>
      <c r="D54" s="90"/>
      <c r="E54" s="90" t="s">
        <v>98</v>
      </c>
      <c r="F54" s="33" t="s">
        <v>87</v>
      </c>
      <c r="G54" s="41">
        <f>G56</f>
        <v>9756</v>
      </c>
      <c r="H54" s="41">
        <f>H56</f>
        <v>9756</v>
      </c>
      <c r="I54" s="41">
        <f>I56</f>
        <v>9756</v>
      </c>
    </row>
    <row r="55" spans="1:9" ht="21" customHeight="1">
      <c r="A55" s="90"/>
      <c r="B55" s="90"/>
      <c r="C55" s="90"/>
      <c r="D55" s="90"/>
      <c r="E55" s="90"/>
      <c r="F55" s="54" t="s">
        <v>136</v>
      </c>
      <c r="G55" s="41"/>
      <c r="H55" s="41"/>
      <c r="I55" s="41"/>
    </row>
    <row r="56" spans="1:9" ht="17.25" customHeight="1">
      <c r="A56" s="90"/>
      <c r="B56" s="90"/>
      <c r="C56" s="90"/>
      <c r="D56" s="90"/>
      <c r="E56" s="90"/>
      <c r="F56" s="54" t="s">
        <v>53</v>
      </c>
      <c r="G56" s="40">
        <f>G58</f>
        <v>9756</v>
      </c>
      <c r="H56" s="40">
        <f t="shared" ref="H56:I56" si="15">H58</f>
        <v>9756</v>
      </c>
      <c r="I56" s="40">
        <f t="shared" si="15"/>
        <v>9756</v>
      </c>
    </row>
    <row r="57" spans="1:9" ht="31.5" customHeight="1">
      <c r="A57" s="90"/>
      <c r="B57" s="90"/>
      <c r="C57" s="90"/>
      <c r="D57" s="90"/>
      <c r="E57" s="90"/>
      <c r="F57" s="3" t="s">
        <v>139</v>
      </c>
      <c r="G57" s="40"/>
      <c r="H57" s="40"/>
      <c r="I57" s="40"/>
    </row>
    <row r="58" spans="1:9" ht="19.5" customHeight="1">
      <c r="A58" s="90"/>
      <c r="B58" s="90"/>
      <c r="C58" s="90"/>
      <c r="D58" s="90"/>
      <c r="E58" s="90"/>
      <c r="F58" s="34" t="s">
        <v>26</v>
      </c>
      <c r="G58" s="40">
        <f t="shared" ref="G58:I61" si="16">G59</f>
        <v>9756</v>
      </c>
      <c r="H58" s="40">
        <f t="shared" si="16"/>
        <v>9756</v>
      </c>
      <c r="I58" s="40">
        <f t="shared" si="16"/>
        <v>9756</v>
      </c>
    </row>
    <row r="59" spans="1:9" ht="21.75" customHeight="1">
      <c r="A59" s="90"/>
      <c r="B59" s="90"/>
      <c r="C59" s="90"/>
      <c r="D59" s="90"/>
      <c r="E59" s="90"/>
      <c r="F59" s="34" t="s">
        <v>27</v>
      </c>
      <c r="G59" s="40">
        <f t="shared" si="16"/>
        <v>9756</v>
      </c>
      <c r="H59" s="40">
        <f t="shared" si="16"/>
        <v>9756</v>
      </c>
      <c r="I59" s="40">
        <f t="shared" si="16"/>
        <v>9756</v>
      </c>
    </row>
    <row r="60" spans="1:9" ht="24" customHeight="1">
      <c r="A60" s="90"/>
      <c r="B60" s="90"/>
      <c r="C60" s="90"/>
      <c r="D60" s="90"/>
      <c r="E60" s="90"/>
      <c r="F60" s="34" t="s">
        <v>54</v>
      </c>
      <c r="G60" s="40">
        <f t="shared" si="16"/>
        <v>9756</v>
      </c>
      <c r="H60" s="40">
        <f t="shared" si="16"/>
        <v>9756</v>
      </c>
      <c r="I60" s="40">
        <f t="shared" si="16"/>
        <v>9756</v>
      </c>
    </row>
    <row r="61" spans="1:9" ht="19.5" customHeight="1">
      <c r="A61" s="90"/>
      <c r="B61" s="90"/>
      <c r="C61" s="90"/>
      <c r="D61" s="90"/>
      <c r="E61" s="90"/>
      <c r="F61" s="138" t="s">
        <v>60</v>
      </c>
      <c r="G61" s="40">
        <f>G62</f>
        <v>9756</v>
      </c>
      <c r="H61" s="40">
        <f t="shared" si="16"/>
        <v>9756</v>
      </c>
      <c r="I61" s="40">
        <f t="shared" si="16"/>
        <v>9756</v>
      </c>
    </row>
    <row r="62" spans="1:9" ht="31.5" customHeight="1">
      <c r="A62" s="90"/>
      <c r="B62" s="90"/>
      <c r="C62" s="90"/>
      <c r="D62" s="90"/>
      <c r="E62" s="90"/>
      <c r="F62" s="62" t="s">
        <v>61</v>
      </c>
      <c r="G62" s="97">
        <v>9756</v>
      </c>
      <c r="H62" s="97">
        <v>9756</v>
      </c>
      <c r="I62" s="97">
        <v>9756</v>
      </c>
    </row>
    <row r="63" spans="1:9" ht="21" customHeight="1">
      <c r="A63" s="90"/>
      <c r="B63" s="90"/>
      <c r="C63" s="90"/>
      <c r="D63" s="90"/>
      <c r="E63" s="90" t="s">
        <v>99</v>
      </c>
      <c r="F63" s="33" t="s">
        <v>89</v>
      </c>
      <c r="G63" s="41">
        <f>G65</f>
        <v>7344</v>
      </c>
      <c r="H63" s="41">
        <f>H65</f>
        <v>7344</v>
      </c>
      <c r="I63" s="41">
        <f>I65</f>
        <v>7344</v>
      </c>
    </row>
    <row r="64" spans="1:9" ht="21" customHeight="1">
      <c r="A64" s="90"/>
      <c r="B64" s="90"/>
      <c r="C64" s="90"/>
      <c r="D64" s="90"/>
      <c r="E64" s="90"/>
      <c r="F64" s="54" t="s">
        <v>136</v>
      </c>
      <c r="G64" s="41"/>
      <c r="H64" s="41"/>
      <c r="I64" s="41"/>
    </row>
    <row r="65" spans="1:9" ht="21.75" customHeight="1">
      <c r="A65" s="90"/>
      <c r="B65" s="90"/>
      <c r="C65" s="90"/>
      <c r="D65" s="90"/>
      <c r="E65" s="90"/>
      <c r="F65" s="54" t="s">
        <v>53</v>
      </c>
      <c r="G65" s="40">
        <f>G67</f>
        <v>7344</v>
      </c>
      <c r="H65" s="40">
        <f t="shared" ref="H65:I65" si="17">H67</f>
        <v>7344</v>
      </c>
      <c r="I65" s="40">
        <f t="shared" si="17"/>
        <v>7344</v>
      </c>
    </row>
    <row r="66" spans="1:9" ht="30.75" customHeight="1">
      <c r="A66" s="90"/>
      <c r="B66" s="90"/>
      <c r="C66" s="90"/>
      <c r="D66" s="90"/>
      <c r="E66" s="90"/>
      <c r="F66" s="3" t="s">
        <v>50</v>
      </c>
      <c r="G66" s="40"/>
      <c r="H66" s="40"/>
      <c r="I66" s="40"/>
    </row>
    <row r="67" spans="1:9" ht="14.25">
      <c r="A67" s="90"/>
      <c r="B67" s="90"/>
      <c r="C67" s="90"/>
      <c r="D67" s="90"/>
      <c r="E67" s="90"/>
      <c r="F67" s="34" t="s">
        <v>26</v>
      </c>
      <c r="G67" s="40">
        <f t="shared" ref="G67:I70" si="18">G68</f>
        <v>7344</v>
      </c>
      <c r="H67" s="40">
        <f t="shared" si="18"/>
        <v>7344</v>
      </c>
      <c r="I67" s="40">
        <f t="shared" si="18"/>
        <v>7344</v>
      </c>
    </row>
    <row r="68" spans="1:9" ht="14.25">
      <c r="A68" s="90"/>
      <c r="B68" s="90"/>
      <c r="C68" s="90"/>
      <c r="D68" s="90"/>
      <c r="E68" s="90"/>
      <c r="F68" s="34" t="s">
        <v>27</v>
      </c>
      <c r="G68" s="40">
        <f t="shared" si="18"/>
        <v>7344</v>
      </c>
      <c r="H68" s="40">
        <f t="shared" si="18"/>
        <v>7344</v>
      </c>
      <c r="I68" s="40">
        <f t="shared" si="18"/>
        <v>7344</v>
      </c>
    </row>
    <row r="69" spans="1:9" ht="14.25">
      <c r="A69" s="90"/>
      <c r="B69" s="90"/>
      <c r="C69" s="90"/>
      <c r="D69" s="90"/>
      <c r="E69" s="90"/>
      <c r="F69" s="34" t="s">
        <v>54</v>
      </c>
      <c r="G69" s="40">
        <f t="shared" si="18"/>
        <v>7344</v>
      </c>
      <c r="H69" s="40">
        <f t="shared" si="18"/>
        <v>7344</v>
      </c>
      <c r="I69" s="40">
        <f t="shared" si="18"/>
        <v>7344</v>
      </c>
    </row>
    <row r="70" spans="1:9" ht="21" customHeight="1">
      <c r="A70" s="90"/>
      <c r="B70" s="90"/>
      <c r="C70" s="90"/>
      <c r="D70" s="90"/>
      <c r="E70" s="90"/>
      <c r="F70" s="130" t="s">
        <v>60</v>
      </c>
      <c r="G70" s="40">
        <f>G71</f>
        <v>7344</v>
      </c>
      <c r="H70" s="40">
        <f t="shared" si="18"/>
        <v>7344</v>
      </c>
      <c r="I70" s="40">
        <f t="shared" si="18"/>
        <v>7344</v>
      </c>
    </row>
    <row r="71" spans="1:9" ht="31.5" customHeight="1">
      <c r="A71" s="90"/>
      <c r="B71" s="90"/>
      <c r="C71" s="90"/>
      <c r="D71" s="90"/>
      <c r="E71" s="90"/>
      <c r="F71" s="62" t="s">
        <v>61</v>
      </c>
      <c r="G71" s="97">
        <v>7344</v>
      </c>
      <c r="H71" s="97">
        <v>7344</v>
      </c>
      <c r="I71" s="97">
        <v>7344</v>
      </c>
    </row>
    <row r="72" spans="1:9" ht="21" customHeight="1">
      <c r="A72" s="90"/>
      <c r="B72" s="90"/>
      <c r="C72" s="90"/>
      <c r="D72" s="90"/>
      <c r="E72" s="90" t="s">
        <v>100</v>
      </c>
      <c r="F72" s="33" t="s">
        <v>91</v>
      </c>
      <c r="G72" s="41">
        <f>G74</f>
        <v>-33408</v>
      </c>
      <c r="H72" s="41">
        <f>H74</f>
        <v>-33408</v>
      </c>
      <c r="I72" s="41">
        <f>I74</f>
        <v>-33408</v>
      </c>
    </row>
    <row r="73" spans="1:9" ht="21" customHeight="1">
      <c r="A73" s="90"/>
      <c r="B73" s="90"/>
      <c r="C73" s="90"/>
      <c r="D73" s="90"/>
      <c r="E73" s="90"/>
      <c r="F73" s="54" t="s">
        <v>136</v>
      </c>
      <c r="G73" s="41"/>
      <c r="H73" s="41"/>
      <c r="I73" s="41"/>
    </row>
    <row r="74" spans="1:9" ht="19.5" customHeight="1">
      <c r="A74" s="90"/>
      <c r="B74" s="90"/>
      <c r="C74" s="90"/>
      <c r="D74" s="90"/>
      <c r="E74" s="90"/>
      <c r="F74" s="54" t="s">
        <v>53</v>
      </c>
      <c r="G74" s="40">
        <f>G76</f>
        <v>-33408</v>
      </c>
      <c r="H74" s="40">
        <f t="shared" ref="H74:I74" si="19">H76</f>
        <v>-33408</v>
      </c>
      <c r="I74" s="40">
        <f t="shared" si="19"/>
        <v>-33408</v>
      </c>
    </row>
    <row r="75" spans="1:9" ht="27">
      <c r="A75" s="90"/>
      <c r="B75" s="90"/>
      <c r="C75" s="90"/>
      <c r="D75" s="90"/>
      <c r="E75" s="90"/>
      <c r="F75" s="3" t="s">
        <v>50</v>
      </c>
      <c r="G75" s="40"/>
      <c r="H75" s="40"/>
      <c r="I75" s="40"/>
    </row>
    <row r="76" spans="1:9" ht="17.25" customHeight="1">
      <c r="A76" s="90"/>
      <c r="B76" s="90"/>
      <c r="C76" s="90"/>
      <c r="D76" s="90"/>
      <c r="E76" s="90"/>
      <c r="F76" s="34" t="s">
        <v>26</v>
      </c>
      <c r="G76" s="40">
        <f t="shared" ref="G76:I79" si="20">G77</f>
        <v>-33408</v>
      </c>
      <c r="H76" s="40">
        <f t="shared" si="20"/>
        <v>-33408</v>
      </c>
      <c r="I76" s="40">
        <f t="shared" si="20"/>
        <v>-33408</v>
      </c>
    </row>
    <row r="77" spans="1:9" ht="14.25">
      <c r="A77" s="90"/>
      <c r="B77" s="90"/>
      <c r="C77" s="90"/>
      <c r="D77" s="90"/>
      <c r="E77" s="90"/>
      <c r="F77" s="34" t="s">
        <v>27</v>
      </c>
      <c r="G77" s="40">
        <f t="shared" si="20"/>
        <v>-33408</v>
      </c>
      <c r="H77" s="40">
        <f t="shared" si="20"/>
        <v>-33408</v>
      </c>
      <c r="I77" s="40">
        <f t="shared" si="20"/>
        <v>-33408</v>
      </c>
    </row>
    <row r="78" spans="1:9" ht="14.25">
      <c r="A78" s="90"/>
      <c r="B78" s="90"/>
      <c r="C78" s="90"/>
      <c r="D78" s="90"/>
      <c r="E78" s="90"/>
      <c r="F78" s="34" t="s">
        <v>54</v>
      </c>
      <c r="G78" s="40">
        <f t="shared" si="20"/>
        <v>-33408</v>
      </c>
      <c r="H78" s="40">
        <f t="shared" si="20"/>
        <v>-33408</v>
      </c>
      <c r="I78" s="40">
        <f t="shared" si="20"/>
        <v>-33408</v>
      </c>
    </row>
    <row r="79" spans="1:9" ht="21.75" customHeight="1">
      <c r="A79" s="90"/>
      <c r="B79" s="90"/>
      <c r="C79" s="90"/>
      <c r="D79" s="90"/>
      <c r="E79" s="90"/>
      <c r="F79" s="130" t="s">
        <v>60</v>
      </c>
      <c r="G79" s="40">
        <f>G80</f>
        <v>-33408</v>
      </c>
      <c r="H79" s="40">
        <f t="shared" si="20"/>
        <v>-33408</v>
      </c>
      <c r="I79" s="40">
        <f t="shared" si="20"/>
        <v>-33408</v>
      </c>
    </row>
    <row r="80" spans="1:9" ht="27">
      <c r="A80" s="90"/>
      <c r="B80" s="90"/>
      <c r="C80" s="90"/>
      <c r="D80" s="90"/>
      <c r="E80" s="90"/>
      <c r="F80" s="62" t="s">
        <v>61</v>
      </c>
      <c r="G80" s="135">
        <v>-33408</v>
      </c>
      <c r="H80" s="135">
        <v>-33408</v>
      </c>
      <c r="I80" s="135">
        <v>-33408</v>
      </c>
    </row>
  </sheetData>
  <mergeCells count="5">
    <mergeCell ref="A6:I6"/>
    <mergeCell ref="A9:C9"/>
    <mergeCell ref="D9:E9"/>
    <mergeCell ref="F9:F10"/>
    <mergeCell ref="G9:I9"/>
  </mergeCells>
  <pageMargins left="0.7" right="0.7" top="0.2" bottom="0.22" header="0.3" footer="0.3"/>
  <pageSetup paperSize="9" scale="70" orientation="landscape" r:id="rId1"/>
  <ignoredErrors>
    <ignoredError sqref="A11 B13 C34:C41 C11 C15 C28 E45 E54 E63 E72 D4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O30"/>
  <sheetViews>
    <sheetView zoomScaleNormal="100" zoomScaleSheetLayoutView="100" workbookViewId="0">
      <selection activeCell="G30" sqref="G30"/>
    </sheetView>
  </sheetViews>
  <sheetFormatPr defaultRowHeight="12.75"/>
  <cols>
    <col min="1" max="1" width="10.85546875" style="31" customWidth="1"/>
    <col min="2" max="2" width="13.85546875" style="31" customWidth="1"/>
    <col min="3" max="3" width="9" style="31" customWidth="1"/>
    <col min="4" max="4" width="18.28515625" style="32" customWidth="1"/>
    <col min="5" max="5" width="29.7109375" style="32" customWidth="1"/>
    <col min="6" max="6" width="36" style="32" customWidth="1"/>
    <col min="7" max="7" width="27.42578125" style="31" customWidth="1"/>
    <col min="8" max="8" width="9.140625" style="31"/>
    <col min="9" max="9" width="12.140625" style="31" customWidth="1"/>
    <col min="10" max="16384" width="9.140625" style="31"/>
  </cols>
  <sheetData>
    <row r="1" spans="1:41" s="13" customFormat="1" ht="24" customHeight="1">
      <c r="A1" s="17"/>
      <c r="B1" s="17"/>
      <c r="C1" s="17"/>
      <c r="D1" s="17"/>
      <c r="E1" s="187" t="s">
        <v>56</v>
      </c>
      <c r="F1" s="187"/>
      <c r="G1" s="187"/>
      <c r="W1" s="17"/>
      <c r="X1" s="17"/>
      <c r="Y1" s="17"/>
      <c r="Z1" s="186"/>
      <c r="AA1" s="186"/>
      <c r="AB1" s="186"/>
    </row>
    <row r="2" spans="1:41" s="14" customFormat="1" ht="16.5">
      <c r="A2" s="20"/>
      <c r="B2" s="20"/>
      <c r="C2" s="20"/>
      <c r="D2" s="20"/>
      <c r="E2" s="98"/>
      <c r="F2" s="98"/>
      <c r="G2" s="98" t="s">
        <v>51</v>
      </c>
      <c r="W2" s="20"/>
      <c r="X2" s="20"/>
      <c r="Y2" s="186"/>
      <c r="Z2" s="186"/>
      <c r="AA2" s="186"/>
      <c r="AB2" s="186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14" customFormat="1" ht="21" customHeight="1">
      <c r="A3" s="20"/>
      <c r="B3" s="20"/>
      <c r="C3" s="20"/>
      <c r="D3" s="20"/>
      <c r="E3" s="98"/>
      <c r="F3" s="98"/>
      <c r="G3" s="98" t="s">
        <v>8</v>
      </c>
      <c r="W3" s="186"/>
      <c r="X3" s="186"/>
      <c r="Y3" s="186"/>
      <c r="Z3" s="186"/>
      <c r="AA3" s="186"/>
      <c r="AB3" s="186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</row>
    <row r="4" spans="1:41" s="13" customFormat="1" ht="45.75" customHeight="1">
      <c r="A4" s="188" t="s">
        <v>68</v>
      </c>
      <c r="B4" s="188"/>
      <c r="C4" s="188"/>
      <c r="D4" s="188"/>
      <c r="E4" s="188"/>
      <c r="F4" s="188"/>
      <c r="G4" s="188"/>
    </row>
    <row r="5" spans="1:41" s="13" customFormat="1" ht="40.5" customHeight="1">
      <c r="C5" s="26"/>
      <c r="D5" s="26"/>
      <c r="F5" s="16"/>
      <c r="G5" s="16" t="s">
        <v>47</v>
      </c>
    </row>
    <row r="6" spans="1:41" s="29" customFormat="1" ht="78.75" customHeight="1">
      <c r="A6" s="172" t="s">
        <v>101</v>
      </c>
      <c r="B6" s="173"/>
      <c r="C6" s="171" t="s">
        <v>102</v>
      </c>
      <c r="D6" s="171"/>
      <c r="E6" s="171"/>
      <c r="F6" s="171" t="s">
        <v>55</v>
      </c>
      <c r="G6" s="174" t="s">
        <v>103</v>
      </c>
    </row>
    <row r="7" spans="1:41" s="29" customFormat="1" ht="96" customHeight="1">
      <c r="A7" s="99" t="s">
        <v>104</v>
      </c>
      <c r="B7" s="99" t="s">
        <v>105</v>
      </c>
      <c r="C7" s="171"/>
      <c r="D7" s="171"/>
      <c r="E7" s="171"/>
      <c r="F7" s="171"/>
      <c r="G7" s="174"/>
    </row>
    <row r="8" spans="1:41" s="29" customFormat="1" ht="26.25" customHeight="1">
      <c r="A8" s="100">
        <v>1</v>
      </c>
      <c r="B8" s="100">
        <v>2</v>
      </c>
      <c r="C8" s="176">
        <v>3</v>
      </c>
      <c r="D8" s="176"/>
      <c r="E8" s="176"/>
      <c r="F8" s="100">
        <v>4</v>
      </c>
      <c r="G8" s="101">
        <v>5</v>
      </c>
    </row>
    <row r="9" spans="1:41" s="29" customFormat="1" ht="26.25" customHeight="1">
      <c r="A9" s="177" t="s">
        <v>106</v>
      </c>
      <c r="B9" s="178"/>
      <c r="C9" s="178"/>
      <c r="D9" s="178"/>
      <c r="E9" s="178"/>
      <c r="F9" s="179"/>
      <c r="G9" s="102">
        <f>G10+G18</f>
        <v>0</v>
      </c>
    </row>
    <row r="10" spans="1:41" s="29" customFormat="1" ht="21" customHeight="1">
      <c r="A10" s="99">
        <v>1075</v>
      </c>
      <c r="B10" s="180" t="s">
        <v>69</v>
      </c>
      <c r="C10" s="181"/>
      <c r="D10" s="181"/>
      <c r="E10" s="182"/>
      <c r="F10" s="103"/>
      <c r="G10" s="104">
        <f>G11+G13</f>
        <v>6183</v>
      </c>
    </row>
    <row r="11" spans="1:41" s="29" customFormat="1" ht="45" customHeight="1">
      <c r="A11" s="127"/>
      <c r="B11" s="105">
        <v>11002</v>
      </c>
      <c r="C11" s="175" t="s">
        <v>119</v>
      </c>
      <c r="D11" s="175"/>
      <c r="E11" s="175"/>
      <c r="F11" s="106" t="s">
        <v>107</v>
      </c>
      <c r="G11" s="104">
        <f>G12</f>
        <v>579</v>
      </c>
    </row>
    <row r="12" spans="1:41" s="29" customFormat="1" ht="35.25" customHeight="1">
      <c r="A12" s="127"/>
      <c r="B12" s="107"/>
      <c r="C12" s="112"/>
      <c r="D12" s="112"/>
      <c r="E12" s="113"/>
      <c r="F12" s="81" t="s">
        <v>120</v>
      </c>
      <c r="G12" s="114">
        <v>579</v>
      </c>
    </row>
    <row r="13" spans="1:41" s="29" customFormat="1" ht="32.25" customHeight="1">
      <c r="A13" s="183"/>
      <c r="B13" s="105">
        <v>11004</v>
      </c>
      <c r="C13" s="175" t="s">
        <v>76</v>
      </c>
      <c r="D13" s="175"/>
      <c r="E13" s="175"/>
      <c r="F13" s="106"/>
      <c r="G13" s="104">
        <f>G15</f>
        <v>5604</v>
      </c>
    </row>
    <row r="14" spans="1:41" s="29" customFormat="1" ht="19.5" customHeight="1">
      <c r="A14" s="183"/>
      <c r="B14" s="107"/>
      <c r="C14" s="86"/>
      <c r="D14" s="184" t="s">
        <v>78</v>
      </c>
      <c r="E14" s="185"/>
      <c r="F14" s="108"/>
      <c r="G14" s="109"/>
    </row>
    <row r="15" spans="1:41" s="30" customFormat="1" ht="46.5" customHeight="1">
      <c r="A15" s="183"/>
      <c r="B15" s="107"/>
      <c r="C15" s="86"/>
      <c r="D15" s="110"/>
      <c r="E15" s="111"/>
      <c r="F15" s="106" t="s">
        <v>107</v>
      </c>
      <c r="G15" s="104">
        <f>SUM(G16:G17)</f>
        <v>5604</v>
      </c>
      <c r="H15" s="29"/>
    </row>
    <row r="16" spans="1:41" s="30" customFormat="1" ht="27" customHeight="1">
      <c r="A16" s="183"/>
      <c r="B16" s="107"/>
      <c r="C16" s="112"/>
      <c r="D16" s="112"/>
      <c r="E16" s="113"/>
      <c r="F16" s="81" t="s">
        <v>108</v>
      </c>
      <c r="G16" s="114">
        <v>4104</v>
      </c>
      <c r="H16" s="29"/>
    </row>
    <row r="17" spans="1:8" s="30" customFormat="1" ht="30" customHeight="1">
      <c r="A17" s="183"/>
      <c r="B17" s="107"/>
      <c r="C17" s="112"/>
      <c r="D17" s="112"/>
      <c r="E17" s="113"/>
      <c r="F17" s="81" t="s">
        <v>109</v>
      </c>
      <c r="G17" s="114">
        <v>1500</v>
      </c>
      <c r="H17" s="29"/>
    </row>
    <row r="18" spans="1:8" s="30" customFormat="1" ht="45" customHeight="1">
      <c r="A18" s="99">
        <v>1168</v>
      </c>
      <c r="B18" s="168" t="s">
        <v>110</v>
      </c>
      <c r="C18" s="169"/>
      <c r="D18" s="169"/>
      <c r="E18" s="170"/>
      <c r="F18" s="115"/>
      <c r="G18" s="104">
        <f>G19+G21+G23+G27</f>
        <v>-6183</v>
      </c>
      <c r="H18" s="29"/>
    </row>
    <row r="19" spans="1:8" ht="42.75">
      <c r="A19" s="189"/>
      <c r="B19" s="116">
        <v>11001</v>
      </c>
      <c r="C19" s="190" t="s">
        <v>85</v>
      </c>
      <c r="D19" s="191"/>
      <c r="E19" s="192"/>
      <c r="F19" s="117" t="s">
        <v>107</v>
      </c>
      <c r="G19" s="104">
        <f>G20</f>
        <v>10125</v>
      </c>
    </row>
    <row r="20" spans="1:8" ht="50.25" customHeight="1">
      <c r="A20" s="183"/>
      <c r="B20" s="105"/>
      <c r="C20" s="118"/>
      <c r="D20" s="118"/>
      <c r="E20" s="119"/>
      <c r="F20" s="85" t="s">
        <v>111</v>
      </c>
      <c r="G20" s="109">
        <v>10125</v>
      </c>
    </row>
    <row r="21" spans="1:8" ht="42.75">
      <c r="A21" s="183"/>
      <c r="B21" s="116">
        <v>11002</v>
      </c>
      <c r="C21" s="190" t="s">
        <v>87</v>
      </c>
      <c r="D21" s="191"/>
      <c r="E21" s="192"/>
      <c r="F21" s="117" t="s">
        <v>107</v>
      </c>
      <c r="G21" s="104">
        <f>G22</f>
        <v>9756</v>
      </c>
    </row>
    <row r="22" spans="1:8" ht="32.25" customHeight="1">
      <c r="A22" s="183"/>
      <c r="B22" s="105"/>
      <c r="C22" s="118"/>
      <c r="D22" s="118"/>
      <c r="E22" s="119"/>
      <c r="F22" s="85" t="s">
        <v>112</v>
      </c>
      <c r="G22" s="109">
        <v>9756</v>
      </c>
    </row>
    <row r="23" spans="1:8" ht="20.25" customHeight="1">
      <c r="A23" s="183"/>
      <c r="B23" s="116">
        <v>11003</v>
      </c>
      <c r="C23" s="190" t="s">
        <v>89</v>
      </c>
      <c r="D23" s="191"/>
      <c r="E23" s="192"/>
      <c r="F23" s="120"/>
      <c r="G23" s="104">
        <f>G24</f>
        <v>7344</v>
      </c>
    </row>
    <row r="24" spans="1:8" ht="42.75">
      <c r="A24" s="183"/>
      <c r="B24" s="105"/>
      <c r="C24" s="118"/>
      <c r="D24" s="118"/>
      <c r="E24" s="119"/>
      <c r="F24" s="106" t="s">
        <v>107</v>
      </c>
      <c r="G24" s="104">
        <f>G25+G26</f>
        <v>7344</v>
      </c>
    </row>
    <row r="25" spans="1:8" ht="49.5" customHeight="1">
      <c r="A25" s="183"/>
      <c r="B25" s="107"/>
      <c r="C25" s="118"/>
      <c r="D25" s="118"/>
      <c r="E25" s="118"/>
      <c r="F25" s="85" t="s">
        <v>113</v>
      </c>
      <c r="G25" s="109">
        <v>6360</v>
      </c>
    </row>
    <row r="26" spans="1:8" ht="33.75" customHeight="1">
      <c r="A26" s="183"/>
      <c r="B26" s="107"/>
      <c r="C26" s="118"/>
      <c r="D26" s="118"/>
      <c r="E26" s="118"/>
      <c r="F26" s="85" t="s">
        <v>114</v>
      </c>
      <c r="G26" s="109">
        <v>984</v>
      </c>
    </row>
    <row r="27" spans="1:8" ht="42.75">
      <c r="A27" s="183"/>
      <c r="B27" s="121">
        <v>11005</v>
      </c>
      <c r="C27" s="190" t="s">
        <v>91</v>
      </c>
      <c r="D27" s="191"/>
      <c r="E27" s="192"/>
      <c r="F27" s="106" t="s">
        <v>107</v>
      </c>
      <c r="G27" s="104" t="str">
        <f>G29</f>
        <v>(33408,0)</v>
      </c>
    </row>
    <row r="28" spans="1:8" ht="28.5" customHeight="1">
      <c r="A28" s="183"/>
      <c r="B28" s="121"/>
      <c r="C28" s="122"/>
      <c r="D28" s="193" t="s">
        <v>115</v>
      </c>
      <c r="E28" s="194"/>
      <c r="F28" s="106"/>
      <c r="G28" s="109"/>
    </row>
    <row r="29" spans="1:8" ht="28.5">
      <c r="A29" s="183"/>
      <c r="B29" s="107"/>
      <c r="C29" s="118"/>
      <c r="D29" s="118"/>
      <c r="E29" s="123" t="s">
        <v>116</v>
      </c>
      <c r="F29" s="124"/>
      <c r="G29" s="104" t="str">
        <f>G30</f>
        <v>(33408,0)</v>
      </c>
    </row>
    <row r="30" spans="1:8" ht="40.5">
      <c r="A30" s="183"/>
      <c r="B30" s="107"/>
      <c r="C30" s="118"/>
      <c r="D30" s="118"/>
      <c r="E30" s="125" t="s">
        <v>117</v>
      </c>
      <c r="F30" s="126" t="s">
        <v>118</v>
      </c>
      <c r="G30" s="136" t="s">
        <v>129</v>
      </c>
    </row>
  </sheetData>
  <mergeCells count="23">
    <mergeCell ref="A19:A30"/>
    <mergeCell ref="C19:E19"/>
    <mergeCell ref="C21:E21"/>
    <mergeCell ref="C23:E23"/>
    <mergeCell ref="C27:E27"/>
    <mergeCell ref="D28:E28"/>
    <mergeCell ref="Z1:AB1"/>
    <mergeCell ref="Y2:AB2"/>
    <mergeCell ref="W3:AB3"/>
    <mergeCell ref="E1:G1"/>
    <mergeCell ref="A4:G4"/>
    <mergeCell ref="B18:E18"/>
    <mergeCell ref="F6:F7"/>
    <mergeCell ref="A6:B6"/>
    <mergeCell ref="C6:E7"/>
    <mergeCell ref="G6:G7"/>
    <mergeCell ref="C13:E13"/>
    <mergeCell ref="C8:E8"/>
    <mergeCell ref="A9:F9"/>
    <mergeCell ref="B10:E10"/>
    <mergeCell ref="A13:A17"/>
    <mergeCell ref="D14:E14"/>
    <mergeCell ref="C11:E1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ignoredErrors>
    <ignoredError sqref="G3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2:H64"/>
  <sheetViews>
    <sheetView zoomScale="110" zoomScaleNormal="110" zoomScaleSheetLayoutView="100" workbookViewId="0">
      <selection activeCell="B7" sqref="B7:C7"/>
    </sheetView>
  </sheetViews>
  <sheetFormatPr defaultColWidth="9.140625" defaultRowHeight="13.5"/>
  <cols>
    <col min="1" max="1" width="5.28515625" style="1" customWidth="1"/>
    <col min="2" max="2" width="19.85546875" style="1" customWidth="1"/>
    <col min="3" max="3" width="65.570312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2" spans="1:8">
      <c r="E2" s="1" t="s">
        <v>57</v>
      </c>
    </row>
    <row r="3" spans="1:8">
      <c r="D3" s="1" t="s">
        <v>51</v>
      </c>
    </row>
    <row r="4" spans="1:8">
      <c r="D4" s="1" t="s">
        <v>8</v>
      </c>
    </row>
    <row r="7" spans="1:8" ht="59.25" customHeight="1">
      <c r="A7" s="21"/>
      <c r="B7" s="165" t="s">
        <v>59</v>
      </c>
      <c r="C7" s="165"/>
      <c r="D7" s="21"/>
      <c r="E7" s="21"/>
      <c r="F7" s="21"/>
    </row>
    <row r="8" spans="1:8" ht="23.25" customHeight="1"/>
    <row r="9" spans="1:8" ht="17.25">
      <c r="B9" s="22" t="s">
        <v>52</v>
      </c>
      <c r="C9" s="22"/>
      <c r="D9" s="22"/>
      <c r="E9" s="22"/>
      <c r="F9" s="22"/>
    </row>
    <row r="10" spans="1:8">
      <c r="B10" s="8"/>
      <c r="C10" s="8"/>
      <c r="D10" s="8"/>
      <c r="E10" s="8"/>
      <c r="F10" s="8"/>
    </row>
    <row r="11" spans="1:8" ht="19.5" customHeight="1">
      <c r="B11" s="10" t="s">
        <v>10</v>
      </c>
      <c r="C11" s="11"/>
      <c r="D11" s="11"/>
      <c r="E11" s="11"/>
      <c r="F11" s="12"/>
    </row>
    <row r="12" spans="1:8" ht="22.5" customHeight="1">
      <c r="B12" s="50" t="s">
        <v>0</v>
      </c>
      <c r="C12" s="50" t="s">
        <v>1</v>
      </c>
      <c r="D12" s="205"/>
      <c r="E12" s="205"/>
      <c r="F12" s="206"/>
      <c r="H12" s="137"/>
    </row>
    <row r="13" spans="1:8" ht="23.25" customHeight="1">
      <c r="B13" s="33">
        <v>1075</v>
      </c>
      <c r="C13" s="45" t="s">
        <v>69</v>
      </c>
      <c r="D13" s="2"/>
      <c r="E13" s="2"/>
      <c r="F13" s="2"/>
    </row>
    <row r="14" spans="1:8" ht="35.25" customHeight="1">
      <c r="B14" s="9" t="s">
        <v>2</v>
      </c>
      <c r="C14" s="49"/>
      <c r="D14" s="6"/>
      <c r="E14" s="6"/>
      <c r="F14" s="6"/>
    </row>
    <row r="15" spans="1:8" ht="48.75" customHeight="1">
      <c r="B15" s="65" t="s">
        <v>3</v>
      </c>
      <c r="C15" s="66">
        <v>1075</v>
      </c>
      <c r="D15" s="202" t="s">
        <v>31</v>
      </c>
      <c r="E15" s="203"/>
      <c r="F15" s="204"/>
    </row>
    <row r="16" spans="1:8" ht="32.25" customHeight="1">
      <c r="B16" s="65" t="s">
        <v>4</v>
      </c>
      <c r="C16" s="66">
        <v>11002</v>
      </c>
      <c r="D16" s="2" t="s">
        <v>11</v>
      </c>
      <c r="E16" s="2" t="s">
        <v>12</v>
      </c>
      <c r="F16" s="2" t="s">
        <v>13</v>
      </c>
    </row>
    <row r="17" spans="2:6" ht="27">
      <c r="B17" s="67" t="s">
        <v>5</v>
      </c>
      <c r="C17" s="68" t="s">
        <v>119</v>
      </c>
      <c r="D17" s="210"/>
      <c r="E17" s="210"/>
      <c r="F17" s="210"/>
    </row>
    <row r="18" spans="2:6" ht="36.75" customHeight="1">
      <c r="B18" s="67" t="s">
        <v>9</v>
      </c>
      <c r="C18" s="68" t="s">
        <v>121</v>
      </c>
      <c r="D18" s="211"/>
      <c r="E18" s="211"/>
      <c r="F18" s="211"/>
    </row>
    <row r="19" spans="2:6" ht="27">
      <c r="B19" s="67" t="s">
        <v>6</v>
      </c>
      <c r="C19" s="69" t="s">
        <v>43</v>
      </c>
      <c r="D19" s="211"/>
      <c r="E19" s="211"/>
      <c r="F19" s="211"/>
    </row>
    <row r="20" spans="2:6" ht="44.25" customHeight="1">
      <c r="B20" s="70" t="s">
        <v>44</v>
      </c>
      <c r="C20" s="69" t="s">
        <v>63</v>
      </c>
      <c r="D20" s="211"/>
      <c r="E20" s="211"/>
      <c r="F20" s="211"/>
    </row>
    <row r="21" spans="2:6" ht="19.5" customHeight="1">
      <c r="B21" s="71" t="s">
        <v>7</v>
      </c>
      <c r="C21" s="71"/>
      <c r="D21" s="64">
        <v>579</v>
      </c>
      <c r="E21" s="64">
        <v>579</v>
      </c>
      <c r="F21" s="64">
        <v>579</v>
      </c>
    </row>
    <row r="22" spans="2:6" ht="19.5" customHeight="1">
      <c r="B22" s="207"/>
      <c r="C22" s="208"/>
      <c r="D22" s="208"/>
      <c r="E22" s="208"/>
      <c r="F22" s="209"/>
    </row>
    <row r="23" spans="2:6" ht="57.75" customHeight="1">
      <c r="B23" s="65" t="s">
        <v>3</v>
      </c>
      <c r="C23" s="66">
        <v>1075</v>
      </c>
      <c r="D23" s="202" t="s">
        <v>31</v>
      </c>
      <c r="E23" s="203"/>
      <c r="F23" s="204"/>
    </row>
    <row r="24" spans="2:6" ht="30" customHeight="1">
      <c r="B24" s="65" t="s">
        <v>4</v>
      </c>
      <c r="C24" s="66">
        <v>11004</v>
      </c>
      <c r="D24" s="212" t="s">
        <v>11</v>
      </c>
      <c r="E24" s="212" t="s">
        <v>12</v>
      </c>
      <c r="F24" s="212" t="s">
        <v>13</v>
      </c>
    </row>
    <row r="25" spans="2:6" ht="30" customHeight="1">
      <c r="B25" s="67" t="s">
        <v>5</v>
      </c>
      <c r="C25" s="68" t="s">
        <v>72</v>
      </c>
      <c r="D25" s="201"/>
      <c r="E25" s="201"/>
      <c r="F25" s="201"/>
    </row>
    <row r="26" spans="2:6" ht="36" customHeight="1">
      <c r="B26" s="67" t="s">
        <v>9</v>
      </c>
      <c r="C26" s="68" t="s">
        <v>73</v>
      </c>
      <c r="D26" s="201"/>
      <c r="E26" s="201"/>
      <c r="F26" s="201"/>
    </row>
    <row r="27" spans="2:6" ht="33.75" customHeight="1">
      <c r="B27" s="67" t="s">
        <v>6</v>
      </c>
      <c r="C27" s="69" t="s">
        <v>43</v>
      </c>
      <c r="D27" s="201"/>
      <c r="E27" s="201"/>
      <c r="F27" s="201"/>
    </row>
    <row r="28" spans="2:6" ht="43.5" customHeight="1">
      <c r="B28" s="70" t="s">
        <v>44</v>
      </c>
      <c r="C28" s="69" t="s">
        <v>63</v>
      </c>
      <c r="D28" s="201"/>
      <c r="E28" s="201"/>
      <c r="F28" s="201"/>
    </row>
    <row r="29" spans="2:6" ht="21.75" customHeight="1">
      <c r="B29" s="71" t="s">
        <v>7</v>
      </c>
      <c r="C29" s="71"/>
      <c r="D29" s="64">
        <v>5604</v>
      </c>
      <c r="E29" s="64">
        <v>5604</v>
      </c>
      <c r="F29" s="64">
        <v>5604</v>
      </c>
    </row>
    <row r="30" spans="2:6" ht="21.75" customHeight="1">
      <c r="B30" s="207"/>
      <c r="C30" s="208"/>
      <c r="D30" s="208"/>
      <c r="E30" s="208"/>
      <c r="F30" s="209"/>
    </row>
    <row r="31" spans="2:6" ht="31.5" customHeight="1">
      <c r="B31" s="128" t="s">
        <v>0</v>
      </c>
      <c r="C31" s="198" t="s">
        <v>1</v>
      </c>
      <c r="D31" s="199"/>
      <c r="E31" s="199"/>
      <c r="F31" s="200"/>
    </row>
    <row r="32" spans="2:6" ht="22.5" customHeight="1">
      <c r="B32" s="33">
        <v>1168</v>
      </c>
      <c r="C32" s="72" t="s">
        <v>122</v>
      </c>
      <c r="D32" s="73"/>
      <c r="E32" s="73"/>
      <c r="F32" s="73"/>
    </row>
    <row r="33" spans="2:6" ht="22.5" customHeight="1">
      <c r="B33" s="196" t="s">
        <v>2</v>
      </c>
      <c r="C33" s="197"/>
      <c r="D33" s="52"/>
      <c r="E33" s="52"/>
      <c r="F33" s="52"/>
    </row>
    <row r="34" spans="2:6" ht="47.25" customHeight="1">
      <c r="B34" s="3" t="s">
        <v>45</v>
      </c>
      <c r="C34" s="4">
        <v>1168</v>
      </c>
      <c r="D34" s="202" t="s">
        <v>31</v>
      </c>
      <c r="E34" s="203"/>
      <c r="F34" s="204"/>
    </row>
    <row r="35" spans="2:6" ht="29.25" customHeight="1">
      <c r="B35" s="3" t="s">
        <v>123</v>
      </c>
      <c r="C35" s="4">
        <v>11001</v>
      </c>
      <c r="D35" s="149" t="s">
        <v>11</v>
      </c>
      <c r="E35" s="149" t="s">
        <v>12</v>
      </c>
      <c r="F35" s="149" t="s">
        <v>13</v>
      </c>
    </row>
    <row r="36" spans="2:6" ht="38.25" customHeight="1">
      <c r="B36" s="3" t="s">
        <v>131</v>
      </c>
      <c r="C36" s="19" t="s">
        <v>85</v>
      </c>
      <c r="D36" s="201"/>
      <c r="E36" s="201"/>
      <c r="F36" s="201"/>
    </row>
    <row r="37" spans="2:6" ht="32.25" customHeight="1">
      <c r="B37" s="3" t="s">
        <v>132</v>
      </c>
      <c r="C37" s="51" t="s">
        <v>124</v>
      </c>
      <c r="D37" s="201"/>
      <c r="E37" s="201"/>
      <c r="F37" s="201"/>
    </row>
    <row r="38" spans="2:6" ht="35.25" customHeight="1">
      <c r="B38" s="3" t="s">
        <v>133</v>
      </c>
      <c r="C38" s="23" t="s">
        <v>64</v>
      </c>
      <c r="D38" s="201"/>
      <c r="E38" s="201"/>
      <c r="F38" s="201"/>
    </row>
    <row r="39" spans="2:6" ht="44.25" customHeight="1">
      <c r="B39" s="3" t="s">
        <v>58</v>
      </c>
      <c r="C39" s="75" t="s">
        <v>65</v>
      </c>
      <c r="D39" s="201"/>
      <c r="E39" s="201"/>
      <c r="F39" s="201"/>
    </row>
    <row r="40" spans="2:6" ht="21" customHeight="1">
      <c r="B40" s="195" t="s">
        <v>130</v>
      </c>
      <c r="C40" s="195"/>
      <c r="D40" s="63">
        <v>10125</v>
      </c>
      <c r="E40" s="63">
        <v>10125</v>
      </c>
      <c r="F40" s="63">
        <v>10125</v>
      </c>
    </row>
    <row r="41" spans="2:6" ht="27.75" customHeight="1">
      <c r="B41" s="213"/>
      <c r="C41" s="214"/>
      <c r="D41" s="214"/>
      <c r="E41" s="214"/>
      <c r="F41" s="215"/>
    </row>
    <row r="42" spans="2:6" ht="55.5" customHeight="1">
      <c r="B42" s="3" t="s">
        <v>45</v>
      </c>
      <c r="C42" s="54">
        <v>1168</v>
      </c>
      <c r="D42" s="202" t="s">
        <v>31</v>
      </c>
      <c r="E42" s="203"/>
      <c r="F42" s="204"/>
    </row>
    <row r="43" spans="2:6" ht="33.75" customHeight="1">
      <c r="B43" s="3" t="s">
        <v>123</v>
      </c>
      <c r="C43" s="54">
        <v>11002</v>
      </c>
      <c r="D43" s="149" t="s">
        <v>11</v>
      </c>
      <c r="E43" s="149" t="s">
        <v>12</v>
      </c>
      <c r="F43" s="149" t="s">
        <v>13</v>
      </c>
    </row>
    <row r="44" spans="2:6" ht="30" customHeight="1">
      <c r="B44" s="3" t="s">
        <v>131</v>
      </c>
      <c r="C44" s="19" t="s">
        <v>87</v>
      </c>
      <c r="D44" s="201"/>
      <c r="E44" s="201"/>
      <c r="F44" s="201"/>
    </row>
    <row r="45" spans="2:6" ht="13.5" customHeight="1">
      <c r="B45" s="3" t="s">
        <v>132</v>
      </c>
      <c r="C45" s="51" t="s">
        <v>88</v>
      </c>
      <c r="D45" s="201"/>
      <c r="E45" s="201"/>
      <c r="F45" s="201"/>
    </row>
    <row r="46" spans="2:6" ht="29.25" customHeight="1">
      <c r="B46" s="3" t="s">
        <v>133</v>
      </c>
      <c r="C46" s="87" t="s">
        <v>64</v>
      </c>
      <c r="D46" s="201"/>
      <c r="E46" s="201"/>
      <c r="F46" s="201"/>
    </row>
    <row r="47" spans="2:6" ht="45.75" customHeight="1">
      <c r="B47" s="3" t="s">
        <v>58</v>
      </c>
      <c r="C47" s="87" t="s">
        <v>65</v>
      </c>
      <c r="D47" s="201"/>
      <c r="E47" s="201"/>
      <c r="F47" s="201"/>
    </row>
    <row r="48" spans="2:6" ht="20.25" customHeight="1">
      <c r="B48" s="195" t="s">
        <v>130</v>
      </c>
      <c r="C48" s="195"/>
      <c r="D48" s="63">
        <v>9756</v>
      </c>
      <c r="E48" s="63">
        <v>9756</v>
      </c>
      <c r="F48" s="63">
        <v>9756</v>
      </c>
    </row>
    <row r="49" spans="2:6" ht="15">
      <c r="B49" s="216"/>
      <c r="C49" s="217"/>
      <c r="D49" s="217"/>
      <c r="E49" s="217"/>
      <c r="F49" s="218"/>
    </row>
    <row r="50" spans="2:6" ht="52.5" customHeight="1">
      <c r="B50" s="3" t="s">
        <v>134</v>
      </c>
      <c r="C50" s="54">
        <v>1168</v>
      </c>
      <c r="D50" s="202" t="s">
        <v>31</v>
      </c>
      <c r="E50" s="203"/>
      <c r="F50" s="204"/>
    </row>
    <row r="51" spans="2:6" ht="32.25" customHeight="1">
      <c r="B51" s="3" t="s">
        <v>123</v>
      </c>
      <c r="C51" s="54">
        <v>11003</v>
      </c>
      <c r="D51" s="149" t="s">
        <v>11</v>
      </c>
      <c r="E51" s="149" t="s">
        <v>12</v>
      </c>
      <c r="F51" s="149" t="s">
        <v>13</v>
      </c>
    </row>
    <row r="52" spans="2:6" ht="27">
      <c r="B52" s="3" t="s">
        <v>131</v>
      </c>
      <c r="C52" s="19" t="s">
        <v>89</v>
      </c>
      <c r="D52" s="201"/>
      <c r="E52" s="201"/>
      <c r="F52" s="201"/>
    </row>
    <row r="53" spans="2:6" ht="27">
      <c r="B53" s="3" t="s">
        <v>132</v>
      </c>
      <c r="C53" s="51" t="s">
        <v>125</v>
      </c>
      <c r="D53" s="201"/>
      <c r="E53" s="201"/>
      <c r="F53" s="201"/>
    </row>
    <row r="54" spans="2:6" ht="35.25" customHeight="1">
      <c r="B54" s="3" t="s">
        <v>133</v>
      </c>
      <c r="C54" s="87" t="s">
        <v>64</v>
      </c>
      <c r="D54" s="201"/>
      <c r="E54" s="201"/>
      <c r="F54" s="201"/>
    </row>
    <row r="55" spans="2:6" ht="45.75" customHeight="1">
      <c r="B55" s="3" t="s">
        <v>58</v>
      </c>
      <c r="C55" s="87" t="s">
        <v>65</v>
      </c>
      <c r="D55" s="201"/>
      <c r="E55" s="201"/>
      <c r="F55" s="201"/>
    </row>
    <row r="56" spans="2:6" ht="23.25" customHeight="1">
      <c r="B56" s="195" t="s">
        <v>130</v>
      </c>
      <c r="C56" s="195"/>
      <c r="D56" s="63">
        <v>7344</v>
      </c>
      <c r="E56" s="63">
        <v>7344</v>
      </c>
      <c r="F56" s="63">
        <v>7344</v>
      </c>
    </row>
    <row r="57" spans="2:6" ht="15">
      <c r="B57" s="216"/>
      <c r="C57" s="217"/>
      <c r="D57" s="217"/>
      <c r="E57" s="217"/>
      <c r="F57" s="218"/>
    </row>
    <row r="58" spans="2:6" ht="47.25" customHeight="1">
      <c r="B58" s="3" t="s">
        <v>134</v>
      </c>
      <c r="C58" s="54">
        <v>1168</v>
      </c>
      <c r="D58" s="202" t="s">
        <v>31</v>
      </c>
      <c r="E58" s="203"/>
      <c r="F58" s="204"/>
    </row>
    <row r="59" spans="2:6" ht="33" customHeight="1">
      <c r="B59" s="3" t="s">
        <v>123</v>
      </c>
      <c r="C59" s="54">
        <v>11005</v>
      </c>
      <c r="D59" s="149" t="s">
        <v>11</v>
      </c>
      <c r="E59" s="149" t="s">
        <v>12</v>
      </c>
      <c r="F59" s="149" t="s">
        <v>13</v>
      </c>
    </row>
    <row r="60" spans="2:6" ht="33.75" customHeight="1">
      <c r="B60" s="3" t="s">
        <v>131</v>
      </c>
      <c r="C60" s="19" t="s">
        <v>91</v>
      </c>
      <c r="D60" s="201"/>
      <c r="E60" s="201"/>
      <c r="F60" s="201"/>
    </row>
    <row r="61" spans="2:6" ht="25.5" customHeight="1">
      <c r="B61" s="3" t="s">
        <v>132</v>
      </c>
      <c r="C61" s="51" t="s">
        <v>92</v>
      </c>
      <c r="D61" s="201"/>
      <c r="E61" s="201"/>
      <c r="F61" s="201"/>
    </row>
    <row r="62" spans="2:6" ht="32.25" customHeight="1">
      <c r="B62" s="3" t="s">
        <v>133</v>
      </c>
      <c r="C62" s="87" t="s">
        <v>64</v>
      </c>
      <c r="D62" s="201"/>
      <c r="E62" s="201"/>
      <c r="F62" s="201"/>
    </row>
    <row r="63" spans="2:6" ht="45.75" customHeight="1">
      <c r="B63" s="3" t="s">
        <v>58</v>
      </c>
      <c r="C63" s="87" t="s">
        <v>126</v>
      </c>
      <c r="D63" s="201"/>
      <c r="E63" s="201"/>
      <c r="F63" s="201"/>
    </row>
    <row r="64" spans="2:6" ht="18.75" customHeight="1">
      <c r="B64" s="195" t="s">
        <v>46</v>
      </c>
      <c r="C64" s="195"/>
      <c r="D64" s="63">
        <v>-33408</v>
      </c>
      <c r="E64" s="63">
        <v>-33408</v>
      </c>
      <c r="F64" s="63">
        <v>-33408</v>
      </c>
    </row>
  </sheetData>
  <mergeCells count="37">
    <mergeCell ref="B64:C64"/>
    <mergeCell ref="B49:F49"/>
    <mergeCell ref="B57:F57"/>
    <mergeCell ref="D59:D63"/>
    <mergeCell ref="E59:E63"/>
    <mergeCell ref="F59:F63"/>
    <mergeCell ref="B56:C56"/>
    <mergeCell ref="D58:F58"/>
    <mergeCell ref="B48:C48"/>
    <mergeCell ref="D50:F50"/>
    <mergeCell ref="D51:D55"/>
    <mergeCell ref="E51:E55"/>
    <mergeCell ref="F51:F55"/>
    <mergeCell ref="E24:E28"/>
    <mergeCell ref="F24:F28"/>
    <mergeCell ref="D15:F15"/>
    <mergeCell ref="D42:F42"/>
    <mergeCell ref="D43:D47"/>
    <mergeCell ref="E43:E47"/>
    <mergeCell ref="F43:F47"/>
    <mergeCell ref="B41:F41"/>
    <mergeCell ref="B7:C7"/>
    <mergeCell ref="B40:C40"/>
    <mergeCell ref="B33:C33"/>
    <mergeCell ref="C31:F31"/>
    <mergeCell ref="D35:D39"/>
    <mergeCell ref="E35:E39"/>
    <mergeCell ref="F35:F39"/>
    <mergeCell ref="D34:F34"/>
    <mergeCell ref="D12:F12"/>
    <mergeCell ref="B22:F22"/>
    <mergeCell ref="B30:F30"/>
    <mergeCell ref="D23:F23"/>
    <mergeCell ref="D17:D20"/>
    <mergeCell ref="F17:F20"/>
    <mergeCell ref="E17:E20"/>
    <mergeCell ref="D24:D2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1" manualBreakCount="1"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B1:G57"/>
  <sheetViews>
    <sheetView tabSelected="1" topLeftCell="A25" zoomScale="115" zoomScaleNormal="115" zoomScaleSheetLayoutView="100" workbookViewId="0">
      <selection activeCell="C2" sqref="C2"/>
    </sheetView>
  </sheetViews>
  <sheetFormatPr defaultColWidth="9.140625" defaultRowHeight="13.5"/>
  <cols>
    <col min="1" max="1" width="6" style="1" customWidth="1"/>
    <col min="2" max="2" width="19.85546875" style="1" customWidth="1"/>
    <col min="3" max="3" width="62.14062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1" spans="2:7" ht="128.25" customHeight="1">
      <c r="B1" s="219" t="s">
        <v>77</v>
      </c>
      <c r="C1" s="219"/>
      <c r="D1" s="219"/>
      <c r="E1" s="219"/>
      <c r="F1" s="219"/>
      <c r="G1" s="219"/>
    </row>
    <row r="2" spans="2:7" ht="33" customHeight="1">
      <c r="B2" s="22" t="s">
        <v>52</v>
      </c>
      <c r="C2" s="22"/>
      <c r="D2" s="22"/>
      <c r="E2" s="22"/>
      <c r="F2" s="22"/>
    </row>
    <row r="3" spans="2:7">
      <c r="B3" s="8"/>
      <c r="C3" s="8"/>
      <c r="D3" s="8"/>
      <c r="E3" s="8"/>
      <c r="F3" s="8"/>
    </row>
    <row r="4" spans="2:7" ht="14.25">
      <c r="B4" s="10" t="s">
        <v>10</v>
      </c>
      <c r="C4" s="11"/>
      <c r="D4" s="11"/>
      <c r="E4" s="11"/>
      <c r="F4" s="12"/>
    </row>
    <row r="5" spans="2:7" ht="21.75" customHeight="1">
      <c r="B5" s="50" t="s">
        <v>0</v>
      </c>
      <c r="C5" s="50" t="s">
        <v>1</v>
      </c>
      <c r="D5" s="205"/>
      <c r="E5" s="205"/>
      <c r="F5" s="206"/>
    </row>
    <row r="6" spans="2:7" ht="18.75" customHeight="1">
      <c r="B6" s="33">
        <v>1075</v>
      </c>
      <c r="C6" s="54" t="s">
        <v>69</v>
      </c>
      <c r="D6" s="2"/>
      <c r="E6" s="2"/>
      <c r="F6" s="2"/>
    </row>
    <row r="7" spans="2:7" ht="35.25" customHeight="1">
      <c r="B7" s="9" t="s">
        <v>2</v>
      </c>
      <c r="C7" s="49"/>
      <c r="D7" s="6"/>
      <c r="E7" s="6"/>
      <c r="F7" s="6"/>
    </row>
    <row r="8" spans="2:7" ht="68.25" customHeight="1">
      <c r="B8" s="65" t="s">
        <v>3</v>
      </c>
      <c r="C8" s="66">
        <v>1075</v>
      </c>
      <c r="D8" s="202" t="s">
        <v>31</v>
      </c>
      <c r="E8" s="203"/>
      <c r="F8" s="204"/>
    </row>
    <row r="9" spans="2:7" ht="27">
      <c r="B9" s="65" t="s">
        <v>4</v>
      </c>
      <c r="C9" s="66">
        <v>11002</v>
      </c>
      <c r="D9" s="2" t="s">
        <v>11</v>
      </c>
      <c r="E9" s="2" t="s">
        <v>12</v>
      </c>
      <c r="F9" s="2" t="s">
        <v>13</v>
      </c>
    </row>
    <row r="10" spans="2:7" ht="33">
      <c r="B10" s="67" t="s">
        <v>5</v>
      </c>
      <c r="C10" s="68" t="s">
        <v>119</v>
      </c>
      <c r="D10" s="210"/>
      <c r="E10" s="210"/>
      <c r="F10" s="210"/>
    </row>
    <row r="11" spans="2:7" ht="49.5">
      <c r="B11" s="67" t="s">
        <v>9</v>
      </c>
      <c r="C11" s="68" t="s">
        <v>121</v>
      </c>
      <c r="D11" s="211"/>
      <c r="E11" s="211"/>
      <c r="F11" s="211"/>
    </row>
    <row r="12" spans="2:7" ht="27">
      <c r="B12" s="67" t="s">
        <v>6</v>
      </c>
      <c r="C12" s="69" t="s">
        <v>43</v>
      </c>
      <c r="D12" s="211"/>
      <c r="E12" s="211"/>
      <c r="F12" s="211"/>
    </row>
    <row r="13" spans="2:7" ht="40.5">
      <c r="B13" s="70" t="s">
        <v>44</v>
      </c>
      <c r="C13" s="69" t="s">
        <v>63</v>
      </c>
      <c r="D13" s="211"/>
      <c r="E13" s="211"/>
      <c r="F13" s="211"/>
    </row>
    <row r="14" spans="2:7" ht="19.5" customHeight="1">
      <c r="B14" s="71" t="s">
        <v>7</v>
      </c>
      <c r="C14" s="71"/>
      <c r="D14" s="64">
        <v>579</v>
      </c>
      <c r="E14" s="64">
        <v>579</v>
      </c>
      <c r="F14" s="64">
        <v>579</v>
      </c>
    </row>
    <row r="15" spans="2:7" ht="13.5" customHeight="1">
      <c r="B15" s="207"/>
      <c r="C15" s="208"/>
      <c r="D15" s="208"/>
      <c r="E15" s="208"/>
      <c r="F15" s="209"/>
    </row>
    <row r="16" spans="2:7" ht="13.5" customHeight="1">
      <c r="B16" s="65" t="s">
        <v>3</v>
      </c>
      <c r="C16" s="66">
        <v>1075</v>
      </c>
      <c r="D16" s="202" t="s">
        <v>31</v>
      </c>
      <c r="E16" s="203"/>
      <c r="F16" s="204"/>
    </row>
    <row r="17" spans="2:6" ht="13.5" customHeight="1">
      <c r="B17" s="65" t="s">
        <v>4</v>
      </c>
      <c r="C17" s="66">
        <v>11004</v>
      </c>
      <c r="D17" s="212" t="s">
        <v>11</v>
      </c>
      <c r="E17" s="212" t="s">
        <v>12</v>
      </c>
      <c r="F17" s="212" t="s">
        <v>13</v>
      </c>
    </row>
    <row r="18" spans="2:6" ht="29.25" customHeight="1">
      <c r="B18" s="67" t="s">
        <v>5</v>
      </c>
      <c r="C18" s="68" t="s">
        <v>76</v>
      </c>
      <c r="D18" s="201"/>
      <c r="E18" s="201"/>
      <c r="F18" s="201"/>
    </row>
    <row r="19" spans="2:6" ht="57.75" customHeight="1">
      <c r="B19" s="67" t="s">
        <v>9</v>
      </c>
      <c r="C19" s="68" t="s">
        <v>127</v>
      </c>
      <c r="D19" s="201"/>
      <c r="E19" s="201"/>
      <c r="F19" s="201"/>
    </row>
    <row r="20" spans="2:6" ht="30.75" customHeight="1">
      <c r="B20" s="67" t="s">
        <v>6</v>
      </c>
      <c r="C20" s="69" t="s">
        <v>43</v>
      </c>
      <c r="D20" s="201"/>
      <c r="E20" s="201"/>
      <c r="F20" s="201"/>
    </row>
    <row r="21" spans="2:6" ht="45.75" customHeight="1">
      <c r="B21" s="70" t="s">
        <v>44</v>
      </c>
      <c r="C21" s="69" t="s">
        <v>63</v>
      </c>
      <c r="D21" s="201"/>
      <c r="E21" s="201"/>
      <c r="F21" s="201"/>
    </row>
    <row r="22" spans="2:6" ht="21.75" customHeight="1">
      <c r="B22" s="71" t="s">
        <v>7</v>
      </c>
      <c r="C22" s="71"/>
      <c r="D22" s="64">
        <v>5604</v>
      </c>
      <c r="E22" s="64">
        <v>5604</v>
      </c>
      <c r="F22" s="64">
        <v>5604</v>
      </c>
    </row>
    <row r="23" spans="2:6" ht="13.5" customHeight="1">
      <c r="B23" s="207"/>
      <c r="C23" s="208"/>
      <c r="D23" s="208"/>
      <c r="E23" s="208"/>
      <c r="F23" s="209"/>
    </row>
    <row r="24" spans="2:6" ht="14.25" customHeight="1">
      <c r="B24" s="128" t="s">
        <v>0</v>
      </c>
      <c r="C24" s="198" t="s">
        <v>1</v>
      </c>
      <c r="D24" s="199"/>
      <c r="E24" s="199"/>
      <c r="F24" s="200"/>
    </row>
    <row r="25" spans="2:6" ht="15">
      <c r="B25" s="33">
        <v>1168</v>
      </c>
      <c r="C25" s="72" t="s">
        <v>122</v>
      </c>
      <c r="D25" s="73"/>
      <c r="E25" s="73"/>
      <c r="F25" s="73"/>
    </row>
    <row r="26" spans="2:6" ht="15">
      <c r="B26" s="196" t="s">
        <v>2</v>
      </c>
      <c r="C26" s="197"/>
      <c r="D26" s="52"/>
      <c r="E26" s="52"/>
      <c r="F26" s="52"/>
    </row>
    <row r="27" spans="2:6" ht="64.5" customHeight="1">
      <c r="B27" s="3" t="s">
        <v>134</v>
      </c>
      <c r="C27" s="54">
        <v>1168</v>
      </c>
      <c r="D27" s="202" t="s">
        <v>31</v>
      </c>
      <c r="E27" s="203"/>
      <c r="F27" s="204"/>
    </row>
    <row r="28" spans="2:6" ht="27">
      <c r="B28" s="3" t="s">
        <v>123</v>
      </c>
      <c r="C28" s="54">
        <v>11001</v>
      </c>
      <c r="D28" s="149" t="s">
        <v>11</v>
      </c>
      <c r="E28" s="149" t="s">
        <v>12</v>
      </c>
      <c r="F28" s="149" t="s">
        <v>13</v>
      </c>
    </row>
    <row r="29" spans="2:6" ht="33.75" customHeight="1">
      <c r="B29" s="3" t="s">
        <v>131</v>
      </c>
      <c r="C29" s="19" t="s">
        <v>85</v>
      </c>
      <c r="D29" s="201"/>
      <c r="E29" s="201"/>
      <c r="F29" s="201"/>
    </row>
    <row r="30" spans="2:6" ht="45" customHeight="1">
      <c r="B30" s="3" t="s">
        <v>132</v>
      </c>
      <c r="C30" s="51" t="s">
        <v>124</v>
      </c>
      <c r="D30" s="201"/>
      <c r="E30" s="201"/>
      <c r="F30" s="201"/>
    </row>
    <row r="31" spans="2:6" ht="32.25" customHeight="1">
      <c r="B31" s="3" t="s">
        <v>133</v>
      </c>
      <c r="C31" s="87" t="s">
        <v>64</v>
      </c>
      <c r="D31" s="201"/>
      <c r="E31" s="201"/>
      <c r="F31" s="201"/>
    </row>
    <row r="32" spans="2:6" ht="45" customHeight="1">
      <c r="B32" s="3" t="s">
        <v>58</v>
      </c>
      <c r="C32" s="87" t="s">
        <v>65</v>
      </c>
      <c r="D32" s="201"/>
      <c r="E32" s="201"/>
      <c r="F32" s="201"/>
    </row>
    <row r="33" spans="2:6" ht="21.75" customHeight="1">
      <c r="B33" s="195" t="s">
        <v>130</v>
      </c>
      <c r="C33" s="195"/>
      <c r="D33" s="63">
        <v>10125</v>
      </c>
      <c r="E33" s="63">
        <v>10125</v>
      </c>
      <c r="F33" s="63">
        <v>10125</v>
      </c>
    </row>
    <row r="34" spans="2:6" ht="15">
      <c r="B34" s="213"/>
      <c r="C34" s="214"/>
      <c r="D34" s="214"/>
      <c r="E34" s="214"/>
      <c r="F34" s="215"/>
    </row>
    <row r="35" spans="2:6">
      <c r="B35" s="3" t="s">
        <v>134</v>
      </c>
      <c r="C35" s="54">
        <v>1168</v>
      </c>
      <c r="D35" s="202" t="s">
        <v>31</v>
      </c>
      <c r="E35" s="203"/>
      <c r="F35" s="204"/>
    </row>
    <row r="36" spans="2:6" ht="27">
      <c r="B36" s="3" t="s">
        <v>123</v>
      </c>
      <c r="C36" s="54">
        <v>11002</v>
      </c>
      <c r="D36" s="149" t="s">
        <v>11</v>
      </c>
      <c r="E36" s="149" t="s">
        <v>12</v>
      </c>
      <c r="F36" s="149" t="s">
        <v>13</v>
      </c>
    </row>
    <row r="37" spans="2:6" ht="32.25" customHeight="1">
      <c r="B37" s="3" t="s">
        <v>131</v>
      </c>
      <c r="C37" s="19" t="s">
        <v>87</v>
      </c>
      <c r="D37" s="201"/>
      <c r="E37" s="201"/>
      <c r="F37" s="201"/>
    </row>
    <row r="38" spans="2:6" ht="27">
      <c r="B38" s="3" t="s">
        <v>132</v>
      </c>
      <c r="C38" s="51" t="s">
        <v>88</v>
      </c>
      <c r="D38" s="201"/>
      <c r="E38" s="201"/>
      <c r="F38" s="201"/>
    </row>
    <row r="39" spans="2:6" ht="33" customHeight="1">
      <c r="B39" s="3" t="s">
        <v>133</v>
      </c>
      <c r="C39" s="87" t="s">
        <v>64</v>
      </c>
      <c r="D39" s="201"/>
      <c r="E39" s="201"/>
      <c r="F39" s="201"/>
    </row>
    <row r="40" spans="2:6" ht="47.25" customHeight="1">
      <c r="B40" s="3" t="s">
        <v>58</v>
      </c>
      <c r="C40" s="87" t="s">
        <v>65</v>
      </c>
      <c r="D40" s="201"/>
      <c r="E40" s="201"/>
      <c r="F40" s="201"/>
    </row>
    <row r="41" spans="2:6" ht="18" customHeight="1">
      <c r="B41" s="195" t="s">
        <v>130</v>
      </c>
      <c r="C41" s="195"/>
      <c r="D41" s="63">
        <v>9756</v>
      </c>
      <c r="E41" s="63">
        <v>9756</v>
      </c>
      <c r="F41" s="63">
        <v>9756</v>
      </c>
    </row>
    <row r="42" spans="2:6" ht="15">
      <c r="B42" s="216"/>
      <c r="C42" s="217"/>
      <c r="D42" s="217"/>
      <c r="E42" s="217"/>
      <c r="F42" s="218"/>
    </row>
    <row r="43" spans="2:6" ht="58.5" customHeight="1">
      <c r="B43" s="3" t="s">
        <v>134</v>
      </c>
      <c r="C43" s="54">
        <v>1168</v>
      </c>
      <c r="D43" s="202" t="s">
        <v>31</v>
      </c>
      <c r="E43" s="203"/>
      <c r="F43" s="204"/>
    </row>
    <row r="44" spans="2:6" ht="27">
      <c r="B44" s="3" t="s">
        <v>123</v>
      </c>
      <c r="C44" s="54">
        <v>11003</v>
      </c>
      <c r="D44" s="149" t="s">
        <v>11</v>
      </c>
      <c r="E44" s="149" t="s">
        <v>12</v>
      </c>
      <c r="F44" s="149" t="s">
        <v>13</v>
      </c>
    </row>
    <row r="45" spans="2:6" ht="30.75" customHeight="1">
      <c r="B45" s="3" t="s">
        <v>131</v>
      </c>
      <c r="C45" s="19" t="s">
        <v>89</v>
      </c>
      <c r="D45" s="201"/>
      <c r="E45" s="201"/>
      <c r="F45" s="201"/>
    </row>
    <row r="46" spans="2:6" ht="27">
      <c r="B46" s="3" t="s">
        <v>132</v>
      </c>
      <c r="C46" s="51" t="s">
        <v>125</v>
      </c>
      <c r="D46" s="201"/>
      <c r="E46" s="201"/>
      <c r="F46" s="201"/>
    </row>
    <row r="47" spans="2:6" ht="30.75" customHeight="1">
      <c r="B47" s="3" t="s">
        <v>133</v>
      </c>
      <c r="C47" s="87" t="s">
        <v>64</v>
      </c>
      <c r="D47" s="201"/>
      <c r="E47" s="201"/>
      <c r="F47" s="201"/>
    </row>
    <row r="48" spans="2:6" ht="47.25" customHeight="1">
      <c r="B48" s="3" t="s">
        <v>58</v>
      </c>
      <c r="C48" s="87" t="s">
        <v>65</v>
      </c>
      <c r="D48" s="201"/>
      <c r="E48" s="201"/>
      <c r="F48" s="201"/>
    </row>
    <row r="49" spans="2:6" ht="21" customHeight="1">
      <c r="B49" s="195" t="s">
        <v>46</v>
      </c>
      <c r="C49" s="195"/>
      <c r="D49" s="63">
        <v>7344</v>
      </c>
      <c r="E49" s="63">
        <v>7344</v>
      </c>
      <c r="F49" s="63">
        <v>7344</v>
      </c>
    </row>
    <row r="50" spans="2:6" ht="15">
      <c r="B50" s="216"/>
      <c r="C50" s="217"/>
      <c r="D50" s="217"/>
      <c r="E50" s="217"/>
      <c r="F50" s="218"/>
    </row>
    <row r="51" spans="2:6" ht="62.25" customHeight="1">
      <c r="B51" s="3" t="s">
        <v>134</v>
      </c>
      <c r="C51" s="54">
        <v>1168</v>
      </c>
      <c r="D51" s="202" t="s">
        <v>31</v>
      </c>
      <c r="E51" s="203"/>
      <c r="F51" s="204"/>
    </row>
    <row r="52" spans="2:6" ht="27">
      <c r="B52" s="3" t="s">
        <v>123</v>
      </c>
      <c r="C52" s="54">
        <v>11005</v>
      </c>
      <c r="D52" s="149" t="s">
        <v>11</v>
      </c>
      <c r="E52" s="149" t="s">
        <v>12</v>
      </c>
      <c r="F52" s="149" t="s">
        <v>13</v>
      </c>
    </row>
    <row r="53" spans="2:6" ht="29.25" customHeight="1">
      <c r="B53" s="3" t="s">
        <v>131</v>
      </c>
      <c r="C53" s="19" t="s">
        <v>91</v>
      </c>
      <c r="D53" s="201"/>
      <c r="E53" s="201"/>
      <c r="F53" s="201"/>
    </row>
    <row r="54" spans="2:6">
      <c r="B54" s="3" t="s">
        <v>132</v>
      </c>
      <c r="C54" s="51" t="s">
        <v>92</v>
      </c>
      <c r="D54" s="201"/>
      <c r="E54" s="201"/>
      <c r="F54" s="201"/>
    </row>
    <row r="55" spans="2:6" ht="32.25" customHeight="1">
      <c r="B55" s="3" t="s">
        <v>133</v>
      </c>
      <c r="C55" s="87" t="s">
        <v>64</v>
      </c>
      <c r="D55" s="201"/>
      <c r="E55" s="201"/>
      <c r="F55" s="201"/>
    </row>
    <row r="56" spans="2:6" ht="45.75" customHeight="1">
      <c r="B56" s="3" t="s">
        <v>58</v>
      </c>
      <c r="C56" s="87" t="s">
        <v>126</v>
      </c>
      <c r="D56" s="201"/>
      <c r="E56" s="201"/>
      <c r="F56" s="201"/>
    </row>
    <row r="57" spans="2:6" ht="24.75" customHeight="1">
      <c r="B57" s="195" t="s">
        <v>46</v>
      </c>
      <c r="C57" s="195"/>
      <c r="D57" s="63">
        <v>-33408</v>
      </c>
      <c r="E57" s="63">
        <v>-33408</v>
      </c>
      <c r="F57" s="63">
        <v>-33408</v>
      </c>
    </row>
  </sheetData>
  <mergeCells count="37">
    <mergeCell ref="B57:C57"/>
    <mergeCell ref="B50:F50"/>
    <mergeCell ref="D51:F51"/>
    <mergeCell ref="D52:D56"/>
    <mergeCell ref="E52:E56"/>
    <mergeCell ref="F52:F56"/>
    <mergeCell ref="B49:C49"/>
    <mergeCell ref="B42:F42"/>
    <mergeCell ref="D43:F43"/>
    <mergeCell ref="D44:D48"/>
    <mergeCell ref="E44:E48"/>
    <mergeCell ref="F44:F48"/>
    <mergeCell ref="B41:C41"/>
    <mergeCell ref="D35:F35"/>
    <mergeCell ref="D36:D40"/>
    <mergeCell ref="E36:E40"/>
    <mergeCell ref="F36:F40"/>
    <mergeCell ref="B33:C33"/>
    <mergeCell ref="B34:F34"/>
    <mergeCell ref="B26:C26"/>
    <mergeCell ref="D27:F27"/>
    <mergeCell ref="D28:D32"/>
    <mergeCell ref="E28:E32"/>
    <mergeCell ref="F28:F32"/>
    <mergeCell ref="B1:G1"/>
    <mergeCell ref="D5:F5"/>
    <mergeCell ref="D10:D13"/>
    <mergeCell ref="E10:E13"/>
    <mergeCell ref="F10:F13"/>
    <mergeCell ref="D8:F8"/>
    <mergeCell ref="B23:F23"/>
    <mergeCell ref="C24:F24"/>
    <mergeCell ref="B15:F15"/>
    <mergeCell ref="D16:F16"/>
    <mergeCell ref="D17:D21"/>
    <mergeCell ref="E17:E21"/>
    <mergeCell ref="F17:F21"/>
  </mergeCells>
  <pageMargins left="0.70866141732283505" right="0.70866141732283505" top="0.74803149606299202" bottom="0.74803149606299202" header="0.31496062992126" footer="0.31496062992126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Havelvac1</vt:lpstr>
      <vt:lpstr>Havelvac 2 </vt:lpstr>
      <vt:lpstr>Havelvac 3</vt:lpstr>
      <vt:lpstr>havelva 4</vt:lpstr>
      <vt:lpstr>Havelvac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https://mul-edu.gov.am/tasks/docs/attachment.php?id=336550&amp;fn=havelvacner.xlsx&amp;out=1&amp;token=9f6f1ef65ad3185627e4</cp:keywords>
</cp:coreProperties>
</file>