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125" windowHeight="11610"/>
  </bookViews>
  <sheets>
    <sheet name="Հավելված 1" sheetId="20" r:id="rId1"/>
    <sheet name="Հավելված 2" sheetId="5" r:id="rId2"/>
    <sheet name="Հավելված 3" sheetId="19" r:id="rId3"/>
    <sheet name="Հավելված 4" sheetId="1" r:id="rId4"/>
    <sheet name="Հավելված 5" sheetId="18" r:id="rId5"/>
  </sheets>
  <definedNames>
    <definedName name="_xlnm.Print_Area" localSheetId="1">'Հավելված 2'!$A$1:$F$17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1" i="20" l="1"/>
  <c r="D9" i="20" s="1"/>
  <c r="D7" i="20" s="1"/>
  <c r="E7" i="20"/>
  <c r="G7" i="20"/>
  <c r="H9" i="20"/>
  <c r="H7" i="20" s="1"/>
  <c r="G9" i="20"/>
  <c r="F9" i="20"/>
  <c r="F7" i="20" s="1"/>
  <c r="E9" i="20"/>
  <c r="H9" i="19" l="1"/>
  <c r="F7" i="19"/>
  <c r="G9" i="19"/>
  <c r="G7" i="19" s="1"/>
  <c r="F9" i="19"/>
  <c r="H7" i="19" l="1"/>
  <c r="I9" i="18"/>
  <c r="G10" i="1" l="1"/>
  <c r="G9" i="1" s="1"/>
  <c r="G8" i="1" s="1"/>
  <c r="G7" i="1" s="1"/>
  <c r="D16" i="5"/>
  <c r="D15" i="5" s="1"/>
  <c r="D14" i="5" s="1"/>
  <c r="E16" i="5"/>
  <c r="E15" i="5" s="1"/>
  <c r="E14" i="5" s="1"/>
  <c r="D20" i="5"/>
  <c r="D19" i="5" s="1"/>
  <c r="D18" i="5" s="1"/>
  <c r="E20" i="5"/>
  <c r="E19" i="5" s="1"/>
  <c r="E18" i="5" s="1"/>
  <c r="F20" i="5"/>
  <c r="F19" i="5" s="1"/>
  <c r="F18" i="5" s="1"/>
  <c r="F16" i="5"/>
  <c r="F15" i="5" s="1"/>
  <c r="F14" i="5" s="1"/>
  <c r="F13" i="5" l="1"/>
  <c r="F11" i="5" s="1"/>
  <c r="E13" i="5"/>
  <c r="E11" i="5" s="1"/>
  <c r="D13" i="5"/>
  <c r="D11" i="5" s="1"/>
  <c r="E9" i="5"/>
  <c r="D9" i="5"/>
  <c r="E8" i="5" l="1"/>
  <c r="E7" i="5" s="1"/>
  <c r="D8" i="5"/>
  <c r="D7" i="5" s="1"/>
  <c r="F9" i="5"/>
  <c r="F8" i="5" s="1"/>
  <c r="F7" i="5" l="1"/>
</calcChain>
</file>

<file path=xl/sharedStrings.xml><?xml version="1.0" encoding="utf-8"?>
<sst xmlns="http://schemas.openxmlformats.org/spreadsheetml/2006/main" count="99" uniqueCount="80">
  <si>
    <t>Անտառվերականգնման և անտառապատման աշխատանքներ</t>
  </si>
  <si>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</si>
  <si>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</si>
  <si>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</si>
  <si>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</si>
  <si>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</si>
  <si>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</si>
  <si>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</si>
  <si>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Անտառվերականգնման և անտառապատման աշխատանքներ</t>
  </si>
  <si>
    <t xml:space="preserve"> - Աճեցվող ակտիվներ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</si>
  <si>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</si>
  <si>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</si>
  <si>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</si>
  <si>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Անտառների կառավարում  
այդ թվում`</t>
  </si>
  <si>
    <t>ՀՀ շրջակա միջավայրի նախարարության անտառային կոմիտե</t>
  </si>
  <si>
    <r>
      <t xml:space="preserve">Շրջակա միջավայրի նախարարություն
</t>
    </r>
    <r>
      <rPr>
        <sz val="10"/>
        <rFont val="GHEA Grapalat"/>
        <family val="3"/>
      </rPr>
      <t>այդ թվում`</t>
    </r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</si>
  <si>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</si>
  <si>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</si>
  <si>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Անտառների կառավարում</t>
  </si>
  <si>
    <t>«Հայանտառ» ՊՈԱԿ</t>
  </si>
  <si>
    <t>ՀՀ շրջակա միջավայրի նախարարություն</t>
  </si>
  <si>
    <t>ԸՆԹԱՑԻԿ ԾԱԽՍԵՐ</t>
  </si>
  <si>
    <t>ԴՐԱՄԱՇՆՈՐՀՆԵՐ</t>
  </si>
  <si>
    <t>Կապիտալ դրամաշնորհներ պետական հատվածի այլ մակարդակներին</t>
  </si>
  <si>
    <t>Այլ հիմնական միջոցներ</t>
  </si>
  <si>
    <t>Առաջին կիսամյակ</t>
  </si>
  <si>
    <t>Ինն ամիս</t>
  </si>
  <si>
    <t>ՀԱՅԱՍՏԱՆԻ ՀԱՆՐԱՊԵՏՈՒԹՅԱՆ ԿԱՌԱՎԱՐՈՒԹՅԱՆ   2019   ԹՎԱԿԱՆԻ  ԴԵԿՏԵՄԲԵՐԻ  26-Ի   N 1919-Ն  ՈՐՈՇՄԱՆ  N4 ՀԱՎԵԼՎԱԾՈՒՄ ԿԱՏԱՐՎՈՂ ՓՈՓՈԽՈՒԹՅՈՒՆՆԵՐԸ</t>
  </si>
  <si>
    <t>(հազար  դրամ)</t>
  </si>
  <si>
    <t>Ծրագրային դասիչը</t>
  </si>
  <si>
    <t xml:space="preserve">Ցուցանիշների փոփոխությունը (ծախսերի ավելացումները նշված են դրական նշանով)  </t>
  </si>
  <si>
    <t>ծրագիրը</t>
  </si>
  <si>
    <t>միջոցառումը</t>
  </si>
  <si>
    <t xml:space="preserve"> ՀԱՅԱՍՏԱՆԻ ՀԱՆՐԱՊԵՏՈՒԹՅԱՆ ԿԱՌԱՎԱՐՈՒԹՅԱՆ 2019 ԹՎԱԿԱՆԻ ԴԵԿՏԵՄԲԵՐԻ 26-Ի N 1919-Ն ՈՐՈՇՄԱՆ N5  ՀԱՎԵԼՎԱԾԻ  N7  ԱՂՅՈՒՍԱԿՈՒՄ ԿԱՏԱՐՎՈՂ ԼՐԱՑՈՒՄԸ</t>
  </si>
  <si>
    <t xml:space="preserve"> </t>
  </si>
  <si>
    <t>ՀԱՅԱՍՏԱՆԻ ՀԱՆՐԱՊԵՏՈՒԹՅԱՆ ԿԱՌԱՎԱՐՈՒԹՅԱՆ 2019 ԹՎԱԿԱՆԻ ԴԵԿՏԵՄԲԵՐԻ 26-Ի N 1919-Ն ՈՐՈՇՄԱՆ N 10 ՀԱՎԵԼՎԱԾՈՒՄ ԿԱՏԱՐՎՈՂ ՓՈՓՈԽՈՒԹՅՈՒՆՆԵՐԸ ՈՒ 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</si>
  <si>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</si>
  <si>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</si>
  <si>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</si>
  <si>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</si>
  <si>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</si>
  <si>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</si>
  <si>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դրամներով)</t>
  </si>
  <si>
    <t>Բաժին N 04</t>
  </si>
  <si>
    <t>Խումբ N 02</t>
  </si>
  <si>
    <t>Դաս N 02</t>
  </si>
  <si>
    <t>Անտառային տնտեսություն</t>
  </si>
  <si>
    <t>1173  32001</t>
  </si>
  <si>
    <t>ՄԱՍ III. ԾԱՌԱՅՈՒԹՅՈՒՆՆԵՐ</t>
  </si>
  <si>
    <t>77231200-1</t>
  </si>
  <si>
    <t>ԲՄ</t>
  </si>
  <si>
    <t>դրամ</t>
  </si>
  <si>
    <t>Հավելված 3
ՀՀ կառավարության
2020 թվականի____________ի  N _____-Ն որոշման</t>
  </si>
  <si>
    <t xml:space="preserve">Ցուցանիշների փոփոխությունը (ծախսերի ավելացումները նշված են դրական նշանով, իսկ նվազեցումները՝ փակագծերում)  </t>
  </si>
  <si>
    <t>Ցուցանիշների փոփոխությունը( նվազեցումները՝ փակագծերում)</t>
  </si>
  <si>
    <t>- Այլ կապիտալ դրամաշնորհներ</t>
  </si>
  <si>
    <t xml:space="preserve"> ՀԱՅԱՍՏԱՆԻ ՀԱՆՐԱՊԵՏՈՒԹՅԱՆ ԿԱՌԱՎԱՐՈՒԹՅԱՆ 2019 ԹՎԱԿԱՆԻ ԴԵԿՏԵՄԲԵՐԻ 26-Ի N 1919-Ն ՈՐՈՇՄԱՆ N5  ՀԱՎԵԼՎԱԾԻ  N2  ԱՂՅՈՒՍԱԿՈՒՄ ԿԱՏԱՐՎՈՂ ՓՈՓՈԽՈՒԹՅՈՒՆԸ</t>
  </si>
  <si>
    <t>Բյուջետային գլխավոր կարգադրիչների, ծրագրերի, միջոցառումները կատարող պետական մարմինների և ուղղությունների անվանումները</t>
  </si>
  <si>
    <t xml:space="preserve">Առաջին կիսամյակ </t>
  </si>
  <si>
    <t>Ւնն ամիս</t>
  </si>
  <si>
    <t>այդ թվում ըստ կատարողների</t>
  </si>
  <si>
    <t>ԸՆԴԱՄԵՆԸ</t>
  </si>
  <si>
    <t>այդ թվում՝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</si>
  <si>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</si>
  <si>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</si>
  <si>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</si>
  <si>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</si>
  <si>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</si>
  <si>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</si>
  <si>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</si>
  <si>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</si>
  <si>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</si>
  <si>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</si>
  <si>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 ՇՐՋԱԿԱ ՄԻՋԱՎԱՅՐԻ  ՆԱԽԱՐԱՐՈՒԹՅՈՒՆ</t>
  </si>
  <si>
    <t>այդ թվում`</t>
  </si>
  <si>
    <t xml:space="preserve">«ՀԱՅԱՍՏԱՆԻ ՀԱՆՐԱՊԵՏՈՒԹՅԱՆ 2020 ԹՎԱԿԱՆԻ ՊԵՏԱԿԱՆ ԲՅՈՒՋԵԻ ՄԱՍԻՆ» ՀԱՅԱՍՏԱՆԻ ՀԱՆՐԱՊԵՏՈՒԹՅԱՆ ՕՐԵՆՔԻ
N 1 ՀԱՎԵԼՎԱԾԻ N 3 ԱՂՅՈՒՍԱԿՈՒՄ ԿԱՏԱՐՎՈՂ ՎԵՐԱԲԱՇԽՈՒՄԸ </t>
  </si>
  <si>
    <t xml:space="preserve">Հավելված 2
ՀՀ կառավարության
2020 թվականի____________ի  N _____-Ն որոշման </t>
  </si>
  <si>
    <t>Հավելված 5
ՀՀ կառավարության
2020 թվականի____________ի  N _____-Ն որոշման</t>
  </si>
  <si>
    <t>Հավելված 4
ՀՀ կառավարության
2020 թվականի____________ի  N _____-Ն որոշման</t>
  </si>
  <si>
    <t>Հավելված 1
ՀՀ կառավարության
2020 թվականի____________ի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</si>
</sst>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\ _դ_ր_._-;\-* #,##0.00\ _դ_ր_._-;_-* &quot;-&quot;??\ _դ_ր_._-;_-@_-"/>
    <numFmt numFmtId="172" formatCode="#,##0.0_);\(#,##0.0\)"/>
    <numFmt numFmtId="173" formatCode="##,##0.0;\(##,##0.0\);\-"/>
    <numFmt numFmtId="174" formatCode="_-* #,##0.00_р_._-;\-* #,##0.00_р_._-;_-* &quot;-&quot;??_р_._-;_-@_-"/>
    <numFmt numFmtId="175" formatCode="General_)"/>
    <numFmt numFmtId="176" formatCode="_([$€-2]* #,##0.00_);_([$€-2]* \(#,##0.00\);_([$€-2]* &quot;-&quot;??_)"/>
    <numFmt numFmtId="177" formatCode="#,##0.0"/>
  </numFmts>
  <fonts count="9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GHEA Grapalat"/>
      <family val="3"/>
    </font>
    <font>
      <sz val="12"/>
      <color theme="1"/>
      <name val="GHEA Grapalat"/>
      <family val="3"/>
    </font>
    <font>
      <b/>
      <sz val="10"/>
      <color rgb="FF000000"/>
      <name val="GHEA Grapalat"/>
      <family val="3"/>
    </font>
    <font>
      <b/>
      <sz val="10"/>
      <color theme="1"/>
      <name val="GHEA Grapalat"/>
      <family val="3"/>
    </font>
    <font>
      <sz val="12"/>
      <name val="GHEA Grapalat"/>
      <family val="3"/>
    </font>
    <font>
      <u/>
      <sz val="12"/>
      <name val="GHEA Grapalat"/>
      <family val="3"/>
    </font>
  </fonts>
  <fills count="6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4">
    <xf numFmtId="0" fontId="0" fillId="0" borderId="0"/>
    <xf numFmtId="0" fontId="3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3" applyNumberFormat="0" applyAlignment="0" applyProtection="0"/>
    <xf numFmtId="0" fontId="13" fillId="22" borderId="4" applyNumberFormat="0" applyAlignment="0" applyProtection="0"/>
    <xf numFmtId="16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3" applyNumberFormat="0" applyAlignment="0" applyProtection="0"/>
    <xf numFmtId="0" fontId="20" fillId="0" borderId="8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9" applyNumberFormat="0" applyFont="0" applyAlignment="0" applyProtection="0"/>
    <xf numFmtId="0" fontId="22" fillId="21" borderId="10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73" fontId="31" fillId="0" borderId="0" applyFill="0" applyBorder="0" applyProtection="0">
      <alignment horizontal="right" vertical="top"/>
    </xf>
    <xf numFmtId="173" fontId="30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168" fontId="31" fillId="0" borderId="0" applyFont="0" applyFill="0" applyBorder="0" applyAlignment="0" applyProtection="0">
      <alignment horizontal="left" vertical="top" wrapText="1"/>
    </xf>
    <xf numFmtId="168" fontId="31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2" applyNumberFormat="0" applyAlignment="0" applyProtection="0"/>
    <xf numFmtId="0" fontId="19" fillId="11" borderId="12" applyNumberFormat="0" applyAlignment="0" applyProtection="0"/>
    <xf numFmtId="0" fontId="3" fillId="24" borderId="13" applyNumberFormat="0" applyFont="0" applyAlignment="0" applyProtection="0"/>
    <xf numFmtId="0" fontId="22" fillId="21" borderId="14" applyNumberFormat="0" applyAlignment="0" applyProtection="0"/>
    <xf numFmtId="0" fontId="24" fillId="0" borderId="15" applyNumberFormat="0" applyFill="0" applyAlignment="0" applyProtection="0"/>
    <xf numFmtId="0" fontId="8" fillId="0" borderId="0"/>
    <xf numFmtId="170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3" fillId="56" borderId="28" applyNumberFormat="0" applyFont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3" fillId="56" borderId="28" applyNumberFormat="0" applyFont="0" applyAlignment="0" applyProtection="0"/>
    <xf numFmtId="0" fontId="22" fillId="21" borderId="29" applyNumberFormat="0" applyAlignment="0" applyProtection="0"/>
    <xf numFmtId="170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31" fillId="0" borderId="0" applyFont="0" applyFill="0" applyBorder="0" applyAlignment="0" applyProtection="0">
      <alignment horizontal="left" vertical="top" wrapText="1"/>
    </xf>
    <xf numFmtId="170" fontId="31" fillId="0" borderId="0" applyFont="0" applyFill="0" applyBorder="0" applyAlignment="0" applyProtection="0">
      <alignment horizontal="left" vertical="top" wrapText="1"/>
    </xf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2" fillId="12" borderId="0" applyNumberFormat="0" applyBorder="0" applyAlignment="0" applyProtection="0"/>
    <xf numFmtId="0" fontId="2" fillId="4" borderId="0" applyNumberFormat="0" applyBorder="0" applyAlignment="0" applyProtection="0"/>
    <xf numFmtId="0" fontId="52" fillId="13" borderId="0" applyNumberFormat="0" applyBorder="0" applyAlignment="0" applyProtection="0"/>
    <xf numFmtId="0" fontId="2" fillId="5" borderId="0" applyNumberFormat="0" applyBorder="0" applyAlignment="0" applyProtection="0"/>
    <xf numFmtId="0" fontId="52" fillId="24" borderId="0" applyNumberFormat="0" applyBorder="0" applyAlignment="0" applyProtection="0"/>
    <xf numFmtId="0" fontId="2" fillId="6" borderId="0" applyNumberFormat="0" applyBorder="0" applyAlignment="0" applyProtection="0"/>
    <xf numFmtId="0" fontId="52" fillId="11" borderId="0" applyNumberFormat="0" applyBorder="0" applyAlignment="0" applyProtection="0"/>
    <xf numFmtId="0" fontId="2" fillId="39" borderId="0" applyNumberFormat="0" applyBorder="0" applyAlignment="0" applyProtection="0"/>
    <xf numFmtId="0" fontId="52" fillId="10" borderId="0" applyNumberFormat="0" applyBorder="0" applyAlignment="0" applyProtection="0"/>
    <xf numFmtId="0" fontId="2" fillId="43" borderId="0" applyNumberFormat="0" applyBorder="0" applyAlignment="0" applyProtection="0"/>
    <xf numFmtId="0" fontId="52" fillId="24" borderId="0" applyNumberFormat="0" applyBorder="0" applyAlignment="0" applyProtection="0"/>
    <xf numFmtId="0" fontId="2" fillId="30" borderId="0" applyNumberFormat="0" applyBorder="0" applyAlignment="0" applyProtection="0"/>
    <xf numFmtId="0" fontId="52" fillId="10" borderId="0" applyNumberFormat="0" applyBorder="0" applyAlignment="0" applyProtection="0"/>
    <xf numFmtId="0" fontId="2" fillId="33" borderId="0" applyNumberFormat="0" applyBorder="0" applyAlignment="0" applyProtection="0"/>
    <xf numFmtId="0" fontId="52" fillId="13" borderId="0" applyNumberFormat="0" applyBorder="0" applyAlignment="0" applyProtection="0"/>
    <xf numFmtId="0" fontId="2" fillId="7" borderId="0" applyNumberFormat="0" applyBorder="0" applyAlignment="0" applyProtection="0"/>
    <xf numFmtId="0" fontId="52" fillId="23" borderId="0" applyNumberFormat="0" applyBorder="0" applyAlignment="0" applyProtection="0"/>
    <xf numFmtId="0" fontId="2" fillId="37" borderId="0" applyNumberFormat="0" applyBorder="0" applyAlignment="0" applyProtection="0"/>
    <xf numFmtId="0" fontId="52" fillId="4" borderId="0" applyNumberFormat="0" applyBorder="0" applyAlignment="0" applyProtection="0"/>
    <xf numFmtId="0" fontId="2" fillId="40" borderId="0" applyNumberFormat="0" applyBorder="0" applyAlignment="0" applyProtection="0"/>
    <xf numFmtId="0" fontId="52" fillId="10" borderId="0" applyNumberFormat="0" applyBorder="0" applyAlignment="0" applyProtection="0"/>
    <xf numFmtId="0" fontId="2" fillId="44" borderId="0" applyNumberFormat="0" applyBorder="0" applyAlignment="0" applyProtection="0"/>
    <xf numFmtId="0" fontId="52" fillId="24" borderId="0" applyNumberFormat="0" applyBorder="0" applyAlignment="0" applyProtection="0"/>
    <xf numFmtId="0" fontId="48" fillId="31" borderId="0" applyNumberFormat="0" applyBorder="0" applyAlignment="0" applyProtection="0"/>
    <xf numFmtId="0" fontId="53" fillId="10" borderId="0" applyNumberFormat="0" applyBorder="0" applyAlignment="0" applyProtection="0"/>
    <xf numFmtId="0" fontId="48" fillId="34" borderId="0" applyNumberFormat="0" applyBorder="0" applyAlignment="0" applyProtection="0"/>
    <xf numFmtId="0" fontId="53" fillId="20" borderId="0" applyNumberFormat="0" applyBorder="0" applyAlignment="0" applyProtection="0"/>
    <xf numFmtId="0" fontId="48" fillId="7" borderId="0" applyNumberFormat="0" applyBorder="0" applyAlignment="0" applyProtection="0"/>
    <xf numFmtId="0" fontId="53" fillId="14" borderId="0" applyNumberFormat="0" applyBorder="0" applyAlignment="0" applyProtection="0"/>
    <xf numFmtId="0" fontId="48" fillId="8" borderId="0" applyNumberFormat="0" applyBorder="0" applyAlignment="0" applyProtection="0"/>
    <xf numFmtId="0" fontId="53" fillId="4" borderId="0" applyNumberFormat="0" applyBorder="0" applyAlignment="0" applyProtection="0"/>
    <xf numFmtId="0" fontId="48" fillId="41" borderId="0" applyNumberFormat="0" applyBorder="0" applyAlignment="0" applyProtection="0"/>
    <xf numFmtId="0" fontId="53" fillId="10" borderId="0" applyNumberFormat="0" applyBorder="0" applyAlignment="0" applyProtection="0"/>
    <xf numFmtId="0" fontId="48" fillId="9" borderId="0" applyNumberFormat="0" applyBorder="0" applyAlignment="0" applyProtection="0"/>
    <xf numFmtId="0" fontId="53" fillId="13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48" fillId="29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4" fillId="45" borderId="0" applyNumberFormat="0" applyBorder="0" applyAlignment="0" applyProtection="0"/>
    <xf numFmtId="0" fontId="54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48" fillId="32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5" fillId="49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48" fillId="35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4" fillId="45" borderId="0" applyNumberFormat="0" applyBorder="0" applyAlignment="0" applyProtection="0"/>
    <xf numFmtId="0" fontId="54" fillId="49" borderId="0" applyNumberFormat="0" applyBorder="0" applyAlignment="0" applyProtection="0"/>
    <xf numFmtId="0" fontId="55" fillId="53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48" fillId="36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4" fillId="45" borderId="0" applyNumberFormat="0" applyBorder="0" applyAlignment="0" applyProtection="0"/>
    <xf numFmtId="0" fontId="54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48" fillId="38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4" fillId="45" borderId="0" applyNumberFormat="0" applyBorder="0" applyAlignment="0" applyProtection="0"/>
    <xf numFmtId="0" fontId="54" fillId="56" borderId="0" applyNumberFormat="0" applyBorder="0" applyAlignment="0" applyProtection="0"/>
    <xf numFmtId="0" fontId="55" fillId="57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48" fillId="42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164" fontId="51" fillId="0" borderId="0" applyFont="0" applyFill="0" applyBorder="0" applyAlignment="0" applyProtection="0"/>
    <xf numFmtId="0" fontId="42" fillId="26" borderId="0" applyNumberFormat="0" applyBorder="0" applyAlignment="0" applyProtection="0"/>
    <xf numFmtId="0" fontId="56" fillId="56" borderId="0" applyNumberFormat="0" applyBorder="0" applyAlignment="0" applyProtection="0"/>
    <xf numFmtId="0" fontId="57" fillId="0" borderId="0" applyNumberFormat="0" applyFill="0" applyBorder="0" applyAlignment="0" applyProtection="0"/>
    <xf numFmtId="0" fontId="58" fillId="59" borderId="12" applyNumberFormat="0" applyAlignment="0" applyProtection="0"/>
    <xf numFmtId="0" fontId="45" fillId="27" borderId="20" applyNumberFormat="0" applyAlignment="0" applyProtection="0"/>
    <xf numFmtId="0" fontId="59" fillId="50" borderId="4" applyNumberFormat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60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61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62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4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5" fontId="7" fillId="0" borderId="0" applyFont="0" applyFill="0" applyProtection="0"/>
    <xf numFmtId="170" fontId="7" fillId="0" borderId="0" applyFont="0" applyFill="0" applyBorder="0" applyAlignment="0" applyProtection="0"/>
    <xf numFmtId="175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6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60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60" borderId="0" applyNumberFormat="0" applyBorder="0" applyAlignment="0" applyProtection="0"/>
    <xf numFmtId="0" fontId="64" fillId="61" borderId="0" applyNumberFormat="0" applyBorder="0" applyAlignment="0" applyProtection="0"/>
    <xf numFmtId="0" fontId="64" fillId="62" borderId="0" applyNumberFormat="0" applyBorder="0" applyAlignment="0" applyProtection="0"/>
    <xf numFmtId="176" fontId="3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66" fillId="63" borderId="0" applyNumberFormat="0" applyBorder="0" applyAlignment="0" applyProtection="0"/>
    <xf numFmtId="0" fontId="38" fillId="0" borderId="16" applyNumberFormat="0" applyFill="0" applyAlignment="0" applyProtection="0"/>
    <xf numFmtId="0" fontId="67" fillId="0" borderId="22" applyNumberFormat="0" applyFill="0" applyAlignment="0" applyProtection="0"/>
    <xf numFmtId="0" fontId="39" fillId="0" borderId="17" applyNumberFormat="0" applyFill="0" applyAlignment="0" applyProtection="0"/>
    <xf numFmtId="0" fontId="68" fillId="0" borderId="23" applyNumberFormat="0" applyFill="0" applyAlignment="0" applyProtection="0"/>
    <xf numFmtId="0" fontId="40" fillId="0" borderId="18" applyNumberFormat="0" applyFill="0" applyAlignment="0" applyProtection="0"/>
    <xf numFmtId="0" fontId="69" fillId="0" borderId="24" applyNumberFormat="0" applyFill="0" applyAlignment="0" applyProtection="0"/>
    <xf numFmtId="0" fontId="4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1" fillId="57" borderId="12" applyNumberFormat="0" applyAlignment="0" applyProtection="0"/>
    <xf numFmtId="38" fontId="72" fillId="0" borderId="0"/>
    <xf numFmtId="38" fontId="73" fillId="0" borderId="0"/>
    <xf numFmtId="38" fontId="74" fillId="0" borderId="0"/>
    <xf numFmtId="38" fontId="75" fillId="0" borderId="0"/>
    <xf numFmtId="0" fontId="76" fillId="0" borderId="0"/>
    <xf numFmtId="0" fontId="76" fillId="0" borderId="0"/>
    <xf numFmtId="0" fontId="77" fillId="0" borderId="0"/>
    <xf numFmtId="0" fontId="44" fillId="0" borderId="19" applyNumberFormat="0" applyFill="0" applyAlignment="0" applyProtection="0"/>
    <xf numFmtId="0" fontId="78" fillId="0" borderId="25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3" fillId="2" borderId="0" applyNumberFormat="0" applyBorder="0" applyAlignment="0" applyProtection="0"/>
    <xf numFmtId="0" fontId="78" fillId="57" borderId="0" applyNumberFormat="0" applyBorder="0" applyAlignment="0" applyProtection="0"/>
    <xf numFmtId="37" fontId="79" fillId="0" borderId="0"/>
    <xf numFmtId="0" fontId="63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1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82" fillId="0" borderId="0"/>
    <xf numFmtId="0" fontId="7" fillId="0" borderId="0"/>
    <xf numFmtId="0" fontId="3" fillId="0" borderId="0"/>
    <xf numFmtId="0" fontId="7" fillId="0" borderId="0"/>
    <xf numFmtId="0" fontId="83" fillId="0" borderId="0"/>
    <xf numFmtId="0" fontId="7" fillId="0" borderId="0"/>
    <xf numFmtId="0" fontId="6" fillId="0" borderId="0"/>
    <xf numFmtId="0" fontId="61" fillId="0" borderId="0"/>
    <xf numFmtId="0" fontId="60" fillId="0" borderId="0"/>
    <xf numFmtId="0" fontId="7" fillId="0" borderId="0"/>
    <xf numFmtId="0" fontId="60" fillId="0" borderId="0"/>
    <xf numFmtId="0" fontId="60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1" fillId="0" borderId="0"/>
    <xf numFmtId="0" fontId="82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2" fillId="0" borderId="0"/>
    <xf numFmtId="0" fontId="60" fillId="0" borderId="0"/>
    <xf numFmtId="0" fontId="61" fillId="0" borderId="0"/>
    <xf numFmtId="0" fontId="82" fillId="0" borderId="0"/>
    <xf numFmtId="0" fontId="61" fillId="0" borderId="0"/>
    <xf numFmtId="0" fontId="3" fillId="0" borderId="0"/>
    <xf numFmtId="0" fontId="8" fillId="0" borderId="0"/>
    <xf numFmtId="0" fontId="3" fillId="0" borderId="0"/>
    <xf numFmtId="0" fontId="52" fillId="0" borderId="0"/>
    <xf numFmtId="0" fontId="8" fillId="0" borderId="0"/>
    <xf numFmtId="0" fontId="7" fillId="0" borderId="0"/>
    <xf numFmtId="0" fontId="52" fillId="0" borderId="0"/>
    <xf numFmtId="0" fontId="81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3" applyNumberFormat="0" applyFont="0" applyAlignment="0" applyProtection="0"/>
    <xf numFmtId="0" fontId="3" fillId="56" borderId="13" applyNumberFormat="0" applyFont="0" applyAlignment="0" applyProtection="0"/>
    <xf numFmtId="0" fontId="5" fillId="28" borderId="21" applyNumberFormat="0" applyFont="0" applyAlignment="0" applyProtection="0"/>
    <xf numFmtId="0" fontId="3" fillId="56" borderId="13" applyNumberFormat="0" applyFont="0" applyAlignment="0" applyProtection="0"/>
    <xf numFmtId="0" fontId="84" fillId="59" borderId="14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6" fillId="0" borderId="0"/>
    <xf numFmtId="0" fontId="87" fillId="0" borderId="0" applyNumberFormat="0" applyFill="0" applyBorder="0" applyAlignment="0" applyProtection="0"/>
    <xf numFmtId="0" fontId="7" fillId="0" borderId="0"/>
    <xf numFmtId="0" fontId="26" fillId="0" borderId="0"/>
    <xf numFmtId="0" fontId="88" fillId="0" borderId="0"/>
    <xf numFmtId="164" fontId="51" fillId="0" borderId="0" applyFont="0" applyFill="0" applyBorder="0" applyAlignment="0" applyProtection="0"/>
    <xf numFmtId="0" fontId="64" fillId="0" borderId="26" applyNumberFormat="0" applyFill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75" fontId="90" fillId="0" borderId="27">
      <protection locked="0"/>
    </xf>
    <xf numFmtId="175" fontId="91" fillId="64" borderId="27"/>
    <xf numFmtId="0" fontId="2" fillId="0" borderId="0"/>
    <xf numFmtId="0" fontId="7" fillId="0" borderId="0"/>
    <xf numFmtId="0" fontId="26" fillId="0" borderId="0"/>
    <xf numFmtId="0" fontId="88" fillId="0" borderId="0"/>
    <xf numFmtId="170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3" fillId="56" borderId="13" applyNumberFormat="0" applyFont="0" applyAlignment="0" applyProtection="0"/>
    <xf numFmtId="0" fontId="22" fillId="21" borderId="14" applyNumberFormat="0" applyAlignment="0" applyProtection="0"/>
    <xf numFmtId="0" fontId="12" fillId="21" borderId="12" applyNumberFormat="0" applyAlignment="0" applyProtection="0"/>
    <xf numFmtId="0" fontId="3" fillId="56" borderId="13" applyNumberFormat="0" applyFont="0" applyAlignment="0" applyProtection="0"/>
    <xf numFmtId="0" fontId="24" fillId="0" borderId="15" applyNumberFormat="0" applyFill="0" applyAlignment="0" applyProtection="0"/>
    <xf numFmtId="0" fontId="12" fillId="21" borderId="12" applyNumberFormat="0" applyAlignment="0" applyProtection="0"/>
    <xf numFmtId="0" fontId="24" fillId="0" borderId="15" applyNumberFormat="0" applyFill="0" applyAlignment="0" applyProtection="0"/>
    <xf numFmtId="0" fontId="64" fillId="0" borderId="26" applyNumberFormat="0" applyFill="0" applyAlignment="0" applyProtection="0"/>
    <xf numFmtId="0" fontId="84" fillId="59" borderId="14" applyNumberFormat="0" applyAlignment="0" applyProtection="0"/>
    <xf numFmtId="0" fontId="19" fillId="11" borderId="12" applyNumberFormat="0" applyAlignment="0" applyProtection="0"/>
    <xf numFmtId="0" fontId="3" fillId="24" borderId="13" applyNumberFormat="0" applyFont="0" applyAlignment="0" applyProtection="0"/>
    <xf numFmtId="0" fontId="3" fillId="24" borderId="13" applyNumberFormat="0" applyFont="0" applyAlignment="0" applyProtection="0"/>
    <xf numFmtId="0" fontId="22" fillId="21" borderId="14" applyNumberFormat="0" applyAlignment="0" applyProtection="0"/>
    <xf numFmtId="0" fontId="58" fillId="59" borderId="12" applyNumberFormat="0" applyAlignment="0" applyProtection="0"/>
    <xf numFmtId="0" fontId="19" fillId="11" borderId="12" applyNumberFormat="0" applyAlignment="0" applyProtection="0"/>
    <xf numFmtId="0" fontId="5" fillId="24" borderId="13" applyNumberFormat="0" applyFont="0" applyAlignment="0" applyProtection="0"/>
    <xf numFmtId="0" fontId="71" fillId="57" borderId="12" applyNumberFormat="0" applyAlignment="0" applyProtection="0"/>
    <xf numFmtId="0" fontId="12" fillId="21" borderId="31" applyNumberFormat="0" applyAlignment="0" applyProtection="0"/>
    <xf numFmtId="0" fontId="5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64" fillId="0" borderId="32" applyNumberFormat="0" applyFill="0" applyAlignment="0" applyProtection="0"/>
    <xf numFmtId="0" fontId="84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5" fillId="24" borderId="28" applyNumberFormat="0" applyFont="0" applyAlignment="0" applyProtection="0"/>
    <xf numFmtId="0" fontId="71" fillId="57" borderId="31" applyNumberFormat="0" applyAlignment="0" applyProtection="0"/>
    <xf numFmtId="0" fontId="58" fillId="59" borderId="31" applyNumberFormat="0" applyAlignment="0" applyProtection="0"/>
    <xf numFmtId="0" fontId="24" fillId="0" borderId="30" applyNumberFormat="0" applyFill="0" applyAlignment="0" applyProtection="0"/>
    <xf numFmtId="0" fontId="3" fillId="24" borderId="28" applyNumberFormat="0" applyFont="0" applyAlignment="0" applyProtection="0"/>
    <xf numFmtId="0" fontId="19" fillId="11" borderId="31" applyNumberFormat="0" applyAlignment="0" applyProtection="0"/>
    <xf numFmtId="0" fontId="22" fillId="21" borderId="29" applyNumberFormat="0" applyAlignment="0" applyProtection="0"/>
    <xf numFmtId="0" fontId="24" fillId="0" borderId="30" applyNumberFormat="0" applyFill="0" applyAlignment="0" applyProtection="0"/>
    <xf numFmtId="0" fontId="3" fillId="24" borderId="28" applyNumberFormat="0" applyFont="0" applyAlignment="0" applyProtection="0"/>
  </cellStyleXfs>
  <cellXfs count="112">
    <xf numFmtId="0" fontId="0" fillId="0" borderId="0" xfId="0"/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33" fillId="0" borderId="0" xfId="0" applyFont="1"/>
    <xf numFmtId="0" fontId="33" fillId="0" borderId="0" xfId="0" applyFont="1" applyAlignment="1">
      <alignment horizontal="left" vertical="top" wrapText="1"/>
    </xf>
    <xf numFmtId="0" fontId="36" fillId="0" borderId="2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top" wrapText="1"/>
    </xf>
    <xf numFmtId="0" fontId="36" fillId="0" borderId="0" xfId="0" applyFont="1" applyBorder="1" applyAlignment="1">
      <alignment horizontal="center" vertical="top" wrapText="1"/>
    </xf>
    <xf numFmtId="173" fontId="36" fillId="0" borderId="0" xfId="71" applyNumberFormat="1" applyFont="1" applyBorder="1" applyAlignment="1">
      <alignment horizontal="right" vertical="top"/>
    </xf>
    <xf numFmtId="0" fontId="35" fillId="0" borderId="2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left" vertical="top" wrapText="1"/>
    </xf>
    <xf numFmtId="173" fontId="36" fillId="0" borderId="2" xfId="71" applyNumberFormat="1" applyFont="1" applyBorder="1" applyAlignment="1">
      <alignment horizontal="right" vertical="top"/>
    </xf>
    <xf numFmtId="49" fontId="36" fillId="0" borderId="2" xfId="0" applyNumberFormat="1" applyFont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173" fontId="37" fillId="0" borderId="2" xfId="72" applyNumberFormat="1" applyFont="1" applyBorder="1" applyAlignment="1">
      <alignment horizontal="right" vertical="top"/>
    </xf>
    <xf numFmtId="0" fontId="35" fillId="0" borderId="2" xfId="0" applyFont="1" applyBorder="1" applyAlignment="1">
      <alignment vertical="top" wrapText="1"/>
    </xf>
    <xf numFmtId="0" fontId="34" fillId="0" borderId="2" xfId="0" applyFont="1" applyBorder="1" applyAlignment="1">
      <alignment horizontal="center" vertical="top" wrapText="1"/>
    </xf>
    <xf numFmtId="172" fontId="36" fillId="0" borderId="2" xfId="71" applyNumberFormat="1" applyFont="1" applyBorder="1" applyAlignment="1">
      <alignment horizontal="right" vertical="top"/>
    </xf>
    <xf numFmtId="0" fontId="37" fillId="0" borderId="2" xfId="0" applyFont="1" applyBorder="1" applyAlignment="1">
      <alignment horizontal="left" vertical="top" wrapText="1"/>
    </xf>
    <xf numFmtId="173" fontId="36" fillId="0" borderId="2" xfId="71" applyNumberFormat="1" applyFont="1" applyBorder="1" applyAlignment="1">
      <alignment horizontal="right" vertical="center"/>
    </xf>
    <xf numFmtId="0" fontId="36" fillId="0" borderId="2" xfId="0" applyFont="1" applyBorder="1" applyAlignment="1">
      <alignment horizontal="right" vertical="top" wrapText="1"/>
    </xf>
    <xf numFmtId="0" fontId="93" fillId="0" borderId="2" xfId="0" applyFont="1" applyBorder="1" applyAlignment="1">
      <alignment horizontal="center" vertical="center"/>
    </xf>
    <xf numFmtId="0" fontId="93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93" fillId="0" borderId="2" xfId="0" applyFont="1" applyBorder="1" applyAlignment="1">
      <alignment vertical="center" wrapText="1"/>
    </xf>
    <xf numFmtId="0" fontId="35" fillId="0" borderId="2" xfId="0" applyFont="1" applyBorder="1" applyAlignment="1">
      <alignment vertical="center" wrapText="1"/>
    </xf>
    <xf numFmtId="4" fontId="93" fillId="0" borderId="34" xfId="0" applyNumberFormat="1" applyFont="1" applyBorder="1" applyAlignment="1">
      <alignment horizontal="right" vertical="center"/>
    </xf>
    <xf numFmtId="4" fontId="93" fillId="0" borderId="2" xfId="0" applyNumberFormat="1" applyFont="1" applyBorder="1" applyAlignment="1">
      <alignment horizontal="right" vertical="center" wrapText="1"/>
    </xf>
    <xf numFmtId="4" fontId="35" fillId="0" borderId="2" xfId="0" applyNumberFormat="1" applyFont="1" applyBorder="1" applyAlignment="1">
      <alignment horizontal="right" vertical="center" wrapText="1"/>
    </xf>
    <xf numFmtId="172" fontId="4" fillId="0" borderId="0" xfId="0" applyNumberFormat="1" applyFont="1" applyFill="1" applyAlignment="1">
      <alignment vertical="center" wrapText="1"/>
    </xf>
    <xf numFmtId="0" fontId="94" fillId="0" borderId="0" xfId="0" applyFont="1" applyAlignment="1">
      <alignment horizontal="justify" vertical="center"/>
    </xf>
    <xf numFmtId="0" fontId="92" fillId="0" borderId="0" xfId="0" applyFont="1" applyAlignment="1">
      <alignment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vertical="center" wrapText="1"/>
    </xf>
    <xf numFmtId="172" fontId="33" fillId="0" borderId="2" xfId="0" applyNumberFormat="1" applyFont="1" applyBorder="1" applyAlignment="1">
      <alignment horizontal="center" vertical="center" wrapText="1"/>
    </xf>
    <xf numFmtId="0" fontId="93" fillId="0" borderId="2" xfId="0" applyFont="1" applyBorder="1" applyAlignment="1">
      <alignment horizontal="center" vertical="center" wrapText="1"/>
    </xf>
    <xf numFmtId="0" fontId="93" fillId="0" borderId="2" xfId="0" applyFont="1" applyBorder="1" applyAlignment="1">
      <alignment horizontal="center" vertical="center" wrapText="1"/>
    </xf>
    <xf numFmtId="0" fontId="95" fillId="0" borderId="2" xfId="0" applyFont="1" applyBorder="1" applyAlignment="1">
      <alignment horizontal="center" vertical="center"/>
    </xf>
    <xf numFmtId="0" fontId="95" fillId="0" borderId="2" xfId="0" applyFont="1" applyBorder="1" applyAlignment="1">
      <alignment vertical="center" wrapText="1"/>
    </xf>
    <xf numFmtId="0" fontId="95" fillId="0" borderId="2" xfId="0" applyFont="1" applyBorder="1" applyAlignment="1">
      <alignment horizontal="center" vertical="center" wrapText="1"/>
    </xf>
    <xf numFmtId="0" fontId="29" fillId="0" borderId="0" xfId="0" applyFont="1"/>
    <xf numFmtId="0" fontId="93" fillId="0" borderId="2" xfId="0" applyFont="1" applyBorder="1" applyAlignment="1">
      <alignment vertical="center"/>
    </xf>
    <xf numFmtId="172" fontId="93" fillId="0" borderId="2" xfId="0" applyNumberFormat="1" applyFont="1" applyBorder="1" applyAlignment="1">
      <alignment vertical="center"/>
    </xf>
    <xf numFmtId="172" fontId="93" fillId="0" borderId="2" xfId="0" applyNumberFormat="1" applyFont="1" applyBorder="1" applyAlignment="1">
      <alignment horizontal="right" vertical="center"/>
    </xf>
    <xf numFmtId="172" fontId="95" fillId="0" borderId="2" xfId="0" applyNumberFormat="1" applyFont="1" applyBorder="1" applyAlignment="1">
      <alignment vertical="center" wrapText="1"/>
    </xf>
    <xf numFmtId="172" fontId="35" fillId="0" borderId="2" xfId="0" applyNumberFormat="1" applyFont="1" applyBorder="1" applyAlignment="1">
      <alignment vertical="center" wrapText="1"/>
    </xf>
    <xf numFmtId="172" fontId="35" fillId="0" borderId="2" xfId="0" applyNumberFormat="1" applyFont="1" applyBorder="1" applyAlignment="1">
      <alignment horizontal="right" vertical="center" wrapText="1"/>
    </xf>
    <xf numFmtId="172" fontId="96" fillId="0" borderId="2" xfId="0" applyNumberFormat="1" applyFont="1" applyBorder="1" applyAlignment="1">
      <alignment vertical="center" wrapText="1"/>
    </xf>
    <xf numFmtId="172" fontId="95" fillId="0" borderId="2" xfId="0" applyNumberFormat="1" applyFont="1" applyBorder="1" applyAlignment="1">
      <alignment horizontal="right" vertical="center" wrapText="1"/>
    </xf>
    <xf numFmtId="0" fontId="97" fillId="0" borderId="2" xfId="0" applyFont="1" applyBorder="1" applyAlignment="1">
      <alignment horizontal="center" vertical="center" wrapText="1"/>
    </xf>
    <xf numFmtId="172" fontId="97" fillId="65" borderId="2" xfId="0" applyNumberFormat="1" applyFont="1" applyFill="1" applyBorder="1" applyAlignment="1">
      <alignment horizontal="center" vertical="center" wrapText="1"/>
    </xf>
    <xf numFmtId="172" fontId="97" fillId="0" borderId="2" xfId="0" applyNumberFormat="1" applyFont="1" applyBorder="1" applyAlignment="1">
      <alignment horizontal="center" vertical="center" wrapText="1"/>
    </xf>
    <xf numFmtId="49" fontId="36" fillId="0" borderId="2" xfId="0" applyNumberFormat="1" applyFont="1" applyFill="1" applyBorder="1" applyAlignment="1">
      <alignment horizontal="center" vertical="center" textRotation="90" wrapText="1"/>
    </xf>
    <xf numFmtId="177" fontId="36" fillId="0" borderId="2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49" fontId="97" fillId="0" borderId="2" xfId="0" applyNumberFormat="1" applyFont="1" applyFill="1" applyBorder="1" applyAlignment="1">
      <alignment horizontal="center" vertical="center" textRotation="90" wrapText="1"/>
    </xf>
    <xf numFmtId="0" fontId="97" fillId="0" borderId="2" xfId="0" applyNumberFormat="1" applyFont="1" applyFill="1" applyBorder="1" applyAlignment="1">
      <alignment horizontal="center" vertical="center" wrapText="1"/>
    </xf>
    <xf numFmtId="172" fontId="97" fillId="0" borderId="37" xfId="0" applyNumberFormat="1" applyFont="1" applyFill="1" applyBorder="1" applyAlignment="1">
      <alignment horizontal="center" vertical="center" wrapText="1"/>
    </xf>
    <xf numFmtId="172" fontId="97" fillId="65" borderId="37" xfId="0" applyNumberFormat="1" applyFont="1" applyFill="1" applyBorder="1" applyAlignment="1">
      <alignment horizontal="center" vertical="center" wrapText="1"/>
    </xf>
    <xf numFmtId="0" fontId="98" fillId="0" borderId="2" xfId="0" applyFont="1" applyBorder="1" applyAlignment="1">
      <alignment horizontal="center" vertical="center" wrapText="1"/>
    </xf>
    <xf numFmtId="0" fontId="97" fillId="0" borderId="2" xfId="0" applyFont="1" applyFill="1" applyBorder="1" applyAlignment="1">
      <alignment horizontal="center" vertical="center" wrapText="1"/>
    </xf>
    <xf numFmtId="0" fontId="97" fillId="0" borderId="2" xfId="0" applyFont="1" applyFill="1" applyBorder="1" applyAlignment="1">
      <alignment horizontal="left" vertical="center" wrapText="1"/>
    </xf>
    <xf numFmtId="172" fontId="97" fillId="0" borderId="2" xfId="0" applyNumberFormat="1" applyFont="1" applyFill="1" applyBorder="1" applyAlignment="1">
      <alignment horizontal="center" vertical="center" wrapText="1"/>
    </xf>
    <xf numFmtId="177" fontId="36" fillId="65" borderId="33" xfId="0" applyNumberFormat="1" applyFont="1" applyFill="1" applyBorder="1" applyAlignment="1">
      <alignment horizontal="center" vertical="center" wrapText="1"/>
    </xf>
    <xf numFmtId="177" fontId="36" fillId="65" borderId="35" xfId="0" applyNumberFormat="1" applyFont="1" applyFill="1" applyBorder="1" applyAlignment="1">
      <alignment horizontal="center" vertical="center" wrapText="1"/>
    </xf>
    <xf numFmtId="177" fontId="36" fillId="65" borderId="3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horizontal="center"/>
    </xf>
    <xf numFmtId="49" fontId="36" fillId="0" borderId="33" xfId="0" applyNumberFormat="1" applyFont="1" applyFill="1" applyBorder="1" applyAlignment="1">
      <alignment horizontal="center" vertical="center" wrapText="1"/>
    </xf>
    <xf numFmtId="49" fontId="36" fillId="0" borderId="34" xfId="0" applyNumberFormat="1" applyFont="1" applyFill="1" applyBorder="1" applyAlignment="1">
      <alignment horizontal="center" vertical="center" wrapText="1"/>
    </xf>
    <xf numFmtId="0" fontId="36" fillId="0" borderId="36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177" fontId="36" fillId="65" borderId="36" xfId="0" applyNumberFormat="1" applyFont="1" applyFill="1" applyBorder="1" applyAlignment="1">
      <alignment horizontal="center" vertical="center" wrapText="1"/>
    </xf>
    <xf numFmtId="177" fontId="36" fillId="65" borderId="37" xfId="0" applyNumberFormat="1" applyFont="1" applyFill="1" applyBorder="1" applyAlignment="1">
      <alignment horizontal="center" vertical="center" wrapText="1"/>
    </xf>
    <xf numFmtId="177" fontId="36" fillId="0" borderId="33" xfId="0" applyNumberFormat="1" applyFont="1" applyFill="1" applyBorder="1" applyAlignment="1">
      <alignment horizontal="center" vertical="center"/>
    </xf>
    <xf numFmtId="177" fontId="36" fillId="0" borderId="35" xfId="0" applyNumberFormat="1" applyFont="1" applyFill="1" applyBorder="1" applyAlignment="1">
      <alignment horizontal="center" vertical="center"/>
    </xf>
    <xf numFmtId="177" fontId="36" fillId="0" borderId="34" xfId="0" applyNumberFormat="1" applyFont="1" applyFill="1" applyBorder="1" applyAlignment="1">
      <alignment horizontal="center" vertical="center"/>
    </xf>
    <xf numFmtId="0" fontId="36" fillId="0" borderId="35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29" fillId="0" borderId="0" xfId="0" applyFont="1" applyFill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top" wrapText="1"/>
    </xf>
    <xf numFmtId="0" fontId="36" fillId="0" borderId="1" xfId="0" applyFont="1" applyBorder="1" applyAlignment="1">
      <alignment horizontal="right" vertical="center" wrapText="1"/>
    </xf>
    <xf numFmtId="172" fontId="4" fillId="0" borderId="0" xfId="0" applyNumberFormat="1" applyFont="1" applyFill="1" applyAlignment="1">
      <alignment horizontal="right" vertical="center" wrapText="1"/>
    </xf>
    <xf numFmtId="0" fontId="95" fillId="0" borderId="33" xfId="0" applyFont="1" applyBorder="1" applyAlignment="1">
      <alignment horizontal="center" vertical="center" wrapText="1"/>
    </xf>
    <xf numFmtId="0" fontId="95" fillId="0" borderId="35" xfId="0" applyFont="1" applyBorder="1" applyAlignment="1">
      <alignment horizontal="center" vertical="center" wrapText="1"/>
    </xf>
    <xf numFmtId="0" fontId="95" fillId="0" borderId="34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4" fillId="0" borderId="0" xfId="0" applyNumberFormat="1" applyFont="1" applyFill="1" applyAlignment="1">
      <alignment horizontal="center" vertical="center" wrapText="1"/>
    </xf>
    <xf numFmtId="0" fontId="93" fillId="0" borderId="2" xfId="0" applyFont="1" applyBorder="1" applyAlignment="1">
      <alignment horizontal="center" vertical="center" wrapText="1"/>
    </xf>
    <xf numFmtId="0" fontId="93" fillId="0" borderId="33" xfId="0" applyFont="1" applyBorder="1" applyAlignment="1">
      <alignment horizontal="center" vertical="center"/>
    </xf>
    <xf numFmtId="0" fontId="93" fillId="0" borderId="35" xfId="0" applyFont="1" applyBorder="1" applyAlignment="1">
      <alignment horizontal="center" vertical="center"/>
    </xf>
    <xf numFmtId="0" fontId="35" fillId="0" borderId="2" xfId="0" applyFont="1" applyBorder="1" applyAlignment="1">
      <alignment vertical="center" wrapText="1"/>
    </xf>
    <xf numFmtId="0" fontId="93" fillId="0" borderId="33" xfId="0" applyFont="1" applyBorder="1" applyAlignment="1">
      <alignment horizontal="center" vertical="center" wrapText="1"/>
    </xf>
    <xf numFmtId="0" fontId="93" fillId="0" borderId="35" xfId="0" applyFont="1" applyBorder="1" applyAlignment="1">
      <alignment horizontal="center" vertical="center" wrapText="1"/>
    </xf>
    <xf numFmtId="0" fontId="93" fillId="0" borderId="34" xfId="0" applyFont="1" applyBorder="1" applyAlignment="1">
      <alignment horizontal="center" vertical="center" wrapText="1"/>
    </xf>
    <xf numFmtId="0" fontId="33" fillId="0" borderId="2" xfId="0" applyFont="1" applyBorder="1" applyAlignment="1">
      <alignment vertical="center" wrapText="1"/>
    </xf>
    <xf numFmtId="0" fontId="94" fillId="0" borderId="0" xfId="0" applyFont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3" fillId="0" borderId="33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</cellXfs>
  <cellStyles count="524">
    <cellStyle name=" Verticals" xfId="98"/>
    <cellStyle name="_1_²ÜºÈÆø" xfId="99"/>
    <cellStyle name="_artabyuje" xfId="100"/>
    <cellStyle name="_Sheet2" xfId="101"/>
    <cellStyle name="_Sheet2_2016_Q2" xfId="102"/>
    <cellStyle name="_stamp14-16..." xfId="103"/>
    <cellStyle name="20% - Accent1 2" xfId="15"/>
    <cellStyle name="20% - Accent1 2 2" xfId="104"/>
    <cellStyle name="20% - Accent1 2 3" xfId="105"/>
    <cellStyle name="20% - Accent2 2" xfId="16"/>
    <cellStyle name="20% - Accent2 2 2" xfId="106"/>
    <cellStyle name="20% - Accent2 2 3" xfId="107"/>
    <cellStyle name="20% - Accent3 2" xfId="17"/>
    <cellStyle name="20% - Accent3 2 2" xfId="108"/>
    <cellStyle name="20% - Accent3 2 3" xfId="109"/>
    <cellStyle name="20% - Accent4 2" xfId="18"/>
    <cellStyle name="20% - Accent4 2 2" xfId="110"/>
    <cellStyle name="20% - Accent4 2 3" xfId="111"/>
    <cellStyle name="20% - Accent5 2" xfId="19"/>
    <cellStyle name="20% - Accent5 2 2" xfId="112"/>
    <cellStyle name="20% - Accent5 2 3" xfId="113"/>
    <cellStyle name="20% - Accent6 2" xfId="20"/>
    <cellStyle name="20% - Accent6 2 2" xfId="114"/>
    <cellStyle name="20% - Accent6 2 3" xfId="115"/>
    <cellStyle name="40% - Accent1 2" xfId="21"/>
    <cellStyle name="40% - Accent1 2 2" xfId="116"/>
    <cellStyle name="40% - Accent1 2 3" xfId="117"/>
    <cellStyle name="40% - Accent2 2" xfId="22"/>
    <cellStyle name="40% - Accent2 2 2" xfId="118"/>
    <cellStyle name="40% - Accent2 2 3" xfId="119"/>
    <cellStyle name="40% - Accent3 2" xfId="23"/>
    <cellStyle name="40% - Accent3 2 2" xfId="120"/>
    <cellStyle name="40% - Accent3 2 3" xfId="121"/>
    <cellStyle name="40% - Accent4 2" xfId="24"/>
    <cellStyle name="40% - Accent4 2 2" xfId="122"/>
    <cellStyle name="40% - Accent4 2 3" xfId="123"/>
    <cellStyle name="40% - Accent5 2" xfId="25"/>
    <cellStyle name="40% - Accent5 2 2" xfId="124"/>
    <cellStyle name="40% - Accent5 2 3" xfId="125"/>
    <cellStyle name="40% - Accent6 2" xfId="26"/>
    <cellStyle name="40% - Accent6 2 2" xfId="126"/>
    <cellStyle name="40% - Accent6 2 3" xfId="127"/>
    <cellStyle name="60% - Accent1 2" xfId="27"/>
    <cellStyle name="60% - Accent1 2 2" xfId="128"/>
    <cellStyle name="60% - Accent1 2 3" xfId="129"/>
    <cellStyle name="60% - Accent2 2" xfId="28"/>
    <cellStyle name="60% - Accent2 2 2" xfId="130"/>
    <cellStyle name="60% - Accent2 2 3" xfId="131"/>
    <cellStyle name="60% - Accent3 2" xfId="29"/>
    <cellStyle name="60% - Accent3 2 2" xfId="132"/>
    <cellStyle name="60% - Accent3 2 3" xfId="133"/>
    <cellStyle name="60% - Accent4 2" xfId="30"/>
    <cellStyle name="60% - Accent4 2 2" xfId="134"/>
    <cellStyle name="60% - Accent4 2 3" xfId="135"/>
    <cellStyle name="60% - Accent5 2" xfId="31"/>
    <cellStyle name="60% - Accent5 2 2" xfId="136"/>
    <cellStyle name="60% - Accent5 2 3" xfId="137"/>
    <cellStyle name="60% - Accent6 2" xfId="32"/>
    <cellStyle name="60% - Accent6 2 2" xfId="138"/>
    <cellStyle name="60% - Accent6 2 3" xfId="139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 2" xfId="39"/>
    <cellStyle name="Bad 2 2" xfId="243"/>
    <cellStyle name="Bad 2 3" xfId="244"/>
    <cellStyle name="Body" xfId="245"/>
    <cellStyle name="Calculation 2" xfId="40"/>
    <cellStyle name="Calculation 2 2" xfId="80"/>
    <cellStyle name="Calculation 2 2 2" xfId="495"/>
    <cellStyle name="Calculation 2 2 3" xfId="507"/>
    <cellStyle name="Calculation 2 3" xfId="246"/>
    <cellStyle name="Calculation 2 3 2" xfId="503"/>
    <cellStyle name="Calculation 2 3 3" xfId="517"/>
    <cellStyle name="Calculation 2 4" xfId="492"/>
    <cellStyle name="Check Cell 2" xfId="41"/>
    <cellStyle name="Check Cell 2 2" xfId="247"/>
    <cellStyle name="Check Cell 2 3" xfId="248"/>
    <cellStyle name="Comma [0] 2" xfId="249"/>
    <cellStyle name="Comma [0] 3" xfId="250"/>
    <cellStyle name="Comma 10" xfId="251"/>
    <cellStyle name="Comma 11" xfId="252"/>
    <cellStyle name="Comma 12" xfId="253"/>
    <cellStyle name="Comma 13" xfId="254"/>
    <cellStyle name="Comma 14" xfId="255"/>
    <cellStyle name="Comma 15" xfId="256"/>
    <cellStyle name="Comma 16" xfId="257"/>
    <cellStyle name="Comma 17" xfId="258"/>
    <cellStyle name="Comma 18" xfId="259"/>
    <cellStyle name="Comma 19" xfId="260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5" xfId="263"/>
    <cellStyle name="Comma 2 2 6" xfId="264"/>
    <cellStyle name="Comma 2 2 7" xfId="88"/>
    <cellStyle name="Comma 2 3" xfId="9"/>
    <cellStyle name="Comma 2 3 2" xfId="265"/>
    <cellStyle name="Comma 2 3 3" xfId="266"/>
    <cellStyle name="Comma 2 3 4" xfId="91"/>
    <cellStyle name="Comma 2 4" xfId="267"/>
    <cellStyle name="Comma 2 4 2" xfId="268"/>
    <cellStyle name="Comma 2 5" xfId="269"/>
    <cellStyle name="Comma 2 6" xfId="270"/>
    <cellStyle name="Comma 2 7" xfId="86"/>
    <cellStyle name="Comma 20" xfId="271"/>
    <cellStyle name="Comma 21" xfId="272"/>
    <cellStyle name="Comma 22" xfId="273"/>
    <cellStyle name="Comma 23" xfId="274"/>
    <cellStyle name="Comma 24" xfId="275"/>
    <cellStyle name="Comma 25" xfId="276"/>
    <cellStyle name="Comma 26" xfId="277"/>
    <cellStyle name="Comma 27" xfId="278"/>
    <cellStyle name="Comma 28" xfId="279"/>
    <cellStyle name="Comma 29" xfId="280"/>
    <cellStyle name="Comma 3" xfId="5"/>
    <cellStyle name="Comma 3 2" xfId="43"/>
    <cellStyle name="Comma 3 2 2" xfId="95"/>
    <cellStyle name="Comma 3 3" xfId="281"/>
    <cellStyle name="Comma 3 3 2" xfId="282"/>
    <cellStyle name="Comma 3 3 3" xfId="283"/>
    <cellStyle name="Comma 3 4" xfId="284"/>
    <cellStyle name="Comma 3 5" xfId="285"/>
    <cellStyle name="Comma 3 6" xfId="87"/>
    <cellStyle name="Comma 30" xfId="286"/>
    <cellStyle name="Comma 31" xfId="287"/>
    <cellStyle name="Comma 4" xfId="8"/>
    <cellStyle name="Comma 4 2" xfId="288"/>
    <cellStyle name="Comma 4 3" xfId="289"/>
    <cellStyle name="Comma 4 4" xfId="290"/>
    <cellStyle name="Comma 4 5" xfId="90"/>
    <cellStyle name="Comma 5" xfId="291"/>
    <cellStyle name="Comma 5 2" xfId="292"/>
    <cellStyle name="Comma 5 3" xfId="293"/>
    <cellStyle name="Comma 5 4" xfId="294"/>
    <cellStyle name="Comma 6" xfId="74"/>
    <cellStyle name="Comma 6 2" xfId="295"/>
    <cellStyle name="Comma 6 3" xfId="96"/>
    <cellStyle name="Comma 7" xfId="296"/>
    <cellStyle name="Comma 7 2" xfId="297"/>
    <cellStyle name="Comma 7 3" xfId="298"/>
    <cellStyle name="Comma 7 4" xfId="299"/>
    <cellStyle name="Comma 8" xfId="30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 2" xfId="44"/>
    <cellStyle name="Explanatory Text 2 2" xfId="308"/>
    <cellStyle name="Explanatory Text 2 3" xfId="309"/>
    <cellStyle name="Good 2" xfId="45"/>
    <cellStyle name="Good 2 2" xfId="310"/>
    <cellStyle name="Good 2 3" xfId="311"/>
    <cellStyle name="Heading 1 2" xfId="46"/>
    <cellStyle name="Heading 1 2 2" xfId="312"/>
    <cellStyle name="Heading 1 2 3" xfId="313"/>
    <cellStyle name="Heading 2 2" xfId="47"/>
    <cellStyle name="Heading 2 2 2" xfId="314"/>
    <cellStyle name="Heading 2 2 3" xfId="315"/>
    <cellStyle name="Heading 3 2" xfId="48"/>
    <cellStyle name="Heading 3 2 2" xfId="316"/>
    <cellStyle name="Heading 3 2 3" xfId="317"/>
    <cellStyle name="Heading 4 2" xfId="49"/>
    <cellStyle name="Heading 4 2 2" xfId="318"/>
    <cellStyle name="Heading 4 2 3" xfId="319"/>
    <cellStyle name="Hyperlink 2" xfId="320"/>
    <cellStyle name="Hyperlink 3" xfId="321"/>
    <cellStyle name="Îáû÷íûé_AMD" xfId="322"/>
    <cellStyle name="Input 2" xfId="50"/>
    <cellStyle name="Input 2 2" xfId="81"/>
    <cellStyle name="Input 2 2 2" xfId="504"/>
    <cellStyle name="Input 2 2 3" xfId="520"/>
    <cellStyle name="Input 2 3" xfId="323"/>
    <cellStyle name="Input 2 3 2" xfId="506"/>
    <cellStyle name="Input 2 3 3" xfId="516"/>
    <cellStyle name="Input 2 4" xfId="499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 2" xfId="51"/>
    <cellStyle name="Linked Cell 2 2" xfId="331"/>
    <cellStyle name="Linked Cell 2 3" xfId="332"/>
    <cellStyle name="Milliers [0]_laroux" xfId="333"/>
    <cellStyle name="Milliers_laroux" xfId="334"/>
    <cellStyle name="Neutral 2" xfId="12"/>
    <cellStyle name="Neutral 2 2" xfId="335"/>
    <cellStyle name="Neutral 2 3" xfId="336"/>
    <cellStyle name="Neutral 3" xfId="52"/>
    <cellStyle name="no dec" xfId="337"/>
    <cellStyle name="Normal" xfId="0" builtinId="0"/>
    <cellStyle name="Normal - Style1" xfId="338"/>
    <cellStyle name="Normal 10" xfId="76"/>
    <cellStyle name="Normal 10 2" xfId="339"/>
    <cellStyle name="Normal 10 3" xfId="340"/>
    <cellStyle name="Normal 11" xfId="341"/>
    <cellStyle name="Normal 11 2" xfId="342"/>
    <cellStyle name="Normal 11 3" xfId="343"/>
    <cellStyle name="Normal 12" xfId="77"/>
    <cellStyle name="Normal 12 2" xfId="344"/>
    <cellStyle name="Normal 12 3" xfId="345"/>
    <cellStyle name="Normal 13" xfId="346"/>
    <cellStyle name="Normal 13 2" xfId="347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2" xfId="53"/>
    <cellStyle name="Normal 2 2 2" xfId="70"/>
    <cellStyle name="Normal 2 2 3" xfId="366"/>
    <cellStyle name="Normal 2 2 4" xfId="367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MOLSI 2009-2011 MTEF Axjusak 3_new_Final" xfId="383"/>
    <cellStyle name="Normal 20" xfId="384"/>
    <cellStyle name="Normal 21" xfId="385"/>
    <cellStyle name="Normal 22" xfId="386"/>
    <cellStyle name="Normal 23" xfId="387"/>
    <cellStyle name="Normal 24" xfId="388"/>
    <cellStyle name="Normal 25" xfId="389"/>
    <cellStyle name="Normal 26" xfId="390"/>
    <cellStyle name="Normal 27" xfId="391"/>
    <cellStyle name="Normal 28" xfId="392"/>
    <cellStyle name="Normal 29" xfId="393"/>
    <cellStyle name="Normal 3" xfId="4"/>
    <cellStyle name="Normal 3 2" xfId="10"/>
    <cellStyle name="Normal 3 2 2" xfId="55"/>
    <cellStyle name="Normal 3 2 3" xfId="394"/>
    <cellStyle name="Normal 3 2 4" xfId="395"/>
    <cellStyle name="Normal 3 2 5" xfId="396"/>
    <cellStyle name="Normal 3 2 6" xfId="397"/>
    <cellStyle name="Normal 3 3" xfId="398"/>
    <cellStyle name="Normal 3 3 2" xfId="399"/>
    <cellStyle name="Normal 3 3 3" xfId="400"/>
    <cellStyle name="Normal 3 4" xfId="401"/>
    <cellStyle name="Normal 3 5" xfId="402"/>
    <cellStyle name="Normal 3_HavelvacN2axjusakN3" xfId="13"/>
    <cellStyle name="Normal 30" xfId="403"/>
    <cellStyle name="Normal 31" xfId="404"/>
    <cellStyle name="Normal 32" xfId="405"/>
    <cellStyle name="Normal 33" xfId="406"/>
    <cellStyle name="Normal 34" xfId="407"/>
    <cellStyle name="Normal 35" xfId="408"/>
    <cellStyle name="Normal 36" xfId="409"/>
    <cellStyle name="Normal 37" xfId="410"/>
    <cellStyle name="Normal 374" xfId="411"/>
    <cellStyle name="Normal 374 2" xfId="412"/>
    <cellStyle name="Normal 38" xfId="413"/>
    <cellStyle name="Normal 39" xfId="414"/>
    <cellStyle name="Normal 4" xfId="7"/>
    <cellStyle name="Normal 4 2" xfId="11"/>
    <cellStyle name="Normal 4 2 2" xfId="415"/>
    <cellStyle name="Normal 4 3" xfId="416"/>
    <cellStyle name="Normal 4 4" xfId="417"/>
    <cellStyle name="Normal 4 5" xfId="418"/>
    <cellStyle name="Normal 40" xfId="419"/>
    <cellStyle name="Normal 41" xfId="420"/>
    <cellStyle name="Normal 42" xfId="421"/>
    <cellStyle name="Normal 43" xfId="422"/>
    <cellStyle name="Normal 5" xfId="14"/>
    <cellStyle name="Normal 5 2" xfId="56"/>
    <cellStyle name="Normal 5 2 2" xfId="423"/>
    <cellStyle name="Normal 5 3" xfId="79"/>
    <cellStyle name="Normal 5 4" xfId="424"/>
    <cellStyle name="Normal 5 5" xfId="425"/>
    <cellStyle name="Normal 54" xfId="426"/>
    <cellStyle name="Normal 54 2" xfId="427"/>
    <cellStyle name="Normal 54 3" xfId="428"/>
    <cellStyle name="Normal 6" xfId="57"/>
    <cellStyle name="Normal 6 2" xfId="429"/>
    <cellStyle name="Normal 6 2 2" xfId="430"/>
    <cellStyle name="Normal 6 2 3" xfId="431"/>
    <cellStyle name="Normal 6 3" xfId="432"/>
    <cellStyle name="Normal 6 4" xfId="433"/>
    <cellStyle name="Normal 6 5" xfId="434"/>
    <cellStyle name="Normal 7" xfId="58"/>
    <cellStyle name="Normal 7 2" xfId="435"/>
    <cellStyle name="Normal 7 3" xfId="436"/>
    <cellStyle name="Normal 7 4" xfId="437"/>
    <cellStyle name="Normal 78" xfId="438"/>
    <cellStyle name="Normal 78 2" xfId="439"/>
    <cellStyle name="Normal 8" xfId="69"/>
    <cellStyle name="Normal 8 2" xfId="440"/>
    <cellStyle name="Normal 8 3" xfId="441"/>
    <cellStyle name="Normal 9" xfId="73"/>
    <cellStyle name="Normal 9 2" xfId="442"/>
    <cellStyle name="Normal 9 3" xfId="443"/>
    <cellStyle name="Note 2" xfId="59"/>
    <cellStyle name="Note 2 2" xfId="82"/>
    <cellStyle name="Note 2 2 2" xfId="500"/>
    <cellStyle name="Note 2 2 2 2" xfId="510"/>
    <cellStyle name="Note 2 2 3" xfId="519"/>
    <cellStyle name="Note 2 3" xfId="444"/>
    <cellStyle name="Note 2 3 2" xfId="505"/>
    <cellStyle name="Note 2 3 2 2" xfId="508"/>
    <cellStyle name="Note 2 3 3" xfId="515"/>
    <cellStyle name="Note 2 4" xfId="501"/>
    <cellStyle name="Note 2 4 2" xfId="509"/>
    <cellStyle name="Note 2 5" xfId="523"/>
    <cellStyle name="Note 3" xfId="445"/>
    <cellStyle name="Note 3 2" xfId="446"/>
    <cellStyle name="Note 3 3" xfId="447"/>
    <cellStyle name="Note 3 3 2" xfId="490"/>
    <cellStyle name="Note 3 3 2 2" xfId="92"/>
    <cellStyle name="Note 3 3 3" xfId="513"/>
    <cellStyle name="Note 3 4" xfId="493"/>
    <cellStyle name="Note 3 4 2" xfId="89"/>
    <cellStyle name="Note 3 5" xfId="514"/>
    <cellStyle name="Output 2" xfId="60"/>
    <cellStyle name="Output 2 2" xfId="83"/>
    <cellStyle name="Output 2 2 2" xfId="491"/>
    <cellStyle name="Output 2 2 3" xfId="93"/>
    <cellStyle name="Output 2 3" xfId="448"/>
    <cellStyle name="Output 2 3 2" xfId="498"/>
    <cellStyle name="Output 2 3 3" xfId="512"/>
    <cellStyle name="Output 2 4" xfId="502"/>
    <cellStyle name="Output 2 5" xfId="521"/>
    <cellStyle name="Percent 2" xfId="3"/>
    <cellStyle name="Percent 2 2" xfId="449"/>
    <cellStyle name="Percent 2 2 2" xfId="450"/>
    <cellStyle name="Percent 2 2 3" xfId="451"/>
    <cellStyle name="Percent 2 3" xfId="452"/>
    <cellStyle name="Percent 2 4" xfId="453"/>
    <cellStyle name="Percent 2 5" xfId="454"/>
    <cellStyle name="Percent 3" xfId="455"/>
    <cellStyle name="Percent 3 2" xfId="456"/>
    <cellStyle name="Percent 3 3" xfId="457"/>
    <cellStyle name="Percent 3 4" xfId="458"/>
    <cellStyle name="Percent 3 5" xfId="459"/>
    <cellStyle name="Percent 4" xfId="460"/>
    <cellStyle name="Percent 4 2" xfId="461"/>
    <cellStyle name="Percent 4 2 2" xfId="462"/>
    <cellStyle name="Percent 4 2 3" xfId="463"/>
    <cellStyle name="Percent 5" xfId="464"/>
    <cellStyle name="Percent 5 2" xfId="465"/>
    <cellStyle name="Percent 6" xfId="466"/>
    <cellStyle name="Publication" xfId="467"/>
    <cellStyle name="Sheet Title" xfId="468"/>
    <cellStyle name="SN_241" xfId="71"/>
    <cellStyle name="SN_it" xfId="72"/>
    <cellStyle name="Standard_laroux" xfId="469"/>
    <cellStyle name="Style 1" xfId="61"/>
    <cellStyle name="Style 1 2" xfId="62"/>
    <cellStyle name="Style 1 2 2" xfId="470"/>
    <cellStyle name="Style 1 3 2" xfId="471"/>
    <cellStyle name="Style 1_verchnakan_ax21-25_2018" xfId="63"/>
    <cellStyle name="Style 2" xfId="472"/>
    <cellStyle name="Title 2" xfId="64"/>
    <cellStyle name="Total 2" xfId="65"/>
    <cellStyle name="Total 2 2" xfId="84"/>
    <cellStyle name="Total 2 2 2" xfId="496"/>
    <cellStyle name="Total 2 2 3" xfId="518"/>
    <cellStyle name="Total 2 3" xfId="473"/>
    <cellStyle name="Total 2 3 2" xfId="497"/>
    <cellStyle name="Total 2 3 3" xfId="511"/>
    <cellStyle name="Total 2 4" xfId="494"/>
    <cellStyle name="Total 2 5" xfId="522"/>
    <cellStyle name="ux" xfId="474"/>
    <cellStyle name="Währung [0]_laroux" xfId="475"/>
    <cellStyle name="Währung_laroux" xfId="476"/>
    <cellStyle name="Warning Text 2" xfId="66"/>
    <cellStyle name="Warning Text 2 2" xfId="477"/>
    <cellStyle name="Warning Text 2 3" xfId="478"/>
    <cellStyle name="Беззащитный" xfId="479"/>
    <cellStyle name="Защитный" xfId="480"/>
    <cellStyle name="Обычный 2" xfId="67"/>
    <cellStyle name="Обычный 2 2" xfId="68"/>
    <cellStyle name="Обычный 2 3" xfId="481"/>
    <cellStyle name="Обычный 3" xfId="85"/>
    <cellStyle name="Стиль 1" xfId="482"/>
    <cellStyle name="Стиль 1 2 2" xfId="483"/>
    <cellStyle name="Стиль 1 2 3" xfId="484"/>
    <cellStyle name="Финансовый 2" xfId="485"/>
    <cellStyle name="Финансовый 2 2" xfId="486"/>
    <cellStyle name="Финансовый 2 3" xfId="487"/>
    <cellStyle name="Финансовый 3" xfId="488"/>
    <cellStyle name="Финансовый 4" xfId="48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11"/>
  <sheetViews>
    <sheetView tabSelected="1" workbookViewId="0">
      <selection activeCell="A2" sqref="A2:H2"/>
    </sheetView>
  </sheetViews>
  <sheetFormatPr defaultRowHeight="15"/>
  <cols>
    <col min="1" max="2" width="10.28515625" customWidth="1"/>
    <col min="3" max="3" width="46" customWidth="1"/>
    <col min="4" max="8" width="17.140625" customWidth="1"/>
    <col min="9" max="10" width="10.28515625" customWidth="1"/>
  </cols>
  <sheetData>
    <row r="1" spans="1:8" ht="53.25" customHeight="1">
      <c r="F1" s="71" t="s">
        <v>79</v>
      </c>
      <c r="G1" s="72"/>
      <c r="H1" s="72"/>
    </row>
    <row r="2" spans="1:8" ht="42" customHeight="1">
      <c r="A2" s="73" t="s">
        <v>75</v>
      </c>
      <c r="B2" s="74"/>
      <c r="C2" s="74"/>
      <c r="D2" s="74"/>
      <c r="E2" s="74"/>
      <c r="F2" s="74"/>
      <c r="G2" s="74"/>
      <c r="H2" s="74"/>
    </row>
    <row r="4" spans="1:8">
      <c r="A4" s="75" t="s">
        <v>63</v>
      </c>
      <c r="B4" s="76"/>
      <c r="C4" s="77" t="s">
        <v>64</v>
      </c>
      <c r="D4" s="79" t="s">
        <v>65</v>
      </c>
      <c r="E4" s="81" t="s">
        <v>62</v>
      </c>
      <c r="F4" s="82"/>
      <c r="G4" s="82"/>
      <c r="H4" s="83"/>
    </row>
    <row r="5" spans="1:8" ht="81">
      <c r="A5" s="57" t="s">
        <v>66</v>
      </c>
      <c r="B5" s="57" t="s">
        <v>2</v>
      </c>
      <c r="C5" s="78"/>
      <c r="D5" s="80"/>
      <c r="E5" s="58" t="s">
        <v>67</v>
      </c>
      <c r="F5" s="58" t="s">
        <v>68</v>
      </c>
      <c r="G5" s="58" t="s">
        <v>69</v>
      </c>
      <c r="H5" s="58" t="s">
        <v>70</v>
      </c>
    </row>
    <row r="6" spans="1:8">
      <c r="A6" s="57"/>
      <c r="B6" s="57"/>
      <c r="C6" s="59"/>
      <c r="D6" s="68" t="s">
        <v>30</v>
      </c>
      <c r="E6" s="69"/>
      <c r="F6" s="69"/>
      <c r="G6" s="69"/>
      <c r="H6" s="70"/>
    </row>
    <row r="7" spans="1:8" ht="17.25">
      <c r="A7" s="60"/>
      <c r="B7" s="60"/>
      <c r="C7" s="61" t="s">
        <v>71</v>
      </c>
      <c r="D7" s="62">
        <f>D9</f>
        <v>-413781.5</v>
      </c>
      <c r="E7" s="62">
        <f t="shared" ref="E7:H7" si="0">E9</f>
        <v>0</v>
      </c>
      <c r="F7" s="62">
        <f t="shared" si="0"/>
        <v>0</v>
      </c>
      <c r="G7" s="62">
        <f t="shared" si="0"/>
        <v>0</v>
      </c>
      <c r="H7" s="62">
        <f t="shared" si="0"/>
        <v>-413781.5</v>
      </c>
    </row>
    <row r="8" spans="1:8" ht="17.25">
      <c r="A8" s="60"/>
      <c r="B8" s="60"/>
      <c r="C8" s="61" t="s">
        <v>72</v>
      </c>
      <c r="D8" s="63"/>
      <c r="E8" s="62"/>
      <c r="F8" s="62"/>
      <c r="G8" s="62"/>
      <c r="H8" s="62"/>
    </row>
    <row r="9" spans="1:8" ht="34.5">
      <c r="A9" s="54"/>
      <c r="B9" s="64"/>
      <c r="C9" s="64" t="s">
        <v>73</v>
      </c>
      <c r="D9" s="55">
        <f>SUM(D11:D13)</f>
        <v>-413781.5</v>
      </c>
      <c r="E9" s="56">
        <f>SUM(E11:E13)</f>
        <v>0</v>
      </c>
      <c r="F9" s="56">
        <f>SUM(F11:F13)</f>
        <v>0</v>
      </c>
      <c r="G9" s="56">
        <f>SUM(G11:G13)</f>
        <v>0</v>
      </c>
      <c r="H9" s="56">
        <f>SUM(H11:H13)</f>
        <v>-413781.5</v>
      </c>
    </row>
    <row r="10" spans="1:8" ht="17.25">
      <c r="A10" s="54"/>
      <c r="B10" s="54"/>
      <c r="C10" s="54" t="s">
        <v>74</v>
      </c>
      <c r="D10" s="55"/>
      <c r="E10" s="56"/>
      <c r="F10" s="56"/>
      <c r="G10" s="56"/>
      <c r="H10" s="56"/>
    </row>
    <row r="11" spans="1:8" ht="34.5">
      <c r="A11" s="65">
        <v>1173</v>
      </c>
      <c r="B11" s="65">
        <v>32001</v>
      </c>
      <c r="C11" s="66" t="s">
        <v>0</v>
      </c>
      <c r="D11" s="67">
        <f>SUM(E11:H11)</f>
        <v>-413781.5</v>
      </c>
      <c r="E11" s="67"/>
      <c r="F11" s="67"/>
      <c r="G11" s="67"/>
      <c r="H11" s="67">
        <v>-413781.5</v>
      </c>
    </row>
  </sheetData>
  <mergeCells count="7">
    <mergeCell ref="D6:H6"/>
    <mergeCell ref="F1:H1"/>
    <mergeCell ref="A2:H2"/>
    <mergeCell ref="A4:B4"/>
    <mergeCell ref="C4:C5"/>
    <mergeCell ref="D4:D5"/>
    <mergeCell ref="E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22"/>
  <sheetViews>
    <sheetView topLeftCell="A4" workbookViewId="0">
      <selection activeCell="C5" sqref="C5:C6"/>
    </sheetView>
  </sheetViews>
  <sheetFormatPr defaultRowHeight="13.5"/>
  <cols>
    <col min="1" max="1" width="9.85546875" style="1" customWidth="1"/>
    <col min="2" max="2" width="13.28515625" style="1" customWidth="1"/>
    <col min="3" max="3" width="73.5703125" style="1" customWidth="1"/>
    <col min="4" max="4" width="11.28515625" style="1" customWidth="1"/>
    <col min="5" max="5" width="11.42578125" style="1" customWidth="1"/>
    <col min="6" max="6" width="12" style="1" customWidth="1"/>
    <col min="7" max="7" width="9.140625" style="1"/>
    <col min="8" max="8" width="10.42578125" style="1" bestFit="1" customWidth="1"/>
    <col min="9" max="9" width="10.140625" style="1" bestFit="1" customWidth="1"/>
    <col min="10" max="10" width="10.42578125" style="1" bestFit="1" customWidth="1"/>
    <col min="11" max="16384" width="9.140625" style="1"/>
  </cols>
  <sheetData>
    <row r="1" spans="1:8" ht="65.25" customHeight="1">
      <c r="A1" s="6"/>
      <c r="B1" s="6"/>
      <c r="C1" s="87" t="s">
        <v>76</v>
      </c>
      <c r="D1" s="87"/>
      <c r="E1" s="87"/>
      <c r="F1" s="87"/>
    </row>
    <row r="2" spans="1:8" ht="17.25" customHeight="1">
      <c r="A2" s="90"/>
      <c r="B2" s="90"/>
      <c r="C2" s="90"/>
      <c r="D2" s="90"/>
      <c r="E2" s="90"/>
      <c r="F2" s="90"/>
      <c r="G2" s="88"/>
      <c r="H2" s="88"/>
    </row>
    <row r="3" spans="1:8" ht="45.75" customHeight="1">
      <c r="A3" s="89" t="s">
        <v>27</v>
      </c>
      <c r="B3" s="89"/>
      <c r="C3" s="89"/>
      <c r="D3" s="89"/>
      <c r="E3" s="89"/>
      <c r="F3" s="89"/>
      <c r="G3" s="2"/>
      <c r="H3" s="3"/>
    </row>
    <row r="4" spans="1:8" ht="26.25" customHeight="1">
      <c r="A4" s="4"/>
      <c r="B4" s="4"/>
      <c r="C4" s="4"/>
      <c r="D4" s="4"/>
      <c r="E4" s="91" t="s">
        <v>28</v>
      </c>
      <c r="F4" s="91"/>
    </row>
    <row r="5" spans="1:8" ht="66.75" customHeight="1">
      <c r="A5" s="86" t="s">
        <v>10</v>
      </c>
      <c r="B5" s="86"/>
      <c r="C5" s="86" t="s">
        <v>11</v>
      </c>
      <c r="D5" s="84" t="s">
        <v>53</v>
      </c>
      <c r="E5" s="84"/>
      <c r="F5" s="85"/>
    </row>
    <row r="6" spans="1:8" ht="53.25" customHeight="1">
      <c r="A6" s="7" t="s">
        <v>12</v>
      </c>
      <c r="B6" s="7" t="s">
        <v>2</v>
      </c>
      <c r="C6" s="86"/>
      <c r="D6" s="7" t="s">
        <v>25</v>
      </c>
      <c r="E6" s="7" t="s">
        <v>26</v>
      </c>
      <c r="F6" s="7" t="s">
        <v>1</v>
      </c>
    </row>
    <row r="7" spans="1:8" ht="30.75" customHeight="1">
      <c r="A7" s="13">
        <v>1173</v>
      </c>
      <c r="B7" s="20"/>
      <c r="C7" s="18" t="s">
        <v>13</v>
      </c>
      <c r="D7" s="19">
        <f t="shared" ref="D7:E7" si="0">D8</f>
        <v>0</v>
      </c>
      <c r="E7" s="19">
        <f t="shared" si="0"/>
        <v>0</v>
      </c>
      <c r="F7" s="19">
        <f t="shared" ref="F7" si="1">F8</f>
        <v>0</v>
      </c>
    </row>
    <row r="8" spans="1:8" ht="33" customHeight="1">
      <c r="A8" s="13"/>
      <c r="B8" s="21"/>
      <c r="C8" s="18" t="s">
        <v>15</v>
      </c>
      <c r="D8" s="19">
        <f>D9</f>
        <v>0</v>
      </c>
      <c r="E8" s="19">
        <f>E9</f>
        <v>0</v>
      </c>
      <c r="F8" s="19">
        <f>F9</f>
        <v>0</v>
      </c>
    </row>
    <row r="9" spans="1:8" ht="17.25" customHeight="1">
      <c r="A9" s="13"/>
      <c r="B9" s="7">
        <v>32001</v>
      </c>
      <c r="C9" s="15" t="s">
        <v>8</v>
      </c>
      <c r="D9" s="19">
        <f t="shared" ref="D9:E9" si="2">D11</f>
        <v>0</v>
      </c>
      <c r="E9" s="19">
        <f t="shared" si="2"/>
        <v>0</v>
      </c>
      <c r="F9" s="19">
        <f>F11</f>
        <v>0</v>
      </c>
    </row>
    <row r="10" spans="1:8" ht="17.25" customHeight="1">
      <c r="A10" s="13"/>
      <c r="B10" s="7"/>
      <c r="C10" s="15" t="s">
        <v>3</v>
      </c>
      <c r="D10" s="22"/>
      <c r="E10" s="22"/>
      <c r="F10" s="22"/>
    </row>
    <row r="11" spans="1:8" ht="18" customHeight="1">
      <c r="A11" s="13"/>
      <c r="B11" s="14"/>
      <c r="C11" s="23" t="s">
        <v>14</v>
      </c>
      <c r="D11" s="19">
        <f>D13</f>
        <v>0</v>
      </c>
      <c r="E11" s="19">
        <f>E13</f>
        <v>0</v>
      </c>
      <c r="F11" s="19">
        <f>F13</f>
        <v>0</v>
      </c>
    </row>
    <row r="12" spans="1:8" ht="18" customHeight="1">
      <c r="A12" s="13"/>
      <c r="B12" s="14"/>
      <c r="C12" s="15" t="s">
        <v>4</v>
      </c>
      <c r="D12" s="25"/>
      <c r="E12" s="25"/>
      <c r="F12" s="25"/>
    </row>
    <row r="13" spans="1:8" ht="13.5" customHeight="1">
      <c r="A13" s="13"/>
      <c r="B13" s="14"/>
      <c r="C13" s="15" t="s">
        <v>5</v>
      </c>
      <c r="D13" s="16">
        <f>D14+D18</f>
        <v>0</v>
      </c>
      <c r="E13" s="16">
        <f>E14+E18</f>
        <v>0</v>
      </c>
      <c r="F13" s="16">
        <f>F14+F18</f>
        <v>0</v>
      </c>
    </row>
    <row r="14" spans="1:8" ht="13.5" customHeight="1">
      <c r="A14" s="13"/>
      <c r="B14" s="14"/>
      <c r="C14" s="15" t="s">
        <v>6</v>
      </c>
      <c r="D14" s="24">
        <f t="shared" ref="D14:E16" si="3">D15</f>
        <v>-91030</v>
      </c>
      <c r="E14" s="24">
        <f t="shared" si="3"/>
        <v>-165510</v>
      </c>
      <c r="F14" s="24">
        <f>F15</f>
        <v>-413781.5</v>
      </c>
    </row>
    <row r="15" spans="1:8" ht="13.5" customHeight="1">
      <c r="A15" s="13"/>
      <c r="B15" s="14"/>
      <c r="C15" s="15" t="s">
        <v>7</v>
      </c>
      <c r="D15" s="24">
        <f t="shared" si="3"/>
        <v>-91030</v>
      </c>
      <c r="E15" s="24">
        <f t="shared" si="3"/>
        <v>-165510</v>
      </c>
      <c r="F15" s="24">
        <f>F16</f>
        <v>-413781.5</v>
      </c>
    </row>
    <row r="16" spans="1:8" ht="13.5" customHeight="1">
      <c r="A16" s="13"/>
      <c r="B16" s="14"/>
      <c r="C16" s="15" t="s">
        <v>24</v>
      </c>
      <c r="D16" s="24">
        <f t="shared" si="3"/>
        <v>-91030</v>
      </c>
      <c r="E16" s="24">
        <f t="shared" si="3"/>
        <v>-165510</v>
      </c>
      <c r="F16" s="24">
        <f>F17</f>
        <v>-413781.5</v>
      </c>
    </row>
    <row r="17" spans="1:6" ht="17.25" customHeight="1">
      <c r="A17" s="13"/>
      <c r="B17" s="14"/>
      <c r="C17" s="15" t="s">
        <v>9</v>
      </c>
      <c r="D17" s="24">
        <v>-91030</v>
      </c>
      <c r="E17" s="24">
        <v>-165510</v>
      </c>
      <c r="F17" s="24">
        <v>-413781.5</v>
      </c>
    </row>
    <row r="18" spans="1:6" ht="17.25" customHeight="1">
      <c r="A18" s="13"/>
      <c r="B18" s="14"/>
      <c r="C18" s="15" t="s">
        <v>21</v>
      </c>
      <c r="D18" s="24">
        <f t="shared" ref="D18:E20" si="4">D19</f>
        <v>91030</v>
      </c>
      <c r="E18" s="24">
        <f t="shared" si="4"/>
        <v>165510</v>
      </c>
      <c r="F18" s="24">
        <f>F19</f>
        <v>413781.5</v>
      </c>
    </row>
    <row r="19" spans="1:6" ht="17.25" customHeight="1">
      <c r="A19" s="13"/>
      <c r="B19" s="14"/>
      <c r="C19" s="15" t="s">
        <v>22</v>
      </c>
      <c r="D19" s="24">
        <f t="shared" si="4"/>
        <v>91030</v>
      </c>
      <c r="E19" s="24">
        <f t="shared" si="4"/>
        <v>165510</v>
      </c>
      <c r="F19" s="24">
        <f>F20</f>
        <v>413781.5</v>
      </c>
    </row>
    <row r="20" spans="1:6" ht="17.25" customHeight="1">
      <c r="A20" s="13"/>
      <c r="B20" s="14"/>
      <c r="C20" s="15" t="s">
        <v>23</v>
      </c>
      <c r="D20" s="24">
        <f t="shared" si="4"/>
        <v>91030</v>
      </c>
      <c r="E20" s="24">
        <f t="shared" si="4"/>
        <v>165510</v>
      </c>
      <c r="F20" s="24">
        <f>F21</f>
        <v>413781.5</v>
      </c>
    </row>
    <row r="21" spans="1:6" ht="30" customHeight="1">
      <c r="A21" s="13"/>
      <c r="B21" s="14"/>
      <c r="C21" s="17" t="s">
        <v>55</v>
      </c>
      <c r="D21" s="24">
        <v>91030</v>
      </c>
      <c r="E21" s="24">
        <v>165510</v>
      </c>
      <c r="F21" s="24">
        <v>413781.5</v>
      </c>
    </row>
    <row r="22" spans="1:6" ht="17.25" customHeight="1">
      <c r="A22" s="10"/>
      <c r="B22" s="11"/>
      <c r="C22" s="8"/>
      <c r="D22" s="8"/>
      <c r="E22" s="8"/>
      <c r="F22" s="12"/>
    </row>
  </sheetData>
  <mergeCells count="8">
    <mergeCell ref="D5:F5"/>
    <mergeCell ref="A5:B5"/>
    <mergeCell ref="C5:C6"/>
    <mergeCell ref="C1:F1"/>
    <mergeCell ref="G2:H2"/>
    <mergeCell ref="A3:F3"/>
    <mergeCell ref="A2:F2"/>
    <mergeCell ref="E4:F4"/>
  </mergeCells>
  <pageMargins left="0.24" right="0.19" top="0.37" bottom="0.25" header="0.27" footer="0.2"/>
  <pageSetup paperSize="9" orientation="landscape" r:id="rId1"/>
  <ignoredErrors>
    <ignoredError sqref="A11:B11 A7:C7 A8:B8 F12 F7 A13:C15 A12:B12 A17:C17 A16:B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11"/>
  <sheetViews>
    <sheetView workbookViewId="0">
      <selection activeCell="I3" sqref="I3"/>
    </sheetView>
  </sheetViews>
  <sheetFormatPr defaultRowHeight="16.5"/>
  <cols>
    <col min="1" max="1" width="6.42578125" style="5" bestFit="1" customWidth="1"/>
    <col min="2" max="2" width="8.28515625" style="5" bestFit="1" customWidth="1"/>
    <col min="3" max="5" width="11.5703125" style="5" customWidth="1"/>
    <col min="6" max="6" width="13.28515625" style="5" customWidth="1"/>
    <col min="7" max="7" width="14.5703125" style="5" customWidth="1"/>
    <col min="8" max="8" width="21" style="5" customWidth="1"/>
    <col min="9" max="9" width="12.85546875" style="5" bestFit="1" customWidth="1"/>
    <col min="10" max="16384" width="9.140625" style="5"/>
  </cols>
  <sheetData>
    <row r="1" spans="1:8" ht="63" customHeight="1">
      <c r="A1" s="34" t="s">
        <v>34</v>
      </c>
      <c r="B1" s="34"/>
      <c r="C1" s="34"/>
      <c r="D1" s="34"/>
      <c r="E1" s="34"/>
      <c r="F1" s="92" t="s">
        <v>52</v>
      </c>
      <c r="G1" s="92"/>
      <c r="H1" s="92"/>
    </row>
    <row r="2" spans="1:8" ht="13.5" customHeight="1">
      <c r="A2" s="96"/>
      <c r="B2" s="96"/>
      <c r="C2" s="96"/>
      <c r="D2" s="96"/>
      <c r="E2" s="96"/>
      <c r="F2" s="96"/>
      <c r="G2" s="96"/>
    </row>
    <row r="3" spans="1:8" ht="49.5" customHeight="1">
      <c r="A3" s="97" t="s">
        <v>56</v>
      </c>
      <c r="B3" s="97"/>
      <c r="C3" s="97"/>
      <c r="D3" s="97"/>
      <c r="E3" s="97"/>
      <c r="F3" s="97"/>
      <c r="G3" s="97"/>
      <c r="H3" s="97"/>
    </row>
    <row r="4" spans="1:8">
      <c r="H4" s="9" t="s">
        <v>28</v>
      </c>
    </row>
    <row r="5" spans="1:8" ht="45" customHeight="1">
      <c r="A5" s="98" t="s">
        <v>29</v>
      </c>
      <c r="B5" s="98"/>
      <c r="C5" s="98" t="s">
        <v>57</v>
      </c>
      <c r="D5" s="98"/>
      <c r="E5" s="98"/>
      <c r="F5" s="102" t="s">
        <v>30</v>
      </c>
      <c r="G5" s="103"/>
      <c r="H5" s="104"/>
    </row>
    <row r="6" spans="1:8" ht="27">
      <c r="A6" s="41" t="s">
        <v>31</v>
      </c>
      <c r="B6" s="41" t="s">
        <v>32</v>
      </c>
      <c r="C6" s="98"/>
      <c r="D6" s="98"/>
      <c r="E6" s="98"/>
      <c r="F6" s="41" t="s">
        <v>58</v>
      </c>
      <c r="G6" s="41" t="s">
        <v>59</v>
      </c>
      <c r="H6" s="41" t="s">
        <v>1</v>
      </c>
    </row>
    <row r="7" spans="1:8">
      <c r="A7" s="46"/>
      <c r="B7" s="46"/>
      <c r="C7" s="99" t="s">
        <v>61</v>
      </c>
      <c r="D7" s="100"/>
      <c r="E7" s="100"/>
      <c r="F7" s="47">
        <f>F11</f>
        <v>-91030</v>
      </c>
      <c r="G7" s="48">
        <f>G9</f>
        <v>-165510</v>
      </c>
      <c r="H7" s="48">
        <f>H9</f>
        <v>-413781.5</v>
      </c>
    </row>
    <row r="8" spans="1:8">
      <c r="A8" s="46"/>
      <c r="B8" s="46"/>
      <c r="C8" s="99" t="s">
        <v>62</v>
      </c>
      <c r="D8" s="100"/>
      <c r="E8" s="100"/>
      <c r="F8" s="47"/>
      <c r="G8" s="48"/>
      <c r="H8" s="48"/>
    </row>
    <row r="9" spans="1:8" ht="35.25" customHeight="1">
      <c r="A9" s="42">
        <v>1173</v>
      </c>
      <c r="B9" s="43">
        <v>32001</v>
      </c>
      <c r="C9" s="93" t="s">
        <v>0</v>
      </c>
      <c r="D9" s="94"/>
      <c r="E9" s="95"/>
      <c r="F9" s="49">
        <f>F11</f>
        <v>-91030</v>
      </c>
      <c r="G9" s="49">
        <f t="shared" ref="G9:H9" si="0">G11</f>
        <v>-165510</v>
      </c>
      <c r="H9" s="49">
        <f t="shared" si="0"/>
        <v>-413781.5</v>
      </c>
    </row>
    <row r="10" spans="1:8">
      <c r="A10" s="26"/>
      <c r="B10" s="28"/>
      <c r="C10" s="101" t="s">
        <v>60</v>
      </c>
      <c r="D10" s="101"/>
      <c r="E10" s="101"/>
      <c r="F10" s="50"/>
      <c r="G10" s="51"/>
      <c r="H10" s="51"/>
    </row>
    <row r="11" spans="1:8" s="45" customFormat="1" ht="44.25" customHeight="1">
      <c r="A11" s="42"/>
      <c r="B11" s="44"/>
      <c r="C11" s="93" t="s">
        <v>14</v>
      </c>
      <c r="D11" s="94"/>
      <c r="E11" s="95"/>
      <c r="F11" s="49">
        <v>-91030</v>
      </c>
      <c r="G11" s="52">
        <v>-165510</v>
      </c>
      <c r="H11" s="53">
        <v>-413781.5</v>
      </c>
    </row>
  </sheetData>
  <mergeCells count="11">
    <mergeCell ref="C11:E11"/>
    <mergeCell ref="C7:E7"/>
    <mergeCell ref="C8:E8"/>
    <mergeCell ref="C10:E10"/>
    <mergeCell ref="F5:H5"/>
    <mergeCell ref="F1:H1"/>
    <mergeCell ref="C9:E9"/>
    <mergeCell ref="A2:G2"/>
    <mergeCell ref="A3:H3"/>
    <mergeCell ref="A5:B5"/>
    <mergeCell ref="C5:E6"/>
  </mergeCells>
  <pageMargins left="0.24" right="0.25" top="0.26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0"/>
  <sheetViews>
    <sheetView workbookViewId="0">
      <selection activeCell="G13" sqref="G13"/>
    </sheetView>
  </sheetViews>
  <sheetFormatPr defaultRowHeight="16.5"/>
  <cols>
    <col min="1" max="1" width="6.42578125" style="5" bestFit="1" customWidth="1"/>
    <col min="2" max="2" width="8.28515625" style="5" bestFit="1" customWidth="1"/>
    <col min="3" max="5" width="11.5703125" style="5" customWidth="1"/>
    <col min="6" max="6" width="46.7109375" style="5" customWidth="1"/>
    <col min="7" max="7" width="21" style="5" customWidth="1"/>
    <col min="8" max="8" width="12.85546875" style="5" bestFit="1" customWidth="1"/>
    <col min="9" max="16384" width="9.140625" style="5"/>
  </cols>
  <sheetData>
    <row r="1" spans="1:7" ht="57.75" customHeight="1">
      <c r="A1" s="34" t="s">
        <v>34</v>
      </c>
      <c r="B1" s="34"/>
      <c r="C1" s="34"/>
      <c r="D1" s="34"/>
      <c r="E1" s="34"/>
      <c r="F1" s="92" t="s">
        <v>78</v>
      </c>
      <c r="G1" s="92"/>
    </row>
    <row r="2" spans="1:7" ht="13.5" customHeight="1">
      <c r="A2" s="96"/>
      <c r="B2" s="96"/>
      <c r="C2" s="96"/>
      <c r="D2" s="96"/>
      <c r="E2" s="96"/>
      <c r="F2" s="96"/>
    </row>
    <row r="3" spans="1:7" ht="49.5" customHeight="1">
      <c r="A3" s="97" t="s">
        <v>33</v>
      </c>
      <c r="B3" s="97"/>
      <c r="C3" s="97"/>
      <c r="D3" s="97"/>
      <c r="E3" s="97"/>
      <c r="F3" s="97"/>
      <c r="G3" s="97"/>
    </row>
    <row r="4" spans="1:7">
      <c r="G4" s="9" t="s">
        <v>28</v>
      </c>
    </row>
    <row r="5" spans="1:7" ht="67.5">
      <c r="A5" s="98" t="s">
        <v>29</v>
      </c>
      <c r="B5" s="98"/>
      <c r="C5" s="98" t="s">
        <v>16</v>
      </c>
      <c r="D5" s="98"/>
      <c r="E5" s="98"/>
      <c r="F5" s="98" t="s">
        <v>17</v>
      </c>
      <c r="G5" s="40" t="s">
        <v>30</v>
      </c>
    </row>
    <row r="6" spans="1:7" ht="27">
      <c r="A6" s="27" t="s">
        <v>31</v>
      </c>
      <c r="B6" s="27" t="s">
        <v>32</v>
      </c>
      <c r="C6" s="98"/>
      <c r="D6" s="98"/>
      <c r="E6" s="98"/>
      <c r="F6" s="98"/>
      <c r="G6" s="27" t="s">
        <v>1</v>
      </c>
    </row>
    <row r="7" spans="1:7">
      <c r="A7" s="99" t="s">
        <v>20</v>
      </c>
      <c r="B7" s="100"/>
      <c r="C7" s="100"/>
      <c r="D7" s="100"/>
      <c r="E7" s="100"/>
      <c r="F7" s="100"/>
      <c r="G7" s="31">
        <f>G8</f>
        <v>413781.5</v>
      </c>
    </row>
    <row r="8" spans="1:7">
      <c r="A8" s="26">
        <v>1173</v>
      </c>
      <c r="B8" s="98" t="s">
        <v>18</v>
      </c>
      <c r="C8" s="98"/>
      <c r="D8" s="98"/>
      <c r="E8" s="98"/>
      <c r="F8" s="27"/>
      <c r="G8" s="32">
        <f>G9</f>
        <v>413781.5</v>
      </c>
    </row>
    <row r="9" spans="1:7" ht="27">
      <c r="A9" s="26"/>
      <c r="B9" s="28">
        <v>32001</v>
      </c>
      <c r="C9" s="101" t="s">
        <v>0</v>
      </c>
      <c r="D9" s="101"/>
      <c r="E9" s="101"/>
      <c r="F9" s="28" t="s">
        <v>14</v>
      </c>
      <c r="G9" s="33">
        <f>G10</f>
        <v>413781.5</v>
      </c>
    </row>
    <row r="10" spans="1:7">
      <c r="A10" s="26"/>
      <c r="B10" s="27"/>
      <c r="C10" s="29"/>
      <c r="D10" s="29"/>
      <c r="E10" s="29"/>
      <c r="F10" s="30" t="s">
        <v>19</v>
      </c>
      <c r="G10" s="32">
        <f>'Հավելված 2'!F21</f>
        <v>413781.5</v>
      </c>
    </row>
  </sheetData>
  <mergeCells count="9">
    <mergeCell ref="C9:E9"/>
    <mergeCell ref="A7:F7"/>
    <mergeCell ref="A3:G3"/>
    <mergeCell ref="F1:G1"/>
    <mergeCell ref="A5:B5"/>
    <mergeCell ref="C5:E6"/>
    <mergeCell ref="F5:F6"/>
    <mergeCell ref="B8:E8"/>
    <mergeCell ref="A2:F2"/>
  </mergeCells>
  <pageMargins left="0.24" right="0.25" top="0.26" bottom="0.2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Y24" sqref="Y24"/>
    </sheetView>
  </sheetViews>
  <sheetFormatPr defaultRowHeight="15"/>
  <cols>
    <col min="1" max="1" width="15.140625" customWidth="1"/>
    <col min="7" max="7" width="23" customWidth="1"/>
    <col min="8" max="8" width="20.28515625" customWidth="1"/>
    <col min="9" max="9" width="18.28515625" customWidth="1"/>
  </cols>
  <sheetData>
    <row r="1" spans="1:9" ht="47.25" customHeight="1">
      <c r="G1" s="71" t="s">
        <v>77</v>
      </c>
      <c r="H1" s="72"/>
      <c r="I1" s="72"/>
    </row>
    <row r="3" spans="1:9" ht="48.75" customHeight="1">
      <c r="A3" s="106" t="s">
        <v>35</v>
      </c>
      <c r="B3" s="106"/>
      <c r="C3" s="106"/>
      <c r="D3" s="106"/>
      <c r="E3" s="106"/>
      <c r="F3" s="106"/>
      <c r="G3" s="106"/>
      <c r="H3" s="106"/>
      <c r="I3" s="106"/>
    </row>
    <row r="4" spans="1:9" ht="17.25">
      <c r="A4" s="35"/>
      <c r="G4" s="108"/>
      <c r="H4" s="108"/>
      <c r="I4" s="108"/>
    </row>
    <row r="5" spans="1:9" ht="49.5">
      <c r="A5" s="107" t="s">
        <v>36</v>
      </c>
      <c r="B5" s="107" t="s">
        <v>37</v>
      </c>
      <c r="C5" s="107"/>
      <c r="D5" s="107"/>
      <c r="E5" s="107" t="s">
        <v>38</v>
      </c>
      <c r="F5" s="107" t="s">
        <v>39</v>
      </c>
      <c r="G5" s="37" t="s">
        <v>40</v>
      </c>
      <c r="H5" s="37" t="s">
        <v>41</v>
      </c>
      <c r="I5" s="37" t="s">
        <v>42</v>
      </c>
    </row>
    <row r="6" spans="1:9" ht="30.75" customHeight="1">
      <c r="A6" s="107"/>
      <c r="B6" s="107"/>
      <c r="C6" s="107"/>
      <c r="D6" s="107"/>
      <c r="E6" s="107"/>
      <c r="F6" s="107"/>
      <c r="G6" s="109" t="s">
        <v>54</v>
      </c>
      <c r="H6" s="110"/>
      <c r="I6" s="111"/>
    </row>
    <row r="7" spans="1:9" ht="16.5">
      <c r="A7" s="105" t="s">
        <v>14</v>
      </c>
      <c r="B7" s="105"/>
      <c r="C7" s="105"/>
      <c r="D7" s="105"/>
      <c r="E7" s="105"/>
      <c r="F7" s="105"/>
      <c r="G7" s="105"/>
      <c r="H7" s="105"/>
      <c r="I7" s="37">
        <v>0</v>
      </c>
    </row>
    <row r="8" spans="1:9" ht="33">
      <c r="A8" s="38" t="s">
        <v>43</v>
      </c>
      <c r="B8" s="38" t="s">
        <v>44</v>
      </c>
      <c r="C8" s="38" t="s">
        <v>45</v>
      </c>
      <c r="D8" s="105" t="s">
        <v>46</v>
      </c>
      <c r="E8" s="105"/>
      <c r="F8" s="105"/>
      <c r="G8" s="105"/>
      <c r="H8" s="105"/>
      <c r="I8" s="37"/>
    </row>
    <row r="9" spans="1:9" ht="16.5">
      <c r="A9" s="38" t="s">
        <v>47</v>
      </c>
      <c r="B9" s="105" t="s">
        <v>0</v>
      </c>
      <c r="C9" s="105"/>
      <c r="D9" s="105"/>
      <c r="E9" s="105"/>
      <c r="F9" s="105"/>
      <c r="G9" s="105"/>
      <c r="H9" s="105"/>
      <c r="I9" s="39">
        <f>I11</f>
        <v>-413781.5</v>
      </c>
    </row>
    <row r="10" spans="1:9" ht="33" customHeight="1">
      <c r="A10" s="38"/>
      <c r="B10" s="105" t="s">
        <v>48</v>
      </c>
      <c r="C10" s="105"/>
      <c r="D10" s="105"/>
      <c r="E10" s="37"/>
      <c r="F10" s="37"/>
      <c r="G10" s="37"/>
      <c r="H10" s="37"/>
      <c r="I10" s="37"/>
    </row>
    <row r="11" spans="1:9" ht="57" customHeight="1">
      <c r="A11" s="38" t="s">
        <v>49</v>
      </c>
      <c r="B11" s="105" t="s">
        <v>0</v>
      </c>
      <c r="C11" s="105"/>
      <c r="D11" s="105"/>
      <c r="E11" s="37" t="s">
        <v>50</v>
      </c>
      <c r="F11" s="37" t="s">
        <v>51</v>
      </c>
      <c r="G11" s="39">
        <v>-413781500</v>
      </c>
      <c r="H11" s="39">
        <v>-1</v>
      </c>
      <c r="I11" s="39">
        <v>-413781.5</v>
      </c>
    </row>
    <row r="12" spans="1:9">
      <c r="A12" s="36"/>
      <c r="B12" s="36"/>
      <c r="C12" s="36"/>
      <c r="D12" s="36"/>
      <c r="E12" s="36"/>
      <c r="F12" s="36"/>
      <c r="G12" s="36"/>
      <c r="H12" s="36"/>
      <c r="I12" s="36"/>
    </row>
    <row r="13" spans="1:9" ht="17.25">
      <c r="A13" s="35"/>
    </row>
    <row r="14" spans="1:9" ht="17.25">
      <c r="A14" s="35"/>
    </row>
  </sheetData>
  <mergeCells count="13">
    <mergeCell ref="G1:I1"/>
    <mergeCell ref="A5:A6"/>
    <mergeCell ref="B5:D6"/>
    <mergeCell ref="E5:E6"/>
    <mergeCell ref="F5:F6"/>
    <mergeCell ref="G4:I4"/>
    <mergeCell ref="G6:I6"/>
    <mergeCell ref="B9:H9"/>
    <mergeCell ref="B10:D10"/>
    <mergeCell ref="B11:D11"/>
    <mergeCell ref="A3:I3"/>
    <mergeCell ref="A7:H7"/>
    <mergeCell ref="D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https:/mul2.gov.am/tasks/230421/oneclick/2. Havelvacner.xlsx?token=effdf5f9d832f484d4da22568e7be385</cp:keywords>
  <cp:lastModifiedBy/>
  <dcterms:created xsi:type="dcterms:W3CDTF">2006-09-16T00:00:00Z</dcterms:created>
  <dcterms:modified xsi:type="dcterms:W3CDTF">2020-04-09T06:02:57Z</dcterms:modified>
</cp:coreProperties>
</file>