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DellA1\Desktop\HEK_miacum\HEK_karavar\"/>
    </mc:Choice>
  </mc:AlternateContent>
  <bookViews>
    <workbookView xWindow="0" yWindow="0" windowWidth="19200" windowHeight="11595" activeTab="4"/>
  </bookViews>
  <sheets>
    <sheet name="Havelvac1" sheetId="27" r:id="rId1"/>
    <sheet name="Havelvac 2 " sheetId="32" r:id="rId2"/>
    <sheet name="Havelvac 3" sheetId="34" r:id="rId3"/>
    <sheet name="havelva 4" sheetId="29" r:id="rId4"/>
    <sheet name="Havelvac 5" sheetId="28" r:id="rId5"/>
  </sheets>
  <definedNames>
    <definedName name="AgencyCode" localSheetId="1">#REF!</definedName>
    <definedName name="AgencyCode">#REF!</definedName>
    <definedName name="AgencyName" localSheetId="1">#REF!</definedName>
    <definedName name="AgencyName">#REF!</definedName>
    <definedName name="Functional1" localSheetId="1">#REF!</definedName>
    <definedName name="Functional1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</definedNames>
  <calcPr calcId="152511"/>
</workbook>
</file>

<file path=xl/calcChain.xml><?xml version="1.0" encoding="utf-8"?>
<calcChain xmlns="http://schemas.openxmlformats.org/spreadsheetml/2006/main">
  <c r="F45" i="28" l="1"/>
  <c r="E45" i="28"/>
  <c r="D45" i="28"/>
  <c r="F51" i="29"/>
  <c r="E51" i="29"/>
  <c r="D51" i="29"/>
  <c r="I38" i="32"/>
  <c r="H38" i="32"/>
  <c r="G38" i="32"/>
  <c r="F35" i="27"/>
  <c r="E35" i="27"/>
  <c r="D35" i="27"/>
  <c r="E15" i="27"/>
  <c r="F15" i="27"/>
  <c r="D15" i="27"/>
  <c r="F11" i="34" l="1"/>
  <c r="F10" i="34" s="1"/>
  <c r="F12" i="34"/>
  <c r="F16" i="34"/>
  <c r="F15" i="34" s="1"/>
  <c r="F14" i="34" s="1"/>
  <c r="G11" i="32"/>
  <c r="G25" i="32"/>
  <c r="D13" i="27"/>
  <c r="D11" i="27" s="1"/>
  <c r="E28" i="27"/>
  <c r="E13" i="27" s="1"/>
  <c r="E11" i="27" s="1"/>
  <c r="F28" i="27"/>
  <c r="F13" i="27" s="1"/>
  <c r="F11" i="27" s="1"/>
  <c r="D28" i="27"/>
  <c r="I23" i="32" l="1"/>
  <c r="I22" i="32" s="1"/>
  <c r="I21" i="32" s="1"/>
  <c r="I20" i="32" s="1"/>
  <c r="I18" i="32" s="1"/>
  <c r="I17" i="32" s="1"/>
  <c r="H23" i="32"/>
  <c r="H22" i="32" s="1"/>
  <c r="H21" i="32" s="1"/>
  <c r="H20" i="32" s="1"/>
  <c r="H18" i="32" s="1"/>
  <c r="H17" i="32" s="1"/>
  <c r="G23" i="32"/>
  <c r="G22" i="32" s="1"/>
  <c r="G21" i="32" s="1"/>
  <c r="G20" i="32" s="1"/>
  <c r="G18" i="32" s="1"/>
  <c r="G17" i="32" s="1"/>
  <c r="G15" i="32" s="1"/>
  <c r="I11" i="32" l="1"/>
  <c r="I15" i="32"/>
  <c r="H11" i="32"/>
  <c r="H15" i="32"/>
  <c r="G37" i="32" l="1"/>
  <c r="G36" i="32" s="1"/>
  <c r="G35" i="32" s="1"/>
  <c r="G34" i="32" s="1"/>
  <c r="H37" i="32" l="1"/>
  <c r="H36" i="32" s="1"/>
  <c r="H35" i="32" s="1"/>
  <c r="H34" i="32" s="1"/>
  <c r="I37" i="32"/>
  <c r="I36" i="32" s="1"/>
  <c r="I35" i="32" s="1"/>
  <c r="I34" i="32" s="1"/>
  <c r="G32" i="32" l="1"/>
  <c r="G31" i="32" s="1"/>
  <c r="G29" i="32" s="1"/>
  <c r="I32" i="32" l="1"/>
  <c r="I31" i="32" s="1"/>
  <c r="I29" i="32" s="1"/>
  <c r="H32" i="32"/>
  <c r="H31" i="32" s="1"/>
  <c r="H29" i="32" s="1"/>
  <c r="H25" i="32" l="1"/>
  <c r="I25" i="32"/>
</calcChain>
</file>

<file path=xl/sharedStrings.xml><?xml version="1.0" encoding="utf-8"?>
<sst xmlns="http://schemas.openxmlformats.org/spreadsheetml/2006/main" count="303" uniqueCount="137">
  <si>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</si>
  <si>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</si>
  <si>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</si>
  <si>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</si>
  <si>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</si>
  <si>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</si>
  <si>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</si>
  <si>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</si>
  <si>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</si>
  <si>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</si>
  <si>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</si>
  <si>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</si>
  <si>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Առաջին կիսամյակ </t>
  </si>
  <si>
    <t xml:space="preserve"> Ինն ամիս </t>
  </si>
  <si>
    <t xml:space="preserve"> Տարի </t>
  </si>
  <si>
    <t>Հավելված 1</t>
  </si>
  <si>
    <t>Հավելված 2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</si>
  <si>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</si>
  <si>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</si>
  <si>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Առաջին կիսամյակ</t>
  </si>
  <si>
    <t xml:space="preserve"> Ինն ամիս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</si>
  <si>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</si>
  <si>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</si>
  <si>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</si>
  <si>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</si>
  <si>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</si>
  <si>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</si>
  <si>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</si>
  <si>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</si>
  <si>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</si>
  <si>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</si>
  <si>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</si>
  <si>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</si>
  <si>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</si>
  <si>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</si>
  <si>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</si>
  <si>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>02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</si>
  <si>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</si>
  <si>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</si>
  <si>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</si>
  <si>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</si>
  <si>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</si>
  <si>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</si>
  <si>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</si>
  <si>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ՀՀ  կառավարություն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</si>
  <si>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</si>
  <si>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</si>
  <si>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</si>
  <si>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</si>
  <si>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</si>
  <si>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Միջոցառումն իրականացնողի անվանումը </t>
  </si>
  <si>
    <t xml:space="preserve"> ՀՀ կառավարություն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</si>
  <si>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</si>
  <si>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</si>
  <si>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</si>
  <si>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</si>
  <si>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</si>
  <si>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</si>
  <si>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</si>
  <si>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հազար դրամ</t>
  </si>
  <si>
    <t>այդ թվում</t>
  </si>
  <si>
    <t>08</t>
  </si>
  <si>
    <t xml:space="preserve"> ՀԱՆԳԻՍՏ, ՄՇԱԿՈՒՅԹ ԵՎ ԿՐՈՆ</t>
  </si>
  <si>
    <t xml:space="preserve"> Մշակութային ծառայություններ</t>
  </si>
  <si>
    <t xml:space="preserve"> այդ թվում`բյուջետային ծախսերի տնտեսագիտական դասակարգման հոդվածներ</t>
  </si>
  <si>
    <t xml:space="preserve">ՀՀ կառավարության  2020 թվականի </t>
  </si>
  <si>
    <t xml:space="preserve">ՀՀ Կրթության, գիտության, մշակույթի և սպորտի նախարարություն </t>
  </si>
  <si>
    <t>ՀՀ կրթության, գիտության, մշակույթի և սպորտի նախարարություն</t>
  </si>
  <si>
    <t>ԴՐԱՄԱՄԱՇՆՈՐՆԵՐ</t>
  </si>
  <si>
    <t>Միջոցառումները կատարող պետական մարմինների և դրամաշնորհ ստացող տնտեսվարող սուբյեկտների անվանումները</t>
  </si>
  <si>
    <t>Հավելված 3</t>
  </si>
  <si>
    <t>Հավելված 4</t>
  </si>
  <si>
    <t>Միջոցառումն իրականացնողի անվանումը</t>
  </si>
  <si>
    <t xml:space="preserve">ՀԱՅԱՍՏԱՆԻ ՀԱՆՐԱՊԵՏՈՒԹՅԱՆ ԿԱՌԱՎԱՐՈՒԹՅԱՆ 2019 ԹՎԱԿԱՆԻ ԴԵԿՏԵՄԲԵՐԻ 26-Ի N 1919-Ն ՈՐՈՇՄԱՆ N 9 ՀԱՎԵԼՎԱԾԻ  N 9.14 ԱՂՅՈՒՍԱԿՈՒՄ ԿԱՏԱՐՎՈՂ ՓՈՓՈԽՈՒԹՅՈՒՆՆԵՐԸ </t>
  </si>
  <si>
    <t>Ընթացիկ դրամաշնորհներ պետական հատվածի այլ մակարդակներին</t>
  </si>
  <si>
    <t>-Ընթացիկ դրամաշնորհներ պետական և համայնքային ոչ առևտրային կազմակերպություններին</t>
  </si>
  <si>
    <t>(288800.0)</t>
  </si>
  <si>
    <t>(433200.0)</t>
  </si>
  <si>
    <t xml:space="preserve">  Արվեստների ծրագիր
 </t>
  </si>
  <si>
    <t xml:space="preserve"> Նպաստել ազգային հենքի վրա ժամանակակից թատերարվեստի, երաժշտարվեստի, կերպարվեստի և պարարվեստի զարգացմանը և հանրահռչակմանը</t>
  </si>
  <si>
    <t xml:space="preserve">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</si>
  <si>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 xml:space="preserve"> Երաժշտարվեստի և պարարվեստի համերգներ</t>
  </si>
  <si>
    <t xml:space="preserve"> Երաժշտական, պարային, համերգային կազմակերպությունների գործունեության ապահովում և համերգային ծրագրերի իրականացում_x000D_
_x000D_
</t>
  </si>
  <si>
    <t>05</t>
  </si>
  <si>
    <t>Արվեստ</t>
  </si>
  <si>
    <t>Երաժշտարվեստի և պարարվեստի համերգներ</t>
  </si>
  <si>
    <t xml:space="preserve"> </t>
  </si>
  <si>
    <t>Արվեստների ծրագիր</t>
  </si>
  <si>
    <t>Երաժշտարվեստի և պաարարվեստի համերգներ</t>
  </si>
  <si>
    <t xml:space="preserve">
11004</t>
  </si>
  <si>
    <t>Մասնագիտացված կազմակերպություն</t>
  </si>
  <si>
    <t xml:space="preserve"> Ծրագրի միջոցառումներ</t>
  </si>
  <si>
    <t>(577957.1)</t>
  </si>
  <si>
    <t>Ծառայությունների մատուցում</t>
  </si>
  <si>
    <t>Մասնագիտացված կազմակերպություններ</t>
  </si>
  <si>
    <t>Համերգների քանակ</t>
  </si>
  <si>
    <t>Դպրոցական ֆիլհարմոնիայի գործունեություն Երևանում, մարզերում, համերգ դասախոսությունների քանակ</t>
  </si>
  <si>
    <t>Դահլիճի միջին բեռնվածություն</t>
  </si>
  <si>
    <t xml:space="preserve">Ծրագրի դասիչը
1168
</t>
  </si>
  <si>
    <t>Հանդիսատեսի թվաքանակ</t>
  </si>
  <si>
    <r>
      <t xml:space="preserve">«ՀԱՅԱUՏԱՆԻ ՀԱՆՐԱՊԵՏՈՒԹՅԱՆ 2020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2019 ԹՎԱԿԱՆԻ ԴԵԿՏԵՄԲԵՐԻ 26-Ի N 1919-Ն ՈՐՈՇՄԱՆ N 5 ՀԱՎԵԼՎԱԾԻ N 1 ԱՂՅՈՒՍԱԿՈՒՄ ԿԱՏԱՐՎՈՂ </t>
    </r>
    <r>
      <rPr>
        <b/>
        <sz val="12"/>
        <rFont val="GHEA Grapalat"/>
        <family val="3"/>
      </rPr>
      <t xml:space="preserve">ՓՈՓՈԽՈՒԹՅՈՒՆՆԵՐԸ </t>
    </r>
  </si>
  <si>
    <r>
      <t xml:space="preserve">ՀԱՅԱՍՏԱՆԻ ՀԱՆՐԱՊԵՏՈՒԹՅԱՆ ԿԱՌԱՎԱՐՈՒԹՅԱՆ 2019 ԹՎԱԿԱՆԻ ԴԵԿՏԵՄԲԵՐԻ 26-Ի N 1919-Ն ՈՐՈՇՄԱՆ N 3 ԵՎ N 4 ՀԱՎԵԼՎԱԾՆԵՐՈՒՄ ԿԱՏԱՐՎՈՂ </t>
    </r>
    <r>
      <rPr>
        <b/>
        <sz val="12"/>
        <color theme="1"/>
        <rFont val="GHEA Grapalat"/>
        <family val="3"/>
      </rPr>
      <t xml:space="preserve"> ՓՈՓՈԽՈՒԹՅՈՒՆՆԵՐԸ </t>
    </r>
  </si>
  <si>
    <r>
      <t xml:space="preserve">ՀԱՅԱՍՏԱՆԻ ՀԱՆՐԱՊԵՏՈՒԹՅԱՆ ԿԱՌԱՎԱՐՈՒԹՅԱՆ 2019 ԹՎԱԿԱՆԻ ԴԵԿՏԵՄԲԵՐԻ 26-Ի N 1919-Ն ՈՐՈՇՄԱՆ N 5 ՀԱՎԵԼՎԱԾԻ N 7 ԱՂՅՈՒՍԱԿՈՒՄ  ԿԱՏԱՐՎՈՂ  </t>
    </r>
    <r>
      <rPr>
        <b/>
        <sz val="12"/>
        <color theme="1"/>
        <rFont val="GHEA Grapalat"/>
        <family val="3"/>
      </rPr>
      <t xml:space="preserve"> ՓՈՓՈԽՈՒԹՅՈՒՆՆԵՐԸ </t>
    </r>
  </si>
  <si>
    <r>
      <t xml:space="preserve">ՀԱՅԱՍՏԱՆԻ ՀԱՆՐԱՊԵՏՈՒԹՅԱՆ ԿԱՌԱՎԱՐՈՒԹՅԱՆ 2019 ԹՎԱԿԱՆԻ ԴԵԿՏԵՄԲԵՐԻ 26-Ի N 1515-Ն ՈՐՈՇՄԱՆ N 9 ՀԱՎԵԼՎԱԾԻ  N 9.47 ԱՂՅՈՒՍԱԿՈՒՄ ԿԱՏԱՐՎՈՂ </t>
    </r>
    <r>
      <rPr>
        <b/>
        <sz val="12"/>
        <color theme="1"/>
        <rFont val="GHEA Grapalat"/>
        <family val="3"/>
      </rPr>
      <t xml:space="preserve">  ՓՈՓՈԽՈՒԹՅՈՒՆՆԵՐԸ </t>
    </r>
  </si>
  <si>
    <t>Մշակութային ժառանգության ծրագիր</t>
  </si>
  <si>
    <t xml:space="preserve"> Մշակութային ժառանգության պահպանում, օգտագործում, համալրում և հանրահռչակում</t>
  </si>
  <si>
    <t xml:space="preserve"> Մշակութային ժառանգության շարունակական պահպանում, մշակութային զբոսաշրջության զարգացում և խթանում</t>
  </si>
  <si>
    <t xml:space="preserve"> Թանգարանային ծառայություններ և ցուցահանդեսներ</t>
  </si>
  <si>
    <t xml:space="preserve"> Թանգարանային նմուշների պահպանություն, ցուցահանդեսների կազմակերպում, մասնագետների վերապատրաստում</t>
  </si>
  <si>
    <t xml:space="preserve"> Թանգարաններ և ցուցասրահներ</t>
  </si>
  <si>
    <t xml:space="preserve"> այդ թվում`բյուջետային ծախսերի տնտեսագիտական դասակարգման հոդվածների</t>
  </si>
  <si>
    <t xml:space="preserve">այդ թվում` </t>
  </si>
  <si>
    <t>Թանգարանային ծառայություններ և ցուցահանդեսներ</t>
  </si>
  <si>
    <t>«Կոմիտասի թանգարան-ինստիտուտ» ՊՈԱԿ</t>
  </si>
  <si>
    <t xml:space="preserve">Ցուցանիշների փոփոխությունը (ավելացումները նշված են դրական նշանով, իսկ նվազեցումները` փակագծերում)  </t>
  </si>
  <si>
    <t>«Հայ հոգևոր երաժշտության կենտրոն» ՊՈԱԿ</t>
  </si>
  <si>
    <t>Պահպանվող թանգարանային առարկաներ, քանակ</t>
  </si>
  <si>
    <t>Սպասարկվող թանագարանային այցելուներ, քանակ</t>
  </si>
  <si>
    <t>Սպասարկվող գրքեր, միավոր</t>
  </si>
  <si>
    <t>Սպասարկվող ընթերցողներ, քանակ</t>
  </si>
  <si>
    <t>Ձեռք բերված գրադարանային միավորներ, թիվ</t>
  </si>
  <si>
    <t>Թանգարանային առարկաների համալրում, թիվ</t>
  </si>
  <si>
    <t>Վերապատրաստումներ, քանակ</t>
  </si>
  <si>
    <t>Վերապատրաստումներին մասնակցած մասնագետներ, քանակ</t>
  </si>
  <si>
    <t>Կազմակերպվող ցուցահադեսներ, թիվ</t>
  </si>
  <si>
    <t>Պահպանվող գրադարանային առարկաներ, թիվ</t>
  </si>
  <si>
    <t>Թանգարանային առարկաների վերականգնում, թիվ</t>
  </si>
  <si>
    <t>Նոր համերգային համարների քանակ</t>
  </si>
  <si>
    <t>(672)</t>
  </si>
  <si>
    <t>(1176)</t>
  </si>
  <si>
    <t>(2016)</t>
  </si>
  <si>
    <t>(4)</t>
  </si>
  <si>
    <t>(7)</t>
  </si>
  <si>
    <t>(12)</t>
  </si>
  <si>
    <r>
      <rPr>
        <sz val="12"/>
        <rFont val="GHEA Grapalat"/>
        <family val="3"/>
      </rPr>
      <t xml:space="preserve">                                                                                                                                            </t>
    </r>
    <r>
      <rPr>
        <sz val="10"/>
        <rFont val="GHEA Grapalat"/>
        <family val="3"/>
      </rPr>
      <t xml:space="preserve"> Հավելված 5
                                                                                                                                            ՀՀ կառավարության  2020 թվականի
                                                                                                                                                    ______________ ի    ___Ն որոշման
</t>
    </r>
    <r>
      <rPr>
        <b/>
        <sz val="12"/>
        <rFont val="GHEA Grapalat"/>
        <family val="3"/>
      </rPr>
      <t xml:space="preserve">
ՀԱՅԱՍՏԱՆԻ ՀԱՆՐԱՊԵՏՈՒԹՅԱՆ ԿԱՌԱՎԱՐՈՒԹՅԱՆ 2019 ԹՎԱԿԱՆԻ ԴԵԿՏԵՄԲԵՐԻ 26-Ի N 1919-Ն ՈՐՈՇՄԱՆ N 9.1 ՀԱՎԵԼՎԱԾԻ  9.1.14 ԱՂՅՈՒՍԱԿՈՒՄ ԿԱՏԱՐՎՈՂ  ՓՈՓՈԽՈՒԹՅՈՒՆՆԵՐԸ </t>
    </r>
  </si>
  <si>
    <t>(25034.8)</t>
  </si>
  <si>
    <t xml:space="preserve">Ցուցանիշների փոփոխությունը (ավելացումները նշված են դրական նշանով, իսկ նվազեցումները` փակագծերում)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</si>
</sst>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##,##0.00;\(##,##0.00\);\-"/>
    <numFmt numFmtId="167" formatCode="0.0"/>
    <numFmt numFmtId="168" formatCode="#,##0.0"/>
    <numFmt numFmtId="169" formatCode="#,##0.0_);\(#,##0.0\)"/>
  </numFmts>
  <fonts count="94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i/>
      <sz val="10"/>
      <name val="GHEA Grapalat"/>
      <family val="2"/>
    </font>
    <font>
      <sz val="8"/>
      <name val="GHEA Grapalat"/>
      <family val="2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b/>
      <sz val="11"/>
      <name val="GHEA Grapalat"/>
      <family val="3"/>
    </font>
    <font>
      <sz val="10"/>
      <name val="Arial Armenian"/>
      <family val="2"/>
    </font>
    <font>
      <sz val="10"/>
      <color rgb="FFFF0000"/>
      <name val="GHEA Grapalat"/>
      <family val="3"/>
    </font>
    <font>
      <b/>
      <sz val="12"/>
      <name val="GHEA Grapalat"/>
      <family val="3"/>
    </font>
    <font>
      <i/>
      <sz val="10"/>
      <color rgb="FFFF0000"/>
      <name val="GHEA Grapalat"/>
      <family val="3"/>
    </font>
    <font>
      <sz val="10"/>
      <name val="Times Armenian"/>
      <family val="1"/>
    </font>
    <font>
      <sz val="10"/>
      <color indexed="8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0"/>
      <name val="GHEA Grapalat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9"/>
      <name val="GHEA Grapalat"/>
      <family val="2"/>
    </font>
    <font>
      <b/>
      <sz val="10"/>
      <name val="GHEA Grapalat"/>
      <family val="2"/>
    </font>
    <font>
      <i/>
      <sz val="12"/>
      <name val="GHEA Grapalat"/>
      <family val="3"/>
    </font>
    <font>
      <i/>
      <sz val="8"/>
      <color theme="1"/>
      <name val="GHEA Grapalat"/>
      <family val="3"/>
    </font>
    <font>
      <i/>
      <sz val="8"/>
      <color theme="1"/>
      <name val="Calibri"/>
      <family val="2"/>
      <charset val="1"/>
      <scheme val="minor"/>
    </font>
    <font>
      <sz val="9"/>
      <color theme="1"/>
      <name val="Calibri"/>
      <family val="2"/>
      <charset val="1"/>
      <scheme val="minor"/>
    </font>
    <font>
      <i/>
      <sz val="9"/>
      <name val="GHEA Grapalat"/>
      <family val="3"/>
    </font>
    <font>
      <sz val="12"/>
      <name val="GHEA Grapalat"/>
      <family val="3"/>
    </font>
    <font>
      <sz val="11"/>
      <name val="Calibri"/>
      <family val="2"/>
      <charset val="1"/>
      <scheme val="minor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90">
    <xf numFmtId="0" fontId="0" fillId="0" borderId="0"/>
    <xf numFmtId="0" fontId="5" fillId="0" borderId="0"/>
    <xf numFmtId="9" fontId="6" fillId="0" borderId="0" applyFont="0" applyFill="0" applyBorder="0" applyAlignment="0" applyProtection="0"/>
    <xf numFmtId="0" fontId="7" fillId="0" borderId="0"/>
    <xf numFmtId="0" fontId="8" fillId="0" borderId="0">
      <alignment horizontal="left" vertical="top" wrapText="1"/>
    </xf>
    <xf numFmtId="0" fontId="9" fillId="0" borderId="0"/>
    <xf numFmtId="164" fontId="18" fillId="0" borderId="0" applyFill="0" applyBorder="0" applyProtection="0">
      <alignment horizontal="right" vertical="top"/>
    </xf>
    <xf numFmtId="43" fontId="9" fillId="0" borderId="0" applyFont="0" applyFill="0" applyBorder="0" applyAlignment="0" applyProtection="0"/>
    <xf numFmtId="0" fontId="18" fillId="0" borderId="0">
      <alignment horizontal="left" vertical="top" wrapText="1"/>
    </xf>
    <xf numFmtId="0" fontId="24" fillId="0" borderId="0"/>
    <xf numFmtId="43" fontId="24" fillId="0" borderId="0" applyFont="0" applyFill="0" applyBorder="0" applyAlignment="0" applyProtection="0"/>
    <xf numFmtId="0" fontId="28" fillId="0" borderId="0"/>
    <xf numFmtId="0" fontId="30" fillId="0" borderId="15" applyNumberFormat="0" applyFill="0" applyAlignment="0" applyProtection="0"/>
    <xf numFmtId="0" fontId="31" fillId="0" borderId="16" applyNumberFormat="0" applyFill="0" applyAlignment="0" applyProtection="0"/>
    <xf numFmtId="0" fontId="32" fillId="0" borderId="17" applyNumberFormat="0" applyFill="0" applyAlignment="0" applyProtection="0"/>
    <xf numFmtId="0" fontId="32" fillId="0" borderId="0" applyNumberFormat="0" applyFill="0" applyBorder="0" applyAlignment="0" applyProtection="0"/>
    <xf numFmtId="0" fontId="33" fillId="3" borderId="0" applyNumberFormat="0" applyBorder="0" applyAlignment="0" applyProtection="0"/>
    <xf numFmtId="0" fontId="34" fillId="4" borderId="0" applyNumberFormat="0" applyBorder="0" applyAlignment="0" applyProtection="0"/>
    <xf numFmtId="0" fontId="35" fillId="5" borderId="0" applyNumberFormat="0" applyBorder="0" applyAlignment="0" applyProtection="0"/>
    <xf numFmtId="0" fontId="36" fillId="6" borderId="18" applyNumberFormat="0" applyAlignment="0" applyProtection="0"/>
    <xf numFmtId="0" fontId="37" fillId="7" borderId="19" applyNumberFormat="0" applyAlignment="0" applyProtection="0"/>
    <xf numFmtId="0" fontId="38" fillId="7" borderId="18" applyNumberFormat="0" applyAlignment="0" applyProtection="0"/>
    <xf numFmtId="0" fontId="39" fillId="0" borderId="20" applyNumberFormat="0" applyFill="0" applyAlignment="0" applyProtection="0"/>
    <xf numFmtId="0" fontId="40" fillId="8" borderId="21" applyNumberFormat="0" applyAlignment="0" applyProtection="0"/>
    <xf numFmtId="0" fontId="41" fillId="0" borderId="0" applyNumberFormat="0" applyFill="0" applyBorder="0" applyAlignment="0" applyProtection="0"/>
    <xf numFmtId="0" fontId="9" fillId="9" borderId="22" applyNumberFormat="0" applyFont="0" applyAlignment="0" applyProtection="0"/>
    <xf numFmtId="0" fontId="42" fillId="0" borderId="0" applyNumberFormat="0" applyFill="0" applyBorder="0" applyAlignment="0" applyProtection="0"/>
    <xf numFmtId="0" fontId="43" fillId="0" borderId="23" applyNumberFormat="0" applyFill="0" applyAlignment="0" applyProtection="0"/>
    <xf numFmtId="0" fontId="4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4" fillId="13" borderId="0" applyNumberFormat="0" applyBorder="0" applyAlignment="0" applyProtection="0"/>
    <xf numFmtId="0" fontId="4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4" fillId="17" borderId="0" applyNumberFormat="0" applyBorder="0" applyAlignment="0" applyProtection="0"/>
    <xf numFmtId="0" fontId="4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4" fillId="21" borderId="0" applyNumberFormat="0" applyBorder="0" applyAlignment="0" applyProtection="0"/>
    <xf numFmtId="0" fontId="4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4" fillId="25" borderId="0" applyNumberFormat="0" applyBorder="0" applyAlignment="0" applyProtection="0"/>
    <xf numFmtId="0" fontId="4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4" fillId="29" borderId="0" applyNumberFormat="0" applyBorder="0" applyAlignment="0" applyProtection="0"/>
    <xf numFmtId="0" fontId="4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4" fillId="33" borderId="0" applyNumberFormat="0" applyBorder="0" applyAlignment="0" applyProtection="0"/>
    <xf numFmtId="0" fontId="45" fillId="0" borderId="0" applyNumberFormat="0" applyFill="0" applyBorder="0" applyAlignment="0" applyProtection="0"/>
    <xf numFmtId="0" fontId="47" fillId="14" borderId="0" applyNumberFormat="0" applyBorder="0" applyAlignment="0" applyProtection="0"/>
    <xf numFmtId="0" fontId="4" fillId="9" borderId="22" applyNumberFormat="0" applyFont="0" applyAlignment="0" applyProtection="0"/>
    <xf numFmtId="0" fontId="47" fillId="33" borderId="0" applyNumberFormat="0" applyBorder="0" applyAlignment="0" applyProtection="0"/>
    <xf numFmtId="0" fontId="47" fillId="21" borderId="0" applyNumberFormat="0" applyBorder="0" applyAlignment="0" applyProtection="0"/>
    <xf numFmtId="0" fontId="47" fillId="10" borderId="0" applyNumberFormat="0" applyBorder="0" applyAlignment="0" applyProtection="0"/>
    <xf numFmtId="0" fontId="47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16" borderId="0" applyNumberFormat="0" applyBorder="0" applyAlignment="0" applyProtection="0"/>
    <xf numFmtId="0" fontId="47" fillId="17" borderId="0" applyNumberFormat="0" applyBorder="0" applyAlignment="0" applyProtection="0"/>
    <xf numFmtId="0" fontId="55" fillId="0" borderId="0" applyNumberFormat="0" applyFill="0" applyBorder="0" applyAlignment="0" applyProtection="0"/>
    <xf numFmtId="0" fontId="47" fillId="13" borderId="0" applyNumberFormat="0" applyBorder="0" applyAlignment="0" applyProtection="0"/>
    <xf numFmtId="0" fontId="53" fillId="0" borderId="15" applyNumberFormat="0" applyFill="0" applyAlignment="0" applyProtection="0"/>
    <xf numFmtId="0" fontId="47" fillId="25" borderId="0" applyNumberFormat="0" applyBorder="0" applyAlignment="0" applyProtection="0"/>
    <xf numFmtId="0" fontId="55" fillId="0" borderId="17" applyNumberFormat="0" applyFill="0" applyAlignment="0" applyProtection="0"/>
    <xf numFmtId="0" fontId="62" fillId="0" borderId="0" applyNumberFormat="0" applyFill="0" applyBorder="0" applyAlignment="0" applyProtection="0"/>
    <xf numFmtId="0" fontId="9" fillId="11" borderId="0" applyNumberFormat="0" applyBorder="0" applyAlignment="0" applyProtection="0"/>
    <xf numFmtId="0" fontId="57" fillId="0" borderId="20" applyNumberFormat="0" applyFill="0" applyAlignment="0" applyProtection="0"/>
    <xf numFmtId="0" fontId="9" fillId="19" borderId="0" applyNumberFormat="0" applyBorder="0" applyAlignment="0" applyProtection="0"/>
    <xf numFmtId="0" fontId="9" fillId="15" borderId="0" applyNumberFormat="0" applyBorder="0" applyAlignment="0" applyProtection="0"/>
    <xf numFmtId="0" fontId="47" fillId="29" borderId="0" applyNumberFormat="0" applyBorder="0" applyAlignment="0" applyProtection="0"/>
    <xf numFmtId="0" fontId="51" fillId="0" borderId="0" applyNumberFormat="0" applyFill="0" applyBorder="0" applyAlignment="0" applyProtection="0"/>
    <xf numFmtId="0" fontId="47" fillId="22" borderId="0" applyNumberFormat="0" applyBorder="0" applyAlignment="0" applyProtection="0"/>
    <xf numFmtId="0" fontId="58" fillId="5" borderId="0" applyNumberFormat="0" applyBorder="0" applyAlignment="0" applyProtection="0"/>
    <xf numFmtId="0" fontId="9" fillId="28" borderId="0" applyNumberFormat="0" applyBorder="0" applyAlignment="0" applyProtection="0"/>
    <xf numFmtId="0" fontId="9" fillId="24" borderId="0" applyNumberFormat="0" applyBorder="0" applyAlignment="0" applyProtection="0"/>
    <xf numFmtId="0" fontId="49" fillId="7" borderId="18" applyNumberFormat="0" applyAlignment="0" applyProtection="0"/>
    <xf numFmtId="0" fontId="52" fillId="3" borderId="0" applyNumberFormat="0" applyBorder="0" applyAlignment="0" applyProtection="0"/>
    <xf numFmtId="0" fontId="59" fillId="7" borderId="19" applyNumberFormat="0" applyAlignment="0" applyProtection="0"/>
    <xf numFmtId="0" fontId="56" fillId="6" borderId="18" applyNumberFormat="0" applyAlignment="0" applyProtection="0"/>
    <xf numFmtId="0" fontId="54" fillId="0" borderId="16" applyNumberFormat="0" applyFill="0" applyAlignment="0" applyProtection="0"/>
    <xf numFmtId="0" fontId="60" fillId="0" borderId="0" applyNumberFormat="0" applyFill="0" applyBorder="0" applyAlignment="0" applyProtection="0"/>
    <xf numFmtId="0" fontId="47" fillId="26" borderId="0" applyNumberFormat="0" applyBorder="0" applyAlignment="0" applyProtection="0"/>
    <xf numFmtId="0" fontId="50" fillId="8" borderId="21" applyNumberFormat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61" fillId="0" borderId="23" applyNumberFormat="0" applyFill="0" applyAlignment="0" applyProtection="0"/>
    <xf numFmtId="0" fontId="47" fillId="18" borderId="0" applyNumberFormat="0" applyBorder="0" applyAlignment="0" applyProtection="0"/>
    <xf numFmtId="0" fontId="9" fillId="27" borderId="0" applyNumberFormat="0" applyBorder="0" applyAlignment="0" applyProtection="0"/>
    <xf numFmtId="0" fontId="48" fillId="4" borderId="0" applyNumberFormat="0" applyBorder="0" applyAlignment="0" applyProtection="0"/>
    <xf numFmtId="0" fontId="9" fillId="1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4" fillId="0" borderId="0"/>
    <xf numFmtId="9" fontId="24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64" fillId="0" borderId="0"/>
    <xf numFmtId="0" fontId="65" fillId="5" borderId="0" applyNumberFormat="0" applyBorder="0" applyAlignment="0" applyProtection="0"/>
    <xf numFmtId="0" fontId="28" fillId="0" borderId="0"/>
    <xf numFmtId="0" fontId="7" fillId="0" borderId="0"/>
    <xf numFmtId="0" fontId="63" fillId="34" borderId="0" applyNumberFormat="0" applyBorder="0" applyAlignment="0" applyProtection="0"/>
    <xf numFmtId="0" fontId="63" fillId="35" borderId="0" applyNumberFormat="0" applyBorder="0" applyAlignment="0" applyProtection="0"/>
    <xf numFmtId="0" fontId="63" fillId="36" borderId="0" applyNumberFormat="0" applyBorder="0" applyAlignment="0" applyProtection="0"/>
    <xf numFmtId="0" fontId="63" fillId="37" borderId="0" applyNumberFormat="0" applyBorder="0" applyAlignment="0" applyProtection="0"/>
    <xf numFmtId="0" fontId="63" fillId="41" borderId="0" applyNumberFormat="0" applyBorder="0" applyAlignment="0" applyProtection="0"/>
    <xf numFmtId="0" fontId="63" fillId="42" borderId="0" applyNumberFormat="0" applyBorder="0" applyAlignment="0" applyProtection="0"/>
    <xf numFmtId="0" fontId="63" fillId="43" borderId="0" applyNumberFormat="0" applyBorder="0" applyAlignment="0" applyProtection="0"/>
    <xf numFmtId="0" fontId="63" fillId="44" borderId="0" applyNumberFormat="0" applyBorder="0" applyAlignment="0" applyProtection="0"/>
    <xf numFmtId="0" fontId="63" fillId="38" borderId="0" applyNumberFormat="0" applyBorder="0" applyAlignment="0" applyProtection="0"/>
    <xf numFmtId="0" fontId="63" fillId="37" borderId="0" applyNumberFormat="0" applyBorder="0" applyAlignment="0" applyProtection="0"/>
    <xf numFmtId="0" fontId="63" fillId="43" borderId="0" applyNumberFormat="0" applyBorder="0" applyAlignment="0" applyProtection="0"/>
    <xf numFmtId="0" fontId="63" fillId="45" borderId="0" applyNumberFormat="0" applyBorder="0" applyAlignment="0" applyProtection="0"/>
    <xf numFmtId="0" fontId="66" fillId="46" borderId="0" applyNumberFormat="0" applyBorder="0" applyAlignment="0" applyProtection="0"/>
    <xf numFmtId="0" fontId="66" fillId="44" borderId="0" applyNumberFormat="0" applyBorder="0" applyAlignment="0" applyProtection="0"/>
    <xf numFmtId="0" fontId="66" fillId="38" borderId="0" applyNumberFormat="0" applyBorder="0" applyAlignment="0" applyProtection="0"/>
    <xf numFmtId="0" fontId="66" fillId="39" borderId="0" applyNumberFormat="0" applyBorder="0" applyAlignment="0" applyProtection="0"/>
    <xf numFmtId="0" fontId="66" fillId="47" borderId="0" applyNumberFormat="0" applyBorder="0" applyAlignment="0" applyProtection="0"/>
    <xf numFmtId="0" fontId="66" fillId="40" borderId="0" applyNumberFormat="0" applyBorder="0" applyAlignment="0" applyProtection="0"/>
    <xf numFmtId="0" fontId="66" fillId="48" borderId="0" applyNumberFormat="0" applyBorder="0" applyAlignment="0" applyProtection="0"/>
    <xf numFmtId="0" fontId="66" fillId="49" borderId="0" applyNumberFormat="0" applyBorder="0" applyAlignment="0" applyProtection="0"/>
    <xf numFmtId="0" fontId="66" fillId="50" borderId="0" applyNumberFormat="0" applyBorder="0" applyAlignment="0" applyProtection="0"/>
    <xf numFmtId="0" fontId="66" fillId="39" borderId="0" applyNumberFormat="0" applyBorder="0" applyAlignment="0" applyProtection="0"/>
    <xf numFmtId="0" fontId="66" fillId="47" borderId="0" applyNumberFormat="0" applyBorder="0" applyAlignment="0" applyProtection="0"/>
    <xf numFmtId="0" fontId="66" fillId="51" borderId="0" applyNumberFormat="0" applyBorder="0" applyAlignment="0" applyProtection="0"/>
    <xf numFmtId="0" fontId="67" fillId="35" borderId="0" applyNumberFormat="0" applyBorder="0" applyAlignment="0" applyProtection="0"/>
    <xf numFmtId="0" fontId="68" fillId="52" borderId="31" applyNumberFormat="0" applyAlignment="0" applyProtection="0"/>
    <xf numFmtId="0" fontId="69" fillId="53" borderId="32" applyNumberFormat="0" applyAlignment="0" applyProtection="0"/>
    <xf numFmtId="43" fontId="24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70" fillId="0" borderId="0" applyNumberFormat="0" applyFill="0" applyBorder="0" applyAlignment="0" applyProtection="0"/>
    <xf numFmtId="0" fontId="71" fillId="36" borderId="0" applyNumberFormat="0" applyBorder="0" applyAlignment="0" applyProtection="0"/>
    <xf numFmtId="0" fontId="72" fillId="0" borderId="33" applyNumberFormat="0" applyFill="0" applyAlignment="0" applyProtection="0"/>
    <xf numFmtId="0" fontId="73" fillId="0" borderId="34" applyNumberFormat="0" applyFill="0" applyAlignment="0" applyProtection="0"/>
    <xf numFmtId="0" fontId="74" fillId="0" borderId="35" applyNumberFormat="0" applyFill="0" applyAlignment="0" applyProtection="0"/>
    <xf numFmtId="0" fontId="74" fillId="0" borderId="0" applyNumberFormat="0" applyFill="0" applyBorder="0" applyAlignment="0" applyProtection="0"/>
    <xf numFmtId="0" fontId="75" fillId="42" borderId="31" applyNumberFormat="0" applyAlignment="0" applyProtection="0"/>
    <xf numFmtId="0" fontId="76" fillId="0" borderId="36" applyNumberFormat="0" applyFill="0" applyAlignment="0" applyProtection="0"/>
    <xf numFmtId="0" fontId="77" fillId="54" borderId="0" applyNumberFormat="0" applyBorder="0" applyAlignment="0" applyProtection="0"/>
    <xf numFmtId="1" fontId="83" fillId="0" borderId="0"/>
    <xf numFmtId="1" fontId="83" fillId="0" borderId="0"/>
    <xf numFmtId="1" fontId="83" fillId="0" borderId="0"/>
    <xf numFmtId="0" fontId="3" fillId="0" borderId="0"/>
    <xf numFmtId="0" fontId="7" fillId="0" borderId="0"/>
    <xf numFmtId="0" fontId="7" fillId="0" borderId="0"/>
    <xf numFmtId="0" fontId="24" fillId="55" borderId="37" applyNumberFormat="0" applyFont="0" applyAlignment="0" applyProtection="0"/>
    <xf numFmtId="0" fontId="78" fillId="52" borderId="38" applyNumberFormat="0" applyAlignment="0" applyProtection="0"/>
    <xf numFmtId="0" fontId="82" fillId="0" borderId="0"/>
    <xf numFmtId="0" fontId="82" fillId="0" borderId="0"/>
    <xf numFmtId="0" fontId="82" fillId="0" borderId="0"/>
    <xf numFmtId="0" fontId="79" fillId="0" borderId="0" applyNumberFormat="0" applyFill="0" applyBorder="0" applyAlignment="0" applyProtection="0"/>
    <xf numFmtId="0" fontId="80" fillId="0" borderId="39" applyNumberFormat="0" applyFill="0" applyAlignment="0" applyProtection="0"/>
    <xf numFmtId="0" fontId="81" fillId="0" borderId="0" applyNumberFormat="0" applyFill="0" applyBorder="0" applyAlignment="0" applyProtection="0"/>
    <xf numFmtId="0" fontId="64" fillId="0" borderId="0"/>
    <xf numFmtId="1" fontId="83" fillId="0" borderId="0"/>
    <xf numFmtId="0" fontId="84" fillId="0" borderId="0"/>
    <xf numFmtId="0" fontId="7" fillId="0" borderId="0"/>
    <xf numFmtId="0" fontId="3" fillId="0" borderId="0"/>
    <xf numFmtId="0" fontId="18" fillId="0" borderId="0">
      <alignment horizontal="left" vertical="top" wrapText="1"/>
    </xf>
    <xf numFmtId="0" fontId="2" fillId="9" borderId="22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2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234">
    <xf numFmtId="0" fontId="0" fillId="0" borderId="0" xfId="0"/>
    <xf numFmtId="0" fontId="10" fillId="0" borderId="0" xfId="0" applyFont="1"/>
    <xf numFmtId="0" fontId="10" fillId="2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wrapText="1"/>
    </xf>
    <xf numFmtId="0" fontId="12" fillId="2" borderId="1" xfId="0" applyFont="1" applyFill="1" applyBorder="1" applyAlignment="1">
      <alignment vertical="top" wrapText="1"/>
    </xf>
    <xf numFmtId="0" fontId="15" fillId="2" borderId="1" xfId="0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applyFont="1" applyBorder="1"/>
    <xf numFmtId="0" fontId="12" fillId="0" borderId="1" xfId="0" applyFont="1" applyBorder="1"/>
    <xf numFmtId="0" fontId="10" fillId="2" borderId="0" xfId="0" applyFont="1" applyFill="1"/>
    <xf numFmtId="0" fontId="17" fillId="0" borderId="1" xfId="0" applyFont="1" applyBorder="1" applyAlignment="1">
      <alignment horizontal="left" vertical="top" wrapText="1"/>
    </xf>
    <xf numFmtId="0" fontId="10" fillId="2" borderId="0" xfId="0" applyFont="1" applyFill="1" applyBorder="1" applyAlignment="1">
      <alignment horizontal="left" vertical="top"/>
    </xf>
    <xf numFmtId="49" fontId="16" fillId="0" borderId="0" xfId="7" applyNumberFormat="1" applyFont="1" applyBorder="1" applyAlignment="1">
      <alignment horizontal="right"/>
    </xf>
    <xf numFmtId="0" fontId="14" fillId="0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left" vertical="top"/>
    </xf>
    <xf numFmtId="0" fontId="14" fillId="2" borderId="4" xfId="0" applyFont="1" applyFill="1" applyBorder="1" applyAlignment="1"/>
    <xf numFmtId="0" fontId="14" fillId="2" borderId="7" xfId="0" applyFont="1" applyFill="1" applyBorder="1" applyAlignment="1"/>
    <xf numFmtId="0" fontId="14" fillId="2" borderId="5" xfId="0" applyFont="1" applyFill="1" applyBorder="1" applyAlignment="1"/>
    <xf numFmtId="0" fontId="22" fillId="0" borderId="0" xfId="0" applyFont="1"/>
    <xf numFmtId="0" fontId="20" fillId="0" borderId="0" xfId="0" applyFont="1"/>
    <xf numFmtId="0" fontId="20" fillId="0" borderId="0" xfId="0" applyFont="1" applyBorder="1"/>
    <xf numFmtId="0" fontId="12" fillId="0" borderId="0" xfId="0" applyFont="1" applyFill="1" applyAlignment="1">
      <alignment horizontal="center" wrapText="1"/>
    </xf>
    <xf numFmtId="0" fontId="10" fillId="0" borderId="0" xfId="0" applyFont="1" applyFill="1"/>
    <xf numFmtId="0" fontId="19" fillId="0" borderId="1" xfId="0" applyFont="1" applyBorder="1" applyAlignment="1">
      <alignment horizontal="left" vertical="top" wrapText="1"/>
    </xf>
    <xf numFmtId="0" fontId="19" fillId="0" borderId="5" xfId="0" applyFont="1" applyBorder="1" applyAlignment="1">
      <alignment horizontal="left" vertical="top" wrapText="1"/>
    </xf>
    <xf numFmtId="0" fontId="10" fillId="0" borderId="0" xfId="0" applyFont="1" applyFill="1" applyAlignment="1"/>
    <xf numFmtId="0" fontId="17" fillId="0" borderId="1" xfId="0" applyFont="1" applyBorder="1" applyAlignment="1">
      <alignment horizontal="left" vertical="top" wrapText="1"/>
    </xf>
    <xf numFmtId="0" fontId="11" fillId="0" borderId="0" xfId="0" applyFont="1" applyAlignment="1">
      <alignment wrapText="1"/>
    </xf>
    <xf numFmtId="0" fontId="11" fillId="2" borderId="0" xfId="0" applyFont="1" applyFill="1" applyAlignment="1"/>
    <xf numFmtId="0" fontId="16" fillId="0" borderId="5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22" fillId="0" borderId="0" xfId="0" applyFont="1" applyFill="1" applyAlignment="1">
      <alignment horizontal="right"/>
    </xf>
    <xf numFmtId="0" fontId="11" fillId="0" borderId="0" xfId="0" applyFont="1" applyFill="1" applyAlignment="1">
      <alignment horizontal="center" wrapText="1"/>
    </xf>
    <xf numFmtId="166" fontId="16" fillId="0" borderId="1" xfId="6" applyNumberFormat="1" applyFont="1" applyBorder="1" applyAlignment="1">
      <alignment horizontal="right" vertical="top"/>
    </xf>
    <xf numFmtId="0" fontId="16" fillId="0" borderId="1" xfId="0" applyFont="1" applyBorder="1" applyAlignment="1">
      <alignment horizontal="right" vertical="top" wrapText="1"/>
    </xf>
    <xf numFmtId="164" fontId="5" fillId="0" borderId="1" xfId="6" applyNumberFormat="1" applyFont="1" applyBorder="1" applyAlignment="1">
      <alignment horizontal="right" vertical="top"/>
    </xf>
    <xf numFmtId="0" fontId="20" fillId="0" borderId="1" xfId="0" applyFont="1" applyBorder="1" applyAlignment="1">
      <alignment horizontal="left" vertical="top" wrapText="1"/>
    </xf>
    <xf numFmtId="0" fontId="19" fillId="0" borderId="0" xfId="8" applyFont="1">
      <alignment horizontal="left" vertical="top" wrapText="1"/>
    </xf>
    <xf numFmtId="0" fontId="19" fillId="0" borderId="1" xfId="8" applyFont="1" applyBorder="1" applyAlignment="1">
      <alignment horizontal="center" vertical="center" wrapText="1"/>
    </xf>
    <xf numFmtId="0" fontId="19" fillId="2" borderId="1" xfId="8" applyFont="1" applyFill="1" applyBorder="1">
      <alignment horizontal="left" vertical="top" wrapText="1"/>
    </xf>
    <xf numFmtId="0" fontId="19" fillId="2" borderId="0" xfId="8" applyFont="1" applyFill="1">
      <alignment horizontal="left" vertical="top" wrapText="1"/>
    </xf>
    <xf numFmtId="0" fontId="5" fillId="0" borderId="0" xfId="8" applyFont="1">
      <alignment horizontal="left" vertical="top" wrapText="1"/>
    </xf>
    <xf numFmtId="0" fontId="5" fillId="0" borderId="0" xfId="8" applyFont="1" applyAlignment="1">
      <alignment horizontal="left" vertical="top" wrapText="1"/>
    </xf>
    <xf numFmtId="0" fontId="27" fillId="0" borderId="1" xfId="0" applyFont="1" applyBorder="1" applyAlignment="1">
      <alignment horizontal="right" vertical="top" wrapText="1"/>
    </xf>
    <xf numFmtId="0" fontId="14" fillId="0" borderId="1" xfId="0" applyFont="1" applyBorder="1" applyAlignment="1">
      <alignment horizontal="left" vertical="top" wrapText="1"/>
    </xf>
    <xf numFmtId="166" fontId="10" fillId="0" borderId="1" xfId="0" applyNumberFormat="1" applyFont="1" applyBorder="1" applyAlignment="1">
      <alignment horizontal="center" vertical="center" wrapText="1"/>
    </xf>
    <xf numFmtId="0" fontId="19" fillId="0" borderId="1" xfId="8" applyFont="1" applyBorder="1" applyAlignment="1">
      <alignment horizontal="center" vertical="center" wrapText="1"/>
    </xf>
    <xf numFmtId="0" fontId="29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/>
    </xf>
    <xf numFmtId="0" fontId="16" fillId="0" borderId="5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left" vertical="top" wrapText="1"/>
    </xf>
    <xf numFmtId="166" fontId="16" fillId="0" borderId="0" xfId="6" applyNumberFormat="1" applyFont="1" applyBorder="1" applyAlignment="1">
      <alignment horizontal="right" vertical="top"/>
    </xf>
    <xf numFmtId="0" fontId="16" fillId="0" borderId="0" xfId="0" applyFont="1" applyBorder="1" applyAlignment="1">
      <alignment horizontal="left" vertical="top" wrapText="1"/>
    </xf>
    <xf numFmtId="0" fontId="10" fillId="2" borderId="11" xfId="0" applyFont="1" applyFill="1" applyBorder="1" applyAlignment="1">
      <alignment horizontal="left" vertical="top"/>
    </xf>
    <xf numFmtId="0" fontId="10" fillId="2" borderId="10" xfId="0" applyFont="1" applyFill="1" applyBorder="1" applyAlignment="1">
      <alignment horizontal="left" vertical="top"/>
    </xf>
    <xf numFmtId="49" fontId="13" fillId="2" borderId="10" xfId="0" applyNumberFormat="1" applyFont="1" applyFill="1" applyBorder="1" applyAlignment="1">
      <alignment horizontal="justify" wrapText="1"/>
    </xf>
    <xf numFmtId="49" fontId="13" fillId="2" borderId="14" xfId="0" applyNumberFormat="1" applyFont="1" applyFill="1" applyBorder="1" applyAlignment="1">
      <alignment horizontal="justify" wrapText="1"/>
    </xf>
    <xf numFmtId="0" fontId="10" fillId="0" borderId="8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center" wrapText="1"/>
    </xf>
    <xf numFmtId="0" fontId="14" fillId="0" borderId="1" xfId="8" applyFont="1" applyBorder="1" applyAlignment="1">
      <alignment horizontal="left" vertical="top" wrapText="1"/>
    </xf>
    <xf numFmtId="164" fontId="23" fillId="0" borderId="1" xfId="0" applyNumberFormat="1" applyFont="1" applyBorder="1" applyAlignment="1">
      <alignment horizontal="left" vertical="top" wrapText="1"/>
    </xf>
    <xf numFmtId="0" fontId="46" fillId="0" borderId="1" xfId="8" applyFont="1" applyBorder="1" applyAlignment="1">
      <alignment horizontal="left" vertical="top" wrapText="1"/>
    </xf>
    <xf numFmtId="164" fontId="14" fillId="0" borderId="1" xfId="6" applyNumberFormat="1" applyFont="1" applyBorder="1" applyAlignment="1">
      <alignment horizontal="right" vertical="top"/>
    </xf>
    <xf numFmtId="0" fontId="16" fillId="0" borderId="1" xfId="0" applyFont="1" applyBorder="1" applyAlignment="1">
      <alignment horizontal="left" vertical="top" wrapText="1"/>
    </xf>
    <xf numFmtId="0" fontId="10" fillId="0" borderId="29" xfId="0" applyFont="1" applyBorder="1" applyAlignment="1">
      <alignment horizontal="center" vertical="top" wrapText="1"/>
    </xf>
    <xf numFmtId="0" fontId="10" fillId="0" borderId="30" xfId="0" applyFont="1" applyBorder="1" applyAlignment="1">
      <alignment horizontal="center" vertical="center" wrapText="1"/>
    </xf>
    <xf numFmtId="165" fontId="10" fillId="2" borderId="1" xfId="7" applyNumberFormat="1" applyFont="1" applyFill="1" applyBorder="1" applyAlignment="1">
      <alignment horizontal="center" vertical="center" wrapText="1"/>
    </xf>
    <xf numFmtId="165" fontId="12" fillId="2" borderId="1" xfId="7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19" fillId="0" borderId="1" xfId="8" applyFont="1" applyBorder="1" applyAlignment="1">
      <alignment horizontal="center" vertical="center"/>
    </xf>
    <xf numFmtId="0" fontId="0" fillId="0" borderId="1" xfId="0" applyBorder="1" applyAlignment="1"/>
    <xf numFmtId="168" fontId="14" fillId="2" borderId="5" xfId="8" applyNumberFormat="1" applyFont="1" applyFill="1" applyBorder="1" applyAlignment="1">
      <alignment horizontal="center" vertical="center" wrapText="1"/>
    </xf>
    <xf numFmtId="168" fontId="19" fillId="2" borderId="1" xfId="8" applyNumberFormat="1" applyFont="1" applyFill="1" applyBorder="1" applyAlignment="1">
      <alignment horizontal="center" vertical="center" wrapText="1"/>
    </xf>
    <xf numFmtId="165" fontId="14" fillId="0" borderId="1" xfId="7" applyNumberFormat="1" applyFont="1" applyBorder="1" applyAlignment="1">
      <alignment horizontal="center" vertical="center" wrapText="1"/>
    </xf>
    <xf numFmtId="165" fontId="12" fillId="0" borderId="1" xfId="7" applyNumberFormat="1" applyFont="1" applyBorder="1" applyAlignment="1">
      <alignment horizontal="center" vertical="center" wrapText="1"/>
    </xf>
    <xf numFmtId="164" fontId="16" fillId="0" borderId="1" xfId="6" applyNumberFormat="1" applyFont="1" applyBorder="1" applyAlignment="1">
      <alignment horizontal="right" vertical="top"/>
    </xf>
    <xf numFmtId="0" fontId="16" fillId="0" borderId="1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left" vertical="center" wrapText="1"/>
    </xf>
    <xf numFmtId="0" fontId="21" fillId="0" borderId="12" xfId="0" applyFont="1" applyBorder="1" applyAlignment="1"/>
    <xf numFmtId="0" fontId="10" fillId="0" borderId="7" xfId="0" applyFont="1" applyBorder="1" applyAlignment="1">
      <alignment horizontal="center" vertical="top" wrapText="1"/>
    </xf>
    <xf numFmtId="0" fontId="18" fillId="0" borderId="8" xfId="165" applyFont="1" applyBorder="1" applyAlignment="1">
      <alignment horizontal="center" vertical="top"/>
    </xf>
    <xf numFmtId="0" fontId="19" fillId="0" borderId="1" xfId="0" applyFont="1" applyBorder="1"/>
    <xf numFmtId="0" fontId="14" fillId="2" borderId="1" xfId="0" applyFont="1" applyFill="1" applyBorder="1" applyAlignment="1">
      <alignment vertical="top" wrapText="1"/>
    </xf>
    <xf numFmtId="0" fontId="19" fillId="2" borderId="1" xfId="0" applyFont="1" applyFill="1" applyBorder="1" applyAlignment="1">
      <alignment vertical="top" wrapText="1"/>
    </xf>
    <xf numFmtId="0" fontId="85" fillId="0" borderId="1" xfId="8" applyFont="1" applyBorder="1" applyAlignment="1">
      <alignment horizontal="left" vertical="top" wrapText="1"/>
    </xf>
    <xf numFmtId="167" fontId="12" fillId="0" borderId="1" xfId="0" applyNumberFormat="1" applyFont="1" applyBorder="1"/>
    <xf numFmtId="167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/>
    <xf numFmtId="0" fontId="10" fillId="0" borderId="8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9" fillId="0" borderId="1" xfId="8" applyFont="1" applyBorder="1" applyAlignment="1">
      <alignment horizontal="center" vertical="center" wrapText="1"/>
    </xf>
    <xf numFmtId="0" fontId="16" fillId="0" borderId="5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10" fillId="2" borderId="1" xfId="0" applyFont="1" applyFill="1" applyBorder="1" applyAlignment="1">
      <alignment vertical="top" wrapText="1"/>
    </xf>
    <xf numFmtId="0" fontId="16" fillId="0" borderId="1" xfId="165" applyFont="1" applyBorder="1">
      <alignment horizontal="left" vertical="top" wrapText="1"/>
    </xf>
    <xf numFmtId="0" fontId="19" fillId="0" borderId="8" xfId="165" applyFont="1" applyBorder="1" applyAlignment="1">
      <alignment horizontal="center" vertical="top"/>
    </xf>
    <xf numFmtId="0" fontId="86" fillId="0" borderId="1" xfId="0" applyFont="1" applyBorder="1" applyAlignment="1">
      <alignment horizontal="left" vertical="top" wrapText="1"/>
    </xf>
    <xf numFmtId="0" fontId="19" fillId="0" borderId="4" xfId="8" applyFont="1" applyBorder="1" applyAlignment="1">
      <alignment horizontal="center" vertical="center"/>
    </xf>
    <xf numFmtId="0" fontId="19" fillId="0" borderId="5" xfId="8" applyFont="1" applyBorder="1" applyAlignment="1">
      <alignment horizontal="center" vertical="center" wrapText="1"/>
    </xf>
    <xf numFmtId="0" fontId="14" fillId="0" borderId="1" xfId="8" applyFont="1" applyBorder="1" applyAlignment="1">
      <alignment horizontal="center" vertical="center" wrapText="1"/>
    </xf>
    <xf numFmtId="0" fontId="14" fillId="0" borderId="4" xfId="8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top" wrapText="1"/>
    </xf>
    <xf numFmtId="0" fontId="10" fillId="0" borderId="13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/>
    <xf numFmtId="0" fontId="19" fillId="0" borderId="1" xfId="165" applyFont="1" applyBorder="1" applyAlignment="1">
      <alignment horizontal="left" vertical="top" wrapText="1"/>
    </xf>
    <xf numFmtId="0" fontId="16" fillId="0" borderId="8" xfId="0" applyFont="1" applyBorder="1" applyAlignment="1">
      <alignment horizontal="left" vertical="top" wrapText="1"/>
    </xf>
    <xf numFmtId="49" fontId="19" fillId="0" borderId="1" xfId="0" applyNumberFormat="1" applyFont="1" applyBorder="1" applyAlignment="1">
      <alignment horizontal="left" vertical="top" wrapText="1"/>
    </xf>
    <xf numFmtId="167" fontId="14" fillId="2" borderId="1" xfId="7" applyNumberFormat="1" applyFont="1" applyFill="1" applyBorder="1" applyAlignment="1">
      <alignment horizontal="center" vertical="center" wrapText="1"/>
    </xf>
    <xf numFmtId="169" fontId="14" fillId="2" borderId="1" xfId="7" applyNumberFormat="1" applyFont="1" applyFill="1" applyBorder="1" applyAlignment="1">
      <alignment horizontal="center" vertical="center" wrapText="1"/>
    </xf>
    <xf numFmtId="169" fontId="12" fillId="2" borderId="1" xfId="7" applyNumberFormat="1" applyFont="1" applyFill="1" applyBorder="1" applyAlignment="1">
      <alignment horizontal="center" vertical="center" wrapText="1"/>
    </xf>
    <xf numFmtId="165" fontId="25" fillId="0" borderId="8" xfId="7" applyNumberFormat="1" applyFont="1" applyBorder="1" applyAlignment="1">
      <alignment horizontal="center" vertical="center" wrapText="1"/>
    </xf>
    <xf numFmtId="165" fontId="10" fillId="0" borderId="8" xfId="7" applyNumberFormat="1" applyFont="1" applyBorder="1" applyAlignment="1">
      <alignment horizontal="center" vertical="center" wrapText="1"/>
    </xf>
    <xf numFmtId="165" fontId="10" fillId="2" borderId="3" xfId="7" applyNumberFormat="1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right" vertical="top" wrapText="1"/>
    </xf>
    <xf numFmtId="0" fontId="14" fillId="0" borderId="41" xfId="0" applyFont="1" applyBorder="1" applyAlignment="1">
      <alignment horizontal="left" vertical="top" wrapText="1"/>
    </xf>
    <xf numFmtId="165" fontId="12" fillId="2" borderId="41" xfId="7" applyNumberFormat="1" applyFont="1" applyFill="1" applyBorder="1" applyAlignment="1">
      <alignment horizontal="center" vertical="center" wrapText="1"/>
    </xf>
    <xf numFmtId="165" fontId="12" fillId="2" borderId="42" xfId="7" applyNumberFormat="1" applyFont="1" applyFill="1" applyBorder="1" applyAlignment="1">
      <alignment horizontal="center" vertical="center" wrapText="1"/>
    </xf>
    <xf numFmtId="165" fontId="12" fillId="2" borderId="8" xfId="7" applyNumberFormat="1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top" wrapText="1"/>
    </xf>
    <xf numFmtId="0" fontId="12" fillId="0" borderId="41" xfId="0" applyFont="1" applyBorder="1" applyAlignment="1">
      <alignment horizontal="left" vertical="top" wrapText="1"/>
    </xf>
    <xf numFmtId="49" fontId="19" fillId="2" borderId="1" xfId="8" applyNumberFormat="1" applyFont="1" applyFill="1" applyBorder="1" applyAlignment="1">
      <alignment horizontal="center" vertical="center" wrapText="1"/>
    </xf>
    <xf numFmtId="0" fontId="14" fillId="0" borderId="5" xfId="8" applyFont="1" applyBorder="1" applyAlignment="1">
      <alignment horizontal="center" vertical="center" wrapText="1"/>
    </xf>
    <xf numFmtId="169" fontId="14" fillId="0" borderId="1" xfId="6" applyNumberFormat="1" applyFont="1" applyBorder="1" applyAlignment="1">
      <alignment horizontal="right" vertical="center"/>
    </xf>
    <xf numFmtId="164" fontId="14" fillId="0" borderId="1" xfId="6" applyNumberFormat="1" applyFont="1" applyBorder="1" applyAlignment="1">
      <alignment vertical="center"/>
    </xf>
    <xf numFmtId="0" fontId="19" fillId="2" borderId="1" xfId="0" applyFont="1" applyFill="1" applyBorder="1" applyAlignment="1">
      <alignment vertical="center" wrapText="1"/>
    </xf>
    <xf numFmtId="0" fontId="16" fillId="0" borderId="1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vertical="center" wrapText="1"/>
    </xf>
    <xf numFmtId="0" fontId="20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/>
    </xf>
    <xf numFmtId="164" fontId="12" fillId="0" borderId="1" xfId="0" applyNumberFormat="1" applyFont="1" applyBorder="1"/>
    <xf numFmtId="0" fontId="12" fillId="0" borderId="4" xfId="0" applyFont="1" applyBorder="1" applyAlignment="1">
      <alignment horizontal="left" vertical="top"/>
    </xf>
    <xf numFmtId="0" fontId="12" fillId="0" borderId="1" xfId="0" applyFont="1" applyBorder="1" applyAlignment="1">
      <alignment horizontal="left" vertical="top"/>
    </xf>
    <xf numFmtId="169" fontId="61" fillId="0" borderId="1" xfId="0" applyNumberFormat="1" applyFont="1" applyBorder="1" applyAlignment="1"/>
    <xf numFmtId="0" fontId="10" fillId="2" borderId="1" xfId="0" applyFont="1" applyFill="1" applyBorder="1" applyAlignment="1">
      <alignment horizontal="center" vertical="top" wrapText="1"/>
    </xf>
    <xf numFmtId="49" fontId="10" fillId="2" borderId="1" xfId="0" applyNumberFormat="1" applyFont="1" applyFill="1" applyBorder="1" applyAlignment="1">
      <alignment horizontal="center" vertical="top" wrapText="1"/>
    </xf>
    <xf numFmtId="169" fontId="0" fillId="0" borderId="0" xfId="0" applyNumberFormat="1" applyAlignment="1">
      <alignment horizontal="left" vertical="top" wrapText="1"/>
    </xf>
    <xf numFmtId="0" fontId="12" fillId="0" borderId="4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20" fillId="0" borderId="9" xfId="0" applyFont="1" applyBorder="1" applyAlignment="1">
      <alignment horizontal="center" vertical="top" wrapText="1"/>
    </xf>
    <xf numFmtId="0" fontId="20" fillId="0" borderId="6" xfId="0" applyFont="1" applyBorder="1" applyAlignment="1">
      <alignment horizontal="center" vertical="top" wrapText="1"/>
    </xf>
    <xf numFmtId="0" fontId="20" fillId="0" borderId="11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12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4" fillId="0" borderId="8" xfId="0" applyFont="1" applyBorder="1" applyAlignment="1">
      <alignment horizontal="left" vertical="top"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26" fillId="0" borderId="0" xfId="0" applyFont="1" applyAlignment="1">
      <alignment horizont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left" vertical="top" wrapText="1"/>
    </xf>
    <xf numFmtId="0" fontId="14" fillId="0" borderId="5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49" fontId="14" fillId="2" borderId="1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center" wrapText="1"/>
    </xf>
    <xf numFmtId="0" fontId="61" fillId="0" borderId="6" xfId="0" applyFont="1" applyBorder="1" applyAlignment="1">
      <alignment horizontal="center" vertical="center" wrapText="1"/>
    </xf>
    <xf numFmtId="0" fontId="61" fillId="0" borderId="11" xfId="0" applyFont="1" applyBorder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0" fontId="10" fillId="0" borderId="24" xfId="0" applyFont="1" applyBorder="1" applyAlignment="1">
      <alignment horizontal="center" vertical="top" wrapText="1"/>
    </xf>
    <xf numFmtId="0" fontId="10" fillId="0" borderId="25" xfId="0" applyFont="1" applyBorder="1" applyAlignment="1">
      <alignment horizontal="center" vertical="top" wrapText="1"/>
    </xf>
    <xf numFmtId="0" fontId="10" fillId="0" borderId="26" xfId="0" applyFont="1" applyBorder="1" applyAlignment="1">
      <alignment horizontal="center" vertical="top" wrapText="1"/>
    </xf>
    <xf numFmtId="0" fontId="10" fillId="0" borderId="27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top" wrapText="1"/>
    </xf>
    <xf numFmtId="49" fontId="14" fillId="2" borderId="8" xfId="0" applyNumberFormat="1" applyFont="1" applyFill="1" applyBorder="1" applyAlignment="1">
      <alignment horizontal="center" vertical="top" wrapText="1"/>
    </xf>
    <xf numFmtId="49" fontId="14" fillId="2" borderId="2" xfId="0" applyNumberFormat="1" applyFont="1" applyFill="1" applyBorder="1" applyAlignment="1">
      <alignment horizontal="center" vertical="top" wrapText="1"/>
    </xf>
    <xf numFmtId="0" fontId="87" fillId="0" borderId="1" xfId="0" applyFont="1" applyFill="1" applyBorder="1" applyAlignment="1">
      <alignment horizontal="left" vertical="center" wrapText="1"/>
    </xf>
    <xf numFmtId="0" fontId="16" fillId="0" borderId="4" xfId="164" applyFont="1" applyFill="1" applyBorder="1" applyAlignment="1">
      <alignment horizontal="left" vertical="center" wrapText="1"/>
    </xf>
    <xf numFmtId="0" fontId="0" fillId="0" borderId="7" xfId="0" applyBorder="1" applyAlignment="1">
      <alignment wrapText="1"/>
    </xf>
    <xf numFmtId="0" fontId="0" fillId="0" borderId="5" xfId="0" applyBorder="1" applyAlignment="1">
      <alignment wrapText="1"/>
    </xf>
    <xf numFmtId="0" fontId="14" fillId="0" borderId="4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wrapText="1"/>
    </xf>
    <xf numFmtId="0" fontId="14" fillId="2" borderId="4" xfId="8" applyFont="1" applyFill="1" applyBorder="1" applyAlignment="1">
      <alignment horizontal="right" vertical="top" wrapText="1"/>
    </xf>
    <xf numFmtId="0" fontId="0" fillId="0" borderId="5" xfId="0" applyBorder="1" applyAlignment="1">
      <alignment horizontal="right" vertical="top" wrapText="1"/>
    </xf>
    <xf numFmtId="0" fontId="19" fillId="0" borderId="8" xfId="8" applyFont="1" applyBorder="1" applyAlignment="1">
      <alignment horizontal="center" vertical="center" wrapText="1"/>
    </xf>
    <xf numFmtId="0" fontId="19" fillId="0" borderId="3" xfId="8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0" fillId="0" borderId="0" xfId="0" applyFont="1" applyFill="1" applyAlignment="1">
      <alignment horizontal="right"/>
    </xf>
    <xf numFmtId="0" fontId="10" fillId="0" borderId="0" xfId="0" applyFont="1" applyAlignment="1">
      <alignment horizontal="center"/>
    </xf>
    <xf numFmtId="0" fontId="19" fillId="0" borderId="1" xfId="8" applyFont="1" applyBorder="1" applyAlignment="1">
      <alignment horizontal="center" vertical="center" wrapText="1"/>
    </xf>
    <xf numFmtId="0" fontId="11" fillId="0" borderId="0" xfId="0" applyFont="1" applyFill="1" applyAlignment="1">
      <alignment horizont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91" fillId="0" borderId="4" xfId="0" applyFont="1" applyBorder="1" applyAlignment="1">
      <alignment horizontal="left" vertical="center" wrapText="1"/>
    </xf>
    <xf numFmtId="0" fontId="91" fillId="0" borderId="5" xfId="0" applyFont="1" applyBorder="1" applyAlignment="1">
      <alignment horizontal="left" vertical="center" wrapText="1"/>
    </xf>
    <xf numFmtId="0" fontId="88" fillId="2" borderId="4" xfId="0" applyFont="1" applyFill="1" applyBorder="1" applyAlignment="1">
      <alignment vertical="center" wrapText="1"/>
    </xf>
    <xf numFmtId="0" fontId="89" fillId="0" borderId="5" xfId="0" applyFont="1" applyBorder="1" applyAlignment="1">
      <alignment vertical="center" wrapText="1"/>
    </xf>
    <xf numFmtId="0" fontId="91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90" fillId="0" borderId="5" xfId="0" applyFont="1" applyBorder="1" applyAlignment="1">
      <alignment horizontal="left" vertical="center" wrapText="1"/>
    </xf>
    <xf numFmtId="0" fontId="10" fillId="2" borderId="8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2" fillId="0" borderId="4" xfId="0" applyFont="1" applyBorder="1" applyAlignment="1">
      <alignment horizontal="left" vertical="top" wrapText="1"/>
    </xf>
    <xf numFmtId="0" fontId="61" fillId="0" borderId="7" xfId="0" applyFont="1" applyBorder="1" applyAlignment="1">
      <alignment wrapText="1"/>
    </xf>
    <xf numFmtId="0" fontId="61" fillId="0" borderId="5" xfId="0" applyFont="1" applyBorder="1" applyAlignment="1">
      <alignment wrapText="1"/>
    </xf>
    <xf numFmtId="0" fontId="16" fillId="0" borderId="4" xfId="0" applyFont="1" applyBorder="1" applyAlignment="1">
      <alignment horizontal="left" vertical="top" wrapText="1"/>
    </xf>
    <xf numFmtId="0" fontId="16" fillId="0" borderId="5" xfId="0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88" fillId="2" borderId="4" xfId="0" applyFont="1" applyFill="1" applyBorder="1" applyAlignment="1">
      <alignment vertical="top" wrapText="1"/>
    </xf>
    <xf numFmtId="0" fontId="89" fillId="0" borderId="5" xfId="0" applyFont="1" applyBorder="1" applyAlignment="1">
      <alignment vertical="top" wrapText="1"/>
    </xf>
    <xf numFmtId="0" fontId="26" fillId="2" borderId="0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2" fontId="93" fillId="0" borderId="0" xfId="0" applyNumberFormat="1" applyFont="1" applyAlignment="1">
      <alignment horizontal="left" vertical="top" wrapText="1"/>
    </xf>
  </cellXfs>
  <cellStyles count="190">
    <cellStyle name="20% - Accent1" xfId="29" builtinId="30" customBuiltin="1"/>
    <cellStyle name="20% - Accent1 2" xfId="69"/>
    <cellStyle name="20% - Accent1 2 2" xfId="108"/>
    <cellStyle name="20% - Accent1 3" xfId="167"/>
    <cellStyle name="20% - Accent2" xfId="33" builtinId="34" customBuiltin="1"/>
    <cellStyle name="20% - Accent2 2" xfId="72"/>
    <cellStyle name="20% - Accent2 2 2" xfId="109"/>
    <cellStyle name="20% - Accent2 3" xfId="169"/>
    <cellStyle name="20% - Accent3" xfId="37" builtinId="38" customBuiltin="1"/>
    <cellStyle name="20% - Accent3 2" xfId="71"/>
    <cellStyle name="20% - Accent3 2 2" xfId="110"/>
    <cellStyle name="20% - Accent3 3" xfId="171"/>
    <cellStyle name="20% - Accent4" xfId="41" builtinId="42" customBuiltin="1"/>
    <cellStyle name="20% - Accent4 2" xfId="88"/>
    <cellStyle name="20% - Accent4 2 2" xfId="111"/>
    <cellStyle name="20% - Accent4 3" xfId="173"/>
    <cellStyle name="20% - Accent5" xfId="45" builtinId="46" customBuiltin="1"/>
    <cellStyle name="20% - Accent5 2" xfId="91"/>
    <cellStyle name="20% - Accent5 2 2" xfId="112"/>
    <cellStyle name="20% - Accent5 3" xfId="175"/>
    <cellStyle name="20% - Accent6" xfId="49" builtinId="50" customBuiltin="1"/>
    <cellStyle name="20% - Accent6 2" xfId="59"/>
    <cellStyle name="20% - Accent6 2 2" xfId="113"/>
    <cellStyle name="20% - Accent6 3" xfId="177"/>
    <cellStyle name="40% - Accent1" xfId="30" builtinId="31" customBuiltin="1"/>
    <cellStyle name="40% - Accent1 2" xfId="93"/>
    <cellStyle name="40% - Accent1 2 2" xfId="114"/>
    <cellStyle name="40% - Accent1 3" xfId="168"/>
    <cellStyle name="40% - Accent2" xfId="34" builtinId="35" customBuiltin="1"/>
    <cellStyle name="40% - Accent2 2" xfId="61"/>
    <cellStyle name="40% - Accent2 2 2" xfId="115"/>
    <cellStyle name="40% - Accent2 3" xfId="170"/>
    <cellStyle name="40% - Accent3" xfId="38" builtinId="39" customBuiltin="1"/>
    <cellStyle name="40% - Accent3 2" xfId="87"/>
    <cellStyle name="40% - Accent3 2 2" xfId="116"/>
    <cellStyle name="40% - Accent3 3" xfId="172"/>
    <cellStyle name="40% - Accent4" xfId="42" builtinId="43" customBuiltin="1"/>
    <cellStyle name="40% - Accent4 2" xfId="78"/>
    <cellStyle name="40% - Accent4 2 2" xfId="117"/>
    <cellStyle name="40% - Accent4 3" xfId="174"/>
    <cellStyle name="40% - Accent5" xfId="46" builtinId="47" customBuiltin="1"/>
    <cellStyle name="40% - Accent5 2" xfId="77"/>
    <cellStyle name="40% - Accent5 2 2" xfId="118"/>
    <cellStyle name="40% - Accent5 3" xfId="176"/>
    <cellStyle name="40% - Accent6" xfId="50" builtinId="51" customBuiltin="1"/>
    <cellStyle name="40% - Accent6 2" xfId="60"/>
    <cellStyle name="40% - Accent6 2 2" xfId="119"/>
    <cellStyle name="40% - Accent6 3" xfId="178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heck Cell" xfId="23" builtinId="23" customBuiltin="1"/>
    <cellStyle name="Check Cell 2" xfId="86"/>
    <cellStyle name="Check Cell 2 2" xfId="134"/>
    <cellStyle name="Comma" xfId="7" builtinId="3"/>
    <cellStyle name="Comma 2" xfId="10"/>
    <cellStyle name="Comma 2 2" xfId="100"/>
    <cellStyle name="Comma 2 2 2" xfId="135"/>
    <cellStyle name="Comma 2 3" xfId="103"/>
    <cellStyle name="Comma 3" xfId="99"/>
    <cellStyle name="Comma 3 2" xfId="136"/>
    <cellStyle name="Comma 3 2 2" xfId="188"/>
    <cellStyle name="Comma 3 2 3" xfId="181"/>
    <cellStyle name="Comma 4" xfId="102"/>
    <cellStyle name="Comma 5" xfId="95"/>
    <cellStyle name="Comma 5 2" xfId="180"/>
    <cellStyle name="Comma 6" xfId="187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1" xfId="164"/>
    <cellStyle name="Normal 11 2" xfId="186"/>
    <cellStyle name="Normal 12" xfId="165"/>
    <cellStyle name="Normal 2" xfId="1"/>
    <cellStyle name="Normal 2 2" xfId="146"/>
    <cellStyle name="Normal 2 2 2" xfId="163"/>
    <cellStyle name="Normal 2 3" xfId="147"/>
    <cellStyle name="Normal 2 4" xfId="96"/>
    <cellStyle name="Normal 3" xfId="3"/>
    <cellStyle name="Normal 3 2" xfId="104"/>
    <cellStyle name="Normal 3 2 2" xfId="148"/>
    <cellStyle name="Normal 3 3" xfId="98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3" xfId="182"/>
    <cellStyle name="Normal 6" xfId="150"/>
    <cellStyle name="Normal 7" xfId="151"/>
    <cellStyle name="Normal 8" xfId="8"/>
    <cellStyle name="Normal 8 2" xfId="162"/>
    <cellStyle name="Normal 8 3" xfId="179"/>
    <cellStyle name="Normal 9" xfId="94"/>
    <cellStyle name="Normal 9 2" xfId="184"/>
    <cellStyle name="Note" xfId="25" builtinId="10" customBuiltin="1"/>
    <cellStyle name="Note 2" xfId="54"/>
    <cellStyle name="Note 2 2" xfId="152"/>
    <cellStyle name="Note 3" xfId="166"/>
    <cellStyle name="Output" xfId="20" builtinId="21" customBuiltin="1"/>
    <cellStyle name="Output 2" xfId="81"/>
    <cellStyle name="Output 2 2" xfId="153"/>
    <cellStyle name="Percent 2" xfId="2"/>
    <cellStyle name="Percent 2 2" xfId="97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Warning Text" xfId="24" builtinId="11" customBuiltin="1"/>
    <cellStyle name="Warning Text 2" xfId="68"/>
    <cellStyle name="Warning Text 2 2" xfId="159"/>
    <cellStyle name="Обычный 2" xfId="11"/>
    <cellStyle name="Обычный 2 2" xfId="161"/>
    <cellStyle name="Обычный 2 3" xfId="16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opLeftCell="A25" zoomScaleNormal="100" zoomScaleSheetLayoutView="100" workbookViewId="0">
      <selection activeCell="D9" sqref="D9:F9"/>
    </sheetView>
  </sheetViews>
  <sheetFormatPr defaultColWidth="9.140625" defaultRowHeight="13.5"/>
  <cols>
    <col min="1" max="1" width="9.7109375" style="1" customWidth="1"/>
    <col min="2" max="2" width="24.7109375" style="1" customWidth="1"/>
    <col min="3" max="3" width="66.42578125" style="1" bestFit="1" customWidth="1"/>
    <col min="4" max="4" width="14" style="1" customWidth="1"/>
    <col min="5" max="6" width="12.85546875" style="1" customWidth="1"/>
    <col min="7" max="16384" width="9.140625" style="1"/>
  </cols>
  <sheetData>
    <row r="1" spans="1:9">
      <c r="E1" s="1" t="s">
        <v>15</v>
      </c>
    </row>
    <row r="2" spans="1:9">
      <c r="D2" s="1" t="s">
        <v>65</v>
      </c>
    </row>
    <row r="3" spans="1:9">
      <c r="D3" s="1" t="s">
        <v>9</v>
      </c>
    </row>
    <row r="6" spans="1:9" ht="75.75" customHeight="1">
      <c r="A6" s="160" t="s">
        <v>100</v>
      </c>
      <c r="B6" s="160"/>
      <c r="C6" s="160"/>
      <c r="D6" s="160"/>
      <c r="E6" s="160"/>
      <c r="F6" s="160"/>
    </row>
    <row r="8" spans="1:9">
      <c r="E8" s="1" t="s">
        <v>30</v>
      </c>
    </row>
    <row r="9" spans="1:9" s="8" customFormat="1" ht="60" customHeight="1">
      <c r="A9" s="161" t="s">
        <v>17</v>
      </c>
      <c r="B9" s="162"/>
      <c r="C9" s="166" t="s">
        <v>18</v>
      </c>
      <c r="D9" s="162" t="s">
        <v>32</v>
      </c>
      <c r="E9" s="162"/>
      <c r="F9" s="165"/>
    </row>
    <row r="10" spans="1:9" s="8" customFormat="1" ht="30" customHeight="1">
      <c r="A10" s="32" t="s">
        <v>22</v>
      </c>
      <c r="B10" s="33" t="s">
        <v>23</v>
      </c>
      <c r="C10" s="167"/>
      <c r="D10" s="105" t="s">
        <v>19</v>
      </c>
      <c r="E10" s="91" t="s">
        <v>20</v>
      </c>
      <c r="F10" s="91" t="s">
        <v>21</v>
      </c>
    </row>
    <row r="11" spans="1:9" s="8" customFormat="1" ht="17.25" customHeight="1">
      <c r="A11" s="153">
        <v>1075</v>
      </c>
      <c r="B11" s="82"/>
      <c r="C11" s="53" t="s">
        <v>29</v>
      </c>
      <c r="D11" s="89">
        <f>D13</f>
        <v>0</v>
      </c>
      <c r="E11" s="89">
        <f t="shared" ref="E11:F11" si="0">E13</f>
        <v>0</v>
      </c>
      <c r="F11" s="89">
        <f t="shared" si="0"/>
        <v>0</v>
      </c>
    </row>
    <row r="12" spans="1:9" s="8" customFormat="1" ht="18" customHeight="1">
      <c r="A12" s="155"/>
      <c r="B12" s="82"/>
      <c r="C12" s="25" t="s">
        <v>60</v>
      </c>
      <c r="D12" s="48"/>
      <c r="E12" s="48"/>
      <c r="F12" s="48"/>
    </row>
    <row r="13" spans="1:9" s="8" customFormat="1" ht="24.75" customHeight="1">
      <c r="A13" s="155"/>
      <c r="B13" s="163" t="s">
        <v>66</v>
      </c>
      <c r="C13" s="164"/>
      <c r="D13" s="89">
        <f>D15+D28</f>
        <v>0</v>
      </c>
      <c r="E13" s="89">
        <f t="shared" ref="E13:F13" si="1">E15+E28</f>
        <v>0</v>
      </c>
      <c r="F13" s="89">
        <f t="shared" si="1"/>
        <v>0</v>
      </c>
    </row>
    <row r="14" spans="1:9" s="8" customFormat="1" ht="24.75" customHeight="1">
      <c r="A14" s="155"/>
      <c r="B14" s="157"/>
      <c r="C14" s="66" t="s">
        <v>37</v>
      </c>
      <c r="D14" s="63"/>
      <c r="E14" s="63"/>
      <c r="F14" s="63"/>
    </row>
    <row r="15" spans="1:9" s="8" customFormat="1" ht="24.75" customHeight="1">
      <c r="A15" s="155"/>
      <c r="B15" s="158"/>
      <c r="C15" s="47" t="s">
        <v>104</v>
      </c>
      <c r="D15" s="65">
        <f>D22</f>
        <v>5935.8</v>
      </c>
      <c r="E15" s="65">
        <f t="shared" ref="E15:F15" si="2">E22</f>
        <v>15358.8</v>
      </c>
      <c r="F15" s="65">
        <f t="shared" si="2"/>
        <v>25034.799999999999</v>
      </c>
      <c r="G15" s="141"/>
      <c r="H15" s="141"/>
      <c r="I15" s="141"/>
    </row>
    <row r="16" spans="1:9" s="8" customFormat="1" ht="24.75" customHeight="1">
      <c r="A16" s="155"/>
      <c r="B16" s="158"/>
      <c r="C16" s="97" t="s">
        <v>38</v>
      </c>
      <c r="D16" s="63"/>
      <c r="E16" s="63"/>
      <c r="F16" s="63"/>
    </row>
    <row r="17" spans="1:6" s="8" customFormat="1" ht="35.25" customHeight="1">
      <c r="A17" s="155"/>
      <c r="B17" s="158"/>
      <c r="C17" s="39" t="s">
        <v>105</v>
      </c>
      <c r="D17" s="73"/>
      <c r="E17" s="73"/>
      <c r="F17" s="73"/>
    </row>
    <row r="18" spans="1:6" s="8" customFormat="1" ht="24.75" customHeight="1">
      <c r="A18" s="155"/>
      <c r="B18" s="158"/>
      <c r="C18" s="97" t="s">
        <v>39</v>
      </c>
      <c r="D18" s="73"/>
      <c r="E18" s="73"/>
      <c r="F18" s="73"/>
    </row>
    <row r="19" spans="1:6" s="8" customFormat="1" ht="39" customHeight="1">
      <c r="A19" s="155"/>
      <c r="B19" s="159"/>
      <c r="C19" s="39" t="s">
        <v>106</v>
      </c>
      <c r="D19" s="73"/>
      <c r="E19" s="73"/>
      <c r="F19" s="73"/>
    </row>
    <row r="20" spans="1:6" s="8" customFormat="1" ht="24.75" customHeight="1">
      <c r="A20" s="155"/>
      <c r="B20" s="81"/>
      <c r="C20" s="98" t="s">
        <v>91</v>
      </c>
      <c r="D20" s="83"/>
      <c r="E20" s="83"/>
      <c r="F20" s="83"/>
    </row>
    <row r="21" spans="1:6" s="8" customFormat="1" ht="24.75" customHeight="1">
      <c r="A21" s="156"/>
      <c r="B21" s="153">
        <v>11004</v>
      </c>
      <c r="C21" s="97" t="s">
        <v>40</v>
      </c>
      <c r="D21" s="65"/>
      <c r="E21" s="65"/>
      <c r="F21" s="73"/>
    </row>
    <row r="22" spans="1:6" s="8" customFormat="1" ht="19.5" customHeight="1">
      <c r="A22" s="156"/>
      <c r="B22" s="154"/>
      <c r="C22" s="104" t="s">
        <v>107</v>
      </c>
      <c r="D22" s="65">
        <v>5935.8</v>
      </c>
      <c r="E22" s="65">
        <v>15358.8</v>
      </c>
      <c r="F22" s="65">
        <v>25034.799999999999</v>
      </c>
    </row>
    <row r="23" spans="1:6" s="8" customFormat="1" ht="18" customHeight="1">
      <c r="A23" s="156"/>
      <c r="B23" s="154"/>
      <c r="C23" s="97" t="s">
        <v>41</v>
      </c>
      <c r="D23" s="73"/>
      <c r="E23" s="73"/>
      <c r="F23" s="73"/>
    </row>
    <row r="24" spans="1:6" s="8" customFormat="1" ht="33.75" customHeight="1">
      <c r="A24" s="156"/>
      <c r="B24" s="154"/>
      <c r="C24" s="39" t="s">
        <v>108</v>
      </c>
      <c r="D24" s="73"/>
      <c r="E24" s="73"/>
      <c r="F24" s="73"/>
    </row>
    <row r="25" spans="1:6" s="8" customFormat="1" ht="16.5" customHeight="1">
      <c r="A25" s="156"/>
      <c r="B25" s="154"/>
      <c r="C25" s="97" t="s">
        <v>42</v>
      </c>
      <c r="D25" s="73"/>
      <c r="E25" s="73"/>
      <c r="F25" s="73"/>
    </row>
    <row r="26" spans="1:6" s="8" customFormat="1" ht="28.5" customHeight="1">
      <c r="A26" s="156"/>
      <c r="B26" s="154"/>
      <c r="C26" s="108" t="s">
        <v>43</v>
      </c>
      <c r="D26" s="73"/>
      <c r="E26" s="73"/>
      <c r="F26" s="73"/>
    </row>
    <row r="27" spans="1:6" ht="22.5" customHeight="1">
      <c r="A27" s="150">
        <v>1168</v>
      </c>
      <c r="B27" s="148"/>
      <c r="C27" s="106" t="s">
        <v>37</v>
      </c>
      <c r="D27" s="107"/>
      <c r="E27" s="107"/>
      <c r="F27" s="107"/>
    </row>
    <row r="28" spans="1:6" ht="22.5" customHeight="1">
      <c r="A28" s="151"/>
      <c r="B28" s="148"/>
      <c r="C28" s="47" t="s">
        <v>78</v>
      </c>
      <c r="D28" s="65">
        <f>D35</f>
        <v>-5935.8</v>
      </c>
      <c r="E28" s="65">
        <f t="shared" ref="E28:F28" si="3">E35</f>
        <v>-15358.8</v>
      </c>
      <c r="F28" s="65">
        <f t="shared" si="3"/>
        <v>-25034.799999999999</v>
      </c>
    </row>
    <row r="29" spans="1:6" ht="17.25" customHeight="1">
      <c r="A29" s="151"/>
      <c r="B29" s="148"/>
      <c r="C29" s="7" t="s">
        <v>38</v>
      </c>
      <c r="D29" s="10"/>
      <c r="E29" s="10"/>
      <c r="F29" s="10"/>
    </row>
    <row r="30" spans="1:6" ht="46.5" customHeight="1">
      <c r="A30" s="151"/>
      <c r="B30" s="148"/>
      <c r="C30" s="64" t="s">
        <v>79</v>
      </c>
      <c r="D30" s="10"/>
      <c r="E30" s="10"/>
      <c r="F30" s="10"/>
    </row>
    <row r="31" spans="1:6" ht="21.75" customHeight="1">
      <c r="A31" s="151"/>
      <c r="B31" s="148"/>
      <c r="C31" s="6" t="s">
        <v>39</v>
      </c>
      <c r="D31" s="10"/>
      <c r="E31" s="10"/>
      <c r="F31" s="10"/>
    </row>
    <row r="32" spans="1:6" ht="48.75" customHeight="1">
      <c r="A32" s="152"/>
      <c r="B32" s="149"/>
      <c r="C32" s="64" t="s">
        <v>80</v>
      </c>
      <c r="D32" s="10"/>
      <c r="E32" s="10"/>
      <c r="F32" s="10"/>
    </row>
    <row r="33" spans="1:6" ht="26.25" customHeight="1">
      <c r="A33" s="142"/>
      <c r="B33" s="143"/>
      <c r="C33" s="90" t="s">
        <v>24</v>
      </c>
      <c r="D33" s="90" t="s">
        <v>86</v>
      </c>
      <c r="E33" s="90"/>
      <c r="F33" s="90"/>
    </row>
    <row r="34" spans="1:6" s="8" customFormat="1" ht="23.25" customHeight="1">
      <c r="A34" s="144"/>
      <c r="B34" s="147">
        <v>11004</v>
      </c>
      <c r="C34" s="7" t="s">
        <v>40</v>
      </c>
      <c r="D34" s="38"/>
      <c r="E34" s="38"/>
      <c r="F34" s="38"/>
    </row>
    <row r="35" spans="1:6" s="8" customFormat="1" ht="21.75" customHeight="1">
      <c r="A35" s="145"/>
      <c r="B35" s="148"/>
      <c r="C35" s="62" t="s">
        <v>81</v>
      </c>
      <c r="D35" s="65">
        <f>-5935.8</f>
        <v>-5935.8</v>
      </c>
      <c r="E35" s="65">
        <f>-15358.8</f>
        <v>-15358.8</v>
      </c>
      <c r="F35" s="65">
        <f>-25034.8</f>
        <v>-25034.799999999999</v>
      </c>
    </row>
    <row r="36" spans="1:6" s="8" customFormat="1" ht="16.5">
      <c r="A36" s="145"/>
      <c r="B36" s="148"/>
      <c r="C36" s="7" t="s">
        <v>41</v>
      </c>
      <c r="D36" s="39"/>
      <c r="E36" s="6"/>
      <c r="F36" s="6"/>
    </row>
    <row r="37" spans="1:6" s="8" customFormat="1" ht="30" customHeight="1">
      <c r="A37" s="145"/>
      <c r="B37" s="148"/>
      <c r="C37" s="64" t="s">
        <v>82</v>
      </c>
      <c r="D37" s="39"/>
      <c r="E37" s="6"/>
      <c r="F37" s="6"/>
    </row>
    <row r="38" spans="1:6" s="8" customFormat="1" ht="16.5">
      <c r="A38" s="145"/>
      <c r="B38" s="148"/>
      <c r="C38" s="7" t="s">
        <v>42</v>
      </c>
      <c r="D38" s="39"/>
      <c r="E38" s="6"/>
      <c r="F38" s="6"/>
    </row>
    <row r="39" spans="1:6" s="8" customFormat="1" ht="16.5" customHeight="1">
      <c r="A39" s="146"/>
      <c r="B39" s="149"/>
      <c r="C39" s="64" t="s">
        <v>43</v>
      </c>
      <c r="D39" s="39"/>
      <c r="E39" s="6"/>
      <c r="F39" s="6"/>
    </row>
  </sheetData>
  <mergeCells count="13">
    <mergeCell ref="B21:B26"/>
    <mergeCell ref="A11:A26"/>
    <mergeCell ref="B14:B19"/>
    <mergeCell ref="A6:F6"/>
    <mergeCell ref="A9:B9"/>
    <mergeCell ref="B13:C13"/>
    <mergeCell ref="D9:F9"/>
    <mergeCell ref="C9:C10"/>
    <mergeCell ref="A33:B33"/>
    <mergeCell ref="A34:A39"/>
    <mergeCell ref="B34:B39"/>
    <mergeCell ref="B27:B32"/>
    <mergeCell ref="A27:A32"/>
  </mergeCells>
  <pageMargins left="0" right="0" top="0" bottom="0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opLeftCell="A16" zoomScaleNormal="100" zoomScaleSheetLayoutView="100" workbookViewId="0">
      <selection activeCell="E11" sqref="E11:E16"/>
    </sheetView>
  </sheetViews>
  <sheetFormatPr defaultColWidth="9.140625" defaultRowHeight="13.5"/>
  <cols>
    <col min="1" max="1" width="7.85546875" style="1" customWidth="1"/>
    <col min="2" max="2" width="7.5703125" style="1" customWidth="1"/>
    <col min="3" max="3" width="8" style="1" customWidth="1"/>
    <col min="4" max="4" width="10.42578125" style="1" customWidth="1"/>
    <col min="5" max="5" width="12.42578125" style="1" customWidth="1"/>
    <col min="6" max="6" width="62" style="1" customWidth="1"/>
    <col min="7" max="7" width="14.28515625" style="1" customWidth="1"/>
    <col min="8" max="8" width="14.85546875" style="1" customWidth="1"/>
    <col min="9" max="9" width="13.140625" style="1" customWidth="1"/>
    <col min="10" max="10" width="9.140625" style="1"/>
    <col min="11" max="11" width="49.85546875" style="1" customWidth="1"/>
    <col min="12" max="16384" width="9.140625" style="1"/>
  </cols>
  <sheetData>
    <row r="1" spans="1:10" ht="18" customHeight="1">
      <c r="H1" s="1" t="s">
        <v>16</v>
      </c>
    </row>
    <row r="2" spans="1:10" ht="15.75" customHeight="1">
      <c r="G2" s="1" t="s">
        <v>65</v>
      </c>
    </row>
    <row r="3" spans="1:10" ht="17.25" customHeight="1">
      <c r="G3" s="1" t="s">
        <v>9</v>
      </c>
    </row>
    <row r="6" spans="1:10" ht="52.5" customHeight="1">
      <c r="A6" s="176" t="s">
        <v>101</v>
      </c>
      <c r="B6" s="176"/>
      <c r="C6" s="176"/>
      <c r="D6" s="176"/>
      <c r="E6" s="176"/>
      <c r="F6" s="176"/>
      <c r="G6" s="176"/>
      <c r="H6" s="176"/>
      <c r="I6" s="176"/>
    </row>
    <row r="8" spans="1:10" ht="14.25" thickBot="1">
      <c r="H8" s="1" t="s">
        <v>30</v>
      </c>
    </row>
    <row r="9" spans="1:10" s="8" customFormat="1" ht="48.75" customHeight="1">
      <c r="A9" s="177" t="s">
        <v>31</v>
      </c>
      <c r="B9" s="178"/>
      <c r="C9" s="179"/>
      <c r="D9" s="180" t="s">
        <v>17</v>
      </c>
      <c r="E9" s="180"/>
      <c r="F9" s="180" t="s">
        <v>25</v>
      </c>
      <c r="G9" s="181" t="s">
        <v>32</v>
      </c>
      <c r="H9" s="181"/>
      <c r="I9" s="182"/>
    </row>
    <row r="10" spans="1:10" s="8" customFormat="1" ht="45" customHeight="1">
      <c r="A10" s="67" t="s">
        <v>33</v>
      </c>
      <c r="B10" s="60" t="s">
        <v>34</v>
      </c>
      <c r="C10" s="60" t="s">
        <v>35</v>
      </c>
      <c r="D10" s="60" t="s">
        <v>22</v>
      </c>
      <c r="E10" s="60" t="s">
        <v>23</v>
      </c>
      <c r="F10" s="153"/>
      <c r="G10" s="61" t="s">
        <v>19</v>
      </c>
      <c r="H10" s="61" t="s">
        <v>20</v>
      </c>
      <c r="I10" s="68" t="s">
        <v>21</v>
      </c>
    </row>
    <row r="11" spans="1:10" s="8" customFormat="1" ht="24.75" customHeight="1">
      <c r="A11" s="184" t="s">
        <v>61</v>
      </c>
      <c r="B11" s="172"/>
      <c r="C11" s="172"/>
      <c r="D11" s="173">
        <v>1075</v>
      </c>
      <c r="E11" s="171"/>
      <c r="F11" s="80" t="s">
        <v>62</v>
      </c>
      <c r="G11" s="112">
        <f>G13</f>
        <v>0</v>
      </c>
      <c r="H11" s="112">
        <f t="shared" ref="H11:I11" si="0">H13</f>
        <v>0</v>
      </c>
      <c r="I11" s="112">
        <f t="shared" si="0"/>
        <v>0</v>
      </c>
      <c r="J11" s="233"/>
    </row>
    <row r="12" spans="1:10" s="8" customFormat="1" ht="24.75" customHeight="1">
      <c r="A12" s="185"/>
      <c r="B12" s="172"/>
      <c r="C12" s="172"/>
      <c r="D12" s="174"/>
      <c r="E12" s="171"/>
      <c r="F12" s="25" t="s">
        <v>26</v>
      </c>
      <c r="G12" s="76"/>
      <c r="H12" s="77"/>
      <c r="I12" s="77"/>
    </row>
    <row r="13" spans="1:10" s="8" customFormat="1" ht="18" customHeight="1">
      <c r="A13" s="185"/>
      <c r="B13" s="184" t="s">
        <v>36</v>
      </c>
      <c r="C13" s="172"/>
      <c r="D13" s="174"/>
      <c r="E13" s="171"/>
      <c r="F13" s="80" t="s">
        <v>63</v>
      </c>
      <c r="G13" s="112">
        <v>0</v>
      </c>
      <c r="H13" s="112">
        <v>0</v>
      </c>
      <c r="I13" s="112">
        <v>0</v>
      </c>
    </row>
    <row r="14" spans="1:10" s="8" customFormat="1" ht="19.5" customHeight="1">
      <c r="A14" s="185"/>
      <c r="B14" s="185"/>
      <c r="C14" s="172"/>
      <c r="D14" s="174"/>
      <c r="E14" s="171"/>
      <c r="F14" s="25" t="s">
        <v>26</v>
      </c>
      <c r="G14" s="76"/>
      <c r="H14" s="77"/>
      <c r="I14" s="77"/>
    </row>
    <row r="15" spans="1:10" s="8" customFormat="1" ht="24.75" customHeight="1">
      <c r="A15" s="185"/>
      <c r="B15" s="185"/>
      <c r="C15" s="184" t="s">
        <v>36</v>
      </c>
      <c r="D15" s="174"/>
      <c r="E15" s="171"/>
      <c r="F15" s="99" t="s">
        <v>109</v>
      </c>
      <c r="G15" s="70">
        <f>G17</f>
        <v>5935.8</v>
      </c>
      <c r="H15" s="70">
        <f t="shared" ref="H15:I15" si="1">H17</f>
        <v>15358.8</v>
      </c>
      <c r="I15" s="70">
        <f t="shared" si="1"/>
        <v>25034.799999999999</v>
      </c>
    </row>
    <row r="16" spans="1:10" s="8" customFormat="1" ht="24.75" customHeight="1" thickBot="1">
      <c r="A16" s="185"/>
      <c r="B16" s="185"/>
      <c r="C16" s="185"/>
      <c r="D16" s="174"/>
      <c r="E16" s="183"/>
      <c r="F16" s="109" t="s">
        <v>111</v>
      </c>
      <c r="G16" s="121"/>
      <c r="H16" s="121"/>
      <c r="I16" s="121"/>
    </row>
    <row r="17" spans="1:9" s="8" customFormat="1" ht="24.75" customHeight="1" thickBot="1">
      <c r="A17" s="185"/>
      <c r="B17" s="185"/>
      <c r="C17" s="185"/>
      <c r="D17" s="174"/>
      <c r="E17" s="122">
        <v>11004</v>
      </c>
      <c r="F17" s="123" t="s">
        <v>107</v>
      </c>
      <c r="G17" s="119">
        <f>G18</f>
        <v>5935.8</v>
      </c>
      <c r="H17" s="119">
        <f>H18</f>
        <v>15358.8</v>
      </c>
      <c r="I17" s="120">
        <f>I18</f>
        <v>25034.799999999999</v>
      </c>
    </row>
    <row r="18" spans="1:9" s="8" customFormat="1" ht="24.75" customHeight="1">
      <c r="A18" s="185"/>
      <c r="B18" s="185"/>
      <c r="C18" s="185"/>
      <c r="D18" s="174"/>
      <c r="E18" s="169"/>
      <c r="F18" s="106" t="s">
        <v>67</v>
      </c>
      <c r="G18" s="116">
        <f>G20</f>
        <v>5935.8</v>
      </c>
      <c r="H18" s="116">
        <f t="shared" ref="H18:I18" si="2">H20</f>
        <v>15358.8</v>
      </c>
      <c r="I18" s="116">
        <f t="shared" si="2"/>
        <v>25034.799999999999</v>
      </c>
    </row>
    <row r="19" spans="1:9" s="8" customFormat="1" ht="27.75" customHeight="1">
      <c r="A19" s="185"/>
      <c r="B19" s="185"/>
      <c r="C19" s="185"/>
      <c r="D19" s="174"/>
      <c r="E19" s="170"/>
      <c r="F19" s="6" t="s">
        <v>110</v>
      </c>
      <c r="G19" s="69"/>
      <c r="H19" s="69"/>
      <c r="I19" s="69"/>
    </row>
    <row r="20" spans="1:9" s="8" customFormat="1" ht="21" customHeight="1">
      <c r="A20" s="185"/>
      <c r="B20" s="185"/>
      <c r="C20" s="185"/>
      <c r="D20" s="174"/>
      <c r="E20" s="170"/>
      <c r="F20" s="50" t="s">
        <v>27</v>
      </c>
      <c r="G20" s="69">
        <f t="shared" ref="G20:I23" si="3">G21</f>
        <v>5935.8</v>
      </c>
      <c r="H20" s="69">
        <f t="shared" si="3"/>
        <v>15358.8</v>
      </c>
      <c r="I20" s="69">
        <f t="shared" si="3"/>
        <v>25034.799999999999</v>
      </c>
    </row>
    <row r="21" spans="1:9" s="8" customFormat="1" ht="20.25" customHeight="1">
      <c r="A21" s="185"/>
      <c r="B21" s="185"/>
      <c r="C21" s="185"/>
      <c r="D21" s="174"/>
      <c r="E21" s="170"/>
      <c r="F21" s="50" t="s">
        <v>28</v>
      </c>
      <c r="G21" s="69">
        <f t="shared" si="3"/>
        <v>5935.8</v>
      </c>
      <c r="H21" s="69">
        <f t="shared" si="3"/>
        <v>15358.8</v>
      </c>
      <c r="I21" s="69">
        <f t="shared" si="3"/>
        <v>25034.799999999999</v>
      </c>
    </row>
    <row r="22" spans="1:9" s="8" customFormat="1" ht="18.75" customHeight="1">
      <c r="A22" s="185"/>
      <c r="B22" s="185"/>
      <c r="C22" s="185"/>
      <c r="D22" s="174"/>
      <c r="E22" s="170"/>
      <c r="F22" s="50" t="s">
        <v>68</v>
      </c>
      <c r="G22" s="69">
        <f t="shared" si="3"/>
        <v>5935.8</v>
      </c>
      <c r="H22" s="69">
        <f t="shared" si="3"/>
        <v>15358.8</v>
      </c>
      <c r="I22" s="69">
        <f t="shared" si="3"/>
        <v>25034.799999999999</v>
      </c>
    </row>
    <row r="23" spans="1:9" s="8" customFormat="1" ht="21.75" customHeight="1">
      <c r="A23" s="185"/>
      <c r="B23" s="185"/>
      <c r="C23" s="185"/>
      <c r="D23" s="174"/>
      <c r="E23" s="170"/>
      <c r="F23" s="25" t="s">
        <v>74</v>
      </c>
      <c r="G23" s="69">
        <f>G24</f>
        <v>5935.8</v>
      </c>
      <c r="H23" s="69">
        <f t="shared" si="3"/>
        <v>15358.8</v>
      </c>
      <c r="I23" s="69">
        <f t="shared" si="3"/>
        <v>25034.799999999999</v>
      </c>
    </row>
    <row r="24" spans="1:9" s="8" customFormat="1" ht="27">
      <c r="A24" s="185"/>
      <c r="B24" s="185"/>
      <c r="C24" s="185"/>
      <c r="D24" s="175"/>
      <c r="E24" s="170"/>
      <c r="F24" s="110" t="s">
        <v>75</v>
      </c>
      <c r="G24" s="65">
        <v>5935.8</v>
      </c>
      <c r="H24" s="65">
        <v>15358.8</v>
      </c>
      <c r="I24" s="65">
        <v>25034.799999999999</v>
      </c>
    </row>
    <row r="25" spans="1:9" s="8" customFormat="1" ht="16.5">
      <c r="A25" s="168" t="s">
        <v>61</v>
      </c>
      <c r="B25" s="172"/>
      <c r="C25" s="172"/>
      <c r="D25" s="173">
        <v>1168</v>
      </c>
      <c r="E25" s="171"/>
      <c r="F25" s="80" t="s">
        <v>62</v>
      </c>
      <c r="G25" s="112">
        <f>G27</f>
        <v>0</v>
      </c>
      <c r="H25" s="113">
        <f t="shared" ref="H25:I25" si="4">H27</f>
        <v>0</v>
      </c>
      <c r="I25" s="113">
        <f t="shared" si="4"/>
        <v>0</v>
      </c>
    </row>
    <row r="26" spans="1:9" s="8" customFormat="1" ht="15">
      <c r="A26" s="168"/>
      <c r="B26" s="172"/>
      <c r="C26" s="172"/>
      <c r="D26" s="174"/>
      <c r="E26" s="171"/>
      <c r="F26" s="25" t="s">
        <v>26</v>
      </c>
      <c r="G26" s="76"/>
      <c r="H26" s="77"/>
      <c r="I26" s="77"/>
    </row>
    <row r="27" spans="1:9" s="8" customFormat="1" ht="16.5">
      <c r="A27" s="168"/>
      <c r="B27" s="168" t="s">
        <v>36</v>
      </c>
      <c r="C27" s="172"/>
      <c r="D27" s="174"/>
      <c r="E27" s="171"/>
      <c r="F27" s="80" t="s">
        <v>63</v>
      </c>
      <c r="G27" s="111">
        <v>0</v>
      </c>
      <c r="H27" s="111">
        <v>0</v>
      </c>
      <c r="I27" s="111">
        <v>0</v>
      </c>
    </row>
    <row r="28" spans="1:9" s="8" customFormat="1" ht="15">
      <c r="A28" s="168"/>
      <c r="B28" s="168"/>
      <c r="C28" s="172"/>
      <c r="D28" s="174"/>
      <c r="E28" s="171"/>
      <c r="F28" s="25" t="s">
        <v>26</v>
      </c>
      <c r="G28" s="76"/>
      <c r="H28" s="77"/>
      <c r="I28" s="77"/>
    </row>
    <row r="29" spans="1:9" s="8" customFormat="1" ht="15">
      <c r="A29" s="168"/>
      <c r="B29" s="168"/>
      <c r="C29" s="168" t="s">
        <v>83</v>
      </c>
      <c r="D29" s="174"/>
      <c r="E29" s="171"/>
      <c r="F29" s="47" t="s">
        <v>84</v>
      </c>
      <c r="G29" s="70">
        <f>G31</f>
        <v>-5935.8</v>
      </c>
      <c r="H29" s="70">
        <f t="shared" ref="H29:I29" si="5">H31</f>
        <v>-15358.8</v>
      </c>
      <c r="I29" s="70">
        <f t="shared" si="5"/>
        <v>-25034.799999999999</v>
      </c>
    </row>
    <row r="30" spans="1:9" s="8" customFormat="1" ht="19.5" customHeight="1" thickBot="1">
      <c r="A30" s="168"/>
      <c r="B30" s="168"/>
      <c r="C30" s="168"/>
      <c r="D30" s="174"/>
      <c r="E30" s="147"/>
      <c r="F30" s="109" t="s">
        <v>26</v>
      </c>
      <c r="G30" s="114"/>
      <c r="H30" s="115"/>
      <c r="I30" s="115"/>
    </row>
    <row r="31" spans="1:9" s="8" customFormat="1" ht="20.25" customHeight="1" thickBot="1">
      <c r="A31" s="168"/>
      <c r="B31" s="168"/>
      <c r="C31" s="168"/>
      <c r="D31" s="174"/>
      <c r="E31" s="117">
        <v>11004</v>
      </c>
      <c r="F31" s="118" t="s">
        <v>85</v>
      </c>
      <c r="G31" s="119">
        <f>G32</f>
        <v>-5935.8</v>
      </c>
      <c r="H31" s="119">
        <f>H32</f>
        <v>-15358.8</v>
      </c>
      <c r="I31" s="120">
        <f>I32</f>
        <v>-25034.799999999999</v>
      </c>
    </row>
    <row r="32" spans="1:9" s="8" customFormat="1" ht="18" customHeight="1">
      <c r="A32" s="168"/>
      <c r="B32" s="168"/>
      <c r="C32" s="168"/>
      <c r="D32" s="174"/>
      <c r="E32" s="169"/>
      <c r="F32" s="106" t="s">
        <v>67</v>
      </c>
      <c r="G32" s="116">
        <f>G34</f>
        <v>-5935.8</v>
      </c>
      <c r="H32" s="116">
        <f t="shared" ref="H32:I32" si="6">H34</f>
        <v>-15358.8</v>
      </c>
      <c r="I32" s="116">
        <f t="shared" si="6"/>
        <v>-25034.799999999999</v>
      </c>
    </row>
    <row r="33" spans="1:9" ht="32.25" customHeight="1">
      <c r="A33" s="168"/>
      <c r="B33" s="168"/>
      <c r="C33" s="168"/>
      <c r="D33" s="174"/>
      <c r="E33" s="170"/>
      <c r="F33" s="6" t="s">
        <v>64</v>
      </c>
      <c r="G33" s="69"/>
      <c r="H33" s="69"/>
      <c r="I33" s="69"/>
    </row>
    <row r="34" spans="1:9" ht="21" customHeight="1">
      <c r="A34" s="168"/>
      <c r="B34" s="168"/>
      <c r="C34" s="168"/>
      <c r="D34" s="174"/>
      <c r="E34" s="170"/>
      <c r="F34" s="50" t="s">
        <v>27</v>
      </c>
      <c r="G34" s="69">
        <f t="shared" ref="G34:I36" si="7">G35</f>
        <v>-5935.8</v>
      </c>
      <c r="H34" s="69">
        <f t="shared" si="7"/>
        <v>-15358.8</v>
      </c>
      <c r="I34" s="69">
        <f t="shared" si="7"/>
        <v>-25034.799999999999</v>
      </c>
    </row>
    <row r="35" spans="1:9" ht="22.5" customHeight="1">
      <c r="A35" s="168"/>
      <c r="B35" s="168"/>
      <c r="C35" s="168"/>
      <c r="D35" s="174"/>
      <c r="E35" s="170"/>
      <c r="F35" s="50" t="s">
        <v>28</v>
      </c>
      <c r="G35" s="69">
        <f t="shared" si="7"/>
        <v>-5935.8</v>
      </c>
      <c r="H35" s="69">
        <f t="shared" si="7"/>
        <v>-15358.8</v>
      </c>
      <c r="I35" s="69">
        <f t="shared" si="7"/>
        <v>-25034.799999999999</v>
      </c>
    </row>
    <row r="36" spans="1:9" ht="22.5" customHeight="1">
      <c r="A36" s="168"/>
      <c r="B36" s="168"/>
      <c r="C36" s="168"/>
      <c r="D36" s="174"/>
      <c r="E36" s="170"/>
      <c r="F36" s="50" t="s">
        <v>68</v>
      </c>
      <c r="G36" s="69">
        <f t="shared" si="7"/>
        <v>-5935.8</v>
      </c>
      <c r="H36" s="69">
        <f t="shared" si="7"/>
        <v>-15358.8</v>
      </c>
      <c r="I36" s="69">
        <f t="shared" si="7"/>
        <v>-25034.799999999999</v>
      </c>
    </row>
    <row r="37" spans="1:9" ht="27">
      <c r="A37" s="168"/>
      <c r="B37" s="168"/>
      <c r="C37" s="168"/>
      <c r="D37" s="174"/>
      <c r="E37" s="170"/>
      <c r="F37" s="25" t="s">
        <v>74</v>
      </c>
      <c r="G37" s="69">
        <f>G38</f>
        <v>-5935.8</v>
      </c>
      <c r="H37" s="69">
        <f t="shared" ref="H37:I37" si="8">H38</f>
        <v>-15358.8</v>
      </c>
      <c r="I37" s="69">
        <f t="shared" si="8"/>
        <v>-25034.799999999999</v>
      </c>
    </row>
    <row r="38" spans="1:9" ht="28.5" customHeight="1">
      <c r="A38" s="168"/>
      <c r="B38" s="168"/>
      <c r="C38" s="168"/>
      <c r="D38" s="175"/>
      <c r="E38" s="170"/>
      <c r="F38" s="110" t="s">
        <v>75</v>
      </c>
      <c r="G38" s="65">
        <f>-5935.8</f>
        <v>-5935.8</v>
      </c>
      <c r="H38" s="65">
        <f>-15358.8</f>
        <v>-15358.8</v>
      </c>
      <c r="I38" s="65">
        <f>-25034.8</f>
        <v>-25034.799999999999</v>
      </c>
    </row>
  </sheetData>
  <mergeCells count="21">
    <mergeCell ref="E18:E24"/>
    <mergeCell ref="D11:D24"/>
    <mergeCell ref="E11:E16"/>
    <mergeCell ref="A11:A24"/>
    <mergeCell ref="B11:B12"/>
    <mergeCell ref="C11:C14"/>
    <mergeCell ref="B13:B24"/>
    <mergeCell ref="C15:C24"/>
    <mergeCell ref="A6:I6"/>
    <mergeCell ref="A9:C9"/>
    <mergeCell ref="D9:E9"/>
    <mergeCell ref="F9:F10"/>
    <mergeCell ref="G9:I9"/>
    <mergeCell ref="A25:A38"/>
    <mergeCell ref="B27:B38"/>
    <mergeCell ref="C29:C38"/>
    <mergeCell ref="E32:E38"/>
    <mergeCell ref="E25:E30"/>
    <mergeCell ref="B25:B26"/>
    <mergeCell ref="C25:C28"/>
    <mergeCell ref="D25:D38"/>
  </mergeCells>
  <pageMargins left="0.7" right="0.7" top="0.75" bottom="0.75" header="0.3" footer="0.3"/>
  <pageSetup paperSize="9" scale="79" orientation="landscape" r:id="rId1"/>
  <rowBreaks count="1" manualBreakCount="1">
    <brk id="2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7"/>
  <sheetViews>
    <sheetView topLeftCell="A7" zoomScaleNormal="100" zoomScaleSheetLayoutView="100" workbookViewId="0">
      <selection activeCell="F17" sqref="F17"/>
    </sheetView>
  </sheetViews>
  <sheetFormatPr defaultRowHeight="12.75"/>
  <cols>
    <col min="1" max="1" width="8.7109375" style="44" customWidth="1"/>
    <col min="2" max="2" width="13.85546875" style="44" customWidth="1"/>
    <col min="3" max="3" width="11" style="44" customWidth="1"/>
    <col min="4" max="4" width="18.28515625" style="45" customWidth="1"/>
    <col min="5" max="5" width="48.42578125" style="45" customWidth="1"/>
    <col min="6" max="6" width="27.42578125" style="44" customWidth="1"/>
    <col min="7" max="7" width="9.140625" style="44"/>
    <col min="8" max="8" width="12.140625" style="44" customWidth="1"/>
    <col min="9" max="16384" width="9.140625" style="44"/>
  </cols>
  <sheetData>
    <row r="1" spans="1:40" s="20" customFormat="1" ht="24" customHeight="1">
      <c r="A1" s="24"/>
      <c r="B1" s="24"/>
      <c r="C1" s="24"/>
      <c r="D1" s="24"/>
      <c r="E1" s="205" t="s">
        <v>70</v>
      </c>
      <c r="F1" s="205"/>
      <c r="V1" s="24"/>
      <c r="W1" s="24"/>
      <c r="X1" s="24"/>
      <c r="Y1" s="204"/>
      <c r="Z1" s="204"/>
      <c r="AA1" s="204"/>
    </row>
    <row r="2" spans="1:40" s="21" customFormat="1" ht="16.5">
      <c r="A2" s="27"/>
      <c r="B2" s="27"/>
      <c r="C2" s="27"/>
      <c r="D2" s="27"/>
      <c r="E2" s="1" t="s">
        <v>65</v>
      </c>
      <c r="F2" s="1"/>
      <c r="V2" s="27"/>
      <c r="W2" s="27"/>
      <c r="X2" s="204"/>
      <c r="Y2" s="204"/>
      <c r="Z2" s="204"/>
      <c r="AA2" s="204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</row>
    <row r="3" spans="1:40" s="21" customFormat="1" ht="15.75" customHeight="1">
      <c r="A3" s="27"/>
      <c r="B3" s="27"/>
      <c r="C3" s="27"/>
      <c r="D3" s="27"/>
      <c r="E3" s="1" t="s">
        <v>9</v>
      </c>
      <c r="F3" s="1"/>
      <c r="V3" s="204"/>
      <c r="W3" s="204"/>
      <c r="X3" s="204"/>
      <c r="Y3" s="204"/>
      <c r="Z3" s="204"/>
      <c r="AA3" s="204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</row>
    <row r="4" spans="1:40" s="20" customFormat="1" ht="17.25">
      <c r="E4" s="34"/>
      <c r="F4" s="34"/>
    </row>
    <row r="5" spans="1:40" s="20" customFormat="1" ht="15.75" customHeight="1">
      <c r="E5" s="34"/>
      <c r="F5" s="34"/>
    </row>
    <row r="6" spans="1:40" s="20" customFormat="1" ht="67.5" customHeight="1">
      <c r="A6" s="207" t="s">
        <v>102</v>
      </c>
      <c r="B6" s="207"/>
      <c r="C6" s="207"/>
      <c r="D6" s="207"/>
      <c r="E6" s="207"/>
      <c r="F6" s="207"/>
    </row>
    <row r="7" spans="1:40" s="20" customFormat="1" ht="40.5" customHeight="1">
      <c r="C7" s="35"/>
      <c r="D7" s="35"/>
      <c r="E7" s="23" t="s">
        <v>59</v>
      </c>
      <c r="F7" s="35"/>
    </row>
    <row r="8" spans="1:40" s="40" customFormat="1" ht="78.75" customHeight="1">
      <c r="A8" s="206" t="s">
        <v>17</v>
      </c>
      <c r="B8" s="206"/>
      <c r="C8" s="206"/>
      <c r="D8" s="206" t="s">
        <v>25</v>
      </c>
      <c r="E8" s="195" t="s">
        <v>69</v>
      </c>
      <c r="F8" s="49" t="s">
        <v>114</v>
      </c>
    </row>
    <row r="9" spans="1:40" s="40" customFormat="1" ht="96" customHeight="1">
      <c r="A9" s="41" t="s">
        <v>22</v>
      </c>
      <c r="B9" s="72" t="s">
        <v>23</v>
      </c>
      <c r="C9" s="71"/>
      <c r="D9" s="206"/>
      <c r="E9" s="196"/>
      <c r="F9" s="49" t="s">
        <v>21</v>
      </c>
    </row>
    <row r="10" spans="1:40" s="40" customFormat="1" ht="26.25" customHeight="1">
      <c r="A10" s="102">
        <v>1075</v>
      </c>
      <c r="B10" s="200" t="s">
        <v>104</v>
      </c>
      <c r="C10" s="198"/>
      <c r="D10" s="198"/>
      <c r="E10" s="199"/>
      <c r="F10" s="125">
        <f>F11</f>
        <v>25034.799999999999</v>
      </c>
    </row>
    <row r="11" spans="1:40" s="40" customFormat="1" ht="26.25" customHeight="1">
      <c r="A11" s="93"/>
      <c r="B11" s="103">
        <v>11004</v>
      </c>
      <c r="C11" s="201" t="s">
        <v>112</v>
      </c>
      <c r="D11" s="201"/>
      <c r="E11" s="201"/>
      <c r="F11" s="125">
        <f>F12</f>
        <v>25034.799999999999</v>
      </c>
    </row>
    <row r="12" spans="1:40" s="40" customFormat="1" ht="26.25" customHeight="1">
      <c r="A12" s="93"/>
      <c r="B12" s="100"/>
      <c r="C12" s="186" t="s">
        <v>67</v>
      </c>
      <c r="D12" s="186"/>
      <c r="E12" s="186"/>
      <c r="F12" s="101">
        <f>F13</f>
        <v>25034.799999999999</v>
      </c>
    </row>
    <row r="13" spans="1:40" s="40" customFormat="1" ht="26.25" customHeight="1">
      <c r="A13" s="93"/>
      <c r="B13" s="100"/>
      <c r="C13" s="202" t="s">
        <v>113</v>
      </c>
      <c r="D13" s="203"/>
      <c r="E13" s="203"/>
      <c r="F13" s="101">
        <v>25034.799999999999</v>
      </c>
    </row>
    <row r="14" spans="1:40" s="43" customFormat="1" ht="24" customHeight="1">
      <c r="A14" s="51">
        <v>1168</v>
      </c>
      <c r="B14" s="197" t="s">
        <v>87</v>
      </c>
      <c r="C14" s="198"/>
      <c r="D14" s="198"/>
      <c r="E14" s="199"/>
      <c r="F14" s="74" t="str">
        <f>F15</f>
        <v>(25034.8)</v>
      </c>
      <c r="G14" s="40"/>
    </row>
    <row r="15" spans="1:40" s="43" customFormat="1" ht="31.5" customHeight="1">
      <c r="A15" s="193" t="s">
        <v>89</v>
      </c>
      <c r="B15" s="194"/>
      <c r="C15" s="190" t="s">
        <v>88</v>
      </c>
      <c r="D15" s="191"/>
      <c r="E15" s="192"/>
      <c r="F15" s="74" t="str">
        <f>F16</f>
        <v>(25034.8)</v>
      </c>
      <c r="G15" s="40"/>
    </row>
    <row r="16" spans="1:40" s="43" customFormat="1" ht="30.75" customHeight="1">
      <c r="A16" s="42"/>
      <c r="B16" s="42"/>
      <c r="C16" s="186" t="s">
        <v>67</v>
      </c>
      <c r="D16" s="186"/>
      <c r="E16" s="186"/>
      <c r="F16" s="75" t="str">
        <f>F17</f>
        <v>(25034.8)</v>
      </c>
      <c r="G16" s="40"/>
    </row>
    <row r="17" spans="1:7" s="43" customFormat="1" ht="30.75" customHeight="1">
      <c r="A17" s="42"/>
      <c r="B17" s="42"/>
      <c r="C17" s="187" t="s">
        <v>115</v>
      </c>
      <c r="D17" s="188"/>
      <c r="E17" s="189"/>
      <c r="F17" s="124" t="s">
        <v>135</v>
      </c>
      <c r="G17" s="40"/>
    </row>
  </sheetData>
  <mergeCells count="17">
    <mergeCell ref="Y1:AA1"/>
    <mergeCell ref="X2:AA2"/>
    <mergeCell ref="V3:AA3"/>
    <mergeCell ref="E1:F1"/>
    <mergeCell ref="A8:C8"/>
    <mergeCell ref="D8:D9"/>
    <mergeCell ref="A6:F6"/>
    <mergeCell ref="C16:E16"/>
    <mergeCell ref="C17:E17"/>
    <mergeCell ref="C15:E15"/>
    <mergeCell ref="A15:B15"/>
    <mergeCell ref="E8:E9"/>
    <mergeCell ref="B14:E14"/>
    <mergeCell ref="B10:E10"/>
    <mergeCell ref="C11:E11"/>
    <mergeCell ref="C12:E12"/>
    <mergeCell ref="C13:E13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ignoredErrors>
    <ignoredError sqref="F17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83"/>
  <sheetViews>
    <sheetView topLeftCell="A37" zoomScale="110" zoomScaleNormal="110" zoomScaleSheetLayoutView="100" workbookViewId="0">
      <selection activeCell="D39" sqref="D39:F39"/>
    </sheetView>
  </sheetViews>
  <sheetFormatPr defaultColWidth="9.140625" defaultRowHeight="13.5"/>
  <cols>
    <col min="1" max="1" width="5.28515625" style="1" customWidth="1"/>
    <col min="2" max="2" width="19.85546875" style="1" customWidth="1"/>
    <col min="3" max="3" width="65.5703125" style="1" customWidth="1"/>
    <col min="4" max="4" width="12.140625" style="1" customWidth="1"/>
    <col min="5" max="5" width="11.85546875" style="1" customWidth="1"/>
    <col min="6" max="6" width="12.5703125" style="1" customWidth="1"/>
    <col min="7" max="7" width="9.140625" style="1"/>
    <col min="8" max="8" width="49.85546875" style="1" customWidth="1"/>
    <col min="9" max="16384" width="9.140625" style="1"/>
  </cols>
  <sheetData>
    <row r="2" spans="1:6">
      <c r="E2" s="1" t="s">
        <v>71</v>
      </c>
    </row>
    <row r="3" spans="1:6">
      <c r="D3" s="1" t="s">
        <v>65</v>
      </c>
    </row>
    <row r="4" spans="1:6">
      <c r="D4" s="1" t="s">
        <v>9</v>
      </c>
    </row>
    <row r="7" spans="1:6" ht="59.25" customHeight="1">
      <c r="A7" s="29"/>
      <c r="B7" s="176" t="s">
        <v>73</v>
      </c>
      <c r="C7" s="176"/>
      <c r="D7" s="29"/>
      <c r="E7" s="29"/>
      <c r="F7" s="29"/>
    </row>
    <row r="8" spans="1:6" ht="23.25" customHeight="1"/>
    <row r="9" spans="1:6" ht="17.25">
      <c r="B9" s="30" t="s">
        <v>66</v>
      </c>
      <c r="C9" s="30"/>
      <c r="D9" s="30"/>
      <c r="E9" s="30"/>
      <c r="F9" s="30"/>
    </row>
    <row r="10" spans="1:6">
      <c r="B10" s="11"/>
      <c r="C10" s="11"/>
      <c r="D10" s="11"/>
      <c r="E10" s="11"/>
      <c r="F10" s="11"/>
    </row>
    <row r="11" spans="1:6" ht="14.25">
      <c r="B11" s="17" t="s">
        <v>11</v>
      </c>
      <c r="C11" s="18"/>
      <c r="D11" s="18"/>
      <c r="E11" s="18"/>
      <c r="F11" s="19"/>
    </row>
    <row r="12" spans="1:6" ht="14.25">
      <c r="B12" s="85" t="s">
        <v>1</v>
      </c>
      <c r="C12" s="85" t="s">
        <v>2</v>
      </c>
      <c r="D12" s="9"/>
      <c r="E12" s="9"/>
      <c r="F12" s="9"/>
    </row>
    <row r="13" spans="1:6" ht="14.25">
      <c r="B13" s="79">
        <v>1075</v>
      </c>
      <c r="C13" s="79" t="s">
        <v>104</v>
      </c>
      <c r="D13" s="135"/>
      <c r="E13" s="135"/>
      <c r="F13" s="135"/>
    </row>
    <row r="14" spans="1:6" ht="28.5">
      <c r="B14" s="15" t="s">
        <v>3</v>
      </c>
      <c r="C14" s="84"/>
      <c r="D14" s="9"/>
      <c r="E14" s="9"/>
      <c r="F14" s="9"/>
    </row>
    <row r="15" spans="1:6" ht="49.5" customHeight="1">
      <c r="B15" s="128" t="s">
        <v>4</v>
      </c>
      <c r="C15" s="129">
        <v>1075</v>
      </c>
      <c r="D15" s="209" t="s">
        <v>32</v>
      </c>
      <c r="E15" s="209"/>
      <c r="F15" s="210"/>
    </row>
    <row r="16" spans="1:6" ht="31.5" customHeight="1">
      <c r="B16" s="128" t="s">
        <v>5</v>
      </c>
      <c r="C16" s="129">
        <v>11004</v>
      </c>
      <c r="D16" s="5" t="s">
        <v>12</v>
      </c>
      <c r="E16" s="5" t="s">
        <v>13</v>
      </c>
      <c r="F16" s="5" t="s">
        <v>14</v>
      </c>
    </row>
    <row r="17" spans="2:6" ht="30" customHeight="1">
      <c r="B17" s="130" t="s">
        <v>6</v>
      </c>
      <c r="C17" s="131" t="s">
        <v>107</v>
      </c>
      <c r="D17" s="2"/>
      <c r="E17" s="2"/>
      <c r="F17" s="2"/>
    </row>
    <row r="18" spans="2:6" ht="32.25" customHeight="1">
      <c r="B18" s="130" t="s">
        <v>10</v>
      </c>
      <c r="C18" s="131" t="s">
        <v>108</v>
      </c>
      <c r="D18" s="2"/>
      <c r="E18" s="2"/>
      <c r="F18" s="2"/>
    </row>
    <row r="19" spans="2:6" ht="28.5" customHeight="1">
      <c r="B19" s="130" t="s">
        <v>7</v>
      </c>
      <c r="C19" s="132" t="s">
        <v>49</v>
      </c>
      <c r="D19" s="2"/>
      <c r="E19" s="2"/>
      <c r="F19" s="2"/>
    </row>
    <row r="20" spans="2:6" ht="43.5" customHeight="1">
      <c r="B20" s="133" t="s">
        <v>50</v>
      </c>
      <c r="C20" s="132" t="s">
        <v>90</v>
      </c>
      <c r="D20" s="2"/>
      <c r="E20" s="2"/>
      <c r="F20" s="2"/>
    </row>
    <row r="21" spans="2:6" ht="22.5" customHeight="1">
      <c r="B21" s="130"/>
      <c r="C21" s="130" t="s">
        <v>0</v>
      </c>
      <c r="D21" s="2"/>
      <c r="E21" s="2"/>
      <c r="F21" s="2"/>
    </row>
    <row r="22" spans="2:6" ht="18" customHeight="1">
      <c r="B22" s="213" t="s">
        <v>116</v>
      </c>
      <c r="C22" s="214"/>
      <c r="D22" s="96"/>
      <c r="E22" s="96"/>
      <c r="F22" s="96"/>
    </row>
    <row r="23" spans="2:6" ht="18" customHeight="1">
      <c r="B23" s="213" t="s">
        <v>125</v>
      </c>
      <c r="C23" s="214"/>
      <c r="D23" s="96"/>
      <c r="E23" s="96"/>
      <c r="F23" s="96"/>
    </row>
    <row r="24" spans="2:6" ht="16.5" customHeight="1">
      <c r="B24" s="213" t="s">
        <v>117</v>
      </c>
      <c r="C24" s="214"/>
      <c r="D24" s="96"/>
      <c r="E24" s="96"/>
      <c r="F24" s="96"/>
    </row>
    <row r="25" spans="2:6" ht="17.25" customHeight="1">
      <c r="B25" s="213" t="s">
        <v>118</v>
      </c>
      <c r="C25" s="214"/>
      <c r="D25" s="96"/>
      <c r="E25" s="96"/>
      <c r="F25" s="96"/>
    </row>
    <row r="26" spans="2:6">
      <c r="B26" s="213" t="s">
        <v>119</v>
      </c>
      <c r="C26" s="214"/>
      <c r="D26" s="96"/>
      <c r="E26" s="96"/>
      <c r="F26" s="96"/>
    </row>
    <row r="27" spans="2:6">
      <c r="B27" s="213" t="s">
        <v>120</v>
      </c>
      <c r="C27" s="214"/>
      <c r="D27" s="96"/>
      <c r="E27" s="96"/>
      <c r="F27" s="96"/>
    </row>
    <row r="28" spans="2:6">
      <c r="B28" s="213" t="s">
        <v>121</v>
      </c>
      <c r="C28" s="214"/>
      <c r="D28" s="96"/>
      <c r="E28" s="96"/>
      <c r="F28" s="96"/>
    </row>
    <row r="29" spans="2:6">
      <c r="B29" s="213" t="s">
        <v>124</v>
      </c>
      <c r="C29" s="214"/>
      <c r="D29" s="96"/>
      <c r="E29" s="96"/>
      <c r="F29" s="96"/>
    </row>
    <row r="30" spans="2:6">
      <c r="B30" s="213" t="s">
        <v>126</v>
      </c>
      <c r="C30" s="214"/>
      <c r="D30" s="96"/>
      <c r="E30" s="96"/>
      <c r="F30" s="96"/>
    </row>
    <row r="31" spans="2:6">
      <c r="B31" s="213" t="s">
        <v>122</v>
      </c>
      <c r="C31" s="214"/>
      <c r="D31" s="96"/>
      <c r="E31" s="96"/>
      <c r="F31" s="96"/>
    </row>
    <row r="32" spans="2:6">
      <c r="B32" s="213" t="s">
        <v>123</v>
      </c>
      <c r="C32" s="214"/>
      <c r="D32" s="96"/>
      <c r="E32" s="96"/>
      <c r="F32" s="96"/>
    </row>
    <row r="33" spans="2:6" ht="18" customHeight="1">
      <c r="B33" s="215" t="s">
        <v>95</v>
      </c>
      <c r="C33" s="215"/>
      <c r="D33" s="139">
        <v>4</v>
      </c>
      <c r="E33" s="139">
        <v>7</v>
      </c>
      <c r="F33" s="139">
        <v>12</v>
      </c>
    </row>
    <row r="34" spans="2:6" ht="17.25" customHeight="1">
      <c r="B34" s="211" t="s">
        <v>99</v>
      </c>
      <c r="C34" s="212"/>
      <c r="D34" s="139">
        <v>672</v>
      </c>
      <c r="E34" s="139">
        <v>1176</v>
      </c>
      <c r="F34" s="139">
        <v>2016</v>
      </c>
    </row>
    <row r="35" spans="2:6" ht="21.75" customHeight="1">
      <c r="B35" s="134" t="s">
        <v>8</v>
      </c>
      <c r="C35" s="134"/>
      <c r="D35" s="127">
        <v>5935.8</v>
      </c>
      <c r="E35" s="127">
        <v>15358.8</v>
      </c>
      <c r="F35" s="127">
        <v>25034.799999999999</v>
      </c>
    </row>
    <row r="36" spans="2:6" ht="31.5" customHeight="1">
      <c r="B36" s="220" t="s">
        <v>98</v>
      </c>
      <c r="C36" s="222" t="s">
        <v>2</v>
      </c>
      <c r="D36" s="223"/>
      <c r="E36" s="223"/>
      <c r="F36" s="224"/>
    </row>
    <row r="37" spans="2:6" ht="22.5" customHeight="1">
      <c r="B37" s="221"/>
      <c r="C37" s="137" t="s">
        <v>87</v>
      </c>
      <c r="D37" s="138"/>
      <c r="E37" s="138"/>
      <c r="F37" s="138"/>
    </row>
    <row r="38" spans="2:6" ht="22.5" customHeight="1">
      <c r="B38" s="217" t="s">
        <v>3</v>
      </c>
      <c r="C38" s="218"/>
      <c r="D38" s="88"/>
      <c r="E38" s="88"/>
      <c r="F38" s="88"/>
    </row>
    <row r="39" spans="2:6" ht="47.25" customHeight="1">
      <c r="B39" s="6" t="s">
        <v>52</v>
      </c>
      <c r="C39" s="7">
        <v>1168</v>
      </c>
      <c r="D39" s="208" t="s">
        <v>32</v>
      </c>
      <c r="E39" s="209"/>
      <c r="F39" s="210"/>
    </row>
    <row r="40" spans="2:6" ht="29.25" customHeight="1">
      <c r="B40" s="6" t="s">
        <v>53</v>
      </c>
      <c r="C40" s="7">
        <v>11004</v>
      </c>
      <c r="D40" s="32" t="s">
        <v>12</v>
      </c>
      <c r="E40" s="32" t="s">
        <v>13</v>
      </c>
      <c r="F40" s="32" t="s">
        <v>14</v>
      </c>
    </row>
    <row r="41" spans="2:6" ht="29.25" customHeight="1">
      <c r="B41" s="6" t="s">
        <v>54</v>
      </c>
      <c r="C41" s="26" t="s">
        <v>85</v>
      </c>
      <c r="D41" s="6"/>
      <c r="E41" s="6"/>
      <c r="F41" s="6"/>
    </row>
    <row r="42" spans="2:6" ht="32.25" customHeight="1">
      <c r="B42" s="6" t="s">
        <v>55</v>
      </c>
      <c r="C42" s="87" t="s">
        <v>82</v>
      </c>
      <c r="D42" s="6"/>
      <c r="E42" s="6"/>
      <c r="F42" s="6"/>
    </row>
    <row r="43" spans="2:6" ht="35.25" customHeight="1">
      <c r="B43" s="6" t="s">
        <v>56</v>
      </c>
      <c r="C43" s="31" t="s">
        <v>93</v>
      </c>
      <c r="D43" s="6"/>
      <c r="E43" s="6"/>
      <c r="F43" s="6"/>
    </row>
    <row r="44" spans="2:6" ht="44.25" customHeight="1">
      <c r="B44" s="6" t="s">
        <v>72</v>
      </c>
      <c r="C44" s="52" t="s">
        <v>94</v>
      </c>
      <c r="D44" s="6"/>
      <c r="E44" s="6"/>
      <c r="F44" s="6"/>
    </row>
    <row r="45" spans="2:6" ht="18" customHeight="1">
      <c r="B45" s="171" t="s">
        <v>57</v>
      </c>
      <c r="C45" s="171"/>
      <c r="D45" s="6"/>
      <c r="E45" s="6"/>
      <c r="F45" s="6"/>
    </row>
    <row r="46" spans="2:6" ht="21" customHeight="1">
      <c r="B46" s="215" t="s">
        <v>95</v>
      </c>
      <c r="C46" s="215"/>
      <c r="D46" s="140" t="s">
        <v>131</v>
      </c>
      <c r="E46" s="140" t="s">
        <v>132</v>
      </c>
      <c r="F46" s="140" t="s">
        <v>133</v>
      </c>
    </row>
    <row r="47" spans="2:6" ht="16.5" customHeight="1">
      <c r="B47" s="211" t="s">
        <v>99</v>
      </c>
      <c r="C47" s="212"/>
      <c r="D47" s="140" t="s">
        <v>128</v>
      </c>
      <c r="E47" s="140" t="s">
        <v>129</v>
      </c>
      <c r="F47" s="140" t="s">
        <v>130</v>
      </c>
    </row>
    <row r="48" spans="2:6" ht="15.75" customHeight="1">
      <c r="B48" s="211" t="s">
        <v>127</v>
      </c>
      <c r="C48" s="212"/>
      <c r="D48" s="37"/>
      <c r="E48" s="37"/>
      <c r="F48" s="46"/>
    </row>
    <row r="49" spans="2:6" ht="20.25" customHeight="1">
      <c r="B49" s="211" t="s">
        <v>96</v>
      </c>
      <c r="C49" s="219"/>
      <c r="D49" s="37"/>
      <c r="E49" s="37"/>
      <c r="F49" s="46"/>
    </row>
    <row r="50" spans="2:6" ht="15.75" customHeight="1">
      <c r="B50" s="211" t="s">
        <v>97</v>
      </c>
      <c r="C50" s="219"/>
      <c r="D50" s="37"/>
      <c r="E50" s="37"/>
      <c r="F50" s="46"/>
    </row>
    <row r="51" spans="2:6" ht="15.75" customHeight="1">
      <c r="B51" s="216" t="s">
        <v>58</v>
      </c>
      <c r="C51" s="216"/>
      <c r="D51" s="126">
        <f>-5935.8</f>
        <v>-5935.8</v>
      </c>
      <c r="E51" s="126">
        <f>-15358.8</f>
        <v>-15358.8</v>
      </c>
      <c r="F51" s="126">
        <f>-25034.8</f>
        <v>-25034.799999999999</v>
      </c>
    </row>
    <row r="52" spans="2:6" ht="27.75" customHeight="1">
      <c r="B52" s="55"/>
      <c r="C52" s="55"/>
      <c r="D52" s="54"/>
      <c r="E52" s="54"/>
      <c r="F52" s="54"/>
    </row>
    <row r="53" spans="2:6" ht="65.25" hidden="1" customHeight="1">
      <c r="B53" s="176" t="s">
        <v>103</v>
      </c>
      <c r="C53" s="176"/>
      <c r="D53" s="29"/>
      <c r="E53" s="29"/>
      <c r="F53" s="29"/>
    </row>
    <row r="54" spans="2:6" ht="18" hidden="1" customHeight="1"/>
    <row r="55" spans="2:6" ht="17.25" hidden="1">
      <c r="B55" s="30" t="s">
        <v>44</v>
      </c>
      <c r="C55" s="30"/>
      <c r="D55" s="30"/>
      <c r="E55" s="30"/>
      <c r="F55" s="30"/>
    </row>
    <row r="56" spans="2:6" hidden="1">
      <c r="B56" s="11"/>
      <c r="C56" s="11"/>
      <c r="D56" s="11"/>
      <c r="E56" s="11"/>
      <c r="F56" s="11"/>
    </row>
    <row r="57" spans="2:6" ht="14.25" hidden="1">
      <c r="B57" s="17" t="s">
        <v>11</v>
      </c>
      <c r="C57" s="18"/>
      <c r="D57" s="18"/>
      <c r="E57" s="18"/>
      <c r="F57" s="19"/>
    </row>
    <row r="58" spans="2:6" hidden="1">
      <c r="B58" s="9"/>
      <c r="C58" s="9"/>
      <c r="D58" s="9"/>
      <c r="E58" s="9"/>
      <c r="F58" s="9"/>
    </row>
    <row r="59" spans="2:6" hidden="1">
      <c r="B59" s="9"/>
      <c r="C59" s="9"/>
      <c r="D59" s="9"/>
      <c r="E59" s="9"/>
      <c r="F59" s="9"/>
    </row>
    <row r="60" spans="2:6" ht="17.25" hidden="1" customHeight="1">
      <c r="B60" s="4" t="s">
        <v>1</v>
      </c>
      <c r="C60" s="4" t="s">
        <v>2</v>
      </c>
      <c r="D60" s="9"/>
      <c r="E60" s="9"/>
      <c r="F60" s="9"/>
    </row>
    <row r="61" spans="2:6" ht="21.75" hidden="1" customHeight="1">
      <c r="B61" s="12" t="s">
        <v>45</v>
      </c>
      <c r="C61" s="12" t="s">
        <v>46</v>
      </c>
      <c r="D61" s="9"/>
      <c r="E61" s="9"/>
      <c r="F61" s="9"/>
    </row>
    <row r="62" spans="2:6" ht="28.5" hidden="1">
      <c r="B62" s="15" t="s">
        <v>3</v>
      </c>
      <c r="C62" s="9"/>
      <c r="D62" s="9"/>
      <c r="E62" s="9"/>
      <c r="F62" s="9"/>
    </row>
    <row r="63" spans="2:6" ht="38.25" hidden="1" customHeight="1">
      <c r="B63" s="2" t="s">
        <v>4</v>
      </c>
      <c r="C63" s="12" t="s">
        <v>45</v>
      </c>
      <c r="D63" s="209"/>
      <c r="E63" s="209"/>
      <c r="F63" s="210"/>
    </row>
    <row r="64" spans="2:6" ht="27" hidden="1">
      <c r="B64" s="2" t="s">
        <v>5</v>
      </c>
      <c r="C64" s="12" t="s">
        <v>47</v>
      </c>
      <c r="D64" s="5" t="s">
        <v>12</v>
      </c>
      <c r="E64" s="5" t="s">
        <v>13</v>
      </c>
      <c r="F64" s="5" t="s">
        <v>14</v>
      </c>
    </row>
    <row r="65" spans="2:6" ht="27" hidden="1">
      <c r="B65" s="3" t="s">
        <v>6</v>
      </c>
      <c r="C65" s="12" t="s">
        <v>46</v>
      </c>
      <c r="D65" s="2"/>
      <c r="E65" s="2"/>
      <c r="F65" s="2"/>
    </row>
    <row r="66" spans="2:6" ht="54" hidden="1">
      <c r="B66" s="2" t="s">
        <v>10</v>
      </c>
      <c r="C66" s="12" t="s">
        <v>48</v>
      </c>
      <c r="D66" s="2"/>
      <c r="E66" s="2"/>
      <c r="F66" s="2"/>
    </row>
    <row r="67" spans="2:6" ht="27" hidden="1">
      <c r="B67" s="3" t="s">
        <v>7</v>
      </c>
      <c r="C67" s="12" t="s">
        <v>49</v>
      </c>
      <c r="D67" s="2"/>
      <c r="E67" s="2"/>
      <c r="F67" s="2"/>
    </row>
    <row r="68" spans="2:6" ht="40.5" hidden="1">
      <c r="B68" s="6" t="s">
        <v>50</v>
      </c>
      <c r="C68" s="12" t="s">
        <v>51</v>
      </c>
      <c r="D68" s="2"/>
      <c r="E68" s="2"/>
      <c r="F68" s="2"/>
    </row>
    <row r="69" spans="2:6" ht="18.75" hidden="1" customHeight="1">
      <c r="B69" s="2"/>
      <c r="C69" s="2" t="s">
        <v>0</v>
      </c>
      <c r="D69" s="2"/>
      <c r="E69" s="2"/>
      <c r="F69" s="2"/>
    </row>
    <row r="70" spans="2:6" ht="23.25" hidden="1" customHeight="1">
      <c r="B70" s="16" t="s">
        <v>8</v>
      </c>
      <c r="C70" s="16"/>
      <c r="D70" s="78">
        <v>288800</v>
      </c>
      <c r="E70" s="78">
        <v>433200</v>
      </c>
      <c r="F70" s="78">
        <v>577957.1</v>
      </c>
    </row>
    <row r="71" spans="2:6" hidden="1">
      <c r="B71" s="56"/>
      <c r="C71" s="57"/>
      <c r="D71" s="58"/>
      <c r="E71" s="58"/>
      <c r="F71" s="59"/>
    </row>
    <row r="72" spans="2:6" ht="17.25" hidden="1" customHeight="1">
      <c r="B72" s="4" t="s">
        <v>1</v>
      </c>
      <c r="C72" s="4" t="s">
        <v>2</v>
      </c>
      <c r="D72" s="9"/>
      <c r="E72" s="9"/>
      <c r="F72" s="9"/>
    </row>
    <row r="73" spans="2:6" ht="21.75" hidden="1" customHeight="1">
      <c r="B73" s="28" t="s">
        <v>45</v>
      </c>
      <c r="C73" s="28" t="s">
        <v>46</v>
      </c>
      <c r="D73" s="9"/>
      <c r="E73" s="9"/>
      <c r="F73" s="9"/>
    </row>
    <row r="74" spans="2:6" ht="28.5" hidden="1">
      <c r="B74" s="15" t="s">
        <v>3</v>
      </c>
      <c r="C74" s="9"/>
      <c r="D74" s="9"/>
      <c r="E74" s="9"/>
      <c r="F74" s="9"/>
    </row>
    <row r="75" spans="2:6" ht="38.25" hidden="1" customHeight="1">
      <c r="B75" s="2" t="s">
        <v>4</v>
      </c>
      <c r="C75" s="28" t="s">
        <v>45</v>
      </c>
      <c r="D75" s="209"/>
      <c r="E75" s="209"/>
      <c r="F75" s="210"/>
    </row>
    <row r="76" spans="2:6" ht="27" hidden="1">
      <c r="B76" s="2" t="s">
        <v>5</v>
      </c>
      <c r="C76" s="28" t="s">
        <v>47</v>
      </c>
      <c r="D76" s="5" t="s">
        <v>12</v>
      </c>
      <c r="E76" s="5" t="s">
        <v>13</v>
      </c>
      <c r="F76" s="5" t="s">
        <v>14</v>
      </c>
    </row>
    <row r="77" spans="2:6" ht="27" hidden="1">
      <c r="B77" s="3" t="s">
        <v>6</v>
      </c>
      <c r="C77" s="28" t="s">
        <v>46</v>
      </c>
      <c r="D77" s="2"/>
      <c r="E77" s="2"/>
      <c r="F77" s="2"/>
    </row>
    <row r="78" spans="2:6" ht="54" hidden="1">
      <c r="B78" s="2" t="s">
        <v>10</v>
      </c>
      <c r="C78" s="28" t="s">
        <v>48</v>
      </c>
      <c r="D78" s="2"/>
      <c r="E78" s="2"/>
      <c r="F78" s="2"/>
    </row>
    <row r="79" spans="2:6" ht="27" hidden="1">
      <c r="B79" s="3" t="s">
        <v>7</v>
      </c>
      <c r="C79" s="28" t="s">
        <v>49</v>
      </c>
      <c r="D79" s="2"/>
      <c r="E79" s="2"/>
      <c r="F79" s="2"/>
    </row>
    <row r="80" spans="2:6" ht="40.5" hidden="1">
      <c r="B80" s="6" t="s">
        <v>50</v>
      </c>
      <c r="C80" s="28" t="s">
        <v>51</v>
      </c>
      <c r="D80" s="2"/>
      <c r="E80" s="2"/>
      <c r="F80" s="2"/>
    </row>
    <row r="81" spans="2:6" ht="18.75" hidden="1" customHeight="1">
      <c r="B81" s="2"/>
      <c r="C81" s="2" t="s">
        <v>0</v>
      </c>
      <c r="D81" s="2"/>
      <c r="E81" s="2"/>
      <c r="F81" s="2"/>
    </row>
    <row r="82" spans="2:6" ht="23.25" hidden="1" customHeight="1">
      <c r="B82" s="16" t="s">
        <v>8</v>
      </c>
      <c r="C82" s="16"/>
      <c r="D82" s="36" t="s">
        <v>76</v>
      </c>
      <c r="E82" s="36" t="s">
        <v>77</v>
      </c>
      <c r="F82" s="36" t="s">
        <v>92</v>
      </c>
    </row>
    <row r="83" spans="2:6" ht="15" customHeight="1">
      <c r="B83" s="13"/>
      <c r="C83" s="13"/>
      <c r="D83" s="14"/>
      <c r="E83" s="14"/>
      <c r="F83" s="14"/>
    </row>
  </sheetData>
  <mergeCells count="29">
    <mergeCell ref="B7:C7"/>
    <mergeCell ref="B46:C46"/>
    <mergeCell ref="B51:C51"/>
    <mergeCell ref="B45:C45"/>
    <mergeCell ref="B48:C48"/>
    <mergeCell ref="B38:C38"/>
    <mergeCell ref="B49:C49"/>
    <mergeCell ref="B50:C50"/>
    <mergeCell ref="B36:B37"/>
    <mergeCell ref="C36:F36"/>
    <mergeCell ref="B30:C30"/>
    <mergeCell ref="B33:C33"/>
    <mergeCell ref="B34:C34"/>
    <mergeCell ref="D75:F75"/>
    <mergeCell ref="D39:F39"/>
    <mergeCell ref="B53:C53"/>
    <mergeCell ref="B47:C47"/>
    <mergeCell ref="D15:F15"/>
    <mergeCell ref="D63:F63"/>
    <mergeCell ref="B22:C22"/>
    <mergeCell ref="B23:C23"/>
    <mergeCell ref="B24:C24"/>
    <mergeCell ref="B25:C25"/>
    <mergeCell ref="B26:C26"/>
    <mergeCell ref="B27:C27"/>
    <mergeCell ref="B28:C28"/>
    <mergeCell ref="B32:C32"/>
    <mergeCell ref="B31:C31"/>
    <mergeCell ref="B29:C29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rowBreaks count="1" manualBreakCount="1">
    <brk id="52" max="16383" man="1"/>
  </rowBreaks>
  <ignoredErrors>
    <ignoredError sqref="D46:D47 E46:F4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5"/>
  <sheetViews>
    <sheetView tabSelected="1" zoomScaleNormal="100" zoomScaleSheetLayoutView="100" workbookViewId="0">
      <selection activeCell="D9" sqref="D9:F9"/>
    </sheetView>
  </sheetViews>
  <sheetFormatPr defaultColWidth="9.140625" defaultRowHeight="13.5"/>
  <cols>
    <col min="1" max="1" width="6" style="1" customWidth="1"/>
    <col min="2" max="2" width="19.85546875" style="1" customWidth="1"/>
    <col min="3" max="3" width="62.140625" style="1" customWidth="1"/>
    <col min="4" max="4" width="12.140625" style="1" customWidth="1"/>
    <col min="5" max="5" width="11.85546875" style="1" customWidth="1"/>
    <col min="6" max="6" width="12.5703125" style="1" customWidth="1"/>
    <col min="7" max="7" width="9.140625" style="1"/>
    <col min="8" max="8" width="49.85546875" style="1" customWidth="1"/>
    <col min="9" max="16384" width="9.140625" style="1"/>
  </cols>
  <sheetData>
    <row r="1" spans="2:7" ht="15.75" customHeight="1"/>
    <row r="2" spans="2:7" ht="128.25" customHeight="1">
      <c r="B2" s="231" t="s">
        <v>134</v>
      </c>
      <c r="C2" s="231"/>
      <c r="D2" s="232"/>
      <c r="E2" s="232"/>
      <c r="F2" s="232"/>
      <c r="G2" s="232"/>
    </row>
    <row r="3" spans="2:7" ht="33" customHeight="1">
      <c r="B3" s="30" t="s">
        <v>66</v>
      </c>
      <c r="C3" s="30"/>
      <c r="D3" s="30"/>
      <c r="E3" s="30"/>
      <c r="F3" s="30"/>
    </row>
    <row r="4" spans="2:7">
      <c r="B4" s="11"/>
      <c r="C4" s="11"/>
      <c r="D4" s="11"/>
      <c r="E4" s="11"/>
      <c r="F4" s="11"/>
    </row>
    <row r="5" spans="2:7" ht="14.25">
      <c r="B5" s="17" t="s">
        <v>11</v>
      </c>
      <c r="C5" s="18"/>
      <c r="D5" s="18"/>
      <c r="E5" s="18"/>
      <c r="F5" s="19"/>
    </row>
    <row r="6" spans="2:7" ht="14.25">
      <c r="B6" s="85" t="s">
        <v>1</v>
      </c>
      <c r="C6" s="85" t="s">
        <v>2</v>
      </c>
      <c r="D6" s="9"/>
      <c r="E6" s="9"/>
      <c r="F6" s="9"/>
    </row>
    <row r="7" spans="2:7" ht="14.25">
      <c r="B7" s="95">
        <v>1075</v>
      </c>
      <c r="C7" s="95" t="s">
        <v>104</v>
      </c>
      <c r="D7" s="65"/>
      <c r="E7" s="65"/>
      <c r="F7" s="65"/>
    </row>
    <row r="8" spans="2:7" ht="28.5">
      <c r="B8" s="15" t="s">
        <v>3</v>
      </c>
      <c r="C8" s="84"/>
      <c r="D8" s="9"/>
      <c r="E8" s="9"/>
      <c r="F8" s="9"/>
    </row>
    <row r="9" spans="2:7" ht="68.25" customHeight="1">
      <c r="B9" s="86" t="s">
        <v>4</v>
      </c>
      <c r="C9" s="95">
        <v>1075</v>
      </c>
      <c r="D9" s="209" t="s">
        <v>136</v>
      </c>
      <c r="E9" s="209"/>
      <c r="F9" s="210"/>
    </row>
    <row r="10" spans="2:7" ht="27">
      <c r="B10" s="86" t="s">
        <v>5</v>
      </c>
      <c r="C10" s="95">
        <v>11004</v>
      </c>
      <c r="D10" s="5" t="s">
        <v>12</v>
      </c>
      <c r="E10" s="5" t="s">
        <v>13</v>
      </c>
      <c r="F10" s="5" t="s">
        <v>14</v>
      </c>
    </row>
    <row r="11" spans="2:7" ht="27">
      <c r="B11" s="3" t="s">
        <v>6</v>
      </c>
      <c r="C11" s="39" t="s">
        <v>107</v>
      </c>
      <c r="D11" s="96"/>
      <c r="E11" s="96"/>
      <c r="F11" s="96"/>
    </row>
    <row r="12" spans="2:7" ht="49.5">
      <c r="B12" s="96" t="s">
        <v>10</v>
      </c>
      <c r="C12" s="39" t="s">
        <v>108</v>
      </c>
      <c r="D12" s="96"/>
      <c r="E12" s="96"/>
      <c r="F12" s="96"/>
    </row>
    <row r="13" spans="2:7" ht="27">
      <c r="B13" s="3" t="s">
        <v>7</v>
      </c>
      <c r="C13" s="28" t="s">
        <v>49</v>
      </c>
      <c r="D13" s="96"/>
      <c r="E13" s="96"/>
      <c r="F13" s="96"/>
    </row>
    <row r="14" spans="2:7" ht="40.5">
      <c r="B14" s="6" t="s">
        <v>50</v>
      </c>
      <c r="C14" s="28" t="s">
        <v>90</v>
      </c>
      <c r="D14" s="96"/>
      <c r="E14" s="96"/>
      <c r="F14" s="96"/>
    </row>
    <row r="15" spans="2:7">
      <c r="B15" s="96"/>
      <c r="C15" s="96" t="s">
        <v>0</v>
      </c>
      <c r="D15" s="96"/>
      <c r="E15" s="96"/>
      <c r="F15" s="96"/>
    </row>
    <row r="16" spans="2:7">
      <c r="B16" s="229" t="s">
        <v>116</v>
      </c>
      <c r="C16" s="230"/>
      <c r="D16" s="96"/>
      <c r="E16" s="96"/>
      <c r="F16" s="96"/>
    </row>
    <row r="17" spans="2:6">
      <c r="B17" s="229" t="s">
        <v>125</v>
      </c>
      <c r="C17" s="230"/>
      <c r="D17" s="96"/>
      <c r="E17" s="96"/>
      <c r="F17" s="96"/>
    </row>
    <row r="18" spans="2:6">
      <c r="B18" s="229" t="s">
        <v>117</v>
      </c>
      <c r="C18" s="230"/>
      <c r="D18" s="96"/>
      <c r="E18" s="96"/>
      <c r="F18" s="96"/>
    </row>
    <row r="19" spans="2:6">
      <c r="B19" s="229" t="s">
        <v>118</v>
      </c>
      <c r="C19" s="230"/>
      <c r="D19" s="96"/>
      <c r="E19" s="96"/>
      <c r="F19" s="96"/>
    </row>
    <row r="20" spans="2:6">
      <c r="B20" s="229" t="s">
        <v>119</v>
      </c>
      <c r="C20" s="230"/>
      <c r="D20" s="96"/>
      <c r="E20" s="96"/>
      <c r="F20" s="96"/>
    </row>
    <row r="21" spans="2:6">
      <c r="B21" s="229" t="s">
        <v>120</v>
      </c>
      <c r="C21" s="230"/>
      <c r="D21" s="96"/>
      <c r="E21" s="96"/>
      <c r="F21" s="96"/>
    </row>
    <row r="22" spans="2:6">
      <c r="B22" s="229" t="s">
        <v>121</v>
      </c>
      <c r="C22" s="230"/>
      <c r="D22" s="96"/>
      <c r="E22" s="96"/>
      <c r="F22" s="96"/>
    </row>
    <row r="23" spans="2:6">
      <c r="B23" s="229" t="s">
        <v>124</v>
      </c>
      <c r="C23" s="230"/>
      <c r="D23" s="96"/>
      <c r="E23" s="96"/>
      <c r="F23" s="96"/>
    </row>
    <row r="24" spans="2:6">
      <c r="B24" s="229" t="s">
        <v>126</v>
      </c>
      <c r="C24" s="230"/>
      <c r="D24" s="96"/>
      <c r="E24" s="96"/>
      <c r="F24" s="96"/>
    </row>
    <row r="25" spans="2:6">
      <c r="B25" s="229" t="s">
        <v>122</v>
      </c>
      <c r="C25" s="230"/>
      <c r="D25" s="96"/>
      <c r="E25" s="96"/>
      <c r="F25" s="96"/>
    </row>
    <row r="26" spans="2:6">
      <c r="B26" s="229" t="s">
        <v>123</v>
      </c>
      <c r="C26" s="230"/>
      <c r="D26" s="96"/>
      <c r="E26" s="96"/>
      <c r="F26" s="96"/>
    </row>
    <row r="27" spans="2:6">
      <c r="B27" s="228" t="s">
        <v>95</v>
      </c>
      <c r="C27" s="228"/>
      <c r="D27" s="139">
        <v>4</v>
      </c>
      <c r="E27" s="139">
        <v>7</v>
      </c>
      <c r="F27" s="139">
        <v>12</v>
      </c>
    </row>
    <row r="28" spans="2:6">
      <c r="B28" s="225" t="s">
        <v>99</v>
      </c>
      <c r="C28" s="226"/>
      <c r="D28" s="139">
        <v>672</v>
      </c>
      <c r="E28" s="139">
        <v>1176</v>
      </c>
      <c r="F28" s="139">
        <v>2016</v>
      </c>
    </row>
    <row r="29" spans="2:6" ht="14.25">
      <c r="B29" s="16" t="s">
        <v>8</v>
      </c>
      <c r="C29" s="16"/>
      <c r="D29" s="65">
        <v>5935.8</v>
      </c>
      <c r="E29" s="65">
        <v>15358.8</v>
      </c>
      <c r="F29" s="65">
        <v>25034.799999999999</v>
      </c>
    </row>
    <row r="30" spans="2:6" ht="15">
      <c r="B30" s="220" t="s">
        <v>98</v>
      </c>
      <c r="C30" s="222" t="s">
        <v>2</v>
      </c>
      <c r="D30" s="223"/>
      <c r="E30" s="223"/>
      <c r="F30" s="224"/>
    </row>
    <row r="31" spans="2:6" ht="14.25">
      <c r="B31" s="221"/>
      <c r="C31" s="136" t="s">
        <v>87</v>
      </c>
      <c r="D31" s="126"/>
      <c r="E31" s="126"/>
      <c r="F31" s="126"/>
    </row>
    <row r="32" spans="2:6" ht="12.75" customHeight="1">
      <c r="B32" s="217" t="s">
        <v>3</v>
      </c>
      <c r="C32" s="218"/>
      <c r="D32" s="126"/>
      <c r="E32" s="126"/>
      <c r="F32" s="126"/>
    </row>
    <row r="33" spans="2:6" ht="59.25" customHeight="1">
      <c r="B33" s="6" t="s">
        <v>52</v>
      </c>
      <c r="C33" s="95">
        <v>1168</v>
      </c>
      <c r="D33" s="208" t="s">
        <v>32</v>
      </c>
      <c r="E33" s="209"/>
      <c r="F33" s="210"/>
    </row>
    <row r="34" spans="2:6" ht="27">
      <c r="B34" s="6" t="s">
        <v>53</v>
      </c>
      <c r="C34" s="95">
        <v>11004</v>
      </c>
      <c r="D34" s="92" t="s">
        <v>12</v>
      </c>
      <c r="E34" s="92" t="s">
        <v>13</v>
      </c>
      <c r="F34" s="92" t="s">
        <v>14</v>
      </c>
    </row>
    <row r="35" spans="2:6" ht="27">
      <c r="B35" s="6" t="s">
        <v>54</v>
      </c>
      <c r="C35" s="26" t="s">
        <v>85</v>
      </c>
      <c r="D35" s="6"/>
      <c r="E35" s="6"/>
      <c r="F35" s="6"/>
    </row>
    <row r="36" spans="2:6" ht="29.25" customHeight="1">
      <c r="B36" s="6" t="s">
        <v>55</v>
      </c>
      <c r="C36" s="87" t="s">
        <v>82</v>
      </c>
      <c r="D36" s="6"/>
      <c r="E36" s="6"/>
      <c r="F36" s="6"/>
    </row>
    <row r="37" spans="2:6" ht="27">
      <c r="B37" s="6" t="s">
        <v>56</v>
      </c>
      <c r="C37" s="94" t="s">
        <v>93</v>
      </c>
      <c r="D37" s="6"/>
      <c r="E37" s="6"/>
      <c r="F37" s="6"/>
    </row>
    <row r="38" spans="2:6" ht="40.5">
      <c r="B38" s="6" t="s">
        <v>72</v>
      </c>
      <c r="C38" s="94" t="s">
        <v>94</v>
      </c>
      <c r="D38" s="6"/>
      <c r="E38" s="6"/>
      <c r="F38" s="6"/>
    </row>
    <row r="39" spans="2:6">
      <c r="B39" s="171" t="s">
        <v>57</v>
      </c>
      <c r="C39" s="171"/>
      <c r="D39" s="6"/>
      <c r="E39" s="6"/>
      <c r="F39" s="6"/>
    </row>
    <row r="40" spans="2:6">
      <c r="B40" s="228" t="s">
        <v>95</v>
      </c>
      <c r="C40" s="228"/>
      <c r="D40" s="140" t="s">
        <v>131</v>
      </c>
      <c r="E40" s="140" t="s">
        <v>132</v>
      </c>
      <c r="F40" s="140" t="s">
        <v>133</v>
      </c>
    </row>
    <row r="41" spans="2:6">
      <c r="B41" s="225" t="s">
        <v>99</v>
      </c>
      <c r="C41" s="226"/>
      <c r="D41" s="140" t="s">
        <v>128</v>
      </c>
      <c r="E41" s="140" t="s">
        <v>129</v>
      </c>
      <c r="F41" s="140" t="s">
        <v>130</v>
      </c>
    </row>
    <row r="42" spans="2:6">
      <c r="B42" s="225" t="s">
        <v>127</v>
      </c>
      <c r="C42" s="226"/>
      <c r="D42" s="37"/>
      <c r="E42" s="37"/>
      <c r="F42" s="46"/>
    </row>
    <row r="43" spans="2:6" ht="15">
      <c r="B43" s="225" t="s">
        <v>96</v>
      </c>
      <c r="C43" s="227"/>
      <c r="D43" s="37"/>
      <c r="E43" s="37"/>
      <c r="F43" s="46"/>
    </row>
    <row r="44" spans="2:6" ht="15">
      <c r="B44" s="225" t="s">
        <v>97</v>
      </c>
      <c r="C44" s="227"/>
      <c r="D44" s="37"/>
      <c r="E44" s="37"/>
      <c r="F44" s="46"/>
    </row>
    <row r="45" spans="2:6" ht="14.25">
      <c r="B45" s="228" t="s">
        <v>58</v>
      </c>
      <c r="C45" s="228"/>
      <c r="D45" s="126">
        <f>-5935.8</f>
        <v>-5935.8</v>
      </c>
      <c r="E45" s="126">
        <f>-15358.8</f>
        <v>-15358.8</v>
      </c>
      <c r="F45" s="126">
        <f>-25034.8</f>
        <v>-25034.799999999999</v>
      </c>
    </row>
  </sheetData>
  <mergeCells count="26">
    <mergeCell ref="B2:G2"/>
    <mergeCell ref="B19:C19"/>
    <mergeCell ref="B20:C20"/>
    <mergeCell ref="B21:C21"/>
    <mergeCell ref="B22:C22"/>
    <mergeCell ref="B23:C23"/>
    <mergeCell ref="D9:F9"/>
    <mergeCell ref="B16:C16"/>
    <mergeCell ref="B17:C17"/>
    <mergeCell ref="B18:C18"/>
    <mergeCell ref="D33:F33"/>
    <mergeCell ref="B39:C39"/>
    <mergeCell ref="B40:C40"/>
    <mergeCell ref="B41:C41"/>
    <mergeCell ref="B24:C24"/>
    <mergeCell ref="B25:C25"/>
    <mergeCell ref="B26:C26"/>
    <mergeCell ref="B30:B31"/>
    <mergeCell ref="C30:F30"/>
    <mergeCell ref="B27:C27"/>
    <mergeCell ref="B28:C28"/>
    <mergeCell ref="B42:C42"/>
    <mergeCell ref="B43:C43"/>
    <mergeCell ref="B44:C44"/>
    <mergeCell ref="B45:C45"/>
    <mergeCell ref="B32:C32"/>
  </mergeCells>
  <pageMargins left="0.70866141732283505" right="0.70866141732283505" top="0.74803149606299202" bottom="0.74803149606299202" header="0.31496062992126" footer="0.31496062992126"/>
  <pageSetup scale="80" orientation="landscape" r:id="rId1"/>
  <rowBreaks count="1" manualBreakCount="1">
    <brk id="1" max="16383" man="1"/>
  </rowBreaks>
  <ignoredErrors>
    <ignoredError sqref="D40:F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Havelvac1</vt:lpstr>
      <vt:lpstr>Havelvac 2 </vt:lpstr>
      <vt:lpstr>Havelvac 3</vt:lpstr>
      <vt:lpstr>havelva 4</vt:lpstr>
      <vt:lpstr>Havelvac 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https://mul-edu.gov.am/tasks/docs/attachment.php?id=325391&amp;fn=havelvacner.xlsx&amp;out=1&amp;token=</cp:keywords>
  <cp:lastModifiedBy>DellA1</cp:lastModifiedBy>
  <cp:lastPrinted>2020-02-26T13:39:14Z</cp:lastPrinted>
  <dcterms:modified xsi:type="dcterms:W3CDTF">2020-03-30T10:15:30Z</dcterms:modified>
</cp:coreProperties>
</file>