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8565" windowHeight="8010" activeTab="1"/>
  </bookViews>
  <sheets>
    <sheet name="mrcanakakir2020.22" sheetId="9" r:id="rId1"/>
    <sheet name="marzicj2020.21" sheetId="10" r:id="rId2"/>
  </sheets>
  <definedNames>
    <definedName name="_xlnm.Print_Area" localSheetId="0">mrcanakakir2020.22!$A$1:$F$11</definedName>
  </definedNames>
  <calcPr calcId="162913"/>
</workbook>
</file>

<file path=xl/calcChain.xml><?xml version="1.0" encoding="utf-8"?>
<calcChain xmlns="http://schemas.openxmlformats.org/spreadsheetml/2006/main">
  <c r="E23" i="10"/>
  <c r="E24" s="1"/>
  <c r="D23"/>
  <c r="D86" i="9" l="1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49"/>
  <c r="F38"/>
  <c r="F39"/>
  <c r="F40"/>
  <c r="F41"/>
  <c r="F42"/>
  <c r="F43"/>
  <c r="F37"/>
  <c r="D44"/>
  <c r="D32"/>
  <c r="F26"/>
  <c r="F27"/>
  <c r="F28"/>
  <c r="F29"/>
  <c r="F30"/>
  <c r="F31"/>
  <c r="F25"/>
  <c r="F16"/>
  <c r="F17"/>
  <c r="F18"/>
  <c r="F19"/>
  <c r="F15"/>
  <c r="D20"/>
  <c r="F5"/>
  <c r="F6"/>
  <c r="F7"/>
  <c r="F8"/>
  <c r="F9"/>
  <c r="F4"/>
  <c r="D10"/>
  <c r="D87" s="1"/>
  <c r="E10"/>
  <c r="E87" s="1"/>
  <c r="E88" s="1"/>
  <c r="E20"/>
  <c r="E32"/>
  <c r="E44"/>
  <c r="E86"/>
  <c r="C26" i="10" l="1"/>
  <c r="F10" i="9"/>
  <c r="F32"/>
  <c r="F20"/>
  <c r="F86"/>
  <c r="F44"/>
  <c r="F87" l="1"/>
  <c r="F88" s="1"/>
</calcChain>
</file>

<file path=xl/sharedStrings.xml><?xml version="1.0" encoding="utf-8"?>
<sst xmlns="http://schemas.openxmlformats.org/spreadsheetml/2006/main" count="229" uniqueCount="125">
  <si>
    <t>№</t>
  </si>
  <si>
    <t>ծանրամարտ</t>
  </si>
  <si>
    <t>Անուն-ազգանունը</t>
  </si>
  <si>
    <t>Մարզաձևը</t>
  </si>
  <si>
    <t>հունա-հռոմեական ըմբշամարտ</t>
  </si>
  <si>
    <t xml:space="preserve">հրաձգություն </t>
  </si>
  <si>
    <t xml:space="preserve">Արթուր Ալեքսանյան </t>
  </si>
  <si>
    <t>Հրաչյա Պետիկյան</t>
  </si>
  <si>
    <t>Հոկսեն Միրզոյան</t>
  </si>
  <si>
    <t>Իսրայել Միլիտոսյան</t>
  </si>
  <si>
    <t>Լևոն Ջուլֆալակյան</t>
  </si>
  <si>
    <t xml:space="preserve">սպորտային  մարմնամարզություն </t>
  </si>
  <si>
    <t>ԸՆԴԱՄԵՆԸ</t>
  </si>
  <si>
    <t xml:space="preserve">Ալբերտ Ազարյան </t>
  </si>
  <si>
    <t xml:space="preserve">Արսեն Ջուլֆալակյան </t>
  </si>
  <si>
    <t xml:space="preserve">Ստեփան Սարգսյան </t>
  </si>
  <si>
    <t>ազատ ոճի ըմբշամարտ</t>
  </si>
  <si>
    <t xml:space="preserve">Տիգրան Վ. Մարտիրոսյան </t>
  </si>
  <si>
    <t xml:space="preserve">Սիմոն Մարտիրոսյան </t>
  </si>
  <si>
    <t xml:space="preserve">Գոռ Մինասյան </t>
  </si>
  <si>
    <t xml:space="preserve">Արկադի Անդրեասյան </t>
  </si>
  <si>
    <t>ֆուտբոլ</t>
  </si>
  <si>
    <t xml:space="preserve">Խորեն Հովհաննիսյան </t>
  </si>
  <si>
    <t xml:space="preserve">Դավիթ Թորոսյան </t>
  </si>
  <si>
    <t>բռնցքամարտ</t>
  </si>
  <si>
    <t xml:space="preserve">Արսեն Մելիքյան </t>
  </si>
  <si>
    <t xml:space="preserve">Գևորգ Դավթյան </t>
  </si>
  <si>
    <t xml:space="preserve">Ռոման Ամոյան </t>
  </si>
  <si>
    <t xml:space="preserve">Հրաչիկ Ջավախյան </t>
  </si>
  <si>
    <t xml:space="preserve">բռնցքամարտ </t>
  </si>
  <si>
    <t xml:space="preserve">Լևոն Արոնյան </t>
  </si>
  <si>
    <t>շախմատ</t>
  </si>
  <si>
    <t xml:space="preserve">Վլադիմիր Հակոբյան </t>
  </si>
  <si>
    <t xml:space="preserve">Գաբրիել Սարգսյան </t>
  </si>
  <si>
    <t xml:space="preserve">Արտաշես Մինասյան </t>
  </si>
  <si>
    <t xml:space="preserve">Տիգրան Լ. Պետրոսյան </t>
  </si>
  <si>
    <t xml:space="preserve">Սմբատ  Լպուտյան </t>
  </si>
  <si>
    <t xml:space="preserve">Ռաֆայել Վահանյան </t>
  </si>
  <si>
    <t>Իսրայել Հակոբկոխյան</t>
  </si>
  <si>
    <t xml:space="preserve">Բենուր Փաշայան                    </t>
  </si>
  <si>
    <t>Վաղինակ Գալուստյան</t>
  </si>
  <si>
    <t>Արամ Մարգարյան</t>
  </si>
  <si>
    <t xml:space="preserve">Նազիկ Ավդալյան </t>
  </si>
  <si>
    <t>Տիգրան Մարտիրոսյան</t>
  </si>
  <si>
    <t>Քրիստինե Նաջարյան</t>
  </si>
  <si>
    <t>սամբո</t>
  </si>
  <si>
    <t xml:space="preserve">Գագիկ Ղազարյան   </t>
  </si>
  <si>
    <t xml:space="preserve">Հովիկ Մանուկյան                    </t>
  </si>
  <si>
    <t xml:space="preserve">Արևիկ Կարապետյան </t>
  </si>
  <si>
    <t xml:space="preserve">Երվանդ Գրիգորյան </t>
  </si>
  <si>
    <t>Աշոտ Դանիելյան</t>
  </si>
  <si>
    <t xml:space="preserve">Վաչիկ Վարդանյան </t>
  </si>
  <si>
    <t>Գաբրիել Սարգսյան</t>
  </si>
  <si>
    <t>Ռոբերտ Հովհաննիսյան</t>
  </si>
  <si>
    <t>Վլադիմիր Հակոբյան</t>
  </si>
  <si>
    <t xml:space="preserve">Երջանիկ Ավետիսյան </t>
  </si>
  <si>
    <t>Մավրիկ Նասիբյան</t>
  </si>
  <si>
    <t xml:space="preserve">Սարգիս Սարգսյան </t>
  </si>
  <si>
    <t>Ալբերտ Ազարյան</t>
  </si>
  <si>
    <t>Դեվիդ Սաֆարյան</t>
  </si>
  <si>
    <t>Արայիկ Գևորգյան</t>
  </si>
  <si>
    <t xml:space="preserve">Ազիզ Ամոյան </t>
  </si>
  <si>
    <t>խուլերի հունա-հռոմեական ըմբշամարտ</t>
  </si>
  <si>
    <t>Մաքսիմ Մանուկյան</t>
  </si>
  <si>
    <t>Տիգրան Կիրակոսյան</t>
  </si>
  <si>
    <t>Գրիգոր Մխիթարյան</t>
  </si>
  <si>
    <t xml:space="preserve">շախմատ </t>
  </si>
  <si>
    <t>Արման Շահազիզյան</t>
  </si>
  <si>
    <t>նավամոդելային սպորտ</t>
  </si>
  <si>
    <t xml:space="preserve">Հրաչյա Շահազիզյան </t>
  </si>
  <si>
    <t xml:space="preserve">Բաբկեն Շահազիզյան </t>
  </si>
  <si>
    <t>Պատվովճարի ամսական գումարը (դրամ)</t>
  </si>
  <si>
    <t>ԸՆԴԱՄԵՆԸ ԱՄՍԱԿԱՆ</t>
  </si>
  <si>
    <t>ԸՆԴԱՄԵՆԸ ՏԱՐԵԿԱՆ</t>
  </si>
  <si>
    <t>ՀԱՅԱՍՏԱՆԻ ՀԱՆՐԱՊԵՏՈՒԹՅՈՒՆՈՒՄ ԲՆԱԿՎՈՂ՝ ՕԼԻՄՊԻԱԿԱՆ ԽԱՂԵՐԻ 2-ՐԴ ՄՐՑԱՆԱԿԱԿԻՐՆԵՐԻ ՑԱՆԿԸ ԵՎ ՊԱՏՎՈՎՃԱՐԻ ՉԱՓԸ</t>
  </si>
  <si>
    <t>ՀԱՅԱՍՏԱՆԻ ՀԱՆՐԱՊԵՏՈՒԹՅՈՒՆՈՒՄ ԲՆԱԿՎՈՂ՝  ՕԼԻՄՊԻԱԿԱՆ ԽԱՂԵՐԻ ՉԵՄՊԻՈՆՆԵՐԻ ՑԱՆԿԸ ԵՎ ՊԱՏՎՈՎՃԱՐԻ ՉԱՓԸ</t>
  </si>
  <si>
    <t>ՀԱՅԱՍՏԱՆԻ ՀԱՆՐԱՊԵՏՈՒԹՅՈՒՆՈՒՄ ԲՆԱԿՎՈՂ՝ ՀԱՅԱՍՏԱՆԻ ՀԱՆՐԱՊԵՏՈՒԹՅԱՆ ԵՎ ՆԱԽԿԻՆ ԽՈՐՀՐԴԱՅԻՆ ՄԻՈՒԹՅԱՆ ՀԱՎԱՔԱԿԱՆ ԹԻՄԵՐԻ ԿԱԶՄԵՐՈՒՄ ՕԼԻՄՊԻԱԿԱՆ ԽԱՂԵՐԻ ԾՐԱԳՐՈՒՄ ԸՆԴԳՐԿՎԱԾ ՄԱՐԶԱՁԵՎԵՐԻ, ՇԱԽՄԱՏԻ ԵՎ ՍԱՄԲՈՅԻ ԱՇԽԱՐՀԻ ԱՌԱՋՆՈՒԹՅՈՒՆՆԵՐՈՒՄ ՉԵՄՊԻՈՆ ԴԱՐՁԱԾ ՄԱՐԶԻԿՆԵՐԻ
 ՑԱՆԿԸ ԵՎ ՊԱՏՎՈՎՃԱՐԻ ՉԱՓԸ</t>
  </si>
  <si>
    <t xml:space="preserve">հունա-հռոմեական ըմբշամարտ </t>
  </si>
  <si>
    <t>Գործող նորմատիվը</t>
  </si>
  <si>
    <t>Առաջարկվող փոփոխությունը</t>
  </si>
  <si>
    <t>Տարբերությունը (դրամ)</t>
  </si>
  <si>
    <t>ՀԱՅԱՍՏԱՆԻ ՀԱՆՐԱՊԵՏՈՒԹՅՈՒՆՈՒՄ ԲՆԱԿՎՈՂ՝ ՕԼԻՄՊԻԱԿԱՆ ԽԱՂԵՐԻ 3-ՐԴ ՄՐՑԱՆԱԿԱԿԻՐՆԵՐԻ ՑԱՆԿԸ ԵՎ ՊԱՏՎՈՎՃԱՐԻ ՉԱՓԸ</t>
  </si>
  <si>
    <t>ՀԱՅԱՍՏԱՆԻ ՀԱՆՐԱՊԵՏՈՒԹՅՈՒՆՈՒՄ ԲՆԱԿՎՈՂ՝  ՇԱԽՄԱՏԻ ՀԱՄԱՇԽԱՐՀԱՅԻՆ ՕԼԻՄՊԻԱԴԱՅԻ  ՉԵՄՊԻՈՆՆԵՐԻ  ՑԱՆԿԸ ԵՎ ՊԱՏՎՈՎՃԱՐԻ ՉԱՓԸ</t>
  </si>
  <si>
    <t xml:space="preserve">2019-2021 թ.թ. ՎԱՐՁԱՏՐՈՒԹՅԱՆ ՑՈՒՑԱԿ </t>
  </si>
  <si>
    <t>ՀՀ  ՀԱՎԱՔԱԿԱՆ ԹԻՄԵՐԻ ԳԼԽԱՎՈՐ ԵՎ ԱՎԱԳ ՄԱՐԶԻՉՆԵՐԻ</t>
  </si>
  <si>
    <t>N</t>
  </si>
  <si>
    <t>Մարզաձևի անվանումը</t>
  </si>
  <si>
    <t>Հաստիքի անվանումը</t>
  </si>
  <si>
    <t>Քանակը</t>
  </si>
  <si>
    <t>Ընդամենը ամսական վճար (հազար դրամ)</t>
  </si>
  <si>
    <t>1</t>
  </si>
  <si>
    <t>Բռնցքամարտ</t>
  </si>
  <si>
    <t>գլխավոր մարզիչ-մանկավարժ</t>
  </si>
  <si>
    <t>2</t>
  </si>
  <si>
    <t>երիտասարդների ավագ մարզիչ-մանկավարժ</t>
  </si>
  <si>
    <t>3</t>
  </si>
  <si>
    <t>պատանիների ավագ մարզիչ-մանկավարժ</t>
  </si>
  <si>
    <t>4</t>
  </si>
  <si>
    <t>Հունա-հռոմեական ըմբշամարտ</t>
  </si>
  <si>
    <t>5</t>
  </si>
  <si>
    <t>6</t>
  </si>
  <si>
    <t>7</t>
  </si>
  <si>
    <t>Ազատ ոճի ըմբշամարտ</t>
  </si>
  <si>
    <t>8</t>
  </si>
  <si>
    <t>9</t>
  </si>
  <si>
    <t>10</t>
  </si>
  <si>
    <t>Ծանրամարտ</t>
  </si>
  <si>
    <t>11</t>
  </si>
  <si>
    <t>կանանց հավաքականի գլխավոր մարզիչ-մանկավարժ</t>
  </si>
  <si>
    <t>12</t>
  </si>
  <si>
    <t>13</t>
  </si>
  <si>
    <t>14</t>
  </si>
  <si>
    <t>Ձյուդո</t>
  </si>
  <si>
    <t>15</t>
  </si>
  <si>
    <t>16</t>
  </si>
  <si>
    <t>17</t>
  </si>
  <si>
    <t>Գնդակային հրաձգություն</t>
  </si>
  <si>
    <t>18</t>
  </si>
  <si>
    <t>Սպորտային մարմնամարզություն</t>
  </si>
  <si>
    <t>19</t>
  </si>
  <si>
    <t xml:space="preserve">Աթլետիկա </t>
  </si>
  <si>
    <t>Հեծանվային սպորտ</t>
  </si>
  <si>
    <t>Ջրացատկ</t>
  </si>
  <si>
    <t>ԸՆԴԱՄԵՆԸ ԾՐԱԳԻՐ 2020-2021թթ.</t>
  </si>
  <si>
    <t>ԸՆԴԱՄԵՆԸ ՏԱՐԵԿԱՆ հազ.դրամ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</si>
</sst>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1" applyFont="1" applyFill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/>
    <xf numFmtId="1" fontId="3" fillId="0" borderId="1" xfId="1" applyNumberFormat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vertical="top" wrapText="1"/>
    </xf>
    <xf numFmtId="0" fontId="2" fillId="0" borderId="0" xfId="1" applyFont="1" applyFill="1"/>
    <xf numFmtId="164" fontId="2" fillId="0" borderId="0" xfId="1" applyNumberFormat="1" applyFont="1"/>
    <xf numFmtId="0" fontId="3" fillId="0" borderId="0" xfId="1" applyFont="1" applyBorder="1" applyAlignment="1">
      <alignment horizontal="center" vertical="top" wrapText="1"/>
    </xf>
    <xf numFmtId="4" fontId="2" fillId="0" borderId="0" xfId="1" applyNumberFormat="1" applyFont="1" applyBorder="1" applyAlignment="1">
      <alignment horizontal="center" vertical="top" wrapText="1"/>
    </xf>
    <xf numFmtId="0" fontId="2" fillId="0" borderId="1" xfId="1" applyFont="1" applyFill="1" applyBorder="1" applyAlignment="1">
      <alignment vertical="top"/>
    </xf>
    <xf numFmtId="0" fontId="3" fillId="0" borderId="1" xfId="1" applyFont="1" applyBorder="1" applyAlignment="1">
      <alignment horizontal="center" vertical="top" wrapText="1"/>
    </xf>
    <xf numFmtId="0" fontId="2" fillId="0" borderId="1" xfId="1" applyFont="1" applyFill="1" applyBorder="1"/>
    <xf numFmtId="0" fontId="2" fillId="0" borderId="0" xfId="1" applyFont="1" applyBorder="1"/>
    <xf numFmtId="0" fontId="3" fillId="0" borderId="3" xfId="1" applyFont="1" applyBorder="1" applyAlignment="1">
      <alignment horizontal="center" vertical="top" wrapText="1"/>
    </xf>
    <xf numFmtId="165" fontId="3" fillId="0" borderId="3" xfId="1" applyNumberFormat="1" applyFont="1" applyBorder="1" applyAlignment="1">
      <alignment horizontal="center" vertical="top" wrapText="1"/>
    </xf>
    <xf numFmtId="0" fontId="4" fillId="0" borderId="0" xfId="1" applyFont="1"/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 wrapText="1"/>
    </xf>
    <xf numFmtId="49" fontId="4" fillId="0" borderId="1" xfId="1" applyNumberFormat="1" applyFont="1" applyBorder="1" applyAlignment="1">
      <alignment horizontal="center" vertical="top" wrapText="1"/>
    </xf>
    <xf numFmtId="165" fontId="4" fillId="0" borderId="1" xfId="1" applyNumberFormat="1" applyFont="1" applyBorder="1"/>
    <xf numFmtId="0" fontId="4" fillId="0" borderId="1" xfId="1" applyFont="1" applyFill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165" fontId="5" fillId="0" borderId="1" xfId="1" applyNumberFormat="1" applyFont="1" applyBorder="1"/>
    <xf numFmtId="0" fontId="4" fillId="0" borderId="4" xfId="1" applyFont="1" applyBorder="1" applyAlignment="1">
      <alignment vertical="top" wrapText="1"/>
    </xf>
    <xf numFmtId="0" fontId="5" fillId="0" borderId="1" xfId="1" applyFont="1" applyBorder="1" applyAlignment="1">
      <alignment wrapText="1"/>
    </xf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Border="1" applyAlignment="1">
      <alignment horizontal="center" vertical="top"/>
    </xf>
    <xf numFmtId="0" fontId="4" fillId="0" borderId="1" xfId="1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G88"/>
  <sheetViews>
    <sheetView zoomScaleNormal="100" zoomScaleSheetLayoutView="100" workbookViewId="0">
      <selection activeCell="H1" sqref="H1:L1048576"/>
    </sheetView>
  </sheetViews>
  <sheetFormatPr defaultRowHeight="16.5"/>
  <cols>
    <col min="1" max="1" width="6" style="2" customWidth="1"/>
    <col min="2" max="2" width="27.28515625" style="2" customWidth="1"/>
    <col min="3" max="3" width="36.85546875" style="2" customWidth="1"/>
    <col min="4" max="4" width="22.140625" style="2" customWidth="1"/>
    <col min="5" max="5" width="28.5703125" style="2" customWidth="1"/>
    <col min="6" max="6" width="18.42578125" style="2" customWidth="1"/>
    <col min="7" max="7" width="11.7109375" style="2" customWidth="1"/>
    <col min="8" max="250" width="9.140625" style="2"/>
    <col min="251" max="251" width="6" style="2" customWidth="1"/>
    <col min="252" max="252" width="21.7109375" style="2" customWidth="1"/>
    <col min="253" max="253" width="19" style="2" customWidth="1"/>
    <col min="254" max="254" width="11.5703125" style="2" customWidth="1"/>
    <col min="255" max="255" width="9.140625" style="2"/>
    <col min="256" max="256" width="10.140625" style="2" bestFit="1" customWidth="1"/>
    <col min="257" max="257" width="11.5703125" style="2" customWidth="1"/>
    <col min="258" max="258" width="13.42578125" style="2" customWidth="1"/>
    <col min="259" max="506" width="9.140625" style="2"/>
    <col min="507" max="507" width="6" style="2" customWidth="1"/>
    <col min="508" max="508" width="21.7109375" style="2" customWidth="1"/>
    <col min="509" max="509" width="19" style="2" customWidth="1"/>
    <col min="510" max="510" width="11.5703125" style="2" customWidth="1"/>
    <col min="511" max="511" width="9.140625" style="2"/>
    <col min="512" max="512" width="10.140625" style="2" bestFit="1" customWidth="1"/>
    <col min="513" max="513" width="11.5703125" style="2" customWidth="1"/>
    <col min="514" max="514" width="13.42578125" style="2" customWidth="1"/>
    <col min="515" max="762" width="9.140625" style="2"/>
    <col min="763" max="763" width="6" style="2" customWidth="1"/>
    <col min="764" max="764" width="21.7109375" style="2" customWidth="1"/>
    <col min="765" max="765" width="19" style="2" customWidth="1"/>
    <col min="766" max="766" width="11.5703125" style="2" customWidth="1"/>
    <col min="767" max="767" width="9.140625" style="2"/>
    <col min="768" max="768" width="10.140625" style="2" bestFit="1" customWidth="1"/>
    <col min="769" max="769" width="11.5703125" style="2" customWidth="1"/>
    <col min="770" max="770" width="13.42578125" style="2" customWidth="1"/>
    <col min="771" max="1018" width="9.140625" style="2"/>
    <col min="1019" max="1019" width="6" style="2" customWidth="1"/>
    <col min="1020" max="1020" width="21.7109375" style="2" customWidth="1"/>
    <col min="1021" max="1021" width="19" style="2" customWidth="1"/>
    <col min="1022" max="1022" width="11.5703125" style="2" customWidth="1"/>
    <col min="1023" max="1023" width="9.140625" style="2"/>
    <col min="1024" max="1024" width="10.140625" style="2" bestFit="1" customWidth="1"/>
    <col min="1025" max="1025" width="11.5703125" style="2" customWidth="1"/>
    <col min="1026" max="1026" width="13.42578125" style="2" customWidth="1"/>
    <col min="1027" max="1274" width="9.140625" style="2"/>
    <col min="1275" max="1275" width="6" style="2" customWidth="1"/>
    <col min="1276" max="1276" width="21.7109375" style="2" customWidth="1"/>
    <col min="1277" max="1277" width="19" style="2" customWidth="1"/>
    <col min="1278" max="1278" width="11.5703125" style="2" customWidth="1"/>
    <col min="1279" max="1279" width="9.140625" style="2"/>
    <col min="1280" max="1280" width="10.140625" style="2" bestFit="1" customWidth="1"/>
    <col min="1281" max="1281" width="11.5703125" style="2" customWidth="1"/>
    <col min="1282" max="1282" width="13.42578125" style="2" customWidth="1"/>
    <col min="1283" max="1530" width="9.140625" style="2"/>
    <col min="1531" max="1531" width="6" style="2" customWidth="1"/>
    <col min="1532" max="1532" width="21.7109375" style="2" customWidth="1"/>
    <col min="1533" max="1533" width="19" style="2" customWidth="1"/>
    <col min="1534" max="1534" width="11.5703125" style="2" customWidth="1"/>
    <col min="1535" max="1535" width="9.140625" style="2"/>
    <col min="1536" max="1536" width="10.140625" style="2" bestFit="1" customWidth="1"/>
    <col min="1537" max="1537" width="11.5703125" style="2" customWidth="1"/>
    <col min="1538" max="1538" width="13.42578125" style="2" customWidth="1"/>
    <col min="1539" max="1786" width="9.140625" style="2"/>
    <col min="1787" max="1787" width="6" style="2" customWidth="1"/>
    <col min="1788" max="1788" width="21.7109375" style="2" customWidth="1"/>
    <col min="1789" max="1789" width="19" style="2" customWidth="1"/>
    <col min="1790" max="1790" width="11.5703125" style="2" customWidth="1"/>
    <col min="1791" max="1791" width="9.140625" style="2"/>
    <col min="1792" max="1792" width="10.140625" style="2" bestFit="1" customWidth="1"/>
    <col min="1793" max="1793" width="11.5703125" style="2" customWidth="1"/>
    <col min="1794" max="1794" width="13.42578125" style="2" customWidth="1"/>
    <col min="1795" max="2042" width="9.140625" style="2"/>
    <col min="2043" max="2043" width="6" style="2" customWidth="1"/>
    <col min="2044" max="2044" width="21.7109375" style="2" customWidth="1"/>
    <col min="2045" max="2045" width="19" style="2" customWidth="1"/>
    <col min="2046" max="2046" width="11.5703125" style="2" customWidth="1"/>
    <col min="2047" max="2047" width="9.140625" style="2"/>
    <col min="2048" max="2048" width="10.140625" style="2" bestFit="1" customWidth="1"/>
    <col min="2049" max="2049" width="11.5703125" style="2" customWidth="1"/>
    <col min="2050" max="2050" width="13.42578125" style="2" customWidth="1"/>
    <col min="2051" max="2298" width="9.140625" style="2"/>
    <col min="2299" max="2299" width="6" style="2" customWidth="1"/>
    <col min="2300" max="2300" width="21.7109375" style="2" customWidth="1"/>
    <col min="2301" max="2301" width="19" style="2" customWidth="1"/>
    <col min="2302" max="2302" width="11.5703125" style="2" customWidth="1"/>
    <col min="2303" max="2303" width="9.140625" style="2"/>
    <col min="2304" max="2304" width="10.140625" style="2" bestFit="1" customWidth="1"/>
    <col min="2305" max="2305" width="11.5703125" style="2" customWidth="1"/>
    <col min="2306" max="2306" width="13.42578125" style="2" customWidth="1"/>
    <col min="2307" max="2554" width="9.140625" style="2"/>
    <col min="2555" max="2555" width="6" style="2" customWidth="1"/>
    <col min="2556" max="2556" width="21.7109375" style="2" customWidth="1"/>
    <col min="2557" max="2557" width="19" style="2" customWidth="1"/>
    <col min="2558" max="2558" width="11.5703125" style="2" customWidth="1"/>
    <col min="2559" max="2559" width="9.140625" style="2"/>
    <col min="2560" max="2560" width="10.140625" style="2" bestFit="1" customWidth="1"/>
    <col min="2561" max="2561" width="11.5703125" style="2" customWidth="1"/>
    <col min="2562" max="2562" width="13.42578125" style="2" customWidth="1"/>
    <col min="2563" max="2810" width="9.140625" style="2"/>
    <col min="2811" max="2811" width="6" style="2" customWidth="1"/>
    <col min="2812" max="2812" width="21.7109375" style="2" customWidth="1"/>
    <col min="2813" max="2813" width="19" style="2" customWidth="1"/>
    <col min="2814" max="2814" width="11.5703125" style="2" customWidth="1"/>
    <col min="2815" max="2815" width="9.140625" style="2"/>
    <col min="2816" max="2816" width="10.140625" style="2" bestFit="1" customWidth="1"/>
    <col min="2817" max="2817" width="11.5703125" style="2" customWidth="1"/>
    <col min="2818" max="2818" width="13.42578125" style="2" customWidth="1"/>
    <col min="2819" max="3066" width="9.140625" style="2"/>
    <col min="3067" max="3067" width="6" style="2" customWidth="1"/>
    <col min="3068" max="3068" width="21.7109375" style="2" customWidth="1"/>
    <col min="3069" max="3069" width="19" style="2" customWidth="1"/>
    <col min="3070" max="3070" width="11.5703125" style="2" customWidth="1"/>
    <col min="3071" max="3071" width="9.140625" style="2"/>
    <col min="3072" max="3072" width="10.140625" style="2" bestFit="1" customWidth="1"/>
    <col min="3073" max="3073" width="11.5703125" style="2" customWidth="1"/>
    <col min="3074" max="3074" width="13.42578125" style="2" customWidth="1"/>
    <col min="3075" max="3322" width="9.140625" style="2"/>
    <col min="3323" max="3323" width="6" style="2" customWidth="1"/>
    <col min="3324" max="3324" width="21.7109375" style="2" customWidth="1"/>
    <col min="3325" max="3325" width="19" style="2" customWidth="1"/>
    <col min="3326" max="3326" width="11.5703125" style="2" customWidth="1"/>
    <col min="3327" max="3327" width="9.140625" style="2"/>
    <col min="3328" max="3328" width="10.140625" style="2" bestFit="1" customWidth="1"/>
    <col min="3329" max="3329" width="11.5703125" style="2" customWidth="1"/>
    <col min="3330" max="3330" width="13.42578125" style="2" customWidth="1"/>
    <col min="3331" max="3578" width="9.140625" style="2"/>
    <col min="3579" max="3579" width="6" style="2" customWidth="1"/>
    <col min="3580" max="3580" width="21.7109375" style="2" customWidth="1"/>
    <col min="3581" max="3581" width="19" style="2" customWidth="1"/>
    <col min="3582" max="3582" width="11.5703125" style="2" customWidth="1"/>
    <col min="3583" max="3583" width="9.140625" style="2"/>
    <col min="3584" max="3584" width="10.140625" style="2" bestFit="1" customWidth="1"/>
    <col min="3585" max="3585" width="11.5703125" style="2" customWidth="1"/>
    <col min="3586" max="3586" width="13.42578125" style="2" customWidth="1"/>
    <col min="3587" max="3834" width="9.140625" style="2"/>
    <col min="3835" max="3835" width="6" style="2" customWidth="1"/>
    <col min="3836" max="3836" width="21.7109375" style="2" customWidth="1"/>
    <col min="3837" max="3837" width="19" style="2" customWidth="1"/>
    <col min="3838" max="3838" width="11.5703125" style="2" customWidth="1"/>
    <col min="3839" max="3839" width="9.140625" style="2"/>
    <col min="3840" max="3840" width="10.140625" style="2" bestFit="1" customWidth="1"/>
    <col min="3841" max="3841" width="11.5703125" style="2" customWidth="1"/>
    <col min="3842" max="3842" width="13.42578125" style="2" customWidth="1"/>
    <col min="3843" max="4090" width="9.140625" style="2"/>
    <col min="4091" max="4091" width="6" style="2" customWidth="1"/>
    <col min="4092" max="4092" width="21.7109375" style="2" customWidth="1"/>
    <col min="4093" max="4093" width="19" style="2" customWidth="1"/>
    <col min="4094" max="4094" width="11.5703125" style="2" customWidth="1"/>
    <col min="4095" max="4095" width="9.140625" style="2"/>
    <col min="4096" max="4096" width="10.140625" style="2" bestFit="1" customWidth="1"/>
    <col min="4097" max="4097" width="11.5703125" style="2" customWidth="1"/>
    <col min="4098" max="4098" width="13.42578125" style="2" customWidth="1"/>
    <col min="4099" max="4346" width="9.140625" style="2"/>
    <col min="4347" max="4347" width="6" style="2" customWidth="1"/>
    <col min="4348" max="4348" width="21.7109375" style="2" customWidth="1"/>
    <col min="4349" max="4349" width="19" style="2" customWidth="1"/>
    <col min="4350" max="4350" width="11.5703125" style="2" customWidth="1"/>
    <col min="4351" max="4351" width="9.140625" style="2"/>
    <col min="4352" max="4352" width="10.140625" style="2" bestFit="1" customWidth="1"/>
    <col min="4353" max="4353" width="11.5703125" style="2" customWidth="1"/>
    <col min="4354" max="4354" width="13.42578125" style="2" customWidth="1"/>
    <col min="4355" max="4602" width="9.140625" style="2"/>
    <col min="4603" max="4603" width="6" style="2" customWidth="1"/>
    <col min="4604" max="4604" width="21.7109375" style="2" customWidth="1"/>
    <col min="4605" max="4605" width="19" style="2" customWidth="1"/>
    <col min="4606" max="4606" width="11.5703125" style="2" customWidth="1"/>
    <col min="4607" max="4607" width="9.140625" style="2"/>
    <col min="4608" max="4608" width="10.140625" style="2" bestFit="1" customWidth="1"/>
    <col min="4609" max="4609" width="11.5703125" style="2" customWidth="1"/>
    <col min="4610" max="4610" width="13.42578125" style="2" customWidth="1"/>
    <col min="4611" max="4858" width="9.140625" style="2"/>
    <col min="4859" max="4859" width="6" style="2" customWidth="1"/>
    <col min="4860" max="4860" width="21.7109375" style="2" customWidth="1"/>
    <col min="4861" max="4861" width="19" style="2" customWidth="1"/>
    <col min="4862" max="4862" width="11.5703125" style="2" customWidth="1"/>
    <col min="4863" max="4863" width="9.140625" style="2"/>
    <col min="4864" max="4864" width="10.140625" style="2" bestFit="1" customWidth="1"/>
    <col min="4865" max="4865" width="11.5703125" style="2" customWidth="1"/>
    <col min="4866" max="4866" width="13.42578125" style="2" customWidth="1"/>
    <col min="4867" max="5114" width="9.140625" style="2"/>
    <col min="5115" max="5115" width="6" style="2" customWidth="1"/>
    <col min="5116" max="5116" width="21.7109375" style="2" customWidth="1"/>
    <col min="5117" max="5117" width="19" style="2" customWidth="1"/>
    <col min="5118" max="5118" width="11.5703125" style="2" customWidth="1"/>
    <col min="5119" max="5119" width="9.140625" style="2"/>
    <col min="5120" max="5120" width="10.140625" style="2" bestFit="1" customWidth="1"/>
    <col min="5121" max="5121" width="11.5703125" style="2" customWidth="1"/>
    <col min="5122" max="5122" width="13.42578125" style="2" customWidth="1"/>
    <col min="5123" max="5370" width="9.140625" style="2"/>
    <col min="5371" max="5371" width="6" style="2" customWidth="1"/>
    <col min="5372" max="5372" width="21.7109375" style="2" customWidth="1"/>
    <col min="5373" max="5373" width="19" style="2" customWidth="1"/>
    <col min="5374" max="5374" width="11.5703125" style="2" customWidth="1"/>
    <col min="5375" max="5375" width="9.140625" style="2"/>
    <col min="5376" max="5376" width="10.140625" style="2" bestFit="1" customWidth="1"/>
    <col min="5377" max="5377" width="11.5703125" style="2" customWidth="1"/>
    <col min="5378" max="5378" width="13.42578125" style="2" customWidth="1"/>
    <col min="5379" max="5626" width="9.140625" style="2"/>
    <col min="5627" max="5627" width="6" style="2" customWidth="1"/>
    <col min="5628" max="5628" width="21.7109375" style="2" customWidth="1"/>
    <col min="5629" max="5629" width="19" style="2" customWidth="1"/>
    <col min="5630" max="5630" width="11.5703125" style="2" customWidth="1"/>
    <col min="5631" max="5631" width="9.140625" style="2"/>
    <col min="5632" max="5632" width="10.140625" style="2" bestFit="1" customWidth="1"/>
    <col min="5633" max="5633" width="11.5703125" style="2" customWidth="1"/>
    <col min="5634" max="5634" width="13.42578125" style="2" customWidth="1"/>
    <col min="5635" max="5882" width="9.140625" style="2"/>
    <col min="5883" max="5883" width="6" style="2" customWidth="1"/>
    <col min="5884" max="5884" width="21.7109375" style="2" customWidth="1"/>
    <col min="5885" max="5885" width="19" style="2" customWidth="1"/>
    <col min="5886" max="5886" width="11.5703125" style="2" customWidth="1"/>
    <col min="5887" max="5887" width="9.140625" style="2"/>
    <col min="5888" max="5888" width="10.140625" style="2" bestFit="1" customWidth="1"/>
    <col min="5889" max="5889" width="11.5703125" style="2" customWidth="1"/>
    <col min="5890" max="5890" width="13.42578125" style="2" customWidth="1"/>
    <col min="5891" max="6138" width="9.140625" style="2"/>
    <col min="6139" max="6139" width="6" style="2" customWidth="1"/>
    <col min="6140" max="6140" width="21.7109375" style="2" customWidth="1"/>
    <col min="6141" max="6141" width="19" style="2" customWidth="1"/>
    <col min="6142" max="6142" width="11.5703125" style="2" customWidth="1"/>
    <col min="6143" max="6143" width="9.140625" style="2"/>
    <col min="6144" max="6144" width="10.140625" style="2" bestFit="1" customWidth="1"/>
    <col min="6145" max="6145" width="11.5703125" style="2" customWidth="1"/>
    <col min="6146" max="6146" width="13.42578125" style="2" customWidth="1"/>
    <col min="6147" max="6394" width="9.140625" style="2"/>
    <col min="6395" max="6395" width="6" style="2" customWidth="1"/>
    <col min="6396" max="6396" width="21.7109375" style="2" customWidth="1"/>
    <col min="6397" max="6397" width="19" style="2" customWidth="1"/>
    <col min="6398" max="6398" width="11.5703125" style="2" customWidth="1"/>
    <col min="6399" max="6399" width="9.140625" style="2"/>
    <col min="6400" max="6400" width="10.140625" style="2" bestFit="1" customWidth="1"/>
    <col min="6401" max="6401" width="11.5703125" style="2" customWidth="1"/>
    <col min="6402" max="6402" width="13.42578125" style="2" customWidth="1"/>
    <col min="6403" max="6650" width="9.140625" style="2"/>
    <col min="6651" max="6651" width="6" style="2" customWidth="1"/>
    <col min="6652" max="6652" width="21.7109375" style="2" customWidth="1"/>
    <col min="6653" max="6653" width="19" style="2" customWidth="1"/>
    <col min="6654" max="6654" width="11.5703125" style="2" customWidth="1"/>
    <col min="6655" max="6655" width="9.140625" style="2"/>
    <col min="6656" max="6656" width="10.140625" style="2" bestFit="1" customWidth="1"/>
    <col min="6657" max="6657" width="11.5703125" style="2" customWidth="1"/>
    <col min="6658" max="6658" width="13.42578125" style="2" customWidth="1"/>
    <col min="6659" max="6906" width="9.140625" style="2"/>
    <col min="6907" max="6907" width="6" style="2" customWidth="1"/>
    <col min="6908" max="6908" width="21.7109375" style="2" customWidth="1"/>
    <col min="6909" max="6909" width="19" style="2" customWidth="1"/>
    <col min="6910" max="6910" width="11.5703125" style="2" customWidth="1"/>
    <col min="6911" max="6911" width="9.140625" style="2"/>
    <col min="6912" max="6912" width="10.140625" style="2" bestFit="1" customWidth="1"/>
    <col min="6913" max="6913" width="11.5703125" style="2" customWidth="1"/>
    <col min="6914" max="6914" width="13.42578125" style="2" customWidth="1"/>
    <col min="6915" max="7162" width="9.140625" style="2"/>
    <col min="7163" max="7163" width="6" style="2" customWidth="1"/>
    <col min="7164" max="7164" width="21.7109375" style="2" customWidth="1"/>
    <col min="7165" max="7165" width="19" style="2" customWidth="1"/>
    <col min="7166" max="7166" width="11.5703125" style="2" customWidth="1"/>
    <col min="7167" max="7167" width="9.140625" style="2"/>
    <col min="7168" max="7168" width="10.140625" style="2" bestFit="1" customWidth="1"/>
    <col min="7169" max="7169" width="11.5703125" style="2" customWidth="1"/>
    <col min="7170" max="7170" width="13.42578125" style="2" customWidth="1"/>
    <col min="7171" max="7418" width="9.140625" style="2"/>
    <col min="7419" max="7419" width="6" style="2" customWidth="1"/>
    <col min="7420" max="7420" width="21.7109375" style="2" customWidth="1"/>
    <col min="7421" max="7421" width="19" style="2" customWidth="1"/>
    <col min="7422" max="7422" width="11.5703125" style="2" customWidth="1"/>
    <col min="7423" max="7423" width="9.140625" style="2"/>
    <col min="7424" max="7424" width="10.140625" style="2" bestFit="1" customWidth="1"/>
    <col min="7425" max="7425" width="11.5703125" style="2" customWidth="1"/>
    <col min="7426" max="7426" width="13.42578125" style="2" customWidth="1"/>
    <col min="7427" max="7674" width="9.140625" style="2"/>
    <col min="7675" max="7675" width="6" style="2" customWidth="1"/>
    <col min="7676" max="7676" width="21.7109375" style="2" customWidth="1"/>
    <col min="7677" max="7677" width="19" style="2" customWidth="1"/>
    <col min="7678" max="7678" width="11.5703125" style="2" customWidth="1"/>
    <col min="7679" max="7679" width="9.140625" style="2"/>
    <col min="7680" max="7680" width="10.140625" style="2" bestFit="1" customWidth="1"/>
    <col min="7681" max="7681" width="11.5703125" style="2" customWidth="1"/>
    <col min="7682" max="7682" width="13.42578125" style="2" customWidth="1"/>
    <col min="7683" max="7930" width="9.140625" style="2"/>
    <col min="7931" max="7931" width="6" style="2" customWidth="1"/>
    <col min="7932" max="7932" width="21.7109375" style="2" customWidth="1"/>
    <col min="7933" max="7933" width="19" style="2" customWidth="1"/>
    <col min="7934" max="7934" width="11.5703125" style="2" customWidth="1"/>
    <col min="7935" max="7935" width="9.140625" style="2"/>
    <col min="7936" max="7936" width="10.140625" style="2" bestFit="1" customWidth="1"/>
    <col min="7937" max="7937" width="11.5703125" style="2" customWidth="1"/>
    <col min="7938" max="7938" width="13.42578125" style="2" customWidth="1"/>
    <col min="7939" max="8186" width="9.140625" style="2"/>
    <col min="8187" max="8187" width="6" style="2" customWidth="1"/>
    <col min="8188" max="8188" width="21.7109375" style="2" customWidth="1"/>
    <col min="8189" max="8189" width="19" style="2" customWidth="1"/>
    <col min="8190" max="8190" width="11.5703125" style="2" customWidth="1"/>
    <col min="8191" max="8191" width="9.140625" style="2"/>
    <col min="8192" max="8192" width="10.140625" style="2" bestFit="1" customWidth="1"/>
    <col min="8193" max="8193" width="11.5703125" style="2" customWidth="1"/>
    <col min="8194" max="8194" width="13.42578125" style="2" customWidth="1"/>
    <col min="8195" max="8442" width="9.140625" style="2"/>
    <col min="8443" max="8443" width="6" style="2" customWidth="1"/>
    <col min="8444" max="8444" width="21.7109375" style="2" customWidth="1"/>
    <col min="8445" max="8445" width="19" style="2" customWidth="1"/>
    <col min="8446" max="8446" width="11.5703125" style="2" customWidth="1"/>
    <col min="8447" max="8447" width="9.140625" style="2"/>
    <col min="8448" max="8448" width="10.140625" style="2" bestFit="1" customWidth="1"/>
    <col min="8449" max="8449" width="11.5703125" style="2" customWidth="1"/>
    <col min="8450" max="8450" width="13.42578125" style="2" customWidth="1"/>
    <col min="8451" max="8698" width="9.140625" style="2"/>
    <col min="8699" max="8699" width="6" style="2" customWidth="1"/>
    <col min="8700" max="8700" width="21.7109375" style="2" customWidth="1"/>
    <col min="8701" max="8701" width="19" style="2" customWidth="1"/>
    <col min="8702" max="8702" width="11.5703125" style="2" customWidth="1"/>
    <col min="8703" max="8703" width="9.140625" style="2"/>
    <col min="8704" max="8704" width="10.140625" style="2" bestFit="1" customWidth="1"/>
    <col min="8705" max="8705" width="11.5703125" style="2" customWidth="1"/>
    <col min="8706" max="8706" width="13.42578125" style="2" customWidth="1"/>
    <col min="8707" max="8954" width="9.140625" style="2"/>
    <col min="8955" max="8955" width="6" style="2" customWidth="1"/>
    <col min="8956" max="8956" width="21.7109375" style="2" customWidth="1"/>
    <col min="8957" max="8957" width="19" style="2" customWidth="1"/>
    <col min="8958" max="8958" width="11.5703125" style="2" customWidth="1"/>
    <col min="8959" max="8959" width="9.140625" style="2"/>
    <col min="8960" max="8960" width="10.140625" style="2" bestFit="1" customWidth="1"/>
    <col min="8961" max="8961" width="11.5703125" style="2" customWidth="1"/>
    <col min="8962" max="8962" width="13.42578125" style="2" customWidth="1"/>
    <col min="8963" max="9210" width="9.140625" style="2"/>
    <col min="9211" max="9211" width="6" style="2" customWidth="1"/>
    <col min="9212" max="9212" width="21.7109375" style="2" customWidth="1"/>
    <col min="9213" max="9213" width="19" style="2" customWidth="1"/>
    <col min="9214" max="9214" width="11.5703125" style="2" customWidth="1"/>
    <col min="9215" max="9215" width="9.140625" style="2"/>
    <col min="9216" max="9216" width="10.140625" style="2" bestFit="1" customWidth="1"/>
    <col min="9217" max="9217" width="11.5703125" style="2" customWidth="1"/>
    <col min="9218" max="9218" width="13.42578125" style="2" customWidth="1"/>
    <col min="9219" max="9466" width="9.140625" style="2"/>
    <col min="9467" max="9467" width="6" style="2" customWidth="1"/>
    <col min="9468" max="9468" width="21.7109375" style="2" customWidth="1"/>
    <col min="9469" max="9469" width="19" style="2" customWidth="1"/>
    <col min="9470" max="9470" width="11.5703125" style="2" customWidth="1"/>
    <col min="9471" max="9471" width="9.140625" style="2"/>
    <col min="9472" max="9472" width="10.140625" style="2" bestFit="1" customWidth="1"/>
    <col min="9473" max="9473" width="11.5703125" style="2" customWidth="1"/>
    <col min="9474" max="9474" width="13.42578125" style="2" customWidth="1"/>
    <col min="9475" max="9722" width="9.140625" style="2"/>
    <col min="9723" max="9723" width="6" style="2" customWidth="1"/>
    <col min="9724" max="9724" width="21.7109375" style="2" customWidth="1"/>
    <col min="9725" max="9725" width="19" style="2" customWidth="1"/>
    <col min="9726" max="9726" width="11.5703125" style="2" customWidth="1"/>
    <col min="9727" max="9727" width="9.140625" style="2"/>
    <col min="9728" max="9728" width="10.140625" style="2" bestFit="1" customWidth="1"/>
    <col min="9729" max="9729" width="11.5703125" style="2" customWidth="1"/>
    <col min="9730" max="9730" width="13.42578125" style="2" customWidth="1"/>
    <col min="9731" max="9978" width="9.140625" style="2"/>
    <col min="9979" max="9979" width="6" style="2" customWidth="1"/>
    <col min="9980" max="9980" width="21.7109375" style="2" customWidth="1"/>
    <col min="9981" max="9981" width="19" style="2" customWidth="1"/>
    <col min="9982" max="9982" width="11.5703125" style="2" customWidth="1"/>
    <col min="9983" max="9983" width="9.140625" style="2"/>
    <col min="9984" max="9984" width="10.140625" style="2" bestFit="1" customWidth="1"/>
    <col min="9985" max="9985" width="11.5703125" style="2" customWidth="1"/>
    <col min="9986" max="9986" width="13.42578125" style="2" customWidth="1"/>
    <col min="9987" max="10234" width="9.140625" style="2"/>
    <col min="10235" max="10235" width="6" style="2" customWidth="1"/>
    <col min="10236" max="10236" width="21.7109375" style="2" customWidth="1"/>
    <col min="10237" max="10237" width="19" style="2" customWidth="1"/>
    <col min="10238" max="10238" width="11.5703125" style="2" customWidth="1"/>
    <col min="10239" max="10239" width="9.140625" style="2"/>
    <col min="10240" max="10240" width="10.140625" style="2" bestFit="1" customWidth="1"/>
    <col min="10241" max="10241" width="11.5703125" style="2" customWidth="1"/>
    <col min="10242" max="10242" width="13.42578125" style="2" customWidth="1"/>
    <col min="10243" max="10490" width="9.140625" style="2"/>
    <col min="10491" max="10491" width="6" style="2" customWidth="1"/>
    <col min="10492" max="10492" width="21.7109375" style="2" customWidth="1"/>
    <col min="10493" max="10493" width="19" style="2" customWidth="1"/>
    <col min="10494" max="10494" width="11.5703125" style="2" customWidth="1"/>
    <col min="10495" max="10495" width="9.140625" style="2"/>
    <col min="10496" max="10496" width="10.140625" style="2" bestFit="1" customWidth="1"/>
    <col min="10497" max="10497" width="11.5703125" style="2" customWidth="1"/>
    <col min="10498" max="10498" width="13.42578125" style="2" customWidth="1"/>
    <col min="10499" max="10746" width="9.140625" style="2"/>
    <col min="10747" max="10747" width="6" style="2" customWidth="1"/>
    <col min="10748" max="10748" width="21.7109375" style="2" customWidth="1"/>
    <col min="10749" max="10749" width="19" style="2" customWidth="1"/>
    <col min="10750" max="10750" width="11.5703125" style="2" customWidth="1"/>
    <col min="10751" max="10751" width="9.140625" style="2"/>
    <col min="10752" max="10752" width="10.140625" style="2" bestFit="1" customWidth="1"/>
    <col min="10753" max="10753" width="11.5703125" style="2" customWidth="1"/>
    <col min="10754" max="10754" width="13.42578125" style="2" customWidth="1"/>
    <col min="10755" max="11002" width="9.140625" style="2"/>
    <col min="11003" max="11003" width="6" style="2" customWidth="1"/>
    <col min="11004" max="11004" width="21.7109375" style="2" customWidth="1"/>
    <col min="11005" max="11005" width="19" style="2" customWidth="1"/>
    <col min="11006" max="11006" width="11.5703125" style="2" customWidth="1"/>
    <col min="11007" max="11007" width="9.140625" style="2"/>
    <col min="11008" max="11008" width="10.140625" style="2" bestFit="1" customWidth="1"/>
    <col min="11009" max="11009" width="11.5703125" style="2" customWidth="1"/>
    <col min="11010" max="11010" width="13.42578125" style="2" customWidth="1"/>
    <col min="11011" max="11258" width="9.140625" style="2"/>
    <col min="11259" max="11259" width="6" style="2" customWidth="1"/>
    <col min="11260" max="11260" width="21.7109375" style="2" customWidth="1"/>
    <col min="11261" max="11261" width="19" style="2" customWidth="1"/>
    <col min="11262" max="11262" width="11.5703125" style="2" customWidth="1"/>
    <col min="11263" max="11263" width="9.140625" style="2"/>
    <col min="11264" max="11264" width="10.140625" style="2" bestFit="1" customWidth="1"/>
    <col min="11265" max="11265" width="11.5703125" style="2" customWidth="1"/>
    <col min="11266" max="11266" width="13.42578125" style="2" customWidth="1"/>
    <col min="11267" max="11514" width="9.140625" style="2"/>
    <col min="11515" max="11515" width="6" style="2" customWidth="1"/>
    <col min="11516" max="11516" width="21.7109375" style="2" customWidth="1"/>
    <col min="11517" max="11517" width="19" style="2" customWidth="1"/>
    <col min="11518" max="11518" width="11.5703125" style="2" customWidth="1"/>
    <col min="11519" max="11519" width="9.140625" style="2"/>
    <col min="11520" max="11520" width="10.140625" style="2" bestFit="1" customWidth="1"/>
    <col min="11521" max="11521" width="11.5703125" style="2" customWidth="1"/>
    <col min="11522" max="11522" width="13.42578125" style="2" customWidth="1"/>
    <col min="11523" max="11770" width="9.140625" style="2"/>
    <col min="11771" max="11771" width="6" style="2" customWidth="1"/>
    <col min="11772" max="11772" width="21.7109375" style="2" customWidth="1"/>
    <col min="11773" max="11773" width="19" style="2" customWidth="1"/>
    <col min="11774" max="11774" width="11.5703125" style="2" customWidth="1"/>
    <col min="11775" max="11775" width="9.140625" style="2"/>
    <col min="11776" max="11776" width="10.140625" style="2" bestFit="1" customWidth="1"/>
    <col min="11777" max="11777" width="11.5703125" style="2" customWidth="1"/>
    <col min="11778" max="11778" width="13.42578125" style="2" customWidth="1"/>
    <col min="11779" max="12026" width="9.140625" style="2"/>
    <col min="12027" max="12027" width="6" style="2" customWidth="1"/>
    <col min="12028" max="12028" width="21.7109375" style="2" customWidth="1"/>
    <col min="12029" max="12029" width="19" style="2" customWidth="1"/>
    <col min="12030" max="12030" width="11.5703125" style="2" customWidth="1"/>
    <col min="12031" max="12031" width="9.140625" style="2"/>
    <col min="12032" max="12032" width="10.140625" style="2" bestFit="1" customWidth="1"/>
    <col min="12033" max="12033" width="11.5703125" style="2" customWidth="1"/>
    <col min="12034" max="12034" width="13.42578125" style="2" customWidth="1"/>
    <col min="12035" max="12282" width="9.140625" style="2"/>
    <col min="12283" max="12283" width="6" style="2" customWidth="1"/>
    <col min="12284" max="12284" width="21.7109375" style="2" customWidth="1"/>
    <col min="12285" max="12285" width="19" style="2" customWidth="1"/>
    <col min="12286" max="12286" width="11.5703125" style="2" customWidth="1"/>
    <col min="12287" max="12287" width="9.140625" style="2"/>
    <col min="12288" max="12288" width="10.140625" style="2" bestFit="1" customWidth="1"/>
    <col min="12289" max="12289" width="11.5703125" style="2" customWidth="1"/>
    <col min="12290" max="12290" width="13.42578125" style="2" customWidth="1"/>
    <col min="12291" max="12538" width="9.140625" style="2"/>
    <col min="12539" max="12539" width="6" style="2" customWidth="1"/>
    <col min="12540" max="12540" width="21.7109375" style="2" customWidth="1"/>
    <col min="12541" max="12541" width="19" style="2" customWidth="1"/>
    <col min="12542" max="12542" width="11.5703125" style="2" customWidth="1"/>
    <col min="12543" max="12543" width="9.140625" style="2"/>
    <col min="12544" max="12544" width="10.140625" style="2" bestFit="1" customWidth="1"/>
    <col min="12545" max="12545" width="11.5703125" style="2" customWidth="1"/>
    <col min="12546" max="12546" width="13.42578125" style="2" customWidth="1"/>
    <col min="12547" max="12794" width="9.140625" style="2"/>
    <col min="12795" max="12795" width="6" style="2" customWidth="1"/>
    <col min="12796" max="12796" width="21.7109375" style="2" customWidth="1"/>
    <col min="12797" max="12797" width="19" style="2" customWidth="1"/>
    <col min="12798" max="12798" width="11.5703125" style="2" customWidth="1"/>
    <col min="12799" max="12799" width="9.140625" style="2"/>
    <col min="12800" max="12800" width="10.140625" style="2" bestFit="1" customWidth="1"/>
    <col min="12801" max="12801" width="11.5703125" style="2" customWidth="1"/>
    <col min="12802" max="12802" width="13.42578125" style="2" customWidth="1"/>
    <col min="12803" max="13050" width="9.140625" style="2"/>
    <col min="13051" max="13051" width="6" style="2" customWidth="1"/>
    <col min="13052" max="13052" width="21.7109375" style="2" customWidth="1"/>
    <col min="13053" max="13053" width="19" style="2" customWidth="1"/>
    <col min="13054" max="13054" width="11.5703125" style="2" customWidth="1"/>
    <col min="13055" max="13055" width="9.140625" style="2"/>
    <col min="13056" max="13056" width="10.140625" style="2" bestFit="1" customWidth="1"/>
    <col min="13057" max="13057" width="11.5703125" style="2" customWidth="1"/>
    <col min="13058" max="13058" width="13.42578125" style="2" customWidth="1"/>
    <col min="13059" max="13306" width="9.140625" style="2"/>
    <col min="13307" max="13307" width="6" style="2" customWidth="1"/>
    <col min="13308" max="13308" width="21.7109375" style="2" customWidth="1"/>
    <col min="13309" max="13309" width="19" style="2" customWidth="1"/>
    <col min="13310" max="13310" width="11.5703125" style="2" customWidth="1"/>
    <col min="13311" max="13311" width="9.140625" style="2"/>
    <col min="13312" max="13312" width="10.140625" style="2" bestFit="1" customWidth="1"/>
    <col min="13313" max="13313" width="11.5703125" style="2" customWidth="1"/>
    <col min="13314" max="13314" width="13.42578125" style="2" customWidth="1"/>
    <col min="13315" max="13562" width="9.140625" style="2"/>
    <col min="13563" max="13563" width="6" style="2" customWidth="1"/>
    <col min="13564" max="13564" width="21.7109375" style="2" customWidth="1"/>
    <col min="13565" max="13565" width="19" style="2" customWidth="1"/>
    <col min="13566" max="13566" width="11.5703125" style="2" customWidth="1"/>
    <col min="13567" max="13567" width="9.140625" style="2"/>
    <col min="13568" max="13568" width="10.140625" style="2" bestFit="1" customWidth="1"/>
    <col min="13569" max="13569" width="11.5703125" style="2" customWidth="1"/>
    <col min="13570" max="13570" width="13.42578125" style="2" customWidth="1"/>
    <col min="13571" max="13818" width="9.140625" style="2"/>
    <col min="13819" max="13819" width="6" style="2" customWidth="1"/>
    <col min="13820" max="13820" width="21.7109375" style="2" customWidth="1"/>
    <col min="13821" max="13821" width="19" style="2" customWidth="1"/>
    <col min="13822" max="13822" width="11.5703125" style="2" customWidth="1"/>
    <col min="13823" max="13823" width="9.140625" style="2"/>
    <col min="13824" max="13824" width="10.140625" style="2" bestFit="1" customWidth="1"/>
    <col min="13825" max="13825" width="11.5703125" style="2" customWidth="1"/>
    <col min="13826" max="13826" width="13.42578125" style="2" customWidth="1"/>
    <col min="13827" max="14074" width="9.140625" style="2"/>
    <col min="14075" max="14075" width="6" style="2" customWidth="1"/>
    <col min="14076" max="14076" width="21.7109375" style="2" customWidth="1"/>
    <col min="14077" max="14077" width="19" style="2" customWidth="1"/>
    <col min="14078" max="14078" width="11.5703125" style="2" customWidth="1"/>
    <col min="14079" max="14079" width="9.140625" style="2"/>
    <col min="14080" max="14080" width="10.140625" style="2" bestFit="1" customWidth="1"/>
    <col min="14081" max="14081" width="11.5703125" style="2" customWidth="1"/>
    <col min="14082" max="14082" width="13.42578125" style="2" customWidth="1"/>
    <col min="14083" max="14330" width="9.140625" style="2"/>
    <col min="14331" max="14331" width="6" style="2" customWidth="1"/>
    <col min="14332" max="14332" width="21.7109375" style="2" customWidth="1"/>
    <col min="14333" max="14333" width="19" style="2" customWidth="1"/>
    <col min="14334" max="14334" width="11.5703125" style="2" customWidth="1"/>
    <col min="14335" max="14335" width="9.140625" style="2"/>
    <col min="14336" max="14336" width="10.140625" style="2" bestFit="1" customWidth="1"/>
    <col min="14337" max="14337" width="11.5703125" style="2" customWidth="1"/>
    <col min="14338" max="14338" width="13.42578125" style="2" customWidth="1"/>
    <col min="14339" max="14586" width="9.140625" style="2"/>
    <col min="14587" max="14587" width="6" style="2" customWidth="1"/>
    <col min="14588" max="14588" width="21.7109375" style="2" customWidth="1"/>
    <col min="14589" max="14589" width="19" style="2" customWidth="1"/>
    <col min="14590" max="14590" width="11.5703125" style="2" customWidth="1"/>
    <col min="14591" max="14591" width="9.140625" style="2"/>
    <col min="14592" max="14592" width="10.140625" style="2" bestFit="1" customWidth="1"/>
    <col min="14593" max="14593" width="11.5703125" style="2" customWidth="1"/>
    <col min="14594" max="14594" width="13.42578125" style="2" customWidth="1"/>
    <col min="14595" max="14842" width="9.140625" style="2"/>
    <col min="14843" max="14843" width="6" style="2" customWidth="1"/>
    <col min="14844" max="14844" width="21.7109375" style="2" customWidth="1"/>
    <col min="14845" max="14845" width="19" style="2" customWidth="1"/>
    <col min="14846" max="14846" width="11.5703125" style="2" customWidth="1"/>
    <col min="14847" max="14847" width="9.140625" style="2"/>
    <col min="14848" max="14848" width="10.140625" style="2" bestFit="1" customWidth="1"/>
    <col min="14849" max="14849" width="11.5703125" style="2" customWidth="1"/>
    <col min="14850" max="14850" width="13.42578125" style="2" customWidth="1"/>
    <col min="14851" max="15098" width="9.140625" style="2"/>
    <col min="15099" max="15099" width="6" style="2" customWidth="1"/>
    <col min="15100" max="15100" width="21.7109375" style="2" customWidth="1"/>
    <col min="15101" max="15101" width="19" style="2" customWidth="1"/>
    <col min="15102" max="15102" width="11.5703125" style="2" customWidth="1"/>
    <col min="15103" max="15103" width="9.140625" style="2"/>
    <col min="15104" max="15104" width="10.140625" style="2" bestFit="1" customWidth="1"/>
    <col min="15105" max="15105" width="11.5703125" style="2" customWidth="1"/>
    <col min="15106" max="15106" width="13.42578125" style="2" customWidth="1"/>
    <col min="15107" max="15354" width="9.140625" style="2"/>
    <col min="15355" max="15355" width="6" style="2" customWidth="1"/>
    <col min="15356" max="15356" width="21.7109375" style="2" customWidth="1"/>
    <col min="15357" max="15357" width="19" style="2" customWidth="1"/>
    <col min="15358" max="15358" width="11.5703125" style="2" customWidth="1"/>
    <col min="15359" max="15359" width="9.140625" style="2"/>
    <col min="15360" max="15360" width="10.140625" style="2" bestFit="1" customWidth="1"/>
    <col min="15361" max="15361" width="11.5703125" style="2" customWidth="1"/>
    <col min="15362" max="15362" width="13.42578125" style="2" customWidth="1"/>
    <col min="15363" max="15610" width="9.140625" style="2"/>
    <col min="15611" max="15611" width="6" style="2" customWidth="1"/>
    <col min="15612" max="15612" width="21.7109375" style="2" customWidth="1"/>
    <col min="15613" max="15613" width="19" style="2" customWidth="1"/>
    <col min="15614" max="15614" width="11.5703125" style="2" customWidth="1"/>
    <col min="15615" max="15615" width="9.140625" style="2"/>
    <col min="15616" max="15616" width="10.140625" style="2" bestFit="1" customWidth="1"/>
    <col min="15617" max="15617" width="11.5703125" style="2" customWidth="1"/>
    <col min="15618" max="15618" width="13.42578125" style="2" customWidth="1"/>
    <col min="15619" max="15866" width="9.140625" style="2"/>
    <col min="15867" max="15867" width="6" style="2" customWidth="1"/>
    <col min="15868" max="15868" width="21.7109375" style="2" customWidth="1"/>
    <col min="15869" max="15869" width="19" style="2" customWidth="1"/>
    <col min="15870" max="15870" width="11.5703125" style="2" customWidth="1"/>
    <col min="15871" max="15871" width="9.140625" style="2"/>
    <col min="15872" max="15872" width="10.140625" style="2" bestFit="1" customWidth="1"/>
    <col min="15873" max="15873" width="11.5703125" style="2" customWidth="1"/>
    <col min="15874" max="15874" width="13.42578125" style="2" customWidth="1"/>
    <col min="15875" max="16122" width="9.140625" style="2"/>
    <col min="16123" max="16123" width="6" style="2" customWidth="1"/>
    <col min="16124" max="16124" width="21.7109375" style="2" customWidth="1"/>
    <col min="16125" max="16125" width="19" style="2" customWidth="1"/>
    <col min="16126" max="16126" width="11.5703125" style="2" customWidth="1"/>
    <col min="16127" max="16127" width="9.140625" style="2"/>
    <col min="16128" max="16128" width="10.140625" style="2" bestFit="1" customWidth="1"/>
    <col min="16129" max="16129" width="11.5703125" style="2" customWidth="1"/>
    <col min="16130" max="16130" width="13.42578125" style="2" customWidth="1"/>
    <col min="16131" max="16377" width="9.140625" style="2"/>
    <col min="16378" max="16378" width="9.140625" style="2" customWidth="1"/>
    <col min="16379" max="16384" width="9.140625" style="2"/>
  </cols>
  <sheetData>
    <row r="1" spans="1:7" ht="36" customHeight="1">
      <c r="A1" s="29" t="s">
        <v>75</v>
      </c>
      <c r="B1" s="29"/>
      <c r="C1" s="29"/>
      <c r="D1" s="29"/>
      <c r="E1" s="29"/>
      <c r="F1" s="29"/>
      <c r="G1" s="3"/>
    </row>
    <row r="2" spans="1:7" ht="32.25" customHeight="1">
      <c r="A2" s="27" t="s">
        <v>0</v>
      </c>
      <c r="B2" s="27" t="s">
        <v>2</v>
      </c>
      <c r="C2" s="27" t="s">
        <v>3</v>
      </c>
      <c r="D2" s="28" t="s">
        <v>71</v>
      </c>
      <c r="E2" s="28"/>
      <c r="F2" s="28" t="s">
        <v>80</v>
      </c>
      <c r="G2" s="3"/>
    </row>
    <row r="3" spans="1:7" ht="33">
      <c r="A3" s="27"/>
      <c r="B3" s="27"/>
      <c r="C3" s="27"/>
      <c r="D3" s="11" t="s">
        <v>78</v>
      </c>
      <c r="E3" s="11" t="s">
        <v>79</v>
      </c>
      <c r="F3" s="28"/>
    </row>
    <row r="4" spans="1:7" s="6" customFormat="1" ht="17.45" customHeight="1">
      <c r="A4" s="4">
        <v>1</v>
      </c>
      <c r="B4" s="5" t="s">
        <v>13</v>
      </c>
      <c r="C4" s="5" t="s">
        <v>11</v>
      </c>
      <c r="D4" s="1">
        <v>100000</v>
      </c>
      <c r="E4" s="1">
        <v>200000</v>
      </c>
      <c r="F4" s="12">
        <f>E4-D4</f>
        <v>100000</v>
      </c>
    </row>
    <row r="5" spans="1:7" s="6" customFormat="1" ht="24" customHeight="1">
      <c r="A5" s="4">
        <v>2</v>
      </c>
      <c r="B5" s="5" t="s">
        <v>10</v>
      </c>
      <c r="C5" s="5" t="s">
        <v>4</v>
      </c>
      <c r="D5" s="1">
        <v>100000</v>
      </c>
      <c r="E5" s="1">
        <v>200000</v>
      </c>
      <c r="F5" s="12">
        <f t="shared" ref="F5:F9" si="0">E5-D5</f>
        <v>100000</v>
      </c>
    </row>
    <row r="6" spans="1:7" s="6" customFormat="1" ht="23.45" customHeight="1">
      <c r="A6" s="4">
        <v>3</v>
      </c>
      <c r="B6" s="5" t="s">
        <v>8</v>
      </c>
      <c r="C6" s="5" t="s">
        <v>1</v>
      </c>
      <c r="D6" s="1">
        <v>100000</v>
      </c>
      <c r="E6" s="1">
        <v>200000</v>
      </c>
      <c r="F6" s="12">
        <f t="shared" si="0"/>
        <v>100000</v>
      </c>
    </row>
    <row r="7" spans="1:7" s="6" customFormat="1" ht="19.5" customHeight="1">
      <c r="A7" s="4">
        <v>4</v>
      </c>
      <c r="B7" s="5" t="s">
        <v>9</v>
      </c>
      <c r="C7" s="5" t="s">
        <v>1</v>
      </c>
      <c r="D7" s="1">
        <v>100000</v>
      </c>
      <c r="E7" s="1">
        <v>200000</v>
      </c>
      <c r="F7" s="12">
        <f t="shared" si="0"/>
        <v>100000</v>
      </c>
    </row>
    <row r="8" spans="1:7" s="6" customFormat="1" ht="23.45" customHeight="1">
      <c r="A8" s="4">
        <v>5</v>
      </c>
      <c r="B8" s="5" t="s">
        <v>7</v>
      </c>
      <c r="C8" s="5" t="s">
        <v>5</v>
      </c>
      <c r="D8" s="1">
        <v>100000</v>
      </c>
      <c r="E8" s="1">
        <v>200000</v>
      </c>
      <c r="F8" s="12">
        <f t="shared" si="0"/>
        <v>100000</v>
      </c>
    </row>
    <row r="9" spans="1:7" s="6" customFormat="1">
      <c r="A9" s="4">
        <v>6</v>
      </c>
      <c r="B9" s="5" t="s">
        <v>6</v>
      </c>
      <c r="C9" s="5" t="s">
        <v>4</v>
      </c>
      <c r="D9" s="1">
        <v>100000</v>
      </c>
      <c r="E9" s="1">
        <v>200000</v>
      </c>
      <c r="F9" s="12">
        <f t="shared" si="0"/>
        <v>100000</v>
      </c>
    </row>
    <row r="10" spans="1:7" ht="22.5" customHeight="1">
      <c r="A10" s="27" t="s">
        <v>12</v>
      </c>
      <c r="B10" s="27"/>
      <c r="C10" s="27"/>
      <c r="D10" s="15">
        <f>SUM(D4:D9)</f>
        <v>600000</v>
      </c>
      <c r="E10" s="15">
        <f>SUM(E4:E9)</f>
        <v>1200000</v>
      </c>
      <c r="F10" s="15">
        <f>SUM(F4:F9)</f>
        <v>600000</v>
      </c>
      <c r="G10" s="7"/>
    </row>
    <row r="11" spans="1:7" ht="22.5" customHeight="1">
      <c r="A11" s="8"/>
      <c r="B11" s="8"/>
      <c r="C11" s="8"/>
      <c r="D11" s="8"/>
      <c r="E11" s="9"/>
      <c r="G11" s="7"/>
    </row>
    <row r="12" spans="1:7" ht="56.25" customHeight="1">
      <c r="A12" s="29" t="s">
        <v>74</v>
      </c>
      <c r="B12" s="29"/>
      <c r="C12" s="29"/>
      <c r="D12" s="29"/>
      <c r="E12" s="29"/>
      <c r="F12" s="29"/>
    </row>
    <row r="13" spans="1:7" ht="32.25" customHeight="1">
      <c r="A13" s="27" t="s">
        <v>0</v>
      </c>
      <c r="B13" s="27" t="s">
        <v>2</v>
      </c>
      <c r="C13" s="27" t="s">
        <v>3</v>
      </c>
      <c r="D13" s="28" t="s">
        <v>71</v>
      </c>
      <c r="E13" s="28"/>
      <c r="F13" s="28" t="s">
        <v>80</v>
      </c>
      <c r="G13" s="3"/>
    </row>
    <row r="14" spans="1:7" ht="33">
      <c r="A14" s="27"/>
      <c r="B14" s="27"/>
      <c r="C14" s="27"/>
      <c r="D14" s="11" t="s">
        <v>78</v>
      </c>
      <c r="E14" s="11" t="s">
        <v>79</v>
      </c>
      <c r="F14" s="28"/>
    </row>
    <row r="15" spans="1:7">
      <c r="A15" s="4">
        <v>1</v>
      </c>
      <c r="B15" s="5" t="s">
        <v>14</v>
      </c>
      <c r="C15" s="5" t="s">
        <v>4</v>
      </c>
      <c r="D15" s="1">
        <v>80000</v>
      </c>
      <c r="E15" s="1">
        <v>140000</v>
      </c>
      <c r="F15" s="12">
        <f>E15-D15</f>
        <v>60000</v>
      </c>
    </row>
    <row r="16" spans="1:7">
      <c r="A16" s="4">
        <v>2</v>
      </c>
      <c r="B16" s="5" t="s">
        <v>15</v>
      </c>
      <c r="C16" s="5" t="s">
        <v>16</v>
      </c>
      <c r="D16" s="1">
        <v>80000</v>
      </c>
      <c r="E16" s="1">
        <v>140000</v>
      </c>
      <c r="F16" s="12">
        <f t="shared" ref="F16:F19" si="1">E16-D16</f>
        <v>60000</v>
      </c>
    </row>
    <row r="17" spans="1:7" ht="33">
      <c r="A17" s="4">
        <v>3</v>
      </c>
      <c r="B17" s="5" t="s">
        <v>17</v>
      </c>
      <c r="C17" s="5" t="s">
        <v>1</v>
      </c>
      <c r="D17" s="1">
        <v>80000</v>
      </c>
      <c r="E17" s="1">
        <v>140000</v>
      </c>
      <c r="F17" s="12">
        <f t="shared" si="1"/>
        <v>60000</v>
      </c>
    </row>
    <row r="18" spans="1:7">
      <c r="A18" s="4">
        <v>4</v>
      </c>
      <c r="B18" s="5" t="s">
        <v>18</v>
      </c>
      <c r="C18" s="5" t="s">
        <v>1</v>
      </c>
      <c r="D18" s="1">
        <v>80000</v>
      </c>
      <c r="E18" s="1">
        <v>140000</v>
      </c>
      <c r="F18" s="12">
        <f t="shared" si="1"/>
        <v>60000</v>
      </c>
    </row>
    <row r="19" spans="1:7">
      <c r="A19" s="4">
        <v>5</v>
      </c>
      <c r="B19" s="5" t="s">
        <v>19</v>
      </c>
      <c r="C19" s="5" t="s">
        <v>1</v>
      </c>
      <c r="D19" s="1">
        <v>80000</v>
      </c>
      <c r="E19" s="1">
        <v>140000</v>
      </c>
      <c r="F19" s="12">
        <f t="shared" si="1"/>
        <v>60000</v>
      </c>
    </row>
    <row r="20" spans="1:7">
      <c r="A20" s="27" t="s">
        <v>12</v>
      </c>
      <c r="B20" s="27"/>
      <c r="C20" s="27"/>
      <c r="D20" s="15">
        <f>SUM(D15:D19)</f>
        <v>400000</v>
      </c>
      <c r="E20" s="15">
        <f>SUM(E15:E19)</f>
        <v>700000</v>
      </c>
      <c r="F20" s="15">
        <f>SUM(F15:F19)</f>
        <v>300000</v>
      </c>
    </row>
    <row r="21" spans="1:7">
      <c r="A21" s="8"/>
      <c r="B21" s="8"/>
      <c r="C21" s="8"/>
      <c r="D21" s="8"/>
      <c r="E21" s="9"/>
      <c r="F21" s="13"/>
    </row>
    <row r="22" spans="1:7" ht="68.25" customHeight="1">
      <c r="A22" s="29" t="s">
        <v>81</v>
      </c>
      <c r="B22" s="29"/>
      <c r="C22" s="29"/>
      <c r="D22" s="29"/>
      <c r="E22" s="29"/>
      <c r="F22" s="29"/>
    </row>
    <row r="23" spans="1:7" ht="32.25" customHeight="1">
      <c r="A23" s="27" t="s">
        <v>0</v>
      </c>
      <c r="B23" s="27" t="s">
        <v>2</v>
      </c>
      <c r="C23" s="27" t="s">
        <v>3</v>
      </c>
      <c r="D23" s="28" t="s">
        <v>71</v>
      </c>
      <c r="E23" s="28"/>
      <c r="F23" s="28" t="s">
        <v>80</v>
      </c>
      <c r="G23" s="3"/>
    </row>
    <row r="24" spans="1:7" ht="33">
      <c r="A24" s="27"/>
      <c r="B24" s="27"/>
      <c r="C24" s="27"/>
      <c r="D24" s="11" t="s">
        <v>78</v>
      </c>
      <c r="E24" s="11" t="s">
        <v>79</v>
      </c>
      <c r="F24" s="28"/>
    </row>
    <row r="25" spans="1:7">
      <c r="A25" s="4">
        <v>1</v>
      </c>
      <c r="B25" s="5" t="s">
        <v>20</v>
      </c>
      <c r="C25" s="5" t="s">
        <v>21</v>
      </c>
      <c r="D25" s="1">
        <v>60000</v>
      </c>
      <c r="E25" s="1">
        <v>100000</v>
      </c>
      <c r="F25" s="12">
        <f>E25-D25</f>
        <v>40000</v>
      </c>
    </row>
    <row r="26" spans="1:7">
      <c r="A26" s="4">
        <v>2</v>
      </c>
      <c r="B26" s="5" t="s">
        <v>22</v>
      </c>
      <c r="C26" s="5" t="s">
        <v>21</v>
      </c>
      <c r="D26" s="1">
        <v>60000</v>
      </c>
      <c r="E26" s="1">
        <v>100000</v>
      </c>
      <c r="F26" s="12">
        <f t="shared" ref="F26:F31" si="2">E26-D26</f>
        <v>40000</v>
      </c>
    </row>
    <row r="27" spans="1:7">
      <c r="A27" s="4">
        <v>3</v>
      </c>
      <c r="B27" s="5" t="s">
        <v>23</v>
      </c>
      <c r="C27" s="5" t="s">
        <v>24</v>
      </c>
      <c r="D27" s="1">
        <v>60000</v>
      </c>
      <c r="E27" s="1">
        <v>100000</v>
      </c>
      <c r="F27" s="12">
        <f t="shared" si="2"/>
        <v>40000</v>
      </c>
    </row>
    <row r="28" spans="1:7">
      <c r="A28" s="4">
        <v>4</v>
      </c>
      <c r="B28" s="5" t="s">
        <v>25</v>
      </c>
      <c r="C28" s="5" t="s">
        <v>1</v>
      </c>
      <c r="D28" s="1">
        <v>60000</v>
      </c>
      <c r="E28" s="1">
        <v>100000</v>
      </c>
      <c r="F28" s="12">
        <f t="shared" si="2"/>
        <v>40000</v>
      </c>
    </row>
    <row r="29" spans="1:7">
      <c r="A29" s="4">
        <v>5</v>
      </c>
      <c r="B29" s="5" t="s">
        <v>26</v>
      </c>
      <c r="C29" s="5" t="s">
        <v>1</v>
      </c>
      <c r="D29" s="1">
        <v>60000</v>
      </c>
      <c r="E29" s="1">
        <v>100000</v>
      </c>
      <c r="F29" s="12">
        <f t="shared" si="2"/>
        <v>40000</v>
      </c>
    </row>
    <row r="30" spans="1:7">
      <c r="A30" s="4">
        <v>6</v>
      </c>
      <c r="B30" s="5" t="s">
        <v>27</v>
      </c>
      <c r="C30" s="5" t="s">
        <v>77</v>
      </c>
      <c r="D30" s="1">
        <v>60000</v>
      </c>
      <c r="E30" s="1">
        <v>100000</v>
      </c>
      <c r="F30" s="12">
        <f t="shared" si="2"/>
        <v>40000</v>
      </c>
    </row>
    <row r="31" spans="1:7">
      <c r="A31" s="4">
        <v>7</v>
      </c>
      <c r="B31" s="5" t="s">
        <v>28</v>
      </c>
      <c r="C31" s="5" t="s">
        <v>29</v>
      </c>
      <c r="D31" s="1">
        <v>60000</v>
      </c>
      <c r="E31" s="1">
        <v>100000</v>
      </c>
      <c r="F31" s="12">
        <f t="shared" si="2"/>
        <v>40000</v>
      </c>
    </row>
    <row r="32" spans="1:7">
      <c r="A32" s="27" t="s">
        <v>12</v>
      </c>
      <c r="B32" s="27"/>
      <c r="C32" s="27"/>
      <c r="D32" s="15">
        <f>SUM(D25:D31)</f>
        <v>420000</v>
      </c>
      <c r="E32" s="15">
        <f>SUM(E25:E31)</f>
        <v>700000</v>
      </c>
      <c r="F32" s="15">
        <f>SUM(F25:F31)</f>
        <v>280000</v>
      </c>
    </row>
    <row r="34" spans="1:7" ht="54.75" customHeight="1">
      <c r="A34" s="29" t="s">
        <v>82</v>
      </c>
      <c r="B34" s="29"/>
      <c r="C34" s="29"/>
      <c r="D34" s="29"/>
      <c r="E34" s="29"/>
      <c r="F34" s="29"/>
    </row>
    <row r="35" spans="1:7" ht="32.25" customHeight="1">
      <c r="A35" s="27" t="s">
        <v>0</v>
      </c>
      <c r="B35" s="27" t="s">
        <v>2</v>
      </c>
      <c r="C35" s="27" t="s">
        <v>3</v>
      </c>
      <c r="D35" s="28" t="s">
        <v>71</v>
      </c>
      <c r="E35" s="28"/>
      <c r="F35" s="28" t="s">
        <v>80</v>
      </c>
      <c r="G35" s="3"/>
    </row>
    <row r="36" spans="1:7" ht="33">
      <c r="A36" s="27"/>
      <c r="B36" s="27"/>
      <c r="C36" s="27"/>
      <c r="D36" s="11" t="s">
        <v>78</v>
      </c>
      <c r="E36" s="11" t="s">
        <v>79</v>
      </c>
      <c r="F36" s="28"/>
    </row>
    <row r="37" spans="1:7">
      <c r="A37" s="4">
        <v>1</v>
      </c>
      <c r="B37" s="5" t="s">
        <v>30</v>
      </c>
      <c r="C37" s="5" t="s">
        <v>31</v>
      </c>
      <c r="D37" s="1">
        <v>0</v>
      </c>
      <c r="E37" s="1">
        <v>200000</v>
      </c>
      <c r="F37" s="12">
        <f>E37-D37</f>
        <v>200000</v>
      </c>
    </row>
    <row r="38" spans="1:7">
      <c r="A38" s="4">
        <v>2</v>
      </c>
      <c r="B38" s="5" t="s">
        <v>32</v>
      </c>
      <c r="C38" s="5" t="s">
        <v>31</v>
      </c>
      <c r="D38" s="1">
        <v>0</v>
      </c>
      <c r="E38" s="1">
        <v>200000</v>
      </c>
      <c r="F38" s="12">
        <f t="shared" ref="F38:F43" si="3">E38-D38</f>
        <v>200000</v>
      </c>
    </row>
    <row r="39" spans="1:7">
      <c r="A39" s="4">
        <v>3</v>
      </c>
      <c r="B39" s="5" t="s">
        <v>33</v>
      </c>
      <c r="C39" s="5" t="s">
        <v>31</v>
      </c>
      <c r="D39" s="1">
        <v>0</v>
      </c>
      <c r="E39" s="1">
        <v>200000</v>
      </c>
      <c r="F39" s="12">
        <f t="shared" si="3"/>
        <v>200000</v>
      </c>
    </row>
    <row r="40" spans="1:7">
      <c r="A40" s="4">
        <v>4</v>
      </c>
      <c r="B40" s="5" t="s">
        <v>34</v>
      </c>
      <c r="C40" s="5" t="s">
        <v>31</v>
      </c>
      <c r="D40" s="1">
        <v>0</v>
      </c>
      <c r="E40" s="1">
        <v>200000</v>
      </c>
      <c r="F40" s="12">
        <f t="shared" si="3"/>
        <v>200000</v>
      </c>
    </row>
    <row r="41" spans="1:7">
      <c r="A41" s="4">
        <v>5</v>
      </c>
      <c r="B41" s="5" t="s">
        <v>35</v>
      </c>
      <c r="C41" s="5" t="s">
        <v>31</v>
      </c>
      <c r="D41" s="1">
        <v>0</v>
      </c>
      <c r="E41" s="1">
        <v>200000</v>
      </c>
      <c r="F41" s="12">
        <f t="shared" si="3"/>
        <v>200000</v>
      </c>
    </row>
    <row r="42" spans="1:7">
      <c r="A42" s="4">
        <v>6</v>
      </c>
      <c r="B42" s="5" t="s">
        <v>36</v>
      </c>
      <c r="C42" s="5" t="s">
        <v>31</v>
      </c>
      <c r="D42" s="1">
        <v>0</v>
      </c>
      <c r="E42" s="1">
        <v>200000</v>
      </c>
      <c r="F42" s="12">
        <f t="shared" si="3"/>
        <v>200000</v>
      </c>
    </row>
    <row r="43" spans="1:7">
      <c r="A43" s="4">
        <v>7</v>
      </c>
      <c r="B43" s="5" t="s">
        <v>37</v>
      </c>
      <c r="C43" s="5" t="s">
        <v>31</v>
      </c>
      <c r="D43" s="1">
        <v>0</v>
      </c>
      <c r="E43" s="1">
        <v>200000</v>
      </c>
      <c r="F43" s="12">
        <f t="shared" si="3"/>
        <v>200000</v>
      </c>
    </row>
    <row r="44" spans="1:7" ht="16.5" customHeight="1">
      <c r="A44" s="27" t="s">
        <v>12</v>
      </c>
      <c r="B44" s="27"/>
      <c r="C44" s="27"/>
      <c r="D44" s="15">
        <f>SUM(D37:D43)</f>
        <v>0</v>
      </c>
      <c r="E44" s="15">
        <f>SUM(E37:E43)</f>
        <v>1400000</v>
      </c>
      <c r="F44" s="15">
        <f>SUM(F37:F43)</f>
        <v>1400000</v>
      </c>
    </row>
    <row r="46" spans="1:7" ht="93.6" customHeight="1">
      <c r="A46" s="29" t="s">
        <v>76</v>
      </c>
      <c r="B46" s="29"/>
      <c r="C46" s="29"/>
      <c r="D46" s="29"/>
      <c r="E46" s="29"/>
      <c r="F46" s="29"/>
    </row>
    <row r="47" spans="1:7" ht="32.25" customHeight="1">
      <c r="A47" s="27" t="s">
        <v>0</v>
      </c>
      <c r="B47" s="27" t="s">
        <v>2</v>
      </c>
      <c r="C47" s="27" t="s">
        <v>3</v>
      </c>
      <c r="D47" s="28" t="s">
        <v>71</v>
      </c>
      <c r="E47" s="28"/>
      <c r="F47" s="28" t="s">
        <v>80</v>
      </c>
      <c r="G47" s="3"/>
    </row>
    <row r="48" spans="1:7" ht="33">
      <c r="A48" s="27"/>
      <c r="B48" s="27"/>
      <c r="C48" s="27"/>
      <c r="D48" s="11" t="s">
        <v>78</v>
      </c>
      <c r="E48" s="11" t="s">
        <v>79</v>
      </c>
      <c r="F48" s="28"/>
    </row>
    <row r="49" spans="1:6">
      <c r="A49" s="4">
        <v>1</v>
      </c>
      <c r="B49" s="5" t="s">
        <v>38</v>
      </c>
      <c r="C49" s="5" t="s">
        <v>24</v>
      </c>
      <c r="D49" s="1">
        <v>55000</v>
      </c>
      <c r="E49" s="1">
        <v>100000</v>
      </c>
      <c r="F49" s="12">
        <f>E49-D49</f>
        <v>45000</v>
      </c>
    </row>
    <row r="50" spans="1:6">
      <c r="A50" s="4">
        <v>2</v>
      </c>
      <c r="B50" s="5" t="s">
        <v>39</v>
      </c>
      <c r="C50" s="5" t="s">
        <v>4</v>
      </c>
      <c r="D50" s="1">
        <v>55000</v>
      </c>
      <c r="E50" s="1">
        <v>100000</v>
      </c>
      <c r="F50" s="12">
        <f t="shared" ref="F50:F85" si="4">E50-D50</f>
        <v>45000</v>
      </c>
    </row>
    <row r="51" spans="1:6">
      <c r="A51" s="4">
        <v>3</v>
      </c>
      <c r="B51" s="5" t="s">
        <v>40</v>
      </c>
      <c r="C51" s="5" t="s">
        <v>4</v>
      </c>
      <c r="D51" s="1">
        <v>55000</v>
      </c>
      <c r="E51" s="1">
        <v>100000</v>
      </c>
      <c r="F51" s="12">
        <f t="shared" si="4"/>
        <v>45000</v>
      </c>
    </row>
    <row r="52" spans="1:6">
      <c r="A52" s="4">
        <v>4</v>
      </c>
      <c r="B52" s="5" t="s">
        <v>41</v>
      </c>
      <c r="C52" s="5" t="s">
        <v>16</v>
      </c>
      <c r="D52" s="1">
        <v>55000</v>
      </c>
      <c r="E52" s="1">
        <v>100000</v>
      </c>
      <c r="F52" s="12">
        <f t="shared" si="4"/>
        <v>45000</v>
      </c>
    </row>
    <row r="53" spans="1:6">
      <c r="A53" s="4">
        <v>5</v>
      </c>
      <c r="B53" s="5" t="s">
        <v>14</v>
      </c>
      <c r="C53" s="5" t="s">
        <v>4</v>
      </c>
      <c r="D53" s="1">
        <v>55000</v>
      </c>
      <c r="E53" s="1">
        <v>100000</v>
      </c>
      <c r="F53" s="12">
        <f t="shared" si="4"/>
        <v>45000</v>
      </c>
    </row>
    <row r="54" spans="1:6">
      <c r="A54" s="4">
        <v>6</v>
      </c>
      <c r="B54" s="5" t="s">
        <v>42</v>
      </c>
      <c r="C54" s="5" t="s">
        <v>1</v>
      </c>
      <c r="D54" s="1">
        <v>55000</v>
      </c>
      <c r="E54" s="1">
        <v>100000</v>
      </c>
      <c r="F54" s="12">
        <f t="shared" si="4"/>
        <v>45000</v>
      </c>
    </row>
    <row r="55" spans="1:6">
      <c r="A55" s="4">
        <v>7</v>
      </c>
      <c r="B55" s="5" t="s">
        <v>43</v>
      </c>
      <c r="C55" s="5" t="s">
        <v>1</v>
      </c>
      <c r="D55" s="1">
        <v>55000</v>
      </c>
      <c r="E55" s="1">
        <v>100000</v>
      </c>
      <c r="F55" s="12">
        <f t="shared" si="4"/>
        <v>45000</v>
      </c>
    </row>
    <row r="56" spans="1:6">
      <c r="A56" s="4">
        <v>8</v>
      </c>
      <c r="B56" s="5" t="s">
        <v>44</v>
      </c>
      <c r="C56" s="5" t="s">
        <v>45</v>
      </c>
      <c r="D56" s="1">
        <v>55000</v>
      </c>
      <c r="E56" s="1">
        <v>100000</v>
      </c>
      <c r="F56" s="12">
        <f t="shared" si="4"/>
        <v>45000</v>
      </c>
    </row>
    <row r="57" spans="1:6">
      <c r="A57" s="4">
        <v>9</v>
      </c>
      <c r="B57" s="5" t="s">
        <v>46</v>
      </c>
      <c r="C57" s="5" t="s">
        <v>45</v>
      </c>
      <c r="D57" s="1">
        <v>55000</v>
      </c>
      <c r="E57" s="1">
        <v>100000</v>
      </c>
      <c r="F57" s="12">
        <f t="shared" si="4"/>
        <v>45000</v>
      </c>
    </row>
    <row r="58" spans="1:6">
      <c r="A58" s="4">
        <v>10</v>
      </c>
      <c r="B58" s="5" t="s">
        <v>47</v>
      </c>
      <c r="C58" s="5" t="s">
        <v>45</v>
      </c>
      <c r="D58" s="1">
        <v>55000</v>
      </c>
      <c r="E58" s="1">
        <v>100000</v>
      </c>
      <c r="F58" s="12">
        <f t="shared" si="4"/>
        <v>45000</v>
      </c>
    </row>
    <row r="59" spans="1:6">
      <c r="A59" s="4">
        <v>11</v>
      </c>
      <c r="B59" s="5" t="s">
        <v>48</v>
      </c>
      <c r="C59" s="5" t="s">
        <v>45</v>
      </c>
      <c r="D59" s="1">
        <v>55000</v>
      </c>
      <c r="E59" s="1">
        <v>100000</v>
      </c>
      <c r="F59" s="12">
        <f t="shared" si="4"/>
        <v>45000</v>
      </c>
    </row>
    <row r="60" spans="1:6">
      <c r="A60" s="4">
        <v>12</v>
      </c>
      <c r="B60" s="5" t="s">
        <v>49</v>
      </c>
      <c r="C60" s="5" t="s">
        <v>45</v>
      </c>
      <c r="D60" s="1">
        <v>55000</v>
      </c>
      <c r="E60" s="1">
        <v>100000</v>
      </c>
      <c r="F60" s="12">
        <f t="shared" si="4"/>
        <v>45000</v>
      </c>
    </row>
    <row r="61" spans="1:6">
      <c r="A61" s="4">
        <v>13</v>
      </c>
      <c r="B61" s="5" t="s">
        <v>50</v>
      </c>
      <c r="C61" s="5" t="s">
        <v>45</v>
      </c>
      <c r="D61" s="1">
        <v>55000</v>
      </c>
      <c r="E61" s="1">
        <v>100000</v>
      </c>
      <c r="F61" s="12">
        <f t="shared" si="4"/>
        <v>45000</v>
      </c>
    </row>
    <row r="62" spans="1:6">
      <c r="A62" s="4">
        <v>14</v>
      </c>
      <c r="B62" s="10" t="s">
        <v>51</v>
      </c>
      <c r="C62" s="5" t="s">
        <v>45</v>
      </c>
      <c r="D62" s="1">
        <v>55000</v>
      </c>
      <c r="E62" s="1">
        <v>100000</v>
      </c>
      <c r="F62" s="12">
        <f t="shared" si="4"/>
        <v>45000</v>
      </c>
    </row>
    <row r="63" spans="1:6">
      <c r="A63" s="4">
        <v>15</v>
      </c>
      <c r="B63" s="5" t="s">
        <v>52</v>
      </c>
      <c r="C63" s="5" t="s">
        <v>31</v>
      </c>
      <c r="D63" s="1">
        <v>55000</v>
      </c>
      <c r="E63" s="1">
        <v>100000</v>
      </c>
      <c r="F63" s="12">
        <f t="shared" si="4"/>
        <v>45000</v>
      </c>
    </row>
    <row r="64" spans="1:6">
      <c r="A64" s="4">
        <v>16</v>
      </c>
      <c r="B64" s="5" t="s">
        <v>53</v>
      </c>
      <c r="C64" s="5" t="s">
        <v>31</v>
      </c>
      <c r="D64" s="1">
        <v>55000</v>
      </c>
      <c r="E64" s="1">
        <v>100000</v>
      </c>
      <c r="F64" s="12">
        <f t="shared" si="4"/>
        <v>45000</v>
      </c>
    </row>
    <row r="65" spans="1:6">
      <c r="A65" s="4">
        <v>17</v>
      </c>
      <c r="B65" s="5" t="s">
        <v>54</v>
      </c>
      <c r="C65" s="5" t="s">
        <v>31</v>
      </c>
      <c r="D65" s="1">
        <v>55000</v>
      </c>
      <c r="E65" s="1">
        <v>100000</v>
      </c>
      <c r="F65" s="12">
        <f t="shared" si="4"/>
        <v>45000</v>
      </c>
    </row>
    <row r="66" spans="1:6">
      <c r="A66" s="4">
        <v>18</v>
      </c>
      <c r="B66" s="5" t="s">
        <v>55</v>
      </c>
      <c r="C66" s="5" t="s">
        <v>5</v>
      </c>
      <c r="D66" s="1">
        <v>55000</v>
      </c>
      <c r="E66" s="1">
        <v>100000</v>
      </c>
      <c r="F66" s="12">
        <f t="shared" si="4"/>
        <v>45000</v>
      </c>
    </row>
    <row r="67" spans="1:6">
      <c r="A67" s="4">
        <v>19</v>
      </c>
      <c r="B67" s="5" t="s">
        <v>6</v>
      </c>
      <c r="C67" s="5" t="s">
        <v>4</v>
      </c>
      <c r="D67" s="1">
        <v>55000</v>
      </c>
      <c r="E67" s="1">
        <v>100000</v>
      </c>
      <c r="F67" s="12">
        <f t="shared" si="4"/>
        <v>45000</v>
      </c>
    </row>
    <row r="68" spans="1:6">
      <c r="A68" s="4">
        <v>20</v>
      </c>
      <c r="B68" s="5" t="s">
        <v>56</v>
      </c>
      <c r="C68" s="5" t="s">
        <v>45</v>
      </c>
      <c r="D68" s="1">
        <v>55000</v>
      </c>
      <c r="E68" s="1">
        <v>100000</v>
      </c>
      <c r="F68" s="12">
        <f t="shared" si="4"/>
        <v>45000</v>
      </c>
    </row>
    <row r="69" spans="1:6">
      <c r="A69" s="4">
        <v>21</v>
      </c>
      <c r="B69" s="5" t="s">
        <v>57</v>
      </c>
      <c r="C69" s="5" t="s">
        <v>4</v>
      </c>
      <c r="D69" s="1">
        <v>55000</v>
      </c>
      <c r="E69" s="1">
        <v>100000</v>
      </c>
      <c r="F69" s="12">
        <f t="shared" si="4"/>
        <v>45000</v>
      </c>
    </row>
    <row r="70" spans="1:6">
      <c r="A70" s="4">
        <v>22</v>
      </c>
      <c r="B70" s="5" t="s">
        <v>7</v>
      </c>
      <c r="C70" s="5" t="s">
        <v>5</v>
      </c>
      <c r="D70" s="1">
        <v>55000</v>
      </c>
      <c r="E70" s="1">
        <v>100000</v>
      </c>
      <c r="F70" s="12">
        <f t="shared" si="4"/>
        <v>45000</v>
      </c>
    </row>
    <row r="71" spans="1:6">
      <c r="A71" s="4">
        <v>23</v>
      </c>
      <c r="B71" s="5" t="s">
        <v>18</v>
      </c>
      <c r="C71" s="5" t="s">
        <v>1</v>
      </c>
      <c r="D71" s="1">
        <v>55000</v>
      </c>
      <c r="E71" s="1">
        <v>100000</v>
      </c>
      <c r="F71" s="12">
        <f t="shared" si="4"/>
        <v>45000</v>
      </c>
    </row>
    <row r="72" spans="1:6">
      <c r="A72" s="4">
        <v>24</v>
      </c>
      <c r="B72" s="5" t="s">
        <v>8</v>
      </c>
      <c r="C72" s="5" t="s">
        <v>1</v>
      </c>
      <c r="D72" s="1">
        <v>55000</v>
      </c>
      <c r="E72" s="1">
        <v>100000</v>
      </c>
      <c r="F72" s="12">
        <f t="shared" si="4"/>
        <v>45000</v>
      </c>
    </row>
    <row r="73" spans="1:6">
      <c r="A73" s="4">
        <v>25</v>
      </c>
      <c r="B73" s="5" t="s">
        <v>9</v>
      </c>
      <c r="C73" s="5" t="s">
        <v>1</v>
      </c>
      <c r="D73" s="1">
        <v>55000</v>
      </c>
      <c r="E73" s="1">
        <v>100000</v>
      </c>
      <c r="F73" s="12">
        <f t="shared" si="4"/>
        <v>45000</v>
      </c>
    </row>
    <row r="74" spans="1:6">
      <c r="A74" s="4">
        <v>26</v>
      </c>
      <c r="B74" s="5" t="s">
        <v>10</v>
      </c>
      <c r="C74" s="5" t="s">
        <v>4</v>
      </c>
      <c r="D74" s="1">
        <v>55000</v>
      </c>
      <c r="E74" s="1">
        <v>100000</v>
      </c>
      <c r="F74" s="12">
        <f t="shared" si="4"/>
        <v>45000</v>
      </c>
    </row>
    <row r="75" spans="1:6">
      <c r="A75" s="4">
        <v>27</v>
      </c>
      <c r="B75" s="5" t="s">
        <v>58</v>
      </c>
      <c r="C75" s="5" t="s">
        <v>11</v>
      </c>
      <c r="D75" s="1">
        <v>55000</v>
      </c>
      <c r="E75" s="1">
        <v>100000</v>
      </c>
      <c r="F75" s="12">
        <f t="shared" si="4"/>
        <v>45000</v>
      </c>
    </row>
    <row r="76" spans="1:6">
      <c r="A76" s="4">
        <v>28</v>
      </c>
      <c r="B76" s="5" t="s">
        <v>59</v>
      </c>
      <c r="C76" s="5" t="s">
        <v>16</v>
      </c>
      <c r="D76" s="1">
        <v>55000</v>
      </c>
      <c r="E76" s="1">
        <v>100000</v>
      </c>
      <c r="F76" s="12">
        <f t="shared" si="4"/>
        <v>45000</v>
      </c>
    </row>
    <row r="77" spans="1:6">
      <c r="A77" s="4">
        <v>29</v>
      </c>
      <c r="B77" s="5" t="s">
        <v>60</v>
      </c>
      <c r="C77" s="5" t="s">
        <v>16</v>
      </c>
      <c r="D77" s="1">
        <v>55000</v>
      </c>
      <c r="E77" s="1">
        <v>100000</v>
      </c>
      <c r="F77" s="12">
        <f t="shared" si="4"/>
        <v>45000</v>
      </c>
    </row>
    <row r="78" spans="1:6" ht="33">
      <c r="A78" s="4">
        <v>30</v>
      </c>
      <c r="B78" s="10" t="s">
        <v>61</v>
      </c>
      <c r="C78" s="5" t="s">
        <v>62</v>
      </c>
      <c r="D78" s="1">
        <v>55000</v>
      </c>
      <c r="E78" s="1">
        <v>100000</v>
      </c>
      <c r="F78" s="12">
        <f t="shared" si="4"/>
        <v>45000</v>
      </c>
    </row>
    <row r="79" spans="1:6">
      <c r="A79" s="4">
        <v>31</v>
      </c>
      <c r="B79" s="10" t="s">
        <v>63</v>
      </c>
      <c r="C79" s="10" t="s">
        <v>4</v>
      </c>
      <c r="D79" s="1">
        <v>55000</v>
      </c>
      <c r="E79" s="1">
        <v>100000</v>
      </c>
      <c r="F79" s="12">
        <f t="shared" si="4"/>
        <v>45000</v>
      </c>
    </row>
    <row r="80" spans="1:6">
      <c r="A80" s="4">
        <v>32</v>
      </c>
      <c r="B80" s="10" t="s">
        <v>64</v>
      </c>
      <c r="C80" s="10" t="s">
        <v>45</v>
      </c>
      <c r="D80" s="1">
        <v>55000</v>
      </c>
      <c r="E80" s="1">
        <v>100000</v>
      </c>
      <c r="F80" s="12">
        <f t="shared" si="4"/>
        <v>45000</v>
      </c>
    </row>
    <row r="81" spans="1:6">
      <c r="A81" s="4">
        <v>33</v>
      </c>
      <c r="B81" s="10" t="s">
        <v>65</v>
      </c>
      <c r="C81" s="10" t="s">
        <v>45</v>
      </c>
      <c r="D81" s="1">
        <v>55000</v>
      </c>
      <c r="E81" s="1">
        <v>100000</v>
      </c>
      <c r="F81" s="12">
        <f t="shared" si="4"/>
        <v>45000</v>
      </c>
    </row>
    <row r="82" spans="1:6">
      <c r="A82" s="4">
        <v>34</v>
      </c>
      <c r="B82" s="10" t="s">
        <v>37</v>
      </c>
      <c r="C82" s="10" t="s">
        <v>66</v>
      </c>
      <c r="D82" s="1">
        <v>55000</v>
      </c>
      <c r="E82" s="1">
        <v>100000</v>
      </c>
      <c r="F82" s="12">
        <f t="shared" si="4"/>
        <v>45000</v>
      </c>
    </row>
    <row r="83" spans="1:6">
      <c r="A83" s="4">
        <v>35</v>
      </c>
      <c r="B83" s="10" t="s">
        <v>67</v>
      </c>
      <c r="C83" s="10" t="s">
        <v>68</v>
      </c>
      <c r="D83" s="1">
        <v>55000</v>
      </c>
      <c r="E83" s="1">
        <v>100000</v>
      </c>
      <c r="F83" s="12">
        <f t="shared" si="4"/>
        <v>45000</v>
      </c>
    </row>
    <row r="84" spans="1:6">
      <c r="A84" s="4">
        <v>36</v>
      </c>
      <c r="B84" s="10" t="s">
        <v>69</v>
      </c>
      <c r="C84" s="10" t="s">
        <v>68</v>
      </c>
      <c r="D84" s="1">
        <v>55000</v>
      </c>
      <c r="E84" s="1">
        <v>100000</v>
      </c>
      <c r="F84" s="12">
        <f t="shared" si="4"/>
        <v>45000</v>
      </c>
    </row>
    <row r="85" spans="1:6">
      <c r="A85" s="4">
        <v>37</v>
      </c>
      <c r="B85" s="10" t="s">
        <v>70</v>
      </c>
      <c r="C85" s="10" t="s">
        <v>68</v>
      </c>
      <c r="D85" s="1">
        <v>55000</v>
      </c>
      <c r="E85" s="1">
        <v>100000</v>
      </c>
      <c r="F85" s="12">
        <f t="shared" si="4"/>
        <v>45000</v>
      </c>
    </row>
    <row r="86" spans="1:6" ht="16.5" customHeight="1">
      <c r="A86" s="27" t="s">
        <v>12</v>
      </c>
      <c r="B86" s="27"/>
      <c r="C86" s="27"/>
      <c r="D86" s="15">
        <f>SUM(D49:D85)</f>
        <v>2035000</v>
      </c>
      <c r="E86" s="15">
        <f>SUM(E49:E85)</f>
        <v>3700000</v>
      </c>
      <c r="F86" s="15">
        <f>SUM(F49:F85)</f>
        <v>1665000</v>
      </c>
    </row>
    <row r="87" spans="1:6" ht="16.5" customHeight="1">
      <c r="A87" s="27" t="s">
        <v>72</v>
      </c>
      <c r="B87" s="27"/>
      <c r="C87" s="27"/>
      <c r="D87" s="15">
        <f>D10+D20+D32+D44+D86</f>
        <v>3455000</v>
      </c>
      <c r="E87" s="15">
        <f>E10+E20+E32+E44+E86</f>
        <v>7700000</v>
      </c>
      <c r="F87" s="15">
        <f t="shared" ref="F87" si="5">F10+F20+F32+F44+F86</f>
        <v>4245000</v>
      </c>
    </row>
    <row r="88" spans="1:6" ht="16.5" customHeight="1">
      <c r="A88" s="27" t="s">
        <v>124</v>
      </c>
      <c r="B88" s="27"/>
      <c r="C88" s="27"/>
      <c r="D88" s="14"/>
      <c r="E88" s="15">
        <f>E87*12/1000</f>
        <v>92400</v>
      </c>
      <c r="F88" s="15">
        <f>F87*12/1000</f>
        <v>50940</v>
      </c>
    </row>
  </sheetData>
  <mergeCells count="37">
    <mergeCell ref="A1:F1"/>
    <mergeCell ref="A87:C87"/>
    <mergeCell ref="A88:C88"/>
    <mergeCell ref="A46:F46"/>
    <mergeCell ref="A34:F34"/>
    <mergeCell ref="A22:F22"/>
    <mergeCell ref="A47:A48"/>
    <mergeCell ref="B47:B48"/>
    <mergeCell ref="C47:C48"/>
    <mergeCell ref="D47:E47"/>
    <mergeCell ref="F2:F3"/>
    <mergeCell ref="F13:F14"/>
    <mergeCell ref="F23:F24"/>
    <mergeCell ref="F35:F36"/>
    <mergeCell ref="F47:F48"/>
    <mergeCell ref="A12:F12"/>
    <mergeCell ref="D23:E23"/>
    <mergeCell ref="A35:A36"/>
    <mergeCell ref="B35:B36"/>
    <mergeCell ref="C35:C36"/>
    <mergeCell ref="D35:E35"/>
    <mergeCell ref="B2:B3"/>
    <mergeCell ref="C2:C3"/>
    <mergeCell ref="D2:E2"/>
    <mergeCell ref="A13:A14"/>
    <mergeCell ref="B13:B14"/>
    <mergeCell ref="C13:C14"/>
    <mergeCell ref="D13:E13"/>
    <mergeCell ref="A2:A3"/>
    <mergeCell ref="A86:C86"/>
    <mergeCell ref="A10:C10"/>
    <mergeCell ref="A44:C44"/>
    <mergeCell ref="A20:C20"/>
    <mergeCell ref="A32:C32"/>
    <mergeCell ref="A23:A24"/>
    <mergeCell ref="B23:B24"/>
    <mergeCell ref="C23:C24"/>
  </mergeCells>
  <pageMargins left="0.55000000000000004" right="0.25" top="0.85" bottom="1" header="0.5" footer="0.5"/>
  <pageSetup paperSize="9" scale="95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E29"/>
  <sheetViews>
    <sheetView tabSelected="1" zoomScaleSheetLayoutView="100" workbookViewId="0">
      <selection activeCell="H25" sqref="H25"/>
    </sheetView>
  </sheetViews>
  <sheetFormatPr defaultRowHeight="13.5"/>
  <cols>
    <col min="1" max="1" width="4" style="16" customWidth="1"/>
    <col min="2" max="2" width="21.7109375" style="16" customWidth="1"/>
    <col min="3" max="3" width="42.42578125" style="16" customWidth="1"/>
    <col min="4" max="4" width="11" style="16" customWidth="1"/>
    <col min="5" max="5" width="13.42578125" style="16" customWidth="1"/>
    <col min="6" max="243" width="9.140625" style="16"/>
    <col min="244" max="244" width="4" style="16" customWidth="1"/>
    <col min="245" max="245" width="24" style="16" customWidth="1"/>
    <col min="246" max="246" width="28.42578125" style="16" customWidth="1"/>
    <col min="247" max="247" width="8.85546875" style="16" customWidth="1"/>
    <col min="248" max="248" width="14.28515625" style="16" customWidth="1"/>
    <col min="249" max="249" width="16.28515625" style="16" customWidth="1"/>
    <col min="250" max="250" width="12.85546875" style="16" customWidth="1"/>
    <col min="251" max="251" width="9.140625" style="16"/>
    <col min="252" max="252" width="10" style="16" bestFit="1" customWidth="1"/>
    <col min="253" max="499" width="9.140625" style="16"/>
    <col min="500" max="500" width="4" style="16" customWidth="1"/>
    <col min="501" max="501" width="24" style="16" customWidth="1"/>
    <col min="502" max="502" width="28.42578125" style="16" customWidth="1"/>
    <col min="503" max="503" width="8.85546875" style="16" customWidth="1"/>
    <col min="504" max="504" width="14.28515625" style="16" customWidth="1"/>
    <col min="505" max="505" width="16.28515625" style="16" customWidth="1"/>
    <col min="506" max="506" width="12.85546875" style="16" customWidth="1"/>
    <col min="507" max="507" width="9.140625" style="16"/>
    <col min="508" max="508" width="10" style="16" bestFit="1" customWidth="1"/>
    <col min="509" max="755" width="9.140625" style="16"/>
    <col min="756" max="756" width="4" style="16" customWidth="1"/>
    <col min="757" max="757" width="24" style="16" customWidth="1"/>
    <col min="758" max="758" width="28.42578125" style="16" customWidth="1"/>
    <col min="759" max="759" width="8.85546875" style="16" customWidth="1"/>
    <col min="760" max="760" width="14.28515625" style="16" customWidth="1"/>
    <col min="761" max="761" width="16.28515625" style="16" customWidth="1"/>
    <col min="762" max="762" width="12.85546875" style="16" customWidth="1"/>
    <col min="763" max="763" width="9.140625" style="16"/>
    <col min="764" max="764" width="10" style="16" bestFit="1" customWidth="1"/>
    <col min="765" max="1011" width="9.140625" style="16"/>
    <col min="1012" max="1012" width="4" style="16" customWidth="1"/>
    <col min="1013" max="1013" width="24" style="16" customWidth="1"/>
    <col min="1014" max="1014" width="28.42578125" style="16" customWidth="1"/>
    <col min="1015" max="1015" width="8.85546875" style="16" customWidth="1"/>
    <col min="1016" max="1016" width="14.28515625" style="16" customWidth="1"/>
    <col min="1017" max="1017" width="16.28515625" style="16" customWidth="1"/>
    <col min="1018" max="1018" width="12.85546875" style="16" customWidth="1"/>
    <col min="1019" max="1019" width="9.140625" style="16"/>
    <col min="1020" max="1020" width="10" style="16" bestFit="1" customWidth="1"/>
    <col min="1021" max="1267" width="9.140625" style="16"/>
    <col min="1268" max="1268" width="4" style="16" customWidth="1"/>
    <col min="1269" max="1269" width="24" style="16" customWidth="1"/>
    <col min="1270" max="1270" width="28.42578125" style="16" customWidth="1"/>
    <col min="1271" max="1271" width="8.85546875" style="16" customWidth="1"/>
    <col min="1272" max="1272" width="14.28515625" style="16" customWidth="1"/>
    <col min="1273" max="1273" width="16.28515625" style="16" customWidth="1"/>
    <col min="1274" max="1274" width="12.85546875" style="16" customWidth="1"/>
    <col min="1275" max="1275" width="9.140625" style="16"/>
    <col min="1276" max="1276" width="10" style="16" bestFit="1" customWidth="1"/>
    <col min="1277" max="1523" width="9.140625" style="16"/>
    <col min="1524" max="1524" width="4" style="16" customWidth="1"/>
    <col min="1525" max="1525" width="24" style="16" customWidth="1"/>
    <col min="1526" max="1526" width="28.42578125" style="16" customWidth="1"/>
    <col min="1527" max="1527" width="8.85546875" style="16" customWidth="1"/>
    <col min="1528" max="1528" width="14.28515625" style="16" customWidth="1"/>
    <col min="1529" max="1529" width="16.28515625" style="16" customWidth="1"/>
    <col min="1530" max="1530" width="12.85546875" style="16" customWidth="1"/>
    <col min="1531" max="1531" width="9.140625" style="16"/>
    <col min="1532" max="1532" width="10" style="16" bestFit="1" customWidth="1"/>
    <col min="1533" max="1779" width="9.140625" style="16"/>
    <col min="1780" max="1780" width="4" style="16" customWidth="1"/>
    <col min="1781" max="1781" width="24" style="16" customWidth="1"/>
    <col min="1782" max="1782" width="28.42578125" style="16" customWidth="1"/>
    <col min="1783" max="1783" width="8.85546875" style="16" customWidth="1"/>
    <col min="1784" max="1784" width="14.28515625" style="16" customWidth="1"/>
    <col min="1785" max="1785" width="16.28515625" style="16" customWidth="1"/>
    <col min="1786" max="1786" width="12.85546875" style="16" customWidth="1"/>
    <col min="1787" max="1787" width="9.140625" style="16"/>
    <col min="1788" max="1788" width="10" style="16" bestFit="1" customWidth="1"/>
    <col min="1789" max="2035" width="9.140625" style="16"/>
    <col min="2036" max="2036" width="4" style="16" customWidth="1"/>
    <col min="2037" max="2037" width="24" style="16" customWidth="1"/>
    <col min="2038" max="2038" width="28.42578125" style="16" customWidth="1"/>
    <col min="2039" max="2039" width="8.85546875" style="16" customWidth="1"/>
    <col min="2040" max="2040" width="14.28515625" style="16" customWidth="1"/>
    <col min="2041" max="2041" width="16.28515625" style="16" customWidth="1"/>
    <col min="2042" max="2042" width="12.85546875" style="16" customWidth="1"/>
    <col min="2043" max="2043" width="9.140625" style="16"/>
    <col min="2044" max="2044" width="10" style="16" bestFit="1" customWidth="1"/>
    <col min="2045" max="2291" width="9.140625" style="16"/>
    <col min="2292" max="2292" width="4" style="16" customWidth="1"/>
    <col min="2293" max="2293" width="24" style="16" customWidth="1"/>
    <col min="2294" max="2294" width="28.42578125" style="16" customWidth="1"/>
    <col min="2295" max="2295" width="8.85546875" style="16" customWidth="1"/>
    <col min="2296" max="2296" width="14.28515625" style="16" customWidth="1"/>
    <col min="2297" max="2297" width="16.28515625" style="16" customWidth="1"/>
    <col min="2298" max="2298" width="12.85546875" style="16" customWidth="1"/>
    <col min="2299" max="2299" width="9.140625" style="16"/>
    <col min="2300" max="2300" width="10" style="16" bestFit="1" customWidth="1"/>
    <col min="2301" max="2547" width="9.140625" style="16"/>
    <col min="2548" max="2548" width="4" style="16" customWidth="1"/>
    <col min="2549" max="2549" width="24" style="16" customWidth="1"/>
    <col min="2550" max="2550" width="28.42578125" style="16" customWidth="1"/>
    <col min="2551" max="2551" width="8.85546875" style="16" customWidth="1"/>
    <col min="2552" max="2552" width="14.28515625" style="16" customWidth="1"/>
    <col min="2553" max="2553" width="16.28515625" style="16" customWidth="1"/>
    <col min="2554" max="2554" width="12.85546875" style="16" customWidth="1"/>
    <col min="2555" max="2555" width="9.140625" style="16"/>
    <col min="2556" max="2556" width="10" style="16" bestFit="1" customWidth="1"/>
    <col min="2557" max="2803" width="9.140625" style="16"/>
    <col min="2804" max="2804" width="4" style="16" customWidth="1"/>
    <col min="2805" max="2805" width="24" style="16" customWidth="1"/>
    <col min="2806" max="2806" width="28.42578125" style="16" customWidth="1"/>
    <col min="2807" max="2807" width="8.85546875" style="16" customWidth="1"/>
    <col min="2808" max="2808" width="14.28515625" style="16" customWidth="1"/>
    <col min="2809" max="2809" width="16.28515625" style="16" customWidth="1"/>
    <col min="2810" max="2810" width="12.85546875" style="16" customWidth="1"/>
    <col min="2811" max="2811" width="9.140625" style="16"/>
    <col min="2812" max="2812" width="10" style="16" bestFit="1" customWidth="1"/>
    <col min="2813" max="3059" width="9.140625" style="16"/>
    <col min="3060" max="3060" width="4" style="16" customWidth="1"/>
    <col min="3061" max="3061" width="24" style="16" customWidth="1"/>
    <col min="3062" max="3062" width="28.42578125" style="16" customWidth="1"/>
    <col min="3063" max="3063" width="8.85546875" style="16" customWidth="1"/>
    <col min="3064" max="3064" width="14.28515625" style="16" customWidth="1"/>
    <col min="3065" max="3065" width="16.28515625" style="16" customWidth="1"/>
    <col min="3066" max="3066" width="12.85546875" style="16" customWidth="1"/>
    <col min="3067" max="3067" width="9.140625" style="16"/>
    <col min="3068" max="3068" width="10" style="16" bestFit="1" customWidth="1"/>
    <col min="3069" max="3315" width="9.140625" style="16"/>
    <col min="3316" max="3316" width="4" style="16" customWidth="1"/>
    <col min="3317" max="3317" width="24" style="16" customWidth="1"/>
    <col min="3318" max="3318" width="28.42578125" style="16" customWidth="1"/>
    <col min="3319" max="3319" width="8.85546875" style="16" customWidth="1"/>
    <col min="3320" max="3320" width="14.28515625" style="16" customWidth="1"/>
    <col min="3321" max="3321" width="16.28515625" style="16" customWidth="1"/>
    <col min="3322" max="3322" width="12.85546875" style="16" customWidth="1"/>
    <col min="3323" max="3323" width="9.140625" style="16"/>
    <col min="3324" max="3324" width="10" style="16" bestFit="1" customWidth="1"/>
    <col min="3325" max="3571" width="9.140625" style="16"/>
    <col min="3572" max="3572" width="4" style="16" customWidth="1"/>
    <col min="3573" max="3573" width="24" style="16" customWidth="1"/>
    <col min="3574" max="3574" width="28.42578125" style="16" customWidth="1"/>
    <col min="3575" max="3575" width="8.85546875" style="16" customWidth="1"/>
    <col min="3576" max="3576" width="14.28515625" style="16" customWidth="1"/>
    <col min="3577" max="3577" width="16.28515625" style="16" customWidth="1"/>
    <col min="3578" max="3578" width="12.85546875" style="16" customWidth="1"/>
    <col min="3579" max="3579" width="9.140625" style="16"/>
    <col min="3580" max="3580" width="10" style="16" bestFit="1" customWidth="1"/>
    <col min="3581" max="3827" width="9.140625" style="16"/>
    <col min="3828" max="3828" width="4" style="16" customWidth="1"/>
    <col min="3829" max="3829" width="24" style="16" customWidth="1"/>
    <col min="3830" max="3830" width="28.42578125" style="16" customWidth="1"/>
    <col min="3831" max="3831" width="8.85546875" style="16" customWidth="1"/>
    <col min="3832" max="3832" width="14.28515625" style="16" customWidth="1"/>
    <col min="3833" max="3833" width="16.28515625" style="16" customWidth="1"/>
    <col min="3834" max="3834" width="12.85546875" style="16" customWidth="1"/>
    <col min="3835" max="3835" width="9.140625" style="16"/>
    <col min="3836" max="3836" width="10" style="16" bestFit="1" customWidth="1"/>
    <col min="3837" max="4083" width="9.140625" style="16"/>
    <col min="4084" max="4084" width="4" style="16" customWidth="1"/>
    <col min="4085" max="4085" width="24" style="16" customWidth="1"/>
    <col min="4086" max="4086" width="28.42578125" style="16" customWidth="1"/>
    <col min="4087" max="4087" width="8.85546875" style="16" customWidth="1"/>
    <col min="4088" max="4088" width="14.28515625" style="16" customWidth="1"/>
    <col min="4089" max="4089" width="16.28515625" style="16" customWidth="1"/>
    <col min="4090" max="4090" width="12.85546875" style="16" customWidth="1"/>
    <col min="4091" max="4091" width="9.140625" style="16"/>
    <col min="4092" max="4092" width="10" style="16" bestFit="1" customWidth="1"/>
    <col min="4093" max="4339" width="9.140625" style="16"/>
    <col min="4340" max="4340" width="4" style="16" customWidth="1"/>
    <col min="4341" max="4341" width="24" style="16" customWidth="1"/>
    <col min="4342" max="4342" width="28.42578125" style="16" customWidth="1"/>
    <col min="4343" max="4343" width="8.85546875" style="16" customWidth="1"/>
    <col min="4344" max="4344" width="14.28515625" style="16" customWidth="1"/>
    <col min="4345" max="4345" width="16.28515625" style="16" customWidth="1"/>
    <col min="4346" max="4346" width="12.85546875" style="16" customWidth="1"/>
    <col min="4347" max="4347" width="9.140625" style="16"/>
    <col min="4348" max="4348" width="10" style="16" bestFit="1" customWidth="1"/>
    <col min="4349" max="4595" width="9.140625" style="16"/>
    <col min="4596" max="4596" width="4" style="16" customWidth="1"/>
    <col min="4597" max="4597" width="24" style="16" customWidth="1"/>
    <col min="4598" max="4598" width="28.42578125" style="16" customWidth="1"/>
    <col min="4599" max="4599" width="8.85546875" style="16" customWidth="1"/>
    <col min="4600" max="4600" width="14.28515625" style="16" customWidth="1"/>
    <col min="4601" max="4601" width="16.28515625" style="16" customWidth="1"/>
    <col min="4602" max="4602" width="12.85546875" style="16" customWidth="1"/>
    <col min="4603" max="4603" width="9.140625" style="16"/>
    <col min="4604" max="4604" width="10" style="16" bestFit="1" customWidth="1"/>
    <col min="4605" max="4851" width="9.140625" style="16"/>
    <col min="4852" max="4852" width="4" style="16" customWidth="1"/>
    <col min="4853" max="4853" width="24" style="16" customWidth="1"/>
    <col min="4854" max="4854" width="28.42578125" style="16" customWidth="1"/>
    <col min="4855" max="4855" width="8.85546875" style="16" customWidth="1"/>
    <col min="4856" max="4856" width="14.28515625" style="16" customWidth="1"/>
    <col min="4857" max="4857" width="16.28515625" style="16" customWidth="1"/>
    <col min="4858" max="4858" width="12.85546875" style="16" customWidth="1"/>
    <col min="4859" max="4859" width="9.140625" style="16"/>
    <col min="4860" max="4860" width="10" style="16" bestFit="1" customWidth="1"/>
    <col min="4861" max="5107" width="9.140625" style="16"/>
    <col min="5108" max="5108" width="4" style="16" customWidth="1"/>
    <col min="5109" max="5109" width="24" style="16" customWidth="1"/>
    <col min="5110" max="5110" width="28.42578125" style="16" customWidth="1"/>
    <col min="5111" max="5111" width="8.85546875" style="16" customWidth="1"/>
    <col min="5112" max="5112" width="14.28515625" style="16" customWidth="1"/>
    <col min="5113" max="5113" width="16.28515625" style="16" customWidth="1"/>
    <col min="5114" max="5114" width="12.85546875" style="16" customWidth="1"/>
    <col min="5115" max="5115" width="9.140625" style="16"/>
    <col min="5116" max="5116" width="10" style="16" bestFit="1" customWidth="1"/>
    <col min="5117" max="5363" width="9.140625" style="16"/>
    <col min="5364" max="5364" width="4" style="16" customWidth="1"/>
    <col min="5365" max="5365" width="24" style="16" customWidth="1"/>
    <col min="5366" max="5366" width="28.42578125" style="16" customWidth="1"/>
    <col min="5367" max="5367" width="8.85546875" style="16" customWidth="1"/>
    <col min="5368" max="5368" width="14.28515625" style="16" customWidth="1"/>
    <col min="5369" max="5369" width="16.28515625" style="16" customWidth="1"/>
    <col min="5370" max="5370" width="12.85546875" style="16" customWidth="1"/>
    <col min="5371" max="5371" width="9.140625" style="16"/>
    <col min="5372" max="5372" width="10" style="16" bestFit="1" customWidth="1"/>
    <col min="5373" max="5619" width="9.140625" style="16"/>
    <col min="5620" max="5620" width="4" style="16" customWidth="1"/>
    <col min="5621" max="5621" width="24" style="16" customWidth="1"/>
    <col min="5622" max="5622" width="28.42578125" style="16" customWidth="1"/>
    <col min="5623" max="5623" width="8.85546875" style="16" customWidth="1"/>
    <col min="5624" max="5624" width="14.28515625" style="16" customWidth="1"/>
    <col min="5625" max="5625" width="16.28515625" style="16" customWidth="1"/>
    <col min="5626" max="5626" width="12.85546875" style="16" customWidth="1"/>
    <col min="5627" max="5627" width="9.140625" style="16"/>
    <col min="5628" max="5628" width="10" style="16" bestFit="1" customWidth="1"/>
    <col min="5629" max="5875" width="9.140625" style="16"/>
    <col min="5876" max="5876" width="4" style="16" customWidth="1"/>
    <col min="5877" max="5877" width="24" style="16" customWidth="1"/>
    <col min="5878" max="5878" width="28.42578125" style="16" customWidth="1"/>
    <col min="5879" max="5879" width="8.85546875" style="16" customWidth="1"/>
    <col min="5880" max="5880" width="14.28515625" style="16" customWidth="1"/>
    <col min="5881" max="5881" width="16.28515625" style="16" customWidth="1"/>
    <col min="5882" max="5882" width="12.85546875" style="16" customWidth="1"/>
    <col min="5883" max="5883" width="9.140625" style="16"/>
    <col min="5884" max="5884" width="10" style="16" bestFit="1" customWidth="1"/>
    <col min="5885" max="6131" width="9.140625" style="16"/>
    <col min="6132" max="6132" width="4" style="16" customWidth="1"/>
    <col min="6133" max="6133" width="24" style="16" customWidth="1"/>
    <col min="6134" max="6134" width="28.42578125" style="16" customWidth="1"/>
    <col min="6135" max="6135" width="8.85546875" style="16" customWidth="1"/>
    <col min="6136" max="6136" width="14.28515625" style="16" customWidth="1"/>
    <col min="6137" max="6137" width="16.28515625" style="16" customWidth="1"/>
    <col min="6138" max="6138" width="12.85546875" style="16" customWidth="1"/>
    <col min="6139" max="6139" width="9.140625" style="16"/>
    <col min="6140" max="6140" width="10" style="16" bestFit="1" customWidth="1"/>
    <col min="6141" max="6387" width="9.140625" style="16"/>
    <col min="6388" max="6388" width="4" style="16" customWidth="1"/>
    <col min="6389" max="6389" width="24" style="16" customWidth="1"/>
    <col min="6390" max="6390" width="28.42578125" style="16" customWidth="1"/>
    <col min="6391" max="6391" width="8.85546875" style="16" customWidth="1"/>
    <col min="6392" max="6392" width="14.28515625" style="16" customWidth="1"/>
    <col min="6393" max="6393" width="16.28515625" style="16" customWidth="1"/>
    <col min="6394" max="6394" width="12.85546875" style="16" customWidth="1"/>
    <col min="6395" max="6395" width="9.140625" style="16"/>
    <col min="6396" max="6396" width="10" style="16" bestFit="1" customWidth="1"/>
    <col min="6397" max="6643" width="9.140625" style="16"/>
    <col min="6644" max="6644" width="4" style="16" customWidth="1"/>
    <col min="6645" max="6645" width="24" style="16" customWidth="1"/>
    <col min="6646" max="6646" width="28.42578125" style="16" customWidth="1"/>
    <col min="6647" max="6647" width="8.85546875" style="16" customWidth="1"/>
    <col min="6648" max="6648" width="14.28515625" style="16" customWidth="1"/>
    <col min="6649" max="6649" width="16.28515625" style="16" customWidth="1"/>
    <col min="6650" max="6650" width="12.85546875" style="16" customWidth="1"/>
    <col min="6651" max="6651" width="9.140625" style="16"/>
    <col min="6652" max="6652" width="10" style="16" bestFit="1" customWidth="1"/>
    <col min="6653" max="6899" width="9.140625" style="16"/>
    <col min="6900" max="6900" width="4" style="16" customWidth="1"/>
    <col min="6901" max="6901" width="24" style="16" customWidth="1"/>
    <col min="6902" max="6902" width="28.42578125" style="16" customWidth="1"/>
    <col min="6903" max="6903" width="8.85546875" style="16" customWidth="1"/>
    <col min="6904" max="6904" width="14.28515625" style="16" customWidth="1"/>
    <col min="6905" max="6905" width="16.28515625" style="16" customWidth="1"/>
    <col min="6906" max="6906" width="12.85546875" style="16" customWidth="1"/>
    <col min="6907" max="6907" width="9.140625" style="16"/>
    <col min="6908" max="6908" width="10" style="16" bestFit="1" customWidth="1"/>
    <col min="6909" max="7155" width="9.140625" style="16"/>
    <col min="7156" max="7156" width="4" style="16" customWidth="1"/>
    <col min="7157" max="7157" width="24" style="16" customWidth="1"/>
    <col min="7158" max="7158" width="28.42578125" style="16" customWidth="1"/>
    <col min="7159" max="7159" width="8.85546875" style="16" customWidth="1"/>
    <col min="7160" max="7160" width="14.28515625" style="16" customWidth="1"/>
    <col min="7161" max="7161" width="16.28515625" style="16" customWidth="1"/>
    <col min="7162" max="7162" width="12.85546875" style="16" customWidth="1"/>
    <col min="7163" max="7163" width="9.140625" style="16"/>
    <col min="7164" max="7164" width="10" style="16" bestFit="1" customWidth="1"/>
    <col min="7165" max="7411" width="9.140625" style="16"/>
    <col min="7412" max="7412" width="4" style="16" customWidth="1"/>
    <col min="7413" max="7413" width="24" style="16" customWidth="1"/>
    <col min="7414" max="7414" width="28.42578125" style="16" customWidth="1"/>
    <col min="7415" max="7415" width="8.85546875" style="16" customWidth="1"/>
    <col min="7416" max="7416" width="14.28515625" style="16" customWidth="1"/>
    <col min="7417" max="7417" width="16.28515625" style="16" customWidth="1"/>
    <col min="7418" max="7418" width="12.85546875" style="16" customWidth="1"/>
    <col min="7419" max="7419" width="9.140625" style="16"/>
    <col min="7420" max="7420" width="10" style="16" bestFit="1" customWidth="1"/>
    <col min="7421" max="7667" width="9.140625" style="16"/>
    <col min="7668" max="7668" width="4" style="16" customWidth="1"/>
    <col min="7669" max="7669" width="24" style="16" customWidth="1"/>
    <col min="7670" max="7670" width="28.42578125" style="16" customWidth="1"/>
    <col min="7671" max="7671" width="8.85546875" style="16" customWidth="1"/>
    <col min="7672" max="7672" width="14.28515625" style="16" customWidth="1"/>
    <col min="7673" max="7673" width="16.28515625" style="16" customWidth="1"/>
    <col min="7674" max="7674" width="12.85546875" style="16" customWidth="1"/>
    <col min="7675" max="7675" width="9.140625" style="16"/>
    <col min="7676" max="7676" width="10" style="16" bestFit="1" customWidth="1"/>
    <col min="7677" max="7923" width="9.140625" style="16"/>
    <col min="7924" max="7924" width="4" style="16" customWidth="1"/>
    <col min="7925" max="7925" width="24" style="16" customWidth="1"/>
    <col min="7926" max="7926" width="28.42578125" style="16" customWidth="1"/>
    <col min="7927" max="7927" width="8.85546875" style="16" customWidth="1"/>
    <col min="7928" max="7928" width="14.28515625" style="16" customWidth="1"/>
    <col min="7929" max="7929" width="16.28515625" style="16" customWidth="1"/>
    <col min="7930" max="7930" width="12.85546875" style="16" customWidth="1"/>
    <col min="7931" max="7931" width="9.140625" style="16"/>
    <col min="7932" max="7932" width="10" style="16" bestFit="1" customWidth="1"/>
    <col min="7933" max="8179" width="9.140625" style="16"/>
    <col min="8180" max="8180" width="4" style="16" customWidth="1"/>
    <col min="8181" max="8181" width="24" style="16" customWidth="1"/>
    <col min="8182" max="8182" width="28.42578125" style="16" customWidth="1"/>
    <col min="8183" max="8183" width="8.85546875" style="16" customWidth="1"/>
    <col min="8184" max="8184" width="14.28515625" style="16" customWidth="1"/>
    <col min="8185" max="8185" width="16.28515625" style="16" customWidth="1"/>
    <col min="8186" max="8186" width="12.85546875" style="16" customWidth="1"/>
    <col min="8187" max="8187" width="9.140625" style="16"/>
    <col min="8188" max="8188" width="10" style="16" bestFit="1" customWidth="1"/>
    <col min="8189" max="8435" width="9.140625" style="16"/>
    <col min="8436" max="8436" width="4" style="16" customWidth="1"/>
    <col min="8437" max="8437" width="24" style="16" customWidth="1"/>
    <col min="8438" max="8438" width="28.42578125" style="16" customWidth="1"/>
    <col min="8439" max="8439" width="8.85546875" style="16" customWidth="1"/>
    <col min="8440" max="8440" width="14.28515625" style="16" customWidth="1"/>
    <col min="8441" max="8441" width="16.28515625" style="16" customWidth="1"/>
    <col min="8442" max="8442" width="12.85546875" style="16" customWidth="1"/>
    <col min="8443" max="8443" width="9.140625" style="16"/>
    <col min="8444" max="8444" width="10" style="16" bestFit="1" customWidth="1"/>
    <col min="8445" max="8691" width="9.140625" style="16"/>
    <col min="8692" max="8692" width="4" style="16" customWidth="1"/>
    <col min="8693" max="8693" width="24" style="16" customWidth="1"/>
    <col min="8694" max="8694" width="28.42578125" style="16" customWidth="1"/>
    <col min="8695" max="8695" width="8.85546875" style="16" customWidth="1"/>
    <col min="8696" max="8696" width="14.28515625" style="16" customWidth="1"/>
    <col min="8697" max="8697" width="16.28515625" style="16" customWidth="1"/>
    <col min="8698" max="8698" width="12.85546875" style="16" customWidth="1"/>
    <col min="8699" max="8699" width="9.140625" style="16"/>
    <col min="8700" max="8700" width="10" style="16" bestFit="1" customWidth="1"/>
    <col min="8701" max="8947" width="9.140625" style="16"/>
    <col min="8948" max="8948" width="4" style="16" customWidth="1"/>
    <col min="8949" max="8949" width="24" style="16" customWidth="1"/>
    <col min="8950" max="8950" width="28.42578125" style="16" customWidth="1"/>
    <col min="8951" max="8951" width="8.85546875" style="16" customWidth="1"/>
    <col min="8952" max="8952" width="14.28515625" style="16" customWidth="1"/>
    <col min="8953" max="8953" width="16.28515625" style="16" customWidth="1"/>
    <col min="8954" max="8954" width="12.85546875" style="16" customWidth="1"/>
    <col min="8955" max="8955" width="9.140625" style="16"/>
    <col min="8956" max="8956" width="10" style="16" bestFit="1" customWidth="1"/>
    <col min="8957" max="9203" width="9.140625" style="16"/>
    <col min="9204" max="9204" width="4" style="16" customWidth="1"/>
    <col min="9205" max="9205" width="24" style="16" customWidth="1"/>
    <col min="9206" max="9206" width="28.42578125" style="16" customWidth="1"/>
    <col min="9207" max="9207" width="8.85546875" style="16" customWidth="1"/>
    <col min="9208" max="9208" width="14.28515625" style="16" customWidth="1"/>
    <col min="9209" max="9209" width="16.28515625" style="16" customWidth="1"/>
    <col min="9210" max="9210" width="12.85546875" style="16" customWidth="1"/>
    <col min="9211" max="9211" width="9.140625" style="16"/>
    <col min="9212" max="9212" width="10" style="16" bestFit="1" customWidth="1"/>
    <col min="9213" max="9459" width="9.140625" style="16"/>
    <col min="9460" max="9460" width="4" style="16" customWidth="1"/>
    <col min="9461" max="9461" width="24" style="16" customWidth="1"/>
    <col min="9462" max="9462" width="28.42578125" style="16" customWidth="1"/>
    <col min="9463" max="9463" width="8.85546875" style="16" customWidth="1"/>
    <col min="9464" max="9464" width="14.28515625" style="16" customWidth="1"/>
    <col min="9465" max="9465" width="16.28515625" style="16" customWidth="1"/>
    <col min="9466" max="9466" width="12.85546875" style="16" customWidth="1"/>
    <col min="9467" max="9467" width="9.140625" style="16"/>
    <col min="9468" max="9468" width="10" style="16" bestFit="1" customWidth="1"/>
    <col min="9469" max="9715" width="9.140625" style="16"/>
    <col min="9716" max="9716" width="4" style="16" customWidth="1"/>
    <col min="9717" max="9717" width="24" style="16" customWidth="1"/>
    <col min="9718" max="9718" width="28.42578125" style="16" customWidth="1"/>
    <col min="9719" max="9719" width="8.85546875" style="16" customWidth="1"/>
    <col min="9720" max="9720" width="14.28515625" style="16" customWidth="1"/>
    <col min="9721" max="9721" width="16.28515625" style="16" customWidth="1"/>
    <col min="9722" max="9722" width="12.85546875" style="16" customWidth="1"/>
    <col min="9723" max="9723" width="9.140625" style="16"/>
    <col min="9724" max="9724" width="10" style="16" bestFit="1" customWidth="1"/>
    <col min="9725" max="9971" width="9.140625" style="16"/>
    <col min="9972" max="9972" width="4" style="16" customWidth="1"/>
    <col min="9973" max="9973" width="24" style="16" customWidth="1"/>
    <col min="9974" max="9974" width="28.42578125" style="16" customWidth="1"/>
    <col min="9975" max="9975" width="8.85546875" style="16" customWidth="1"/>
    <col min="9976" max="9976" width="14.28515625" style="16" customWidth="1"/>
    <col min="9977" max="9977" width="16.28515625" style="16" customWidth="1"/>
    <col min="9978" max="9978" width="12.85546875" style="16" customWidth="1"/>
    <col min="9979" max="9979" width="9.140625" style="16"/>
    <col min="9980" max="9980" width="10" style="16" bestFit="1" customWidth="1"/>
    <col min="9981" max="10227" width="9.140625" style="16"/>
    <col min="10228" max="10228" width="4" style="16" customWidth="1"/>
    <col min="10229" max="10229" width="24" style="16" customWidth="1"/>
    <col min="10230" max="10230" width="28.42578125" style="16" customWidth="1"/>
    <col min="10231" max="10231" width="8.85546875" style="16" customWidth="1"/>
    <col min="10232" max="10232" width="14.28515625" style="16" customWidth="1"/>
    <col min="10233" max="10233" width="16.28515625" style="16" customWidth="1"/>
    <col min="10234" max="10234" width="12.85546875" style="16" customWidth="1"/>
    <col min="10235" max="10235" width="9.140625" style="16"/>
    <col min="10236" max="10236" width="10" style="16" bestFit="1" customWidth="1"/>
    <col min="10237" max="10483" width="9.140625" style="16"/>
    <col min="10484" max="10484" width="4" style="16" customWidth="1"/>
    <col min="10485" max="10485" width="24" style="16" customWidth="1"/>
    <col min="10486" max="10486" width="28.42578125" style="16" customWidth="1"/>
    <col min="10487" max="10487" width="8.85546875" style="16" customWidth="1"/>
    <col min="10488" max="10488" width="14.28515625" style="16" customWidth="1"/>
    <col min="10489" max="10489" width="16.28515625" style="16" customWidth="1"/>
    <col min="10490" max="10490" width="12.85546875" style="16" customWidth="1"/>
    <col min="10491" max="10491" width="9.140625" style="16"/>
    <col min="10492" max="10492" width="10" style="16" bestFit="1" customWidth="1"/>
    <col min="10493" max="10739" width="9.140625" style="16"/>
    <col min="10740" max="10740" width="4" style="16" customWidth="1"/>
    <col min="10741" max="10741" width="24" style="16" customWidth="1"/>
    <col min="10742" max="10742" width="28.42578125" style="16" customWidth="1"/>
    <col min="10743" max="10743" width="8.85546875" style="16" customWidth="1"/>
    <col min="10744" max="10744" width="14.28515625" style="16" customWidth="1"/>
    <col min="10745" max="10745" width="16.28515625" style="16" customWidth="1"/>
    <col min="10746" max="10746" width="12.85546875" style="16" customWidth="1"/>
    <col min="10747" max="10747" width="9.140625" style="16"/>
    <col min="10748" max="10748" width="10" style="16" bestFit="1" customWidth="1"/>
    <col min="10749" max="10995" width="9.140625" style="16"/>
    <col min="10996" max="10996" width="4" style="16" customWidth="1"/>
    <col min="10997" max="10997" width="24" style="16" customWidth="1"/>
    <col min="10998" max="10998" width="28.42578125" style="16" customWidth="1"/>
    <col min="10999" max="10999" width="8.85546875" style="16" customWidth="1"/>
    <col min="11000" max="11000" width="14.28515625" style="16" customWidth="1"/>
    <col min="11001" max="11001" width="16.28515625" style="16" customWidth="1"/>
    <col min="11002" max="11002" width="12.85546875" style="16" customWidth="1"/>
    <col min="11003" max="11003" width="9.140625" style="16"/>
    <col min="11004" max="11004" width="10" style="16" bestFit="1" customWidth="1"/>
    <col min="11005" max="11251" width="9.140625" style="16"/>
    <col min="11252" max="11252" width="4" style="16" customWidth="1"/>
    <col min="11253" max="11253" width="24" style="16" customWidth="1"/>
    <col min="11254" max="11254" width="28.42578125" style="16" customWidth="1"/>
    <col min="11255" max="11255" width="8.85546875" style="16" customWidth="1"/>
    <col min="11256" max="11256" width="14.28515625" style="16" customWidth="1"/>
    <col min="11257" max="11257" width="16.28515625" style="16" customWidth="1"/>
    <col min="11258" max="11258" width="12.85546875" style="16" customWidth="1"/>
    <col min="11259" max="11259" width="9.140625" style="16"/>
    <col min="11260" max="11260" width="10" style="16" bestFit="1" customWidth="1"/>
    <col min="11261" max="11507" width="9.140625" style="16"/>
    <col min="11508" max="11508" width="4" style="16" customWidth="1"/>
    <col min="11509" max="11509" width="24" style="16" customWidth="1"/>
    <col min="11510" max="11510" width="28.42578125" style="16" customWidth="1"/>
    <col min="11511" max="11511" width="8.85546875" style="16" customWidth="1"/>
    <col min="11512" max="11512" width="14.28515625" style="16" customWidth="1"/>
    <col min="11513" max="11513" width="16.28515625" style="16" customWidth="1"/>
    <col min="11514" max="11514" width="12.85546875" style="16" customWidth="1"/>
    <col min="11515" max="11515" width="9.140625" style="16"/>
    <col min="11516" max="11516" width="10" style="16" bestFit="1" customWidth="1"/>
    <col min="11517" max="11763" width="9.140625" style="16"/>
    <col min="11764" max="11764" width="4" style="16" customWidth="1"/>
    <col min="11765" max="11765" width="24" style="16" customWidth="1"/>
    <col min="11766" max="11766" width="28.42578125" style="16" customWidth="1"/>
    <col min="11767" max="11767" width="8.85546875" style="16" customWidth="1"/>
    <col min="11768" max="11768" width="14.28515625" style="16" customWidth="1"/>
    <col min="11769" max="11769" width="16.28515625" style="16" customWidth="1"/>
    <col min="11770" max="11770" width="12.85546875" style="16" customWidth="1"/>
    <col min="11771" max="11771" width="9.140625" style="16"/>
    <col min="11772" max="11772" width="10" style="16" bestFit="1" customWidth="1"/>
    <col min="11773" max="12019" width="9.140625" style="16"/>
    <col min="12020" max="12020" width="4" style="16" customWidth="1"/>
    <col min="12021" max="12021" width="24" style="16" customWidth="1"/>
    <col min="12022" max="12022" width="28.42578125" style="16" customWidth="1"/>
    <col min="12023" max="12023" width="8.85546875" style="16" customWidth="1"/>
    <col min="12024" max="12024" width="14.28515625" style="16" customWidth="1"/>
    <col min="12025" max="12025" width="16.28515625" style="16" customWidth="1"/>
    <col min="12026" max="12026" width="12.85546875" style="16" customWidth="1"/>
    <col min="12027" max="12027" width="9.140625" style="16"/>
    <col min="12028" max="12028" width="10" style="16" bestFit="1" customWidth="1"/>
    <col min="12029" max="12275" width="9.140625" style="16"/>
    <col min="12276" max="12276" width="4" style="16" customWidth="1"/>
    <col min="12277" max="12277" width="24" style="16" customWidth="1"/>
    <col min="12278" max="12278" width="28.42578125" style="16" customWidth="1"/>
    <col min="12279" max="12279" width="8.85546875" style="16" customWidth="1"/>
    <col min="12280" max="12280" width="14.28515625" style="16" customWidth="1"/>
    <col min="12281" max="12281" width="16.28515625" style="16" customWidth="1"/>
    <col min="12282" max="12282" width="12.85546875" style="16" customWidth="1"/>
    <col min="12283" max="12283" width="9.140625" style="16"/>
    <col min="12284" max="12284" width="10" style="16" bestFit="1" customWidth="1"/>
    <col min="12285" max="12531" width="9.140625" style="16"/>
    <col min="12532" max="12532" width="4" style="16" customWidth="1"/>
    <col min="12533" max="12533" width="24" style="16" customWidth="1"/>
    <col min="12534" max="12534" width="28.42578125" style="16" customWidth="1"/>
    <col min="12535" max="12535" width="8.85546875" style="16" customWidth="1"/>
    <col min="12536" max="12536" width="14.28515625" style="16" customWidth="1"/>
    <col min="12537" max="12537" width="16.28515625" style="16" customWidth="1"/>
    <col min="12538" max="12538" width="12.85546875" style="16" customWidth="1"/>
    <col min="12539" max="12539" width="9.140625" style="16"/>
    <col min="12540" max="12540" width="10" style="16" bestFit="1" customWidth="1"/>
    <col min="12541" max="12787" width="9.140625" style="16"/>
    <col min="12788" max="12788" width="4" style="16" customWidth="1"/>
    <col min="12789" max="12789" width="24" style="16" customWidth="1"/>
    <col min="12790" max="12790" width="28.42578125" style="16" customWidth="1"/>
    <col min="12791" max="12791" width="8.85546875" style="16" customWidth="1"/>
    <col min="12792" max="12792" width="14.28515625" style="16" customWidth="1"/>
    <col min="12793" max="12793" width="16.28515625" style="16" customWidth="1"/>
    <col min="12794" max="12794" width="12.85546875" style="16" customWidth="1"/>
    <col min="12795" max="12795" width="9.140625" style="16"/>
    <col min="12796" max="12796" width="10" style="16" bestFit="1" customWidth="1"/>
    <col min="12797" max="13043" width="9.140625" style="16"/>
    <col min="13044" max="13044" width="4" style="16" customWidth="1"/>
    <col min="13045" max="13045" width="24" style="16" customWidth="1"/>
    <col min="13046" max="13046" width="28.42578125" style="16" customWidth="1"/>
    <col min="13047" max="13047" width="8.85546875" style="16" customWidth="1"/>
    <col min="13048" max="13048" width="14.28515625" style="16" customWidth="1"/>
    <col min="13049" max="13049" width="16.28515625" style="16" customWidth="1"/>
    <col min="13050" max="13050" width="12.85546875" style="16" customWidth="1"/>
    <col min="13051" max="13051" width="9.140625" style="16"/>
    <col min="13052" max="13052" width="10" style="16" bestFit="1" customWidth="1"/>
    <col min="13053" max="13299" width="9.140625" style="16"/>
    <col min="13300" max="13300" width="4" style="16" customWidth="1"/>
    <col min="13301" max="13301" width="24" style="16" customWidth="1"/>
    <col min="13302" max="13302" width="28.42578125" style="16" customWidth="1"/>
    <col min="13303" max="13303" width="8.85546875" style="16" customWidth="1"/>
    <col min="13304" max="13304" width="14.28515625" style="16" customWidth="1"/>
    <col min="13305" max="13305" width="16.28515625" style="16" customWidth="1"/>
    <col min="13306" max="13306" width="12.85546875" style="16" customWidth="1"/>
    <col min="13307" max="13307" width="9.140625" style="16"/>
    <col min="13308" max="13308" width="10" style="16" bestFit="1" customWidth="1"/>
    <col min="13309" max="13555" width="9.140625" style="16"/>
    <col min="13556" max="13556" width="4" style="16" customWidth="1"/>
    <col min="13557" max="13557" width="24" style="16" customWidth="1"/>
    <col min="13558" max="13558" width="28.42578125" style="16" customWidth="1"/>
    <col min="13559" max="13559" width="8.85546875" style="16" customWidth="1"/>
    <col min="13560" max="13560" width="14.28515625" style="16" customWidth="1"/>
    <col min="13561" max="13561" width="16.28515625" style="16" customWidth="1"/>
    <col min="13562" max="13562" width="12.85546875" style="16" customWidth="1"/>
    <col min="13563" max="13563" width="9.140625" style="16"/>
    <col min="13564" max="13564" width="10" style="16" bestFit="1" customWidth="1"/>
    <col min="13565" max="13811" width="9.140625" style="16"/>
    <col min="13812" max="13812" width="4" style="16" customWidth="1"/>
    <col min="13813" max="13813" width="24" style="16" customWidth="1"/>
    <col min="13814" max="13814" width="28.42578125" style="16" customWidth="1"/>
    <col min="13815" max="13815" width="8.85546875" style="16" customWidth="1"/>
    <col min="13816" max="13816" width="14.28515625" style="16" customWidth="1"/>
    <col min="13817" max="13817" width="16.28515625" style="16" customWidth="1"/>
    <col min="13818" max="13818" width="12.85546875" style="16" customWidth="1"/>
    <col min="13819" max="13819" width="9.140625" style="16"/>
    <col min="13820" max="13820" width="10" style="16" bestFit="1" customWidth="1"/>
    <col min="13821" max="14067" width="9.140625" style="16"/>
    <col min="14068" max="14068" width="4" style="16" customWidth="1"/>
    <col min="14069" max="14069" width="24" style="16" customWidth="1"/>
    <col min="14070" max="14070" width="28.42578125" style="16" customWidth="1"/>
    <col min="14071" max="14071" width="8.85546875" style="16" customWidth="1"/>
    <col min="14072" max="14072" width="14.28515625" style="16" customWidth="1"/>
    <col min="14073" max="14073" width="16.28515625" style="16" customWidth="1"/>
    <col min="14074" max="14074" width="12.85546875" style="16" customWidth="1"/>
    <col min="14075" max="14075" width="9.140625" style="16"/>
    <col min="14076" max="14076" width="10" style="16" bestFit="1" customWidth="1"/>
    <col min="14077" max="14323" width="9.140625" style="16"/>
    <col min="14324" max="14324" width="4" style="16" customWidth="1"/>
    <col min="14325" max="14325" width="24" style="16" customWidth="1"/>
    <col min="14326" max="14326" width="28.42578125" style="16" customWidth="1"/>
    <col min="14327" max="14327" width="8.85546875" style="16" customWidth="1"/>
    <col min="14328" max="14328" width="14.28515625" style="16" customWidth="1"/>
    <col min="14329" max="14329" width="16.28515625" style="16" customWidth="1"/>
    <col min="14330" max="14330" width="12.85546875" style="16" customWidth="1"/>
    <col min="14331" max="14331" width="9.140625" style="16"/>
    <col min="14332" max="14332" width="10" style="16" bestFit="1" customWidth="1"/>
    <col min="14333" max="14579" width="9.140625" style="16"/>
    <col min="14580" max="14580" width="4" style="16" customWidth="1"/>
    <col min="14581" max="14581" width="24" style="16" customWidth="1"/>
    <col min="14582" max="14582" width="28.42578125" style="16" customWidth="1"/>
    <col min="14583" max="14583" width="8.85546875" style="16" customWidth="1"/>
    <col min="14584" max="14584" width="14.28515625" style="16" customWidth="1"/>
    <col min="14585" max="14585" width="16.28515625" style="16" customWidth="1"/>
    <col min="14586" max="14586" width="12.85546875" style="16" customWidth="1"/>
    <col min="14587" max="14587" width="9.140625" style="16"/>
    <col min="14588" max="14588" width="10" style="16" bestFit="1" customWidth="1"/>
    <col min="14589" max="14835" width="9.140625" style="16"/>
    <col min="14836" max="14836" width="4" style="16" customWidth="1"/>
    <col min="14837" max="14837" width="24" style="16" customWidth="1"/>
    <col min="14838" max="14838" width="28.42578125" style="16" customWidth="1"/>
    <col min="14839" max="14839" width="8.85546875" style="16" customWidth="1"/>
    <col min="14840" max="14840" width="14.28515625" style="16" customWidth="1"/>
    <col min="14841" max="14841" width="16.28515625" style="16" customWidth="1"/>
    <col min="14842" max="14842" width="12.85546875" style="16" customWidth="1"/>
    <col min="14843" max="14843" width="9.140625" style="16"/>
    <col min="14844" max="14844" width="10" style="16" bestFit="1" customWidth="1"/>
    <col min="14845" max="15091" width="9.140625" style="16"/>
    <col min="15092" max="15092" width="4" style="16" customWidth="1"/>
    <col min="15093" max="15093" width="24" style="16" customWidth="1"/>
    <col min="15094" max="15094" width="28.42578125" style="16" customWidth="1"/>
    <col min="15095" max="15095" width="8.85546875" style="16" customWidth="1"/>
    <col min="15096" max="15096" width="14.28515625" style="16" customWidth="1"/>
    <col min="15097" max="15097" width="16.28515625" style="16" customWidth="1"/>
    <col min="15098" max="15098" width="12.85546875" style="16" customWidth="1"/>
    <col min="15099" max="15099" width="9.140625" style="16"/>
    <col min="15100" max="15100" width="10" style="16" bestFit="1" customWidth="1"/>
    <col min="15101" max="15347" width="9.140625" style="16"/>
    <col min="15348" max="15348" width="4" style="16" customWidth="1"/>
    <col min="15349" max="15349" width="24" style="16" customWidth="1"/>
    <col min="15350" max="15350" width="28.42578125" style="16" customWidth="1"/>
    <col min="15351" max="15351" width="8.85546875" style="16" customWidth="1"/>
    <col min="15352" max="15352" width="14.28515625" style="16" customWidth="1"/>
    <col min="15353" max="15353" width="16.28515625" style="16" customWidth="1"/>
    <col min="15354" max="15354" width="12.85546875" style="16" customWidth="1"/>
    <col min="15355" max="15355" width="9.140625" style="16"/>
    <col min="15356" max="15356" width="10" style="16" bestFit="1" customWidth="1"/>
    <col min="15357" max="15603" width="9.140625" style="16"/>
    <col min="15604" max="15604" width="4" style="16" customWidth="1"/>
    <col min="15605" max="15605" width="24" style="16" customWidth="1"/>
    <col min="15606" max="15606" width="28.42578125" style="16" customWidth="1"/>
    <col min="15607" max="15607" width="8.85546875" style="16" customWidth="1"/>
    <col min="15608" max="15608" width="14.28515625" style="16" customWidth="1"/>
    <col min="15609" max="15609" width="16.28515625" style="16" customWidth="1"/>
    <col min="15610" max="15610" width="12.85546875" style="16" customWidth="1"/>
    <col min="15611" max="15611" width="9.140625" style="16"/>
    <col min="15612" max="15612" width="10" style="16" bestFit="1" customWidth="1"/>
    <col min="15613" max="15859" width="9.140625" style="16"/>
    <col min="15860" max="15860" width="4" style="16" customWidth="1"/>
    <col min="15861" max="15861" width="24" style="16" customWidth="1"/>
    <col min="15862" max="15862" width="28.42578125" style="16" customWidth="1"/>
    <col min="15863" max="15863" width="8.85546875" style="16" customWidth="1"/>
    <col min="15864" max="15864" width="14.28515625" style="16" customWidth="1"/>
    <col min="15865" max="15865" width="16.28515625" style="16" customWidth="1"/>
    <col min="15866" max="15866" width="12.85546875" style="16" customWidth="1"/>
    <col min="15867" max="15867" width="9.140625" style="16"/>
    <col min="15868" max="15868" width="10" style="16" bestFit="1" customWidth="1"/>
    <col min="15869" max="16115" width="9.140625" style="16"/>
    <col min="16116" max="16116" width="4" style="16" customWidth="1"/>
    <col min="16117" max="16117" width="24" style="16" customWidth="1"/>
    <col min="16118" max="16118" width="28.42578125" style="16" customWidth="1"/>
    <col min="16119" max="16119" width="8.85546875" style="16" customWidth="1"/>
    <col min="16120" max="16120" width="14.28515625" style="16" customWidth="1"/>
    <col min="16121" max="16121" width="16.28515625" style="16" customWidth="1"/>
    <col min="16122" max="16122" width="12.85546875" style="16" customWidth="1"/>
    <col min="16123" max="16123" width="9.140625" style="16"/>
    <col min="16124" max="16124" width="10" style="16" bestFit="1" customWidth="1"/>
    <col min="16125" max="16384" width="9.140625" style="16"/>
  </cols>
  <sheetData>
    <row r="1" spans="1:5">
      <c r="A1" s="31" t="s">
        <v>83</v>
      </c>
      <c r="B1" s="31"/>
      <c r="C1" s="31"/>
      <c r="D1" s="31"/>
      <c r="E1" s="31"/>
    </row>
    <row r="2" spans="1:5">
      <c r="A2" s="32" t="s">
        <v>84</v>
      </c>
      <c r="B2" s="32"/>
      <c r="C2" s="32"/>
      <c r="D2" s="32"/>
      <c r="E2" s="32"/>
    </row>
    <row r="3" spans="1:5" ht="54">
      <c r="A3" s="17" t="s">
        <v>85</v>
      </c>
      <c r="B3" s="18" t="s">
        <v>86</v>
      </c>
      <c r="C3" s="19" t="s">
        <v>87</v>
      </c>
      <c r="D3" s="19" t="s">
        <v>88</v>
      </c>
      <c r="E3" s="19" t="s">
        <v>89</v>
      </c>
    </row>
    <row r="4" spans="1:5">
      <c r="A4" s="20" t="s">
        <v>90</v>
      </c>
      <c r="B4" s="30" t="s">
        <v>91</v>
      </c>
      <c r="C4" s="18" t="s">
        <v>92</v>
      </c>
      <c r="D4" s="19">
        <v>1</v>
      </c>
      <c r="E4" s="21">
        <v>120</v>
      </c>
    </row>
    <row r="5" spans="1:5">
      <c r="A5" s="20" t="s">
        <v>93</v>
      </c>
      <c r="B5" s="30"/>
      <c r="C5" s="18" t="s">
        <v>94</v>
      </c>
      <c r="D5" s="19">
        <v>1</v>
      </c>
      <c r="E5" s="21">
        <v>113.3</v>
      </c>
    </row>
    <row r="6" spans="1:5" ht="21.75" customHeight="1">
      <c r="A6" s="20" t="s">
        <v>95</v>
      </c>
      <c r="B6" s="30"/>
      <c r="C6" s="22" t="s">
        <v>96</v>
      </c>
      <c r="D6" s="19">
        <v>1</v>
      </c>
      <c r="E6" s="21">
        <v>100</v>
      </c>
    </row>
    <row r="7" spans="1:5">
      <c r="A7" s="20" t="s">
        <v>97</v>
      </c>
      <c r="B7" s="33" t="s">
        <v>98</v>
      </c>
      <c r="C7" s="18" t="s">
        <v>92</v>
      </c>
      <c r="D7" s="19">
        <v>1</v>
      </c>
      <c r="E7" s="21">
        <v>120</v>
      </c>
    </row>
    <row r="8" spans="1:5">
      <c r="A8" s="20" t="s">
        <v>99</v>
      </c>
      <c r="B8" s="33"/>
      <c r="C8" s="18" t="s">
        <v>94</v>
      </c>
      <c r="D8" s="19">
        <v>1</v>
      </c>
      <c r="E8" s="21">
        <v>113.3</v>
      </c>
    </row>
    <row r="9" spans="1:5" ht="16.5" customHeight="1">
      <c r="A9" s="20" t="s">
        <v>100</v>
      </c>
      <c r="B9" s="33"/>
      <c r="C9" s="18" t="s">
        <v>96</v>
      </c>
      <c r="D9" s="19">
        <v>1</v>
      </c>
      <c r="E9" s="21">
        <v>100</v>
      </c>
    </row>
    <row r="10" spans="1:5">
      <c r="A10" s="20" t="s">
        <v>101</v>
      </c>
      <c r="B10" s="33" t="s">
        <v>102</v>
      </c>
      <c r="C10" s="18" t="s">
        <v>92</v>
      </c>
      <c r="D10" s="19">
        <v>1</v>
      </c>
      <c r="E10" s="21">
        <v>120</v>
      </c>
    </row>
    <row r="11" spans="1:5">
      <c r="A11" s="20" t="s">
        <v>103</v>
      </c>
      <c r="B11" s="33"/>
      <c r="C11" s="18" t="s">
        <v>94</v>
      </c>
      <c r="D11" s="19">
        <v>1</v>
      </c>
      <c r="E11" s="21">
        <v>113.3</v>
      </c>
    </row>
    <row r="12" spans="1:5" ht="20.25" customHeight="1">
      <c r="A12" s="20" t="s">
        <v>104</v>
      </c>
      <c r="B12" s="33"/>
      <c r="C12" s="18" t="s">
        <v>96</v>
      </c>
      <c r="D12" s="19">
        <v>1</v>
      </c>
      <c r="E12" s="21">
        <v>100</v>
      </c>
    </row>
    <row r="13" spans="1:5">
      <c r="A13" s="20" t="s">
        <v>105</v>
      </c>
      <c r="B13" s="33" t="s">
        <v>106</v>
      </c>
      <c r="C13" s="18" t="s">
        <v>92</v>
      </c>
      <c r="D13" s="19">
        <v>1</v>
      </c>
      <c r="E13" s="21">
        <v>120</v>
      </c>
    </row>
    <row r="14" spans="1:5" ht="27">
      <c r="A14" s="20" t="s">
        <v>107</v>
      </c>
      <c r="B14" s="33"/>
      <c r="C14" s="23" t="s">
        <v>108</v>
      </c>
      <c r="D14" s="19">
        <v>1</v>
      </c>
      <c r="E14" s="21">
        <v>120</v>
      </c>
    </row>
    <row r="15" spans="1:5">
      <c r="A15" s="20" t="s">
        <v>109</v>
      </c>
      <c r="B15" s="33"/>
      <c r="C15" s="18" t="s">
        <v>94</v>
      </c>
      <c r="D15" s="19">
        <v>1</v>
      </c>
      <c r="E15" s="21">
        <v>113.3</v>
      </c>
    </row>
    <row r="16" spans="1:5" ht="18.75" customHeight="1">
      <c r="A16" s="20" t="s">
        <v>110</v>
      </c>
      <c r="B16" s="33"/>
      <c r="C16" s="22" t="s">
        <v>96</v>
      </c>
      <c r="D16" s="19">
        <v>1</v>
      </c>
      <c r="E16" s="21">
        <v>100</v>
      </c>
    </row>
    <row r="17" spans="1:5" ht="15" customHeight="1">
      <c r="A17" s="20" t="s">
        <v>111</v>
      </c>
      <c r="B17" s="25" t="s">
        <v>112</v>
      </c>
      <c r="C17" s="22" t="s">
        <v>92</v>
      </c>
      <c r="D17" s="19">
        <v>1</v>
      </c>
      <c r="E17" s="21">
        <v>120</v>
      </c>
    </row>
    <row r="18" spans="1:5" ht="33" customHeight="1">
      <c r="A18" s="20" t="s">
        <v>113</v>
      </c>
      <c r="B18" s="18" t="s">
        <v>116</v>
      </c>
      <c r="C18" s="22" t="s">
        <v>92</v>
      </c>
      <c r="D18" s="19">
        <v>1</v>
      </c>
      <c r="E18" s="21">
        <v>120</v>
      </c>
    </row>
    <row r="19" spans="1:5" ht="33.75" customHeight="1">
      <c r="A19" s="20" t="s">
        <v>114</v>
      </c>
      <c r="B19" s="23" t="s">
        <v>118</v>
      </c>
      <c r="C19" s="22" t="s">
        <v>94</v>
      </c>
      <c r="D19" s="19">
        <v>1</v>
      </c>
      <c r="E19" s="21">
        <v>113.3</v>
      </c>
    </row>
    <row r="20" spans="1:5" ht="17.25" customHeight="1">
      <c r="A20" s="20" t="s">
        <v>115</v>
      </c>
      <c r="B20" s="25" t="s">
        <v>122</v>
      </c>
      <c r="C20" s="22" t="s">
        <v>92</v>
      </c>
      <c r="D20" s="19">
        <v>1</v>
      </c>
      <c r="E20" s="21">
        <v>120</v>
      </c>
    </row>
    <row r="21" spans="1:5" ht="17.25" customHeight="1">
      <c r="A21" s="20" t="s">
        <v>117</v>
      </c>
      <c r="B21" s="18" t="s">
        <v>120</v>
      </c>
      <c r="C21" s="22" t="s">
        <v>92</v>
      </c>
      <c r="D21" s="19">
        <v>1</v>
      </c>
      <c r="E21" s="21">
        <v>120</v>
      </c>
    </row>
    <row r="22" spans="1:5" ht="17.25" customHeight="1">
      <c r="A22" s="20" t="s">
        <v>119</v>
      </c>
      <c r="B22" s="25" t="s">
        <v>121</v>
      </c>
      <c r="C22" s="22" t="s">
        <v>94</v>
      </c>
      <c r="D22" s="19">
        <v>1</v>
      </c>
      <c r="E22" s="21">
        <v>113.3</v>
      </c>
    </row>
    <row r="23" spans="1:5" ht="20.25" customHeight="1">
      <c r="A23" s="30" t="s">
        <v>12</v>
      </c>
      <c r="B23" s="30"/>
      <c r="C23" s="30"/>
      <c r="D23" s="19">
        <f>SUM(D4:D22)</f>
        <v>19</v>
      </c>
      <c r="E23" s="21">
        <f>SUM(E4:E22)</f>
        <v>2159.8000000000002</v>
      </c>
    </row>
    <row r="24" spans="1:5" ht="18.75" customHeight="1">
      <c r="A24" s="30" t="s">
        <v>73</v>
      </c>
      <c r="B24" s="30"/>
      <c r="C24" s="30"/>
      <c r="D24" s="30"/>
      <c r="E24" s="21">
        <f>E23*12</f>
        <v>25917.600000000002</v>
      </c>
    </row>
    <row r="26" spans="1:5" ht="28.5">
      <c r="B26" s="26" t="s">
        <v>123</v>
      </c>
      <c r="C26" s="24">
        <f>marzicj2020.21!E24+mrcanakakir2020.22!E88</f>
        <v>118317.6</v>
      </c>
    </row>
    <row r="29" spans="1:5" ht="23.25" customHeight="1"/>
  </sheetData>
  <mergeCells count="8">
    <mergeCell ref="A23:C23"/>
    <mergeCell ref="A24:D24"/>
    <mergeCell ref="A1:E1"/>
    <mergeCell ref="A2:E2"/>
    <mergeCell ref="B4:B6"/>
    <mergeCell ref="B7:B9"/>
    <mergeCell ref="B10:B12"/>
    <mergeCell ref="B13:B16"/>
  </mergeCells>
  <pageMargins left="0.84" right="0.23622047244094499" top="0" bottom="0" header="0" footer="0.23622047244094499"/>
  <pageSetup paperSize="9" scale="6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mrcanakakir2020.22</vt:lpstr>
      <vt:lpstr>marzicj2020.21</vt:lpstr>
      <vt:lpstr>mrcanakakir2020.22!Print_Area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https://mul-edu.gov.am/tasks/docs/attachment.php?id=330834&amp;fn=Fin_gnahatakan_mrcanakakir_marzich.xlsx&amp;out=1&amp;token=</cp:keywords>
</cp:coreProperties>
</file>