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AROXCH NOOR\"/>
    </mc:Choice>
  </mc:AlternateContent>
  <bookViews>
    <workbookView xWindow="0" yWindow="0" windowWidth="28800" windowHeight="11880" activeTab="5"/>
  </bookViews>
  <sheets>
    <sheet name="1" sheetId="26" r:id="rId1"/>
    <sheet name="2" sheetId="36" r:id="rId2"/>
    <sheet name="3" sheetId="29" r:id="rId3"/>
    <sheet name="4" sheetId="27" r:id="rId4"/>
    <sheet name="5" sheetId="34" r:id="rId5"/>
    <sheet name="6" sheetId="35" r:id="rId6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12" i="29" l="1"/>
  <c r="E10" i="29" s="1"/>
  <c r="D40" i="36"/>
  <c r="D32" i="36"/>
  <c r="D25" i="36" s="1"/>
  <c r="D10" i="36" s="1"/>
  <c r="D12" i="36"/>
  <c r="C33" i="34" l="1"/>
  <c r="G54" i="26"/>
  <c r="G52" i="26" s="1"/>
  <c r="G50" i="26" s="1"/>
  <c r="G56" i="26"/>
  <c r="G64" i="26"/>
  <c r="G62" i="26" s="1"/>
  <c r="G60" i="26" s="1"/>
  <c r="G58" i="26" s="1"/>
  <c r="I20" i="35" l="1"/>
  <c r="I17" i="35" s="1"/>
  <c r="I19" i="35"/>
  <c r="I15" i="35"/>
  <c r="G29" i="26" l="1"/>
  <c r="G27" i="26" s="1"/>
  <c r="G38" i="26"/>
  <c r="G20" i="26" l="1"/>
  <c r="G18" i="26" s="1"/>
  <c r="G14" i="26" s="1"/>
  <c r="C20" i="34" s="1"/>
  <c r="G25" i="26"/>
  <c r="G24" i="26" s="1"/>
  <c r="G23" i="26" s="1"/>
  <c r="G22" i="26" s="1"/>
  <c r="G40" i="26"/>
  <c r="G39" i="26" s="1"/>
  <c r="G37" i="26" s="1"/>
  <c r="G12" i="26" l="1"/>
  <c r="G10" i="26" s="1"/>
  <c r="C20" i="27"/>
  <c r="G35" i="26"/>
  <c r="I16" i="35" l="1"/>
  <c r="I13" i="35"/>
  <c r="I12" i="35" s="1"/>
  <c r="C33" i="27" l="1"/>
</calcChain>
</file>

<file path=xl/sharedStrings.xml><?xml version="1.0" encoding="utf-8"?>
<sst xmlns="http://schemas.openxmlformats.org/spreadsheetml/2006/main" count="355" uniqueCount="153">
  <si>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</si>
  <si>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</si>
  <si>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</si>
  <si>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</si>
  <si>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</si>
  <si>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</si>
  <si>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</si>
  <si>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</si>
  <si>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</si>
  <si>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</si>
  <si>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</si>
  <si>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</si>
  <si>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</si>
  <si>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</si>
  <si>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</si>
  <si>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</si>
  <si>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</si>
  <si>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</si>
  <si>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</si>
  <si>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</si>
  <si>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  </t>
  </si>
  <si>
    <t xml:space="preserve">Գործառական դասիչը </t>
  </si>
  <si>
    <t>(հազար դրամներով)</t>
  </si>
  <si>
    <t>բաժին</t>
  </si>
  <si>
    <t>խումբ</t>
  </si>
  <si>
    <t>դաս</t>
  </si>
  <si>
    <t>Ծրագիր</t>
  </si>
  <si>
    <t>Միջոցառում</t>
  </si>
  <si>
    <t>ԸՆԴԱՄԵՆԸ</t>
  </si>
  <si>
    <t>Հավելված  № 2</t>
  </si>
  <si>
    <t>Բյուջետային հատկացումների գլխավոր կարգադրիչների, ծրագրերի և միջոցառումների անվանումները</t>
  </si>
  <si>
    <t>Ծրագրի նպատակը՝</t>
  </si>
  <si>
    <t>Ծրագրի անվանումը՝</t>
  </si>
  <si>
    <t>Ծրագրի միջոցառումներ</t>
  </si>
  <si>
    <t>Միջոցառման անվանումը՝</t>
  </si>
  <si>
    <t>Վերջնական արդյունքի նկարագրությունը՝</t>
  </si>
  <si>
    <t>Միջոցառման նկարագրությունը՝</t>
  </si>
  <si>
    <t>Միջոցառման տեսակը՝</t>
  </si>
  <si>
    <t>Ծառայությունների մատուցում</t>
  </si>
  <si>
    <t>Ցուցանիշների փոփոխությունները (ավելացումները նշված են դրական նշանով իսկ նվազեցումները` փակագծերում)</t>
  </si>
  <si>
    <t xml:space="preserve">Ծառայությունների մատուցում </t>
  </si>
  <si>
    <t>07</t>
  </si>
  <si>
    <t>ԱՌՈՂՋԱՊԱՀՈՒԹՅՈՒՆ</t>
  </si>
  <si>
    <t>06</t>
  </si>
  <si>
    <t>Առողջապահություն (այլ դասերին չպատկանող)</t>
  </si>
  <si>
    <t>ՀՀ առողջապահության նախարարություն</t>
  </si>
  <si>
    <t>02</t>
  </si>
  <si>
    <t>ԾԱՌԱՅՈՒԹՅՈՒՆՆԵՐԻ ԵՎ ԱՊՐԱՆՔՆԵՐԻ ՁԵՌՔԲԵՐՈՒՄ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</si>
  <si>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</si>
  <si>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ՀՀ Առողջապահության նախարարություն</t>
  </si>
  <si>
    <t>Հավելված  № 5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</si>
  <si>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</si>
  <si>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</si>
  <si>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</si>
  <si>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</si>
  <si>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</si>
  <si>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Ցուցանիշների փոփոխությունը (նվազեցումները` փակագծերում)                                 (հազ. դրամ)</t>
  </si>
  <si>
    <t>Միջանցիկ կոդը` ըստ CPV դասակարգման</t>
  </si>
  <si>
    <t>անվանումը</t>
  </si>
  <si>
    <t>Բաժին 07</t>
  </si>
  <si>
    <t>ՄԱՍ III. ԾԱՌԱՅՈՒԹՅՈՒՆՆԵՐ</t>
  </si>
  <si>
    <t>ՄԱ</t>
  </si>
  <si>
    <t>դրամ</t>
  </si>
  <si>
    <t>Պայմանագրային այլ ծառայությունների ձեռքբերում</t>
  </si>
  <si>
    <t>03</t>
  </si>
  <si>
    <t>Ընդհանուր բնույթի այլ ծառայություններ</t>
  </si>
  <si>
    <t xml:space="preserve">Հիվանդանոցային ծառայություններ </t>
  </si>
  <si>
    <t>Մասնագիտացված հիվանդանոցային ծառայություններ</t>
  </si>
  <si>
    <t>Առողջապահության ոլորտում պետական քաղաքականության մշակում,ծրագրերի համակարգում և մոնիտորինգ</t>
  </si>
  <si>
    <t>Առողջապահության ոլորտում իրականացվող ծրագրերի ազդեցության և արդյունավետության բարելավում</t>
  </si>
  <si>
    <t>հատ</t>
  </si>
  <si>
    <t xml:space="preserve">Դաս 02 </t>
  </si>
  <si>
    <t>Խումբ 03</t>
  </si>
  <si>
    <t>85111120-1</t>
  </si>
  <si>
    <t>հիվանդանոցների կողմից մատուցվող բժշկական ծառայություններ</t>
  </si>
  <si>
    <t>Խումբ 06</t>
  </si>
  <si>
    <t>ՄԱՍ 2. ՊԵՏԱԿԱՆ ՄԱՐՄՆԻ ԳԾՈՎ ԱՐԴՅՈՒՆՔԱՅԻՆ (ԿԱՏԱՐՈՂԱԿԱՆ) ՑՈՒՑԱՆԻՇՆԵՐԸ</t>
  </si>
  <si>
    <t xml:space="preserve">Միջոցառման տեսակը` </t>
  </si>
  <si>
    <t>այդ թվում՝ ըստ կատարողների</t>
  </si>
  <si>
    <t>Հավելված  № 1</t>
  </si>
  <si>
    <t>Հավելված  № 3</t>
  </si>
  <si>
    <t>Հավելված  № 4</t>
  </si>
  <si>
    <t>Վարակիչ հիվանդությունների կանխարգելման ծրագիր</t>
  </si>
  <si>
    <t xml:space="preserve"> Տուբերկուլյոզի բժշկական օգնության ծառայություններ</t>
  </si>
  <si>
    <t xml:space="preserve"> Առողջապահություն (այլ դասերին չպատկանող)</t>
  </si>
  <si>
    <t xml:space="preserve"> այդ թվում`</t>
  </si>
  <si>
    <t>Առողջապահության ոլորտում պետական քաղաքականության մշակում, ծրագրերի համակարգում և մոնիտորինգ</t>
  </si>
  <si>
    <t>Առողջապահական կազմակերպությունների վերազինում</t>
  </si>
  <si>
    <t>ԸՆԴԱՄԵՆԸ՝ ԾԱԽՍԵՐ</t>
  </si>
  <si>
    <t>ՈՉ ՖԻՆԱՆՍԱԿԱՆ ԱԿՏԻՎՆԵՐԻ ԳԾՈՎ ԾԱԽՍԵՐ</t>
  </si>
  <si>
    <t>ՀԻՄՆԱԿԱՆ ՄԻՋՈՑՆԵՐ</t>
  </si>
  <si>
    <t>Մեքենաներ և սարքավորումներ</t>
  </si>
  <si>
    <t>- Վարչական սարքավորումներ</t>
  </si>
  <si>
    <t>Վարակի փոխանցման՝ վարակիչ հիվանդություններով պայմանավորված հիվանդացության և մահացության նվազեցում</t>
  </si>
  <si>
    <t>Վարակիչ և բնակչության համար մեծ ռիսկ ներկայացնող հիվանդությունների (մալարիա՝ տուբերկուլյոզ՝ ՄԻԱՎ/ՁԻԱՀ և այլն) վաղ հայտնաբերում՝ արդյունվետ հակազդում և բժշկական օգնության ապահովում:</t>
  </si>
  <si>
    <t xml:space="preserve"> Տուբերկուլյոզի վաղ հայտնաբերմանն ուղղված ախտորոշիչ և այլ հետազոտություններ՝ հիվանդների բուժում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</si>
  <si>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անհրաժեշտ սարքավորումներով վերազինում </t>
  </si>
  <si>
    <t xml:space="preserve"> Տուբերկուլյոզի վաղ հայտնաբերմանն ուղղված ախտորոշիչ և այլ հետազոտություններ՝ հիվանդների բուժում 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</si>
  <si>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</si>
  <si>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</si>
  <si>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Տուբերկուլյոզի բժշկական օգնության գծով ծառայություններից օգտվելու դեպքերի թիվ, հատ </t>
  </si>
  <si>
    <t>Առողջապահական կազմակերպությունների  վերազինում</t>
  </si>
  <si>
    <t>ՀՀ կառավարության           2020 թվականի</t>
  </si>
  <si>
    <t>Ցուցանիշների փոփոխությունը (նվազեցումը նշված է փակագծերում)</t>
  </si>
  <si>
    <t>Ցուցանիշների փոփոխությունը (ավելացումը նշված է դրական նշանով)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</si>
  <si>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կազմակերպություններին անհրաժեշտ սարքավորումներով և տեխնիկայով վերազինում </t>
  </si>
  <si>
    <t xml:space="preserve">Դաս 02  </t>
  </si>
  <si>
    <t>1208 11002</t>
  </si>
  <si>
    <t>Տուբերկուլոզի բժշկական օգնության ծառայություններ</t>
  </si>
  <si>
    <t xml:space="preserve">ՄԱՍ I. ԱՊՐԱՆՔՆԵՐ </t>
  </si>
  <si>
    <t>ԲՄ</t>
  </si>
  <si>
    <t xml:space="preserve"> ֆլուորեսցենտային մանրադիտակներ</t>
  </si>
  <si>
    <t>ռենտգեն սարքեր</t>
  </si>
  <si>
    <t>38511210-503</t>
  </si>
  <si>
    <t>33111100-504</t>
  </si>
  <si>
    <t>11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</si>
  <si>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</si>
  <si>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</si>
  <si>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</si>
  <si>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</si>
  <si>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</si>
  <si>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>ԱՅԼ ԾԱԽՍԵՐ</t>
  </si>
  <si>
    <t>Պահուստային միջոցներ</t>
  </si>
  <si>
    <t xml:space="preserve">ՀՀ կառավարություն </t>
  </si>
  <si>
    <t xml:space="preserve">Ծրագրի անվանումը </t>
  </si>
  <si>
    <t>Ծրագրի նպատակը</t>
  </si>
  <si>
    <t>ՀՀ պետական բյուջեով չկանխատեսված, ինչպես նաև բյուջետային երաշխիքների ապահովման ծախսերի ֆինանսավորման ապահովում</t>
  </si>
  <si>
    <t>Վերջնական արդյունքի նկարագրությունը</t>
  </si>
  <si>
    <t>Պահուստային ֆոնդի կառավարման արդյունավետություն և թափանցիկության բարձրացում</t>
  </si>
  <si>
    <t>Միջոցառման անվանումը</t>
  </si>
  <si>
    <t>Միջոցառման նկարագրությունը</t>
  </si>
  <si>
    <t xml:space="preserve">ՀՀ պետական բյուջեով նախատեսված ելքերի լրացուցիչ ֆինանսավորման` ՀՀ պետական բյուջեով չկանխատեսված ելքերի, ինչպես նաև բյուջետային երաշխիքների ապահովման ելքերի ֆինանսավորման ապահովում </t>
  </si>
  <si>
    <t>Միջոցառման տեսակը</t>
  </si>
  <si>
    <t>Ծառայության մատուցում</t>
  </si>
  <si>
    <t>ՄԱՍ 2.ՊԵՏԱԿԱՆ ՄԱՐՄՆԻ ԳԾՈՎ ԱՐԴՅՈՒՆՔԱՅԻՆ (ԿԱՏԱՐՈՂԱԿԱՆ) ՑՈՒՑԱՆԻՇՆԵՐԸ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</si>
  <si>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</si>
  <si>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9.58 ԱՂՅՈՒՍԱԿՈՒՄ ԿԱՏԱՐՎՈՂ ՓՈՓՈԽՈՒԹՅՈՒՆԸ ԵՎ ԼՐԱՑՈՒՄԸ  </t>
    </r>
    <r>
      <rPr>
        <sz val="12"/>
        <color indexed="8"/>
        <rFont val="GHEA Grapalat"/>
        <family val="3"/>
      </rPr>
      <t xml:space="preserve">   _x000D_
 </t>
    </r>
  </si>
  <si>
    <t>ՀԱՅԱՍՏԱՆԻ ՀԱՆՐԱՊԵՏՈՒԹՅԱՆ 2020 ԹՎԱԿԱՆԻ ՊԵՏԱԿԱՆ ԲՅՈՒՋԵԻ ՄԱՍԻՆ» ՀԱՅԱՍՏԱՆԻ ՀԱՆՐԱՊԵՏՈՒԹՅԱՆ ՕՐԵՆՔԻ N 1 ՀԱՎԵԼՎԱԾԻ N 3 ԵՎ ՀԱՅԱՍՏԱՆԻ ՀԱՆՐԱՊԵՏՈՒԹՅԱՆ ԿԱՌԱՎԱՐՈՒԹՅԱՆ 2019 ԹՎԱԿԱՆԻ ԴԵԿՏԵՄԲԵՐԻ 26-Ի  №  1919-Ն ՈՐՈՇՄԱՆ  № 5 ՀԱՎԵԼՎԱԾԻ № 2 ԱՂՅՈՒՍԱԿՆԵՐՈՒՄ ԿԱՏԱՐՎՈՂ ԼՐԱՑՈՒՄՆԵՐԸ</t>
  </si>
  <si>
    <t>Ընդամենը</t>
  </si>
  <si>
    <t>Ոչ ֆինանսական այլ ակտիվների ձեռքբերում</t>
  </si>
  <si>
    <t>հազ. Դրամ</t>
  </si>
  <si>
    <t>1126  31002</t>
  </si>
  <si>
    <t>Վերազինված առողջապահական կազմակերպությունների թիվ</t>
  </si>
  <si>
    <t>Ձեռքբերված սարքավորումների քանակ</t>
  </si>
  <si>
    <t>Հավելված  № 6</t>
  </si>
  <si>
    <t>ՀՀ կառավարության 2020 թվականի</t>
  </si>
  <si>
    <t>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 №  1919-Ն ՈՐՈՇՄԱՆ  № 5 ՀԱՎԵԼՎԱԾԻ № 1 ԱՂՅՈՒՍԱԿՈՒՄ ԿԱՏԱՐՎՈՂ ՓՈՓՈԽՈՒԹՅՈՒՆՆԵՐԸ ԵՎ ԼՐԱՑՈՒՄԸ</t>
  </si>
  <si>
    <t xml:space="preserve">ՀԱՅԱՍՏԱՆԻ ՀԱՆՐԱՊԵՏՈՒԹՅԱՆ ԿԱՌԱՎԱՐՈՒԹՅԱՆ 2019 ԹՎԱԿԱՆԻ ԴԵԿՏԵՄԲԵՐԻ 26-Ի № 1919-Ն ՈՐՈՇՄԱՆ NN 3 և 4 ՀԱՎԵԼՎԱԾՆԵՐՈՒՄ ԿԱՏԱՐՎՈՂ ՓՈՓՈԽՈՒԹՅՈՒՆՆԵՐԸ ԵՎ ԼՐԱՑՈՒՄԸ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</si>
  <si>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2"/>
        <color indexed="8"/>
        <rFont val="GHEA Grapalat"/>
        <family val="3"/>
      </rPr>
      <t xml:space="preserve">   _x000D_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</si>
  <si>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10 ՀԱՎԵԼՎԱԾՈՒՄ ԿԱՏԱՐՎՈՂ ՓՈՓՈԽՈՒԹՅՈՒՆՆԵՐԸ ԵՎ ԼՐԱՑՈՒՄԸ   
</t>
    </r>
    <r>
      <rPr>
        <sz val="12"/>
        <rFont val="GHEA Grapalat"/>
        <family val="3"/>
      </rPr>
      <t xml:space="preserve">
   _x000D_
 </t>
    </r>
  </si>
  <si>
    <t xml:space="preserve">ՀՀ գնումների մասին օրենսդրությանը համապատասխան ընտրված կազմակերպություններ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</si>
  <si>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9.1 ՀԱՎԵԼՎԱԾԻ 9.1.9 ԱՂՅՈՒՍԱԿՈՒՄ ԿԱՏԱՐՎՈՂ ՓՈՓՈԽՈՒԹՅՈՒՆՆԵՐԸ ԵՎ ԼՐԱՑՈՒՄԸ </t>
    </r>
    <r>
      <rPr>
        <sz val="12"/>
        <rFont val="GHEA Grapalat"/>
        <family val="3"/>
      </rPr>
      <t xml:space="preserve">   _x000D_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</si>
  <si>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9.1 ՀԱՎԵԼՎԱԾԻ 9.1.58 ԱՂՅՈՒՍԱԿՈՒՄ ԿԱՏԱՐՎՈՂ ՓՈՓՈԽՈՒԹՅՈՒՆԸ ԵՎ ԼՐԱՑՈՒՄԸ  </t>
    </r>
    <r>
      <rPr>
        <sz val="12"/>
        <color indexed="8"/>
        <rFont val="GHEA Grapalat"/>
        <family val="3"/>
      </rPr>
      <t xml:space="preserve">   _x000D_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</si>
</sst>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A_M_D_-;\-* #,##0.00\ _A_M_D_-;_-* &quot;-&quot;??\ _A_M_D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&quot;$&quot;#,##0.0_);\(&quot;$&quot;#,##0.0\)"/>
    <numFmt numFmtId="169" formatCode="#,##0.0;\ \(#,##0.0\)"/>
    <numFmt numFmtId="170" formatCode="_(* #,##0.0_);_(* \(#,##0.0\);_(* &quot;-&quot;??_);_(@_)"/>
    <numFmt numFmtId="171" formatCode="_-* #,##0.00_-;\-* #,##0.00_-;_-* &quot;-&quot;??_-;_-@_-"/>
  </numFmts>
  <fonts count="62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9"/>
      <color theme="1"/>
      <name val="GHEA Grapalat"/>
      <family val="3"/>
    </font>
    <font>
      <sz val="10"/>
      <color rgb="FFFF0000"/>
      <name val="GHEA Grapalat"/>
      <family val="3"/>
    </font>
    <font>
      <sz val="10"/>
      <color rgb="FFFF0000"/>
      <name val="Arial"/>
      <family val="2"/>
    </font>
    <font>
      <i/>
      <sz val="10"/>
      <color rgb="FFFF0000"/>
      <name val="GHEA Grapalat"/>
      <family val="3"/>
    </font>
    <font>
      <sz val="10"/>
      <color rgb="FFFF000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u/>
      <sz val="10"/>
      <name val="GHEA Grapalat"/>
      <family val="3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32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8" fillId="2" borderId="0" applyNumberFormat="0" applyBorder="0" applyAlignment="0" applyProtection="0"/>
    <xf numFmtId="0" fontId="38" fillId="3" borderId="0" applyNumberFormat="0" applyBorder="0" applyAlignment="0" applyProtection="0"/>
    <xf numFmtId="0" fontId="38" fillId="4" borderId="0" applyNumberFormat="0" applyBorder="0" applyAlignment="0" applyProtection="0"/>
    <xf numFmtId="0" fontId="38" fillId="5" borderId="0" applyNumberFormat="0" applyBorder="0" applyAlignment="0" applyProtection="0"/>
    <xf numFmtId="0" fontId="38" fillId="6" borderId="0" applyNumberFormat="0" applyBorder="0" applyAlignment="0" applyProtection="0"/>
    <xf numFmtId="0" fontId="38" fillId="7" borderId="0" applyNumberFormat="0" applyBorder="0" applyAlignment="0" applyProtection="0"/>
    <xf numFmtId="0" fontId="38" fillId="8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5" borderId="0" applyNumberFormat="0" applyBorder="0" applyAlignment="0" applyProtection="0"/>
    <xf numFmtId="0" fontId="38" fillId="8" borderId="0" applyNumberFormat="0" applyBorder="0" applyAlignment="0" applyProtection="0"/>
    <xf numFmtId="0" fontId="38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9" borderId="0" applyNumberFormat="0" applyBorder="0" applyAlignment="0" applyProtection="0"/>
    <xf numFmtId="0" fontId="39" fillId="10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39" fillId="19" borderId="0" applyNumberFormat="0" applyBorder="0" applyAlignment="0" applyProtection="0"/>
    <xf numFmtId="0" fontId="40" fillId="3" borderId="0" applyNumberFormat="0" applyBorder="0" applyAlignment="0" applyProtection="0"/>
    <xf numFmtId="0" fontId="41" fillId="20" borderId="1" applyNumberFormat="0" applyAlignment="0" applyProtection="0"/>
    <xf numFmtId="0" fontId="42" fillId="21" borderId="2" applyNumberFormat="0" applyAlignment="0" applyProtection="0"/>
    <xf numFmtId="171" fontId="5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45" fillId="0" borderId="3" applyNumberFormat="0" applyFill="0" applyAlignment="0" applyProtection="0"/>
    <xf numFmtId="0" fontId="46" fillId="0" borderId="4" applyNumberFormat="0" applyFill="0" applyAlignment="0" applyProtection="0"/>
    <xf numFmtId="0" fontId="47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48" fillId="7" borderId="1" applyNumberFormat="0" applyAlignment="0" applyProtection="0"/>
    <xf numFmtId="0" fontId="49" fillId="0" borderId="6" applyNumberFormat="0" applyFill="0" applyAlignment="0" applyProtection="0"/>
    <xf numFmtId="0" fontId="50" fillId="22" borderId="0" applyNumberFormat="0" applyBorder="0" applyAlignment="0" applyProtection="0"/>
    <xf numFmtId="0" fontId="5" fillId="0" borderId="0"/>
    <xf numFmtId="0" fontId="6" fillId="0" borderId="0"/>
    <xf numFmtId="0" fontId="57" fillId="0" borderId="0"/>
    <xf numFmtId="0" fontId="6" fillId="0" borderId="0"/>
    <xf numFmtId="0" fontId="38" fillId="23" borderId="7" applyNumberFormat="0" applyFont="0" applyAlignment="0" applyProtection="0"/>
    <xf numFmtId="0" fontId="51" fillId="20" borderId="8" applyNumberFormat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0" borderId="0" applyNumberFormat="0" applyFill="0" applyBorder="0" applyAlignment="0" applyProtection="0"/>
  </cellStyleXfs>
  <cellXfs count="27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/>
    <xf numFmtId="0" fontId="24" fillId="0" borderId="0" xfId="0" applyFont="1" applyFill="1" applyBorder="1"/>
    <xf numFmtId="0" fontId="33" fillId="0" borderId="0" xfId="0" applyFont="1"/>
    <xf numFmtId="0" fontId="33" fillId="0" borderId="0" xfId="0" applyFont="1" applyAlignment="1">
      <alignment horizontal="left" vertical="top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34" fillId="0" borderId="0" xfId="0" applyFont="1" applyFill="1"/>
    <xf numFmtId="0" fontId="35" fillId="0" borderId="0" xfId="0" applyFont="1"/>
    <xf numFmtId="0" fontId="24" fillId="0" borderId="0" xfId="0" applyFont="1" applyFill="1" applyBorder="1" applyAlignment="1">
      <alignment horizontal="centerContinuous"/>
    </xf>
    <xf numFmtId="0" fontId="2" fillId="0" borderId="0" xfId="0" applyFont="1"/>
    <xf numFmtId="0" fontId="29" fillId="0" borderId="0" xfId="0" applyFont="1" applyAlignment="1">
      <alignment horizontal="left" vertical="top" wrapText="1"/>
    </xf>
    <xf numFmtId="0" fontId="28" fillId="0" borderId="0" xfId="0" applyFont="1"/>
    <xf numFmtId="0" fontId="27" fillId="0" borderId="0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24" borderId="10" xfId="26" applyFont="1" applyFill="1" applyBorder="1" applyAlignment="1">
      <alignment horizontal="center" vertical="center" wrapText="1"/>
    </xf>
    <xf numFmtId="0" fontId="31" fillId="24" borderId="10" xfId="26" applyFont="1" applyFill="1" applyBorder="1" applyAlignment="1">
      <alignment horizontal="center" vertical="center" wrapText="1"/>
    </xf>
    <xf numFmtId="0" fontId="31" fillId="25" borderId="10" xfId="26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" fillId="0" borderId="0" xfId="0" applyFont="1" applyBorder="1"/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36" fillId="0" borderId="0" xfId="0" applyFont="1" applyFill="1" applyBorder="1" applyAlignment="1"/>
    <xf numFmtId="0" fontId="37" fillId="0" borderId="0" xfId="0" applyFont="1"/>
    <xf numFmtId="0" fontId="6" fillId="0" borderId="0" xfId="0" applyFont="1"/>
    <xf numFmtId="0" fontId="24" fillId="0" borderId="0" xfId="0" applyFont="1" applyFill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166" fontId="25" fillId="0" borderId="0" xfId="0" applyNumberFormat="1" applyFont="1" applyFill="1"/>
    <xf numFmtId="169" fontId="1" fillId="24" borderId="0" xfId="26" applyNumberFormat="1" applyFont="1" applyFill="1" applyBorder="1" applyAlignment="1">
      <alignment horizontal="center" vertical="center" wrapText="1"/>
    </xf>
    <xf numFmtId="166" fontId="2" fillId="0" borderId="0" xfId="0" applyNumberFormat="1" applyFont="1" applyBorder="1"/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9" fillId="0" borderId="0" xfId="0" applyFont="1" applyFill="1" applyAlignment="1">
      <alignment horizontal="left" vertical="top" wrapText="1"/>
    </xf>
    <xf numFmtId="0" fontId="27" fillId="0" borderId="17" xfId="0" applyFont="1" applyFill="1" applyBorder="1" applyAlignment="1">
      <alignment horizontal="center" vertical="center" wrapText="1"/>
    </xf>
    <xf numFmtId="0" fontId="1" fillId="0" borderId="10" xfId="26" applyFont="1" applyFill="1" applyBorder="1" applyAlignment="1">
      <alignment horizontal="center" vertical="center" wrapText="1"/>
    </xf>
    <xf numFmtId="169" fontId="31" fillId="0" borderId="10" xfId="26" applyNumberFormat="1" applyFont="1" applyFill="1" applyBorder="1" applyAlignment="1">
      <alignment horizontal="center" vertical="center" wrapText="1"/>
    </xf>
    <xf numFmtId="169" fontId="1" fillId="0" borderId="10" xfId="26" applyNumberFormat="1" applyFont="1" applyFill="1" applyBorder="1" applyAlignment="1">
      <alignment horizontal="center" vertical="center" wrapText="1"/>
    </xf>
    <xf numFmtId="0" fontId="31" fillId="0" borderId="10" xfId="26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top" wrapText="1"/>
    </xf>
    <xf numFmtId="0" fontId="1" fillId="24" borderId="10" xfId="26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right"/>
    </xf>
    <xf numFmtId="0" fontId="55" fillId="0" borderId="10" xfId="0" applyFont="1" applyFill="1" applyBorder="1" applyAlignment="1">
      <alignment horizontal="left" vertical="center" wrapText="1"/>
    </xf>
    <xf numFmtId="43" fontId="31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43" fontId="31" fillId="0" borderId="21" xfId="0" applyNumberFormat="1" applyFont="1" applyFill="1" applyBorder="1" applyAlignment="1">
      <alignment horizontal="center" vertical="center" wrapText="1"/>
    </xf>
    <xf numFmtId="0" fontId="1" fillId="25" borderId="0" xfId="0" applyFont="1" applyFill="1"/>
    <xf numFmtId="0" fontId="1" fillId="25" borderId="0" xfId="0" applyFont="1" applyFill="1" applyBorder="1" applyAlignment="1">
      <alignment horizontal="centerContinuous"/>
    </xf>
    <xf numFmtId="0" fontId="24" fillId="25" borderId="0" xfId="0" applyFont="1" applyFill="1" applyBorder="1" applyAlignment="1">
      <alignment horizontal="centerContinuous"/>
    </xf>
    <xf numFmtId="0" fontId="24" fillId="25" borderId="0" xfId="0" applyFont="1" applyFill="1" applyBorder="1" applyAlignment="1">
      <alignment horizontal="left"/>
    </xf>
    <xf numFmtId="0" fontId="1" fillId="25" borderId="0" xfId="0" applyFont="1" applyFill="1" applyAlignment="1">
      <alignment horizontal="left"/>
    </xf>
    <xf numFmtId="0" fontId="1" fillId="25" borderId="0" xfId="0" applyFont="1" applyFill="1" applyAlignment="1">
      <alignment horizontal="centerContinuous"/>
    </xf>
    <xf numFmtId="0" fontId="24" fillId="25" borderId="0" xfId="0" applyFont="1" applyFill="1" applyBorder="1" applyAlignment="1"/>
    <xf numFmtId="0" fontId="1" fillId="25" borderId="0" xfId="0" applyFont="1" applyFill="1" applyBorder="1" applyAlignment="1">
      <alignment wrapText="1"/>
    </xf>
    <xf numFmtId="0" fontId="31" fillId="25" borderId="17" xfId="0" applyFont="1" applyFill="1" applyBorder="1" applyAlignment="1">
      <alignment horizontal="center" vertical="top" wrapText="1"/>
    </xf>
    <xf numFmtId="0" fontId="1" fillId="25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wrapText="1"/>
    </xf>
    <xf numFmtId="0" fontId="1" fillId="25" borderId="10" xfId="0" applyFont="1" applyFill="1" applyBorder="1" applyAlignment="1">
      <alignment horizontal="center"/>
    </xf>
    <xf numFmtId="0" fontId="31" fillId="25" borderId="10" xfId="0" applyFont="1" applyFill="1" applyBorder="1" applyAlignment="1">
      <alignment horizontal="center" wrapText="1"/>
    </xf>
    <xf numFmtId="167" fontId="31" fillId="25" borderId="10" xfId="0" applyNumberFormat="1" applyFont="1" applyFill="1" applyBorder="1" applyAlignment="1">
      <alignment horizontal="center" vertical="top" wrapText="1"/>
    </xf>
    <xf numFmtId="0" fontId="1" fillId="25" borderId="16" xfId="0" applyFont="1" applyFill="1" applyBorder="1" applyAlignment="1">
      <alignment horizontal="center"/>
    </xf>
    <xf numFmtId="168" fontId="1" fillId="25" borderId="10" xfId="0" applyNumberFormat="1" applyFont="1" applyFill="1" applyBorder="1" applyAlignment="1">
      <alignment horizontal="right" wrapText="1"/>
    </xf>
    <xf numFmtId="167" fontId="1" fillId="25" borderId="10" xfId="0" applyNumberFormat="1" applyFont="1" applyFill="1" applyBorder="1" applyAlignment="1">
      <alignment horizontal="center" vertical="top" wrapText="1"/>
    </xf>
    <xf numFmtId="0" fontId="31" fillId="25" borderId="10" xfId="0" applyFont="1" applyFill="1" applyBorder="1" applyAlignment="1">
      <alignment wrapText="1"/>
    </xf>
    <xf numFmtId="167" fontId="1" fillId="25" borderId="11" xfId="0" applyNumberFormat="1" applyFont="1" applyFill="1" applyBorder="1" applyAlignment="1">
      <alignment vertical="top" wrapText="1"/>
    </xf>
    <xf numFmtId="167" fontId="1" fillId="25" borderId="12" xfId="0" applyNumberFormat="1" applyFont="1" applyFill="1" applyBorder="1" applyAlignment="1">
      <alignment vertical="top" wrapText="1"/>
    </xf>
    <xf numFmtId="0" fontId="31" fillId="25" borderId="19" xfId="0" applyFont="1" applyFill="1" applyBorder="1" applyAlignment="1">
      <alignment wrapText="1"/>
    </xf>
    <xf numFmtId="0" fontId="31" fillId="25" borderId="13" xfId="0" applyFont="1" applyFill="1" applyBorder="1" applyAlignment="1">
      <alignment horizontal="center" wrapText="1"/>
    </xf>
    <xf numFmtId="0" fontId="1" fillId="25" borderId="15" xfId="0" applyFont="1" applyFill="1" applyBorder="1" applyAlignment="1">
      <alignment wrapText="1"/>
    </xf>
    <xf numFmtId="0" fontId="1" fillId="25" borderId="10" xfId="0" applyFont="1" applyFill="1" applyBorder="1"/>
    <xf numFmtId="0" fontId="31" fillId="25" borderId="15" xfId="0" applyFont="1" applyFill="1" applyBorder="1" applyAlignment="1">
      <alignment horizontal="left" wrapText="1"/>
    </xf>
    <xf numFmtId="0" fontId="1" fillId="25" borderId="18" xfId="0" applyFont="1" applyFill="1" applyBorder="1" applyAlignment="1">
      <alignment vertical="center" wrapText="1"/>
    </xf>
    <xf numFmtId="0" fontId="1" fillId="25" borderId="0" xfId="0" applyFont="1" applyFill="1" applyBorder="1" applyAlignment="1">
      <alignment vertical="top"/>
    </xf>
    <xf numFmtId="0" fontId="1" fillId="0" borderId="0" xfId="0" applyFont="1"/>
    <xf numFmtId="0" fontId="58" fillId="0" borderId="0" xfId="0" applyFont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58" fillId="0" borderId="0" xfId="0" applyFont="1"/>
    <xf numFmtId="0" fontId="58" fillId="0" borderId="16" xfId="0" applyFont="1" applyBorder="1" applyAlignment="1">
      <alignment horizontal="left" vertical="top" wrapText="1"/>
    </xf>
    <xf numFmtId="0" fontId="58" fillId="0" borderId="16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top" wrapText="1"/>
    </xf>
    <xf numFmtId="0" fontId="58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169" fontId="31" fillId="0" borderId="10" xfId="0" applyNumberFormat="1" applyFont="1" applyBorder="1"/>
    <xf numFmtId="0" fontId="58" fillId="0" borderId="10" xfId="0" applyFont="1" applyFill="1" applyBorder="1" applyAlignment="1">
      <alignment vertical="top" wrapText="1"/>
    </xf>
    <xf numFmtId="169" fontId="59" fillId="0" borderId="10" xfId="0" applyNumberFormat="1" applyFont="1" applyBorder="1"/>
    <xf numFmtId="0" fontId="34" fillId="0" borderId="0" xfId="0" applyFont="1"/>
    <xf numFmtId="0" fontId="24" fillId="0" borderId="0" xfId="0" applyFont="1"/>
    <xf numFmtId="0" fontId="34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31" fillId="0" borderId="20" xfId="0" applyFont="1" applyBorder="1" applyAlignment="1">
      <alignment vertical="center" wrapText="1"/>
    </xf>
    <xf numFmtId="0" fontId="28" fillId="0" borderId="15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wrapText="1"/>
    </xf>
    <xf numFmtId="0" fontId="31" fillId="0" borderId="10" xfId="0" applyFont="1" applyFill="1" applyBorder="1" applyAlignment="1">
      <alignment horizontal="left" vertical="center"/>
    </xf>
    <xf numFmtId="167" fontId="31" fillId="25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/>
    </xf>
    <xf numFmtId="168" fontId="1" fillId="0" borderId="10" xfId="0" applyNumberFormat="1" applyFont="1" applyFill="1" applyBorder="1" applyAlignment="1">
      <alignment horizontal="center" vertical="center" wrapText="1"/>
    </xf>
    <xf numFmtId="167" fontId="3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/>
    </xf>
    <xf numFmtId="167" fontId="1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/>
    </xf>
    <xf numFmtId="0" fontId="1" fillId="0" borderId="10" xfId="0" applyFont="1" applyFill="1" applyBorder="1"/>
    <xf numFmtId="0" fontId="24" fillId="0" borderId="10" xfId="0" applyFont="1" applyFill="1" applyBorder="1" applyAlignment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/>
    </xf>
    <xf numFmtId="166" fontId="31" fillId="0" borderId="10" xfId="0" applyNumberFormat="1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  <xf numFmtId="0" fontId="31" fillId="0" borderId="10" xfId="99" applyFont="1" applyBorder="1"/>
    <xf numFmtId="167" fontId="31" fillId="0" borderId="16" xfId="99" applyNumberFormat="1" applyFont="1" applyBorder="1" applyAlignment="1">
      <alignment horizontal="center" wrapText="1"/>
    </xf>
    <xf numFmtId="0" fontId="1" fillId="0" borderId="10" xfId="99" applyFont="1" applyBorder="1"/>
    <xf numFmtId="167" fontId="1" fillId="0" borderId="16" xfId="99" applyNumberFormat="1" applyFont="1" applyBorder="1" applyAlignment="1">
      <alignment horizontal="center" wrapText="1"/>
    </xf>
    <xf numFmtId="0" fontId="1" fillId="0" borderId="16" xfId="99" applyFont="1" applyBorder="1" applyAlignment="1">
      <alignment horizontal="center" wrapText="1"/>
    </xf>
    <xf numFmtId="0" fontId="55" fillId="0" borderId="10" xfId="99" applyFont="1" applyBorder="1" applyAlignment="1">
      <alignment horizontal="left" vertical="center" wrapText="1"/>
    </xf>
    <xf numFmtId="0" fontId="24" fillId="0" borderId="10" xfId="99" applyFont="1" applyBorder="1" applyAlignment="1">
      <alignment horizontal="left" vertical="center"/>
    </xf>
    <xf numFmtId="167" fontId="1" fillId="25" borderId="10" xfId="99" applyNumberFormat="1" applyFont="1" applyFill="1" applyBorder="1" applyAlignment="1">
      <alignment horizontal="center" vertical="center" wrapText="1"/>
    </xf>
    <xf numFmtId="0" fontId="24" fillId="0" borderId="10" xfId="99" applyFont="1" applyBorder="1" applyAlignment="1">
      <alignment horizontal="center" vertical="center"/>
    </xf>
    <xf numFmtId="0" fontId="31" fillId="0" borderId="10" xfId="99" applyFont="1" applyBorder="1" applyAlignment="1">
      <alignment horizontal="left" vertical="center"/>
    </xf>
    <xf numFmtId="167" fontId="31" fillId="25" borderId="10" xfId="99" applyNumberFormat="1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left" vertical="center"/>
    </xf>
    <xf numFmtId="166" fontId="1" fillId="25" borderId="10" xfId="99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 wrapText="1"/>
    </xf>
    <xf numFmtId="166" fontId="1" fillId="0" borderId="0" xfId="0" applyNumberFormat="1" applyFont="1" applyFill="1" applyBorder="1" applyAlignment="1">
      <alignment horizontal="righ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167" fontId="1" fillId="0" borderId="10" xfId="0" applyNumberFormat="1" applyFont="1" applyFill="1" applyBorder="1" applyAlignment="1">
      <alignment horizontal="right" vertical="top" wrapText="1"/>
    </xf>
    <xf numFmtId="0" fontId="58" fillId="0" borderId="0" xfId="0" applyFont="1" applyFill="1" applyBorder="1" applyAlignment="1">
      <alignment horizontal="left" vertical="top" wrapText="1"/>
    </xf>
    <xf numFmtId="169" fontId="59" fillId="0" borderId="0" xfId="0" applyNumberFormat="1" applyFont="1" applyBorder="1"/>
    <xf numFmtId="0" fontId="31" fillId="0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/>
    </xf>
    <xf numFmtId="0" fontId="31" fillId="25" borderId="16" xfId="0" applyFont="1" applyFill="1" applyBorder="1" applyAlignment="1">
      <alignment horizontal="center" vertical="center" wrapText="1"/>
    </xf>
    <xf numFmtId="0" fontId="31" fillId="25" borderId="12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top" wrapText="1"/>
    </xf>
    <xf numFmtId="0" fontId="58" fillId="0" borderId="10" xfId="0" applyFont="1" applyFill="1" applyBorder="1" applyAlignment="1">
      <alignment horizontal="center" vertical="top" wrapText="1"/>
    </xf>
    <xf numFmtId="0" fontId="31" fillId="25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left" wrapText="1"/>
    </xf>
    <xf numFmtId="0" fontId="24" fillId="0" borderId="0" xfId="0" applyFont="1" applyFill="1" applyAlignment="1">
      <alignment horizontal="right"/>
    </xf>
    <xf numFmtId="0" fontId="30" fillId="0" borderId="0" xfId="0" applyFont="1" applyFill="1" applyBorder="1" applyAlignment="1">
      <alignment horizontal="center" vertical="center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49" fontId="1" fillId="0" borderId="16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12" xfId="0" applyNumberFormat="1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49" fontId="1" fillId="0" borderId="10" xfId="0" applyNumberFormat="1" applyFont="1" applyFill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4" fillId="25" borderId="0" xfId="0" applyFont="1" applyFill="1" applyAlignment="1">
      <alignment horizontal="right"/>
    </xf>
    <xf numFmtId="0" fontId="24" fillId="25" borderId="0" xfId="0" applyFont="1" applyFill="1" applyBorder="1" applyAlignment="1">
      <alignment horizontal="right"/>
    </xf>
    <xf numFmtId="0" fontId="30" fillId="25" borderId="0" xfId="0" applyFont="1" applyFill="1" applyBorder="1" applyAlignment="1">
      <alignment horizontal="center" vertical="center" wrapText="1"/>
    </xf>
    <xf numFmtId="0" fontId="31" fillId="25" borderId="13" xfId="0" applyFont="1" applyFill="1" applyBorder="1" applyAlignment="1">
      <alignment horizontal="center" vertical="center"/>
    </xf>
    <xf numFmtId="0" fontId="31" fillId="25" borderId="15" xfId="0" applyFont="1" applyFill="1" applyBorder="1" applyAlignment="1">
      <alignment horizontal="center" vertical="center"/>
    </xf>
    <xf numFmtId="0" fontId="31" fillId="25" borderId="16" xfId="0" applyFont="1" applyFill="1" applyBorder="1" applyAlignment="1">
      <alignment horizontal="center" vertical="center" wrapText="1"/>
    </xf>
    <xf numFmtId="0" fontId="31" fillId="25" borderId="12" xfId="0" applyFont="1" applyFill="1" applyBorder="1" applyAlignment="1">
      <alignment horizontal="center" vertical="center" wrapText="1"/>
    </xf>
    <xf numFmtId="0" fontId="31" fillId="25" borderId="16" xfId="0" applyFont="1" applyFill="1" applyBorder="1" applyAlignment="1">
      <alignment horizontal="center" vertical="top"/>
    </xf>
    <xf numFmtId="0" fontId="31" fillId="25" borderId="11" xfId="0" applyFont="1" applyFill="1" applyBorder="1" applyAlignment="1">
      <alignment horizontal="center" vertical="top"/>
    </xf>
    <xf numFmtId="0" fontId="31" fillId="25" borderId="12" xfId="0" applyFont="1" applyFill="1" applyBorder="1" applyAlignment="1">
      <alignment horizontal="center" vertical="top"/>
    </xf>
    <xf numFmtId="0" fontId="31" fillId="25" borderId="16" xfId="0" applyFont="1" applyFill="1" applyBorder="1" applyAlignment="1">
      <alignment horizontal="center"/>
    </xf>
    <xf numFmtId="0" fontId="31" fillId="25" borderId="11" xfId="0" applyFont="1" applyFill="1" applyBorder="1" applyAlignment="1">
      <alignment horizontal="center"/>
    </xf>
    <xf numFmtId="0" fontId="31" fillId="25" borderId="12" xfId="0" applyFont="1" applyFill="1" applyBorder="1" applyAlignment="1">
      <alignment horizontal="center"/>
    </xf>
    <xf numFmtId="167" fontId="1" fillId="25" borderId="16" xfId="0" applyNumberFormat="1" applyFont="1" applyFill="1" applyBorder="1" applyAlignment="1">
      <alignment horizontal="center" vertical="top" wrapText="1"/>
    </xf>
    <xf numFmtId="167" fontId="1" fillId="25" borderId="11" xfId="0" applyNumberFormat="1" applyFont="1" applyFill="1" applyBorder="1" applyAlignment="1">
      <alignment horizontal="center" vertical="top" wrapText="1"/>
    </xf>
    <xf numFmtId="167" fontId="1" fillId="25" borderId="12" xfId="0" applyNumberFormat="1" applyFont="1" applyFill="1" applyBorder="1" applyAlignment="1">
      <alignment horizontal="center" vertical="top" wrapText="1"/>
    </xf>
    <xf numFmtId="0" fontId="31" fillId="25" borderId="10" xfId="0" applyFont="1" applyFill="1" applyBorder="1" applyAlignment="1">
      <alignment horizontal="center" vertical="top"/>
    </xf>
    <xf numFmtId="0" fontId="31" fillId="25" borderId="10" xfId="0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 vertical="center" wrapText="1"/>
    </xf>
    <xf numFmtId="170" fontId="31" fillId="0" borderId="18" xfId="0" applyNumberFormat="1" applyFont="1" applyFill="1" applyBorder="1" applyAlignment="1">
      <alignment horizontal="center" vertical="center" wrapText="1"/>
    </xf>
    <xf numFmtId="170" fontId="31" fillId="0" borderId="21" xfId="0" applyNumberFormat="1" applyFont="1" applyFill="1" applyBorder="1" applyAlignment="1">
      <alignment horizontal="center" vertical="center" wrapText="1"/>
    </xf>
    <xf numFmtId="170" fontId="31" fillId="0" borderId="22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 wrapText="1"/>
    </xf>
    <xf numFmtId="164" fontId="31" fillId="0" borderId="18" xfId="0" applyNumberFormat="1" applyFont="1" applyFill="1" applyBorder="1" applyAlignment="1">
      <alignment horizontal="center" vertical="center" wrapText="1"/>
    </xf>
    <xf numFmtId="164" fontId="31" fillId="0" borderId="11" xfId="0" applyNumberFormat="1" applyFont="1" applyFill="1" applyBorder="1" applyAlignment="1">
      <alignment horizontal="center" vertical="center" wrapText="1"/>
    </xf>
    <xf numFmtId="164" fontId="31" fillId="0" borderId="12" xfId="0" applyNumberFormat="1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58" fillId="0" borderId="16" xfId="0" applyFont="1" applyBorder="1" applyAlignment="1">
      <alignment horizontal="center" vertical="top" wrapText="1"/>
    </xf>
    <xf numFmtId="0" fontId="58" fillId="0" borderId="11" xfId="0" applyFont="1" applyBorder="1" applyAlignment="1">
      <alignment horizontal="center" vertical="top" wrapText="1"/>
    </xf>
    <xf numFmtId="0" fontId="58" fillId="0" borderId="12" xfId="0" applyFont="1" applyBorder="1" applyAlignment="1">
      <alignment horizontal="center" vertical="top" wrapText="1"/>
    </xf>
    <xf numFmtId="0" fontId="58" fillId="0" borderId="10" xfId="0" applyFont="1" applyFill="1" applyBorder="1" applyAlignment="1">
      <alignment horizontal="center" vertical="top" wrapText="1"/>
    </xf>
    <xf numFmtId="0" fontId="58" fillId="0" borderId="13" xfId="0" applyFont="1" applyFill="1" applyBorder="1" applyAlignment="1">
      <alignment horizontal="left" vertical="top" wrapText="1"/>
    </xf>
    <xf numFmtId="0" fontId="58" fillId="0" borderId="15" xfId="0" applyFont="1" applyFill="1" applyBorder="1" applyAlignment="1">
      <alignment horizontal="left" vertical="top" wrapText="1"/>
    </xf>
    <xf numFmtId="0" fontId="31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60" fillId="0" borderId="0" xfId="0" applyFont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/>
    </xf>
    <xf numFmtId="0" fontId="31" fillId="0" borderId="13" xfId="26" applyFont="1" applyFill="1" applyBorder="1" applyAlignment="1">
      <alignment horizontal="left" vertical="center" wrapText="1"/>
    </xf>
    <xf numFmtId="0" fontId="31" fillId="0" borderId="14" xfId="26" applyFont="1" applyFill="1" applyBorder="1" applyAlignment="1">
      <alignment horizontal="left" vertical="center" wrapText="1"/>
    </xf>
    <xf numFmtId="0" fontId="31" fillId="0" borderId="15" xfId="26" applyFont="1" applyFill="1" applyBorder="1" applyAlignment="1">
      <alignment horizontal="left" vertical="center" wrapText="1"/>
    </xf>
    <xf numFmtId="0" fontId="31" fillId="24" borderId="13" xfId="26" applyFont="1" applyFill="1" applyBorder="1" applyAlignment="1">
      <alignment horizontal="left" vertical="center" wrapText="1"/>
    </xf>
    <xf numFmtId="0" fontId="31" fillId="24" borderId="14" xfId="26" applyFont="1" applyFill="1" applyBorder="1" applyAlignment="1">
      <alignment horizontal="left" vertical="center" wrapText="1"/>
    </xf>
    <xf numFmtId="0" fontId="31" fillId="24" borderId="15" xfId="26" applyFont="1" applyFill="1" applyBorder="1" applyAlignment="1">
      <alignment horizontal="left" vertical="center" wrapText="1"/>
    </xf>
    <xf numFmtId="0" fontId="31" fillId="24" borderId="13" xfId="26" applyFont="1" applyFill="1" applyBorder="1" applyAlignment="1">
      <alignment horizontal="center" vertical="center" wrapText="1"/>
    </xf>
    <xf numFmtId="0" fontId="31" fillId="24" borderId="14" xfId="26" applyFont="1" applyFill="1" applyBorder="1" applyAlignment="1">
      <alignment horizontal="center" vertical="center" wrapText="1"/>
    </xf>
    <xf numFmtId="0" fontId="31" fillId="24" borderId="15" xfId="26" applyFont="1" applyFill="1" applyBorder="1" applyAlignment="1">
      <alignment horizontal="center" vertical="center" wrapText="1"/>
    </xf>
    <xf numFmtId="0" fontId="1" fillId="0" borderId="16" xfId="26" applyFont="1" applyFill="1" applyBorder="1" applyAlignment="1">
      <alignment horizontal="center" vertical="center" wrapText="1"/>
    </xf>
    <xf numFmtId="0" fontId="1" fillId="0" borderId="12" xfId="26" applyFont="1" applyFill="1" applyBorder="1" applyAlignment="1">
      <alignment horizontal="center" vertical="center" wrapText="1"/>
    </xf>
    <xf numFmtId="0" fontId="1" fillId="24" borderId="10" xfId="26" applyFont="1" applyFill="1" applyBorder="1" applyAlignment="1">
      <alignment horizontal="center" vertical="center" wrapText="1"/>
    </xf>
    <xf numFmtId="0" fontId="1" fillId="24" borderId="13" xfId="26" applyFont="1" applyFill="1" applyBorder="1" applyAlignment="1">
      <alignment horizontal="center" vertical="center" wrapText="1"/>
    </xf>
    <xf numFmtId="0" fontId="1" fillId="24" borderId="14" xfId="26" applyFont="1" applyFill="1" applyBorder="1" applyAlignment="1">
      <alignment horizontal="center" vertical="center" wrapText="1"/>
    </xf>
    <xf numFmtId="0" fontId="1" fillId="24" borderId="15" xfId="26" applyFont="1" applyFill="1" applyBorder="1" applyAlignment="1">
      <alignment horizontal="center" vertical="center" wrapText="1"/>
    </xf>
    <xf numFmtId="0" fontId="31" fillId="24" borderId="10" xfId="26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top"/>
    </xf>
    <xf numFmtId="0" fontId="24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</cellXfs>
  <cellStyles count="105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U65"/>
  <sheetViews>
    <sheetView view="pageBreakPreview" topLeftCell="A7" zoomScale="60" zoomScaleNormal="145" workbookViewId="0">
      <selection activeCell="H11" sqref="H11"/>
    </sheetView>
  </sheetViews>
  <sheetFormatPr defaultColWidth="9.140625" defaultRowHeight="17.25" x14ac:dyDescent="0.3"/>
  <cols>
    <col min="1" max="1" width="8.42578125" style="17" bestFit="1" customWidth="1"/>
    <col min="2" max="2" width="7.7109375" style="17" bestFit="1" customWidth="1"/>
    <col min="3" max="3" width="6" style="17" bestFit="1" customWidth="1"/>
    <col min="4" max="4" width="10.140625" style="17" bestFit="1" customWidth="1"/>
    <col min="5" max="5" width="14.7109375" style="17" bestFit="1" customWidth="1"/>
    <col min="6" max="6" width="79" style="17" customWidth="1"/>
    <col min="7" max="7" width="22.140625" style="17" customWidth="1"/>
    <col min="8" max="8" width="11.85546875" style="17" bestFit="1" customWidth="1"/>
    <col min="9" max="9" width="16.28515625" style="17" bestFit="1" customWidth="1"/>
    <col min="10" max="10" width="11.140625" style="17" bestFit="1" customWidth="1"/>
    <col min="11" max="11" width="9.140625" style="17"/>
    <col min="12" max="12" width="14.28515625" style="17" bestFit="1" customWidth="1"/>
    <col min="13" max="16384" width="9.140625" style="17"/>
  </cols>
  <sheetData>
    <row r="2" spans="1:255" x14ac:dyDescent="0.3">
      <c r="F2" s="3"/>
      <c r="G2" s="111" t="s">
        <v>79</v>
      </c>
      <c r="H2" s="37"/>
      <c r="I2" s="37"/>
      <c r="J2" s="37"/>
      <c r="K2" s="37"/>
      <c r="L2" s="37"/>
      <c r="M2" s="37"/>
      <c r="N2" s="37"/>
      <c r="O2" s="16"/>
      <c r="P2" s="37"/>
      <c r="Q2" s="37"/>
      <c r="R2" s="37"/>
      <c r="S2" s="37"/>
      <c r="T2" s="37"/>
      <c r="U2" s="37"/>
      <c r="V2" s="37"/>
      <c r="W2" s="16"/>
      <c r="X2" s="37"/>
      <c r="Y2" s="37"/>
      <c r="Z2" s="37"/>
      <c r="AA2" s="37"/>
      <c r="AB2" s="37"/>
      <c r="AC2" s="37"/>
      <c r="AD2" s="37"/>
      <c r="AE2" s="16"/>
      <c r="AF2" s="37"/>
      <c r="AG2" s="37"/>
      <c r="AH2" s="37"/>
      <c r="AI2" s="37"/>
      <c r="AJ2" s="37"/>
      <c r="AK2" s="37"/>
      <c r="AL2" s="37"/>
      <c r="AM2" s="16"/>
      <c r="AN2" s="37"/>
      <c r="AO2" s="37"/>
      <c r="AP2" s="37"/>
      <c r="AQ2" s="37"/>
      <c r="AR2" s="37"/>
      <c r="AS2" s="37"/>
      <c r="AT2" s="37"/>
      <c r="AU2" s="16"/>
      <c r="AV2" s="37"/>
      <c r="AW2" s="37"/>
      <c r="AX2" s="37"/>
      <c r="AY2" s="37"/>
      <c r="AZ2" s="37"/>
      <c r="BA2" s="37"/>
      <c r="BB2" s="37"/>
      <c r="BC2" s="16"/>
      <c r="BD2" s="37"/>
      <c r="BE2" s="37"/>
      <c r="BF2" s="37"/>
      <c r="BG2" s="37"/>
      <c r="BH2" s="37"/>
      <c r="BI2" s="37"/>
      <c r="BJ2" s="37"/>
      <c r="BK2" s="16"/>
      <c r="BL2" s="37"/>
      <c r="BM2" s="37"/>
      <c r="BN2" s="37"/>
      <c r="BO2" s="37"/>
      <c r="BP2" s="37"/>
      <c r="BQ2" s="37"/>
      <c r="BR2" s="37"/>
      <c r="BS2" s="16"/>
      <c r="BT2" s="37"/>
      <c r="BU2" s="37"/>
      <c r="BV2" s="37"/>
      <c r="BW2" s="37"/>
      <c r="BX2" s="37"/>
      <c r="BY2" s="37"/>
      <c r="BZ2" s="37"/>
      <c r="CA2" s="16"/>
      <c r="CB2" s="37"/>
      <c r="CC2" s="37"/>
      <c r="CD2" s="37"/>
      <c r="CE2" s="37"/>
      <c r="CF2" s="37"/>
      <c r="CG2" s="37"/>
      <c r="CH2" s="37"/>
      <c r="CI2" s="16"/>
      <c r="CJ2" s="37"/>
      <c r="CK2" s="37"/>
      <c r="CL2" s="37"/>
      <c r="CM2" s="37"/>
      <c r="CN2" s="37"/>
      <c r="CO2" s="37"/>
      <c r="CP2" s="37"/>
      <c r="CQ2" s="16"/>
      <c r="CR2" s="37"/>
      <c r="CS2" s="37"/>
      <c r="CT2" s="37"/>
      <c r="CU2" s="37"/>
      <c r="CV2" s="37"/>
      <c r="CW2" s="37"/>
      <c r="CX2" s="37"/>
      <c r="CY2" s="16"/>
      <c r="CZ2" s="37"/>
      <c r="DA2" s="37"/>
      <c r="DB2" s="37"/>
      <c r="DC2" s="37"/>
      <c r="DD2" s="37"/>
      <c r="DE2" s="37"/>
      <c r="DF2" s="37"/>
      <c r="DG2" s="16"/>
      <c r="DH2" s="37"/>
      <c r="DI2" s="37"/>
      <c r="DJ2" s="37"/>
      <c r="DK2" s="37"/>
      <c r="DL2" s="37"/>
      <c r="DM2" s="37"/>
      <c r="DN2" s="37"/>
      <c r="DO2" s="16"/>
      <c r="DP2" s="37"/>
      <c r="DQ2" s="37"/>
      <c r="DR2" s="37"/>
      <c r="DS2" s="37"/>
      <c r="DT2" s="37"/>
      <c r="DU2" s="37"/>
      <c r="DV2" s="37"/>
      <c r="DW2" s="16"/>
      <c r="DX2" s="37"/>
      <c r="DY2" s="37"/>
      <c r="DZ2" s="37"/>
      <c r="EA2" s="37"/>
      <c r="EB2" s="37"/>
      <c r="EC2" s="37"/>
      <c r="ED2" s="37"/>
      <c r="EE2" s="16"/>
      <c r="EF2" s="37"/>
      <c r="EG2" s="37"/>
      <c r="EH2" s="37"/>
      <c r="EI2" s="37"/>
      <c r="EJ2" s="37"/>
      <c r="EK2" s="37"/>
      <c r="EL2" s="37"/>
      <c r="EM2" s="16"/>
      <c r="EN2" s="37"/>
      <c r="EO2" s="37"/>
      <c r="EP2" s="37"/>
      <c r="EQ2" s="37"/>
      <c r="ER2" s="37"/>
      <c r="ES2" s="37"/>
      <c r="ET2" s="37"/>
      <c r="EU2" s="16"/>
      <c r="EV2" s="37"/>
      <c r="EW2" s="37"/>
      <c r="EX2" s="37"/>
      <c r="EY2" s="37"/>
      <c r="EZ2" s="37"/>
      <c r="FA2" s="37"/>
      <c r="FB2" s="37"/>
      <c r="FC2" s="16"/>
      <c r="FD2" s="37"/>
      <c r="FE2" s="37"/>
      <c r="FF2" s="37"/>
      <c r="FG2" s="37"/>
      <c r="FH2" s="37"/>
      <c r="FI2" s="37"/>
      <c r="FJ2" s="37"/>
      <c r="FK2" s="16"/>
      <c r="FL2" s="37"/>
      <c r="FM2" s="37"/>
      <c r="FN2" s="37"/>
      <c r="FO2" s="37"/>
      <c r="FP2" s="37"/>
      <c r="FQ2" s="37"/>
      <c r="FR2" s="37"/>
      <c r="FS2" s="16"/>
      <c r="FT2" s="37"/>
      <c r="FU2" s="37"/>
      <c r="FV2" s="37"/>
      <c r="FW2" s="37"/>
      <c r="FX2" s="37"/>
      <c r="FY2" s="37"/>
      <c r="FZ2" s="37"/>
      <c r="GA2" s="16"/>
      <c r="GB2" s="37"/>
      <c r="GC2" s="37"/>
      <c r="GD2" s="37"/>
      <c r="GE2" s="37"/>
      <c r="GF2" s="37"/>
      <c r="GG2" s="37"/>
      <c r="GH2" s="37"/>
      <c r="GI2" s="16"/>
      <c r="GJ2" s="37"/>
      <c r="GK2" s="37"/>
      <c r="GL2" s="37"/>
      <c r="GM2" s="37"/>
      <c r="GN2" s="37"/>
      <c r="GO2" s="37"/>
      <c r="GP2" s="37"/>
      <c r="GQ2" s="16"/>
      <c r="GR2" s="37"/>
      <c r="GS2" s="37"/>
      <c r="GT2" s="37"/>
      <c r="GU2" s="37"/>
      <c r="GV2" s="37"/>
      <c r="GW2" s="37"/>
      <c r="GX2" s="37"/>
      <c r="GY2" s="16"/>
      <c r="GZ2" s="37"/>
      <c r="HA2" s="37"/>
      <c r="HB2" s="37"/>
      <c r="HC2" s="37"/>
      <c r="HD2" s="37"/>
      <c r="HE2" s="37"/>
      <c r="HF2" s="37"/>
      <c r="HG2" s="16"/>
      <c r="HH2" s="37"/>
      <c r="HI2" s="37"/>
      <c r="HJ2" s="37"/>
      <c r="HK2" s="37"/>
      <c r="HL2" s="37"/>
      <c r="HM2" s="37"/>
      <c r="HN2" s="37"/>
      <c r="HO2" s="16"/>
      <c r="HP2" s="37"/>
      <c r="HQ2" s="37"/>
      <c r="HR2" s="37"/>
      <c r="HS2" s="37"/>
      <c r="HT2" s="37"/>
      <c r="HU2" s="37"/>
      <c r="HV2" s="37"/>
      <c r="HW2" s="16"/>
      <c r="HX2" s="37"/>
      <c r="HY2" s="37"/>
      <c r="HZ2" s="37"/>
      <c r="IA2" s="37"/>
      <c r="IB2" s="37"/>
      <c r="IC2" s="37"/>
      <c r="ID2" s="37"/>
      <c r="IE2" s="16"/>
      <c r="IF2" s="37"/>
      <c r="IG2" s="37"/>
      <c r="IH2" s="37"/>
      <c r="II2" s="37"/>
      <c r="IJ2" s="37"/>
      <c r="IK2" s="37"/>
      <c r="IL2" s="37"/>
      <c r="IM2" s="16"/>
      <c r="IN2" s="37"/>
      <c r="IO2" s="37"/>
      <c r="IP2" s="37"/>
      <c r="IQ2" s="37"/>
      <c r="IR2" s="37"/>
      <c r="IS2" s="37"/>
      <c r="IT2" s="37"/>
      <c r="IU2" s="16"/>
    </row>
    <row r="3" spans="1:255" x14ac:dyDescent="0.3">
      <c r="F3" s="158" t="s">
        <v>102</v>
      </c>
      <c r="G3" s="158"/>
      <c r="H3" s="37"/>
      <c r="I3" s="37"/>
      <c r="J3" s="37"/>
      <c r="K3" s="37"/>
      <c r="L3" s="37"/>
      <c r="M3" s="37"/>
      <c r="N3" s="37"/>
      <c r="O3" s="16"/>
      <c r="P3" s="37"/>
      <c r="Q3" s="37"/>
      <c r="R3" s="37"/>
      <c r="S3" s="37"/>
      <c r="T3" s="37"/>
      <c r="U3" s="37"/>
      <c r="V3" s="37"/>
      <c r="W3" s="16"/>
      <c r="X3" s="37"/>
      <c r="Y3" s="37"/>
      <c r="Z3" s="37"/>
      <c r="AA3" s="37"/>
      <c r="AB3" s="37"/>
      <c r="AC3" s="37"/>
      <c r="AD3" s="37"/>
      <c r="AE3" s="16"/>
      <c r="AF3" s="37"/>
      <c r="AG3" s="37"/>
      <c r="AH3" s="37"/>
      <c r="AI3" s="37"/>
      <c r="AJ3" s="37"/>
      <c r="AK3" s="37"/>
      <c r="AL3" s="37"/>
      <c r="AM3" s="16"/>
      <c r="AN3" s="37"/>
      <c r="AO3" s="37"/>
      <c r="AP3" s="37"/>
      <c r="AQ3" s="37"/>
      <c r="AR3" s="37"/>
      <c r="AS3" s="37"/>
      <c r="AT3" s="37"/>
      <c r="AU3" s="16"/>
      <c r="AV3" s="37"/>
      <c r="AW3" s="37"/>
      <c r="AX3" s="37"/>
      <c r="AY3" s="37"/>
      <c r="AZ3" s="37"/>
      <c r="BA3" s="37"/>
      <c r="BB3" s="37"/>
      <c r="BC3" s="16"/>
      <c r="BD3" s="37"/>
      <c r="BE3" s="37"/>
      <c r="BF3" s="37"/>
      <c r="BG3" s="37"/>
      <c r="BH3" s="37"/>
      <c r="BI3" s="37"/>
      <c r="BJ3" s="37"/>
      <c r="BK3" s="16"/>
      <c r="BL3" s="37"/>
      <c r="BM3" s="37"/>
      <c r="BN3" s="37"/>
      <c r="BO3" s="37"/>
      <c r="BP3" s="37"/>
      <c r="BQ3" s="37"/>
      <c r="BR3" s="37"/>
      <c r="BS3" s="16"/>
      <c r="BT3" s="37"/>
      <c r="BU3" s="37"/>
      <c r="BV3" s="37"/>
      <c r="BW3" s="37"/>
      <c r="BX3" s="37"/>
      <c r="BY3" s="37"/>
      <c r="BZ3" s="37"/>
      <c r="CA3" s="16"/>
      <c r="CB3" s="37"/>
      <c r="CC3" s="37"/>
      <c r="CD3" s="37"/>
      <c r="CE3" s="37"/>
      <c r="CF3" s="37"/>
      <c r="CG3" s="37"/>
      <c r="CH3" s="37"/>
      <c r="CI3" s="16"/>
      <c r="CJ3" s="37"/>
      <c r="CK3" s="37"/>
      <c r="CL3" s="37"/>
      <c r="CM3" s="37"/>
      <c r="CN3" s="37"/>
      <c r="CO3" s="37"/>
      <c r="CP3" s="37"/>
      <c r="CQ3" s="16"/>
      <c r="CR3" s="37"/>
      <c r="CS3" s="37"/>
      <c r="CT3" s="37"/>
      <c r="CU3" s="37"/>
      <c r="CV3" s="37"/>
      <c r="CW3" s="37"/>
      <c r="CX3" s="37"/>
      <c r="CY3" s="16"/>
      <c r="CZ3" s="37"/>
      <c r="DA3" s="37"/>
      <c r="DB3" s="37"/>
      <c r="DC3" s="37"/>
      <c r="DD3" s="37"/>
      <c r="DE3" s="37"/>
      <c r="DF3" s="37"/>
      <c r="DG3" s="16"/>
      <c r="DH3" s="37"/>
      <c r="DI3" s="37"/>
      <c r="DJ3" s="37"/>
      <c r="DK3" s="37"/>
      <c r="DL3" s="37"/>
      <c r="DM3" s="37"/>
      <c r="DN3" s="37"/>
      <c r="DO3" s="16"/>
      <c r="DP3" s="37"/>
      <c r="DQ3" s="37"/>
      <c r="DR3" s="37"/>
      <c r="DS3" s="37"/>
      <c r="DT3" s="37"/>
      <c r="DU3" s="37"/>
      <c r="DV3" s="37"/>
      <c r="DW3" s="16"/>
      <c r="DX3" s="37"/>
      <c r="DY3" s="37"/>
      <c r="DZ3" s="37"/>
      <c r="EA3" s="37"/>
      <c r="EB3" s="37"/>
      <c r="EC3" s="37"/>
      <c r="ED3" s="37"/>
      <c r="EE3" s="16"/>
      <c r="EF3" s="37"/>
      <c r="EG3" s="37"/>
      <c r="EH3" s="37"/>
      <c r="EI3" s="37"/>
      <c r="EJ3" s="37"/>
      <c r="EK3" s="37"/>
      <c r="EL3" s="37"/>
      <c r="EM3" s="16"/>
      <c r="EN3" s="37"/>
      <c r="EO3" s="37"/>
      <c r="EP3" s="37"/>
      <c r="EQ3" s="37"/>
      <c r="ER3" s="37"/>
      <c r="ES3" s="37"/>
      <c r="ET3" s="37"/>
      <c r="EU3" s="16"/>
      <c r="EV3" s="37"/>
      <c r="EW3" s="37"/>
      <c r="EX3" s="37"/>
      <c r="EY3" s="37"/>
      <c r="EZ3" s="37"/>
      <c r="FA3" s="37"/>
      <c r="FB3" s="37"/>
      <c r="FC3" s="16"/>
      <c r="FD3" s="37"/>
      <c r="FE3" s="37"/>
      <c r="FF3" s="37"/>
      <c r="FG3" s="37"/>
      <c r="FH3" s="37"/>
      <c r="FI3" s="37"/>
      <c r="FJ3" s="37"/>
      <c r="FK3" s="16"/>
      <c r="FL3" s="37"/>
      <c r="FM3" s="37"/>
      <c r="FN3" s="37"/>
      <c r="FO3" s="37"/>
      <c r="FP3" s="37"/>
      <c r="FQ3" s="37"/>
      <c r="FR3" s="37"/>
      <c r="FS3" s="16"/>
      <c r="FT3" s="37"/>
      <c r="FU3" s="37"/>
      <c r="FV3" s="37"/>
      <c r="FW3" s="37"/>
      <c r="FX3" s="37"/>
      <c r="FY3" s="37"/>
      <c r="FZ3" s="37"/>
      <c r="GA3" s="16"/>
      <c r="GB3" s="37"/>
      <c r="GC3" s="37"/>
      <c r="GD3" s="37"/>
      <c r="GE3" s="37"/>
      <c r="GF3" s="37"/>
      <c r="GG3" s="37"/>
      <c r="GH3" s="37"/>
      <c r="GI3" s="16"/>
      <c r="GJ3" s="37"/>
      <c r="GK3" s="37"/>
      <c r="GL3" s="37"/>
      <c r="GM3" s="37"/>
      <c r="GN3" s="37"/>
      <c r="GO3" s="37"/>
      <c r="GP3" s="37"/>
      <c r="GQ3" s="16"/>
      <c r="GR3" s="37"/>
      <c r="GS3" s="37"/>
      <c r="GT3" s="37"/>
      <c r="GU3" s="37"/>
      <c r="GV3" s="37"/>
      <c r="GW3" s="37"/>
      <c r="GX3" s="37"/>
      <c r="GY3" s="16"/>
      <c r="GZ3" s="37"/>
      <c r="HA3" s="37"/>
      <c r="HB3" s="37"/>
      <c r="HC3" s="37"/>
      <c r="HD3" s="37"/>
      <c r="HE3" s="37"/>
      <c r="HF3" s="37"/>
      <c r="HG3" s="16"/>
      <c r="HH3" s="37"/>
      <c r="HI3" s="37"/>
      <c r="HJ3" s="37"/>
      <c r="HK3" s="37"/>
      <c r="HL3" s="37"/>
      <c r="HM3" s="37"/>
      <c r="HN3" s="37"/>
      <c r="HO3" s="16"/>
      <c r="HP3" s="37"/>
      <c r="HQ3" s="37"/>
      <c r="HR3" s="37"/>
      <c r="HS3" s="37"/>
      <c r="HT3" s="37"/>
      <c r="HU3" s="37"/>
      <c r="HV3" s="37"/>
      <c r="HW3" s="16"/>
      <c r="HX3" s="37"/>
      <c r="HY3" s="37"/>
      <c r="HZ3" s="37"/>
      <c r="IA3" s="37"/>
      <c r="IB3" s="37"/>
      <c r="IC3" s="37"/>
      <c r="ID3" s="37"/>
      <c r="IE3" s="16"/>
      <c r="IF3" s="37"/>
      <c r="IG3" s="37"/>
      <c r="IH3" s="37"/>
      <c r="II3" s="37"/>
      <c r="IJ3" s="37"/>
      <c r="IK3" s="37"/>
      <c r="IL3" s="37"/>
      <c r="IM3" s="16"/>
      <c r="IN3" s="37"/>
      <c r="IO3" s="37"/>
      <c r="IP3" s="37"/>
      <c r="IQ3" s="37"/>
      <c r="IR3" s="37"/>
      <c r="IS3" s="37"/>
      <c r="IT3" s="37"/>
      <c r="IU3" s="16"/>
    </row>
    <row r="4" spans="1:255" x14ac:dyDescent="0.3">
      <c r="E4" s="18"/>
      <c r="F4" s="11"/>
      <c r="G4" s="50" t="s">
        <v>19</v>
      </c>
      <c r="H4" s="37"/>
      <c r="I4" s="37"/>
      <c r="J4" s="37"/>
      <c r="K4" s="37"/>
      <c r="L4" s="37"/>
      <c r="M4" s="37"/>
      <c r="N4" s="37"/>
      <c r="O4" s="16"/>
      <c r="P4" s="37"/>
      <c r="Q4" s="37"/>
      <c r="R4" s="37"/>
      <c r="S4" s="37"/>
      <c r="T4" s="37"/>
      <c r="U4" s="37"/>
      <c r="V4" s="37"/>
      <c r="W4" s="16"/>
      <c r="X4" s="37"/>
      <c r="Y4" s="37"/>
      <c r="Z4" s="37"/>
      <c r="AA4" s="37"/>
      <c r="AB4" s="37"/>
      <c r="AC4" s="37"/>
      <c r="AD4" s="37"/>
      <c r="AE4" s="16"/>
      <c r="AF4" s="37"/>
      <c r="AG4" s="37"/>
      <c r="AH4" s="37"/>
      <c r="AI4" s="37"/>
      <c r="AJ4" s="37"/>
      <c r="AK4" s="37"/>
      <c r="AL4" s="37"/>
      <c r="AM4" s="16"/>
      <c r="AN4" s="37"/>
      <c r="AO4" s="37"/>
      <c r="AP4" s="37"/>
      <c r="AQ4" s="37"/>
      <c r="AR4" s="37"/>
      <c r="AS4" s="37"/>
      <c r="AT4" s="37"/>
      <c r="AU4" s="16"/>
      <c r="AV4" s="37"/>
      <c r="AW4" s="37"/>
      <c r="AX4" s="37"/>
      <c r="AY4" s="37"/>
      <c r="AZ4" s="37"/>
      <c r="BA4" s="37"/>
      <c r="BB4" s="37"/>
      <c r="BC4" s="16"/>
      <c r="BD4" s="37"/>
      <c r="BE4" s="37"/>
      <c r="BF4" s="37"/>
      <c r="BG4" s="37"/>
      <c r="BH4" s="37"/>
      <c r="BI4" s="37"/>
      <c r="BJ4" s="37"/>
      <c r="BK4" s="16"/>
      <c r="BL4" s="37"/>
      <c r="BM4" s="37"/>
      <c r="BN4" s="37"/>
      <c r="BO4" s="37"/>
      <c r="BP4" s="37"/>
      <c r="BQ4" s="37"/>
      <c r="BR4" s="37"/>
      <c r="BS4" s="16"/>
      <c r="BT4" s="37"/>
      <c r="BU4" s="37"/>
      <c r="BV4" s="37"/>
      <c r="BW4" s="37"/>
      <c r="BX4" s="37"/>
      <c r="BY4" s="37"/>
      <c r="BZ4" s="37"/>
      <c r="CA4" s="16"/>
      <c r="CB4" s="37"/>
      <c r="CC4" s="37"/>
      <c r="CD4" s="37"/>
      <c r="CE4" s="37"/>
      <c r="CF4" s="37"/>
      <c r="CG4" s="37"/>
      <c r="CH4" s="37"/>
      <c r="CI4" s="16"/>
      <c r="CJ4" s="37"/>
      <c r="CK4" s="37"/>
      <c r="CL4" s="37"/>
      <c r="CM4" s="37"/>
      <c r="CN4" s="37"/>
      <c r="CO4" s="37"/>
      <c r="CP4" s="37"/>
      <c r="CQ4" s="16"/>
      <c r="CR4" s="37"/>
      <c r="CS4" s="37"/>
      <c r="CT4" s="37"/>
      <c r="CU4" s="37"/>
      <c r="CV4" s="37"/>
      <c r="CW4" s="37"/>
      <c r="CX4" s="37"/>
      <c r="CY4" s="16"/>
      <c r="CZ4" s="37"/>
      <c r="DA4" s="37"/>
      <c r="DB4" s="37"/>
      <c r="DC4" s="37"/>
      <c r="DD4" s="37"/>
      <c r="DE4" s="37"/>
      <c r="DF4" s="37"/>
      <c r="DG4" s="16"/>
      <c r="DH4" s="37"/>
      <c r="DI4" s="37"/>
      <c r="DJ4" s="37"/>
      <c r="DK4" s="37"/>
      <c r="DL4" s="37"/>
      <c r="DM4" s="37"/>
      <c r="DN4" s="37"/>
      <c r="DO4" s="16"/>
      <c r="DP4" s="37"/>
      <c r="DQ4" s="37"/>
      <c r="DR4" s="37"/>
      <c r="DS4" s="37"/>
      <c r="DT4" s="37"/>
      <c r="DU4" s="37"/>
      <c r="DV4" s="37"/>
      <c r="DW4" s="16"/>
      <c r="DX4" s="37"/>
      <c r="DY4" s="37"/>
      <c r="DZ4" s="37"/>
      <c r="EA4" s="37"/>
      <c r="EB4" s="37"/>
      <c r="EC4" s="37"/>
      <c r="ED4" s="37"/>
      <c r="EE4" s="16"/>
      <c r="EF4" s="37"/>
      <c r="EG4" s="37"/>
      <c r="EH4" s="37"/>
      <c r="EI4" s="37"/>
      <c r="EJ4" s="37"/>
      <c r="EK4" s="37"/>
      <c r="EL4" s="37"/>
      <c r="EM4" s="16"/>
      <c r="EN4" s="37"/>
      <c r="EO4" s="37"/>
      <c r="EP4" s="37"/>
      <c r="EQ4" s="37"/>
      <c r="ER4" s="37"/>
      <c r="ES4" s="37"/>
      <c r="ET4" s="37"/>
      <c r="EU4" s="16"/>
      <c r="EV4" s="37"/>
      <c r="EW4" s="37"/>
      <c r="EX4" s="37"/>
      <c r="EY4" s="37"/>
      <c r="EZ4" s="37"/>
      <c r="FA4" s="37"/>
      <c r="FB4" s="37"/>
      <c r="FC4" s="16"/>
      <c r="FD4" s="37"/>
      <c r="FE4" s="37"/>
      <c r="FF4" s="37"/>
      <c r="FG4" s="37"/>
      <c r="FH4" s="37"/>
      <c r="FI4" s="37"/>
      <c r="FJ4" s="37"/>
      <c r="FK4" s="16"/>
      <c r="FL4" s="37"/>
      <c r="FM4" s="37"/>
      <c r="FN4" s="37"/>
      <c r="FO4" s="37"/>
      <c r="FP4" s="37"/>
      <c r="FQ4" s="37"/>
      <c r="FR4" s="37"/>
      <c r="FS4" s="16"/>
      <c r="FT4" s="37"/>
      <c r="FU4" s="37"/>
      <c r="FV4" s="37"/>
      <c r="FW4" s="37"/>
      <c r="FX4" s="37"/>
      <c r="FY4" s="37"/>
      <c r="FZ4" s="37"/>
      <c r="GA4" s="16"/>
      <c r="GB4" s="37"/>
      <c r="GC4" s="37"/>
      <c r="GD4" s="37"/>
      <c r="GE4" s="37"/>
      <c r="GF4" s="37"/>
      <c r="GG4" s="37"/>
      <c r="GH4" s="37"/>
      <c r="GI4" s="16"/>
      <c r="GJ4" s="37"/>
      <c r="GK4" s="37"/>
      <c r="GL4" s="37"/>
      <c r="GM4" s="37"/>
      <c r="GN4" s="37"/>
      <c r="GO4" s="37"/>
      <c r="GP4" s="37"/>
      <c r="GQ4" s="16"/>
      <c r="GR4" s="37"/>
      <c r="GS4" s="37"/>
      <c r="GT4" s="37"/>
      <c r="GU4" s="37"/>
      <c r="GV4" s="37"/>
      <c r="GW4" s="37"/>
      <c r="GX4" s="37"/>
      <c r="GY4" s="16"/>
      <c r="GZ4" s="37"/>
      <c r="HA4" s="37"/>
      <c r="HB4" s="37"/>
      <c r="HC4" s="37"/>
      <c r="HD4" s="37"/>
      <c r="HE4" s="37"/>
      <c r="HF4" s="37"/>
      <c r="HG4" s="16"/>
      <c r="HH4" s="37"/>
      <c r="HI4" s="37"/>
      <c r="HJ4" s="37"/>
      <c r="HK4" s="37"/>
      <c r="HL4" s="37"/>
      <c r="HM4" s="37"/>
      <c r="HN4" s="37"/>
      <c r="HO4" s="16"/>
      <c r="HP4" s="37"/>
      <c r="HQ4" s="37"/>
      <c r="HR4" s="37"/>
      <c r="HS4" s="37"/>
      <c r="HT4" s="37"/>
      <c r="HU4" s="37"/>
      <c r="HV4" s="37"/>
      <c r="HW4" s="16"/>
      <c r="HX4" s="37"/>
      <c r="HY4" s="37"/>
      <c r="HZ4" s="37"/>
      <c r="IA4" s="37"/>
      <c r="IB4" s="37"/>
      <c r="IC4" s="37"/>
      <c r="ID4" s="37"/>
      <c r="IE4" s="16"/>
      <c r="IF4" s="37"/>
      <c r="IG4" s="37"/>
      <c r="IH4" s="37"/>
      <c r="II4" s="37"/>
      <c r="IJ4" s="37"/>
      <c r="IK4" s="37"/>
      <c r="IL4" s="37"/>
      <c r="IM4" s="16"/>
      <c r="IN4" s="37"/>
      <c r="IO4" s="37"/>
      <c r="IP4" s="37"/>
      <c r="IQ4" s="37"/>
      <c r="IR4" s="37"/>
      <c r="IS4" s="37"/>
      <c r="IT4" s="37"/>
      <c r="IU4" s="16"/>
    </row>
    <row r="5" spans="1:255" x14ac:dyDescent="0.3">
      <c r="E5" s="18"/>
      <c r="F5" s="18"/>
      <c r="G5" s="19"/>
      <c r="H5" s="37"/>
      <c r="I5" s="37"/>
      <c r="J5" s="37"/>
      <c r="K5" s="37"/>
      <c r="L5" s="37"/>
      <c r="M5" s="37"/>
      <c r="N5" s="37"/>
      <c r="O5" s="16"/>
      <c r="P5" s="37"/>
      <c r="Q5" s="37"/>
      <c r="R5" s="37"/>
      <c r="S5" s="37"/>
      <c r="T5" s="37"/>
      <c r="U5" s="37"/>
      <c r="V5" s="37"/>
      <c r="W5" s="16"/>
      <c r="X5" s="37"/>
      <c r="Y5" s="37"/>
      <c r="Z5" s="37"/>
      <c r="AA5" s="37"/>
      <c r="AB5" s="37"/>
      <c r="AC5" s="37"/>
      <c r="AD5" s="37"/>
      <c r="AE5" s="16"/>
      <c r="AF5" s="37"/>
      <c r="AG5" s="37"/>
      <c r="AH5" s="37"/>
      <c r="AI5" s="37"/>
      <c r="AJ5" s="37"/>
      <c r="AK5" s="37"/>
      <c r="AL5" s="37"/>
      <c r="AM5" s="16"/>
      <c r="AN5" s="37"/>
      <c r="AO5" s="37"/>
      <c r="AP5" s="37"/>
      <c r="AQ5" s="37"/>
      <c r="AR5" s="37"/>
      <c r="AS5" s="37"/>
      <c r="AT5" s="37"/>
      <c r="AU5" s="16"/>
      <c r="AV5" s="37"/>
      <c r="AW5" s="37"/>
      <c r="AX5" s="37"/>
      <c r="AY5" s="37"/>
      <c r="AZ5" s="37"/>
      <c r="BA5" s="37"/>
      <c r="BB5" s="37"/>
      <c r="BC5" s="16"/>
      <c r="BD5" s="37"/>
      <c r="BE5" s="37"/>
      <c r="BF5" s="37"/>
      <c r="BG5" s="37"/>
      <c r="BH5" s="37"/>
      <c r="BI5" s="37"/>
      <c r="BJ5" s="37"/>
      <c r="BK5" s="16"/>
      <c r="BL5" s="37"/>
      <c r="BM5" s="37"/>
      <c r="BN5" s="37"/>
      <c r="BO5" s="37"/>
      <c r="BP5" s="37"/>
      <c r="BQ5" s="37"/>
      <c r="BR5" s="37"/>
      <c r="BS5" s="16"/>
      <c r="BT5" s="37"/>
      <c r="BU5" s="37"/>
      <c r="BV5" s="37"/>
      <c r="BW5" s="37"/>
      <c r="BX5" s="37"/>
      <c r="BY5" s="37"/>
      <c r="BZ5" s="37"/>
      <c r="CA5" s="16"/>
      <c r="CB5" s="37"/>
      <c r="CC5" s="37"/>
      <c r="CD5" s="37"/>
      <c r="CE5" s="37"/>
      <c r="CF5" s="37"/>
      <c r="CG5" s="37"/>
      <c r="CH5" s="37"/>
      <c r="CI5" s="16"/>
      <c r="CJ5" s="37"/>
      <c r="CK5" s="37"/>
      <c r="CL5" s="37"/>
      <c r="CM5" s="37"/>
      <c r="CN5" s="37"/>
      <c r="CO5" s="37"/>
      <c r="CP5" s="37"/>
      <c r="CQ5" s="16"/>
      <c r="CR5" s="37"/>
      <c r="CS5" s="37"/>
      <c r="CT5" s="37"/>
      <c r="CU5" s="37"/>
      <c r="CV5" s="37"/>
      <c r="CW5" s="37"/>
      <c r="CX5" s="37"/>
      <c r="CY5" s="16"/>
      <c r="CZ5" s="37"/>
      <c r="DA5" s="37"/>
      <c r="DB5" s="37"/>
      <c r="DC5" s="37"/>
      <c r="DD5" s="37"/>
      <c r="DE5" s="37"/>
      <c r="DF5" s="37"/>
      <c r="DG5" s="16"/>
      <c r="DH5" s="37"/>
      <c r="DI5" s="37"/>
      <c r="DJ5" s="37"/>
      <c r="DK5" s="37"/>
      <c r="DL5" s="37"/>
      <c r="DM5" s="37"/>
      <c r="DN5" s="37"/>
      <c r="DO5" s="16"/>
      <c r="DP5" s="37"/>
      <c r="DQ5" s="37"/>
      <c r="DR5" s="37"/>
      <c r="DS5" s="37"/>
      <c r="DT5" s="37"/>
      <c r="DU5" s="37"/>
      <c r="DV5" s="37"/>
      <c r="DW5" s="16"/>
      <c r="DX5" s="37"/>
      <c r="DY5" s="37"/>
      <c r="DZ5" s="37"/>
      <c r="EA5" s="37"/>
      <c r="EB5" s="37"/>
      <c r="EC5" s="37"/>
      <c r="ED5" s="37"/>
      <c r="EE5" s="16"/>
      <c r="EF5" s="37"/>
      <c r="EG5" s="37"/>
      <c r="EH5" s="37"/>
      <c r="EI5" s="37"/>
      <c r="EJ5" s="37"/>
      <c r="EK5" s="37"/>
      <c r="EL5" s="37"/>
      <c r="EM5" s="16"/>
      <c r="EN5" s="37"/>
      <c r="EO5" s="37"/>
      <c r="EP5" s="37"/>
      <c r="EQ5" s="37"/>
      <c r="ER5" s="37"/>
      <c r="ES5" s="37"/>
      <c r="ET5" s="37"/>
      <c r="EU5" s="16"/>
      <c r="EV5" s="37"/>
      <c r="EW5" s="37"/>
      <c r="EX5" s="37"/>
      <c r="EY5" s="37"/>
      <c r="EZ5" s="37"/>
      <c r="FA5" s="37"/>
      <c r="FB5" s="37"/>
      <c r="FC5" s="16"/>
      <c r="FD5" s="37"/>
      <c r="FE5" s="37"/>
      <c r="FF5" s="37"/>
      <c r="FG5" s="37"/>
      <c r="FH5" s="37"/>
      <c r="FI5" s="37"/>
      <c r="FJ5" s="37"/>
      <c r="FK5" s="16"/>
      <c r="FL5" s="37"/>
      <c r="FM5" s="37"/>
      <c r="FN5" s="37"/>
      <c r="FO5" s="37"/>
      <c r="FP5" s="37"/>
      <c r="FQ5" s="37"/>
      <c r="FR5" s="37"/>
      <c r="FS5" s="16"/>
      <c r="FT5" s="37"/>
      <c r="FU5" s="37"/>
      <c r="FV5" s="37"/>
      <c r="FW5" s="37"/>
      <c r="FX5" s="37"/>
      <c r="FY5" s="37"/>
      <c r="FZ5" s="37"/>
      <c r="GA5" s="16"/>
      <c r="GB5" s="37"/>
      <c r="GC5" s="37"/>
      <c r="GD5" s="37"/>
      <c r="GE5" s="37"/>
      <c r="GF5" s="37"/>
      <c r="GG5" s="37"/>
      <c r="GH5" s="37"/>
      <c r="GI5" s="16"/>
      <c r="GJ5" s="37"/>
      <c r="GK5" s="37"/>
      <c r="GL5" s="37"/>
      <c r="GM5" s="37"/>
      <c r="GN5" s="37"/>
      <c r="GO5" s="37"/>
      <c r="GP5" s="37"/>
      <c r="GQ5" s="16"/>
      <c r="GR5" s="37"/>
      <c r="GS5" s="37"/>
      <c r="GT5" s="37"/>
      <c r="GU5" s="37"/>
      <c r="GV5" s="37"/>
      <c r="GW5" s="37"/>
      <c r="GX5" s="37"/>
      <c r="GY5" s="16"/>
      <c r="GZ5" s="37"/>
      <c r="HA5" s="37"/>
      <c r="HB5" s="37"/>
      <c r="HC5" s="37"/>
      <c r="HD5" s="37"/>
      <c r="HE5" s="37"/>
      <c r="HF5" s="37"/>
      <c r="HG5" s="16"/>
      <c r="HH5" s="37"/>
      <c r="HI5" s="37"/>
      <c r="HJ5" s="37"/>
      <c r="HK5" s="37"/>
      <c r="HL5" s="37"/>
      <c r="HM5" s="37"/>
      <c r="HN5" s="37"/>
      <c r="HO5" s="16"/>
      <c r="HP5" s="37"/>
      <c r="HQ5" s="37"/>
      <c r="HR5" s="37"/>
      <c r="HS5" s="37"/>
      <c r="HT5" s="37"/>
      <c r="HU5" s="37"/>
      <c r="HV5" s="37"/>
      <c r="HW5" s="16"/>
      <c r="HX5" s="37"/>
      <c r="HY5" s="37"/>
      <c r="HZ5" s="37"/>
      <c r="IA5" s="37"/>
      <c r="IB5" s="37"/>
      <c r="IC5" s="37"/>
      <c r="ID5" s="37"/>
      <c r="IE5" s="16"/>
      <c r="IF5" s="37"/>
      <c r="IG5" s="37"/>
      <c r="IH5" s="37"/>
      <c r="II5" s="37"/>
      <c r="IJ5" s="37"/>
      <c r="IK5" s="37"/>
      <c r="IL5" s="37"/>
      <c r="IM5" s="16"/>
      <c r="IN5" s="37"/>
      <c r="IO5" s="37"/>
      <c r="IP5" s="37"/>
      <c r="IQ5" s="37"/>
      <c r="IR5" s="37"/>
      <c r="IS5" s="37"/>
      <c r="IT5" s="37"/>
      <c r="IU5" s="16"/>
    </row>
    <row r="6" spans="1:255" ht="73.150000000000006" customHeight="1" x14ac:dyDescent="0.3">
      <c r="A6" s="159" t="s">
        <v>147</v>
      </c>
      <c r="B6" s="159"/>
      <c r="C6" s="159"/>
      <c r="D6" s="159"/>
      <c r="E6" s="159"/>
      <c r="F6" s="159"/>
      <c r="G6" s="159"/>
      <c r="H6" s="37"/>
      <c r="I6" s="37"/>
      <c r="J6" s="37"/>
      <c r="K6" s="37"/>
      <c r="L6" s="37"/>
      <c r="M6" s="37"/>
      <c r="N6" s="37"/>
      <c r="O6" s="16"/>
      <c r="P6" s="37"/>
      <c r="Q6" s="37"/>
      <c r="R6" s="37"/>
      <c r="S6" s="37"/>
      <c r="T6" s="37"/>
      <c r="U6" s="37"/>
      <c r="V6" s="37"/>
      <c r="W6" s="16"/>
      <c r="X6" s="37"/>
      <c r="Y6" s="37"/>
      <c r="Z6" s="37"/>
      <c r="AA6" s="37"/>
      <c r="AB6" s="37"/>
      <c r="AC6" s="37"/>
      <c r="AD6" s="37"/>
      <c r="AE6" s="16"/>
      <c r="AF6" s="37"/>
      <c r="AG6" s="37"/>
      <c r="AH6" s="37"/>
      <c r="AI6" s="37"/>
      <c r="AJ6" s="37"/>
      <c r="AK6" s="37"/>
      <c r="AL6" s="37"/>
      <c r="AM6" s="16"/>
      <c r="AN6" s="37"/>
      <c r="AO6" s="37"/>
      <c r="AP6" s="37"/>
      <c r="AQ6" s="37"/>
      <c r="AR6" s="37"/>
      <c r="AS6" s="37"/>
      <c r="AT6" s="37"/>
      <c r="AU6" s="16"/>
      <c r="AV6" s="37"/>
      <c r="AW6" s="37"/>
      <c r="AX6" s="37"/>
      <c r="AY6" s="37"/>
      <c r="AZ6" s="37"/>
      <c r="BA6" s="37"/>
      <c r="BB6" s="37"/>
      <c r="BC6" s="16"/>
      <c r="BD6" s="37"/>
      <c r="BE6" s="37"/>
      <c r="BF6" s="37"/>
      <c r="BG6" s="37"/>
      <c r="BH6" s="37"/>
      <c r="BI6" s="37"/>
      <c r="BJ6" s="37"/>
      <c r="BK6" s="16"/>
      <c r="BL6" s="37"/>
      <c r="BM6" s="37"/>
      <c r="BN6" s="37"/>
      <c r="BO6" s="37"/>
      <c r="BP6" s="37"/>
      <c r="BQ6" s="37"/>
      <c r="BR6" s="37"/>
      <c r="BS6" s="16"/>
      <c r="BT6" s="37"/>
      <c r="BU6" s="37"/>
      <c r="BV6" s="37"/>
      <c r="BW6" s="37"/>
      <c r="BX6" s="37"/>
      <c r="BY6" s="37"/>
      <c r="BZ6" s="37"/>
      <c r="CA6" s="16"/>
      <c r="CB6" s="37"/>
      <c r="CC6" s="37"/>
      <c r="CD6" s="37"/>
      <c r="CE6" s="37"/>
      <c r="CF6" s="37"/>
      <c r="CG6" s="37"/>
      <c r="CH6" s="37"/>
      <c r="CI6" s="16"/>
      <c r="CJ6" s="37"/>
      <c r="CK6" s="37"/>
      <c r="CL6" s="37"/>
      <c r="CM6" s="37"/>
      <c r="CN6" s="37"/>
      <c r="CO6" s="37"/>
      <c r="CP6" s="37"/>
      <c r="CQ6" s="16"/>
      <c r="CR6" s="37"/>
      <c r="CS6" s="37"/>
      <c r="CT6" s="37"/>
      <c r="CU6" s="37"/>
      <c r="CV6" s="37"/>
      <c r="CW6" s="37"/>
      <c r="CX6" s="37"/>
      <c r="CY6" s="16"/>
      <c r="CZ6" s="37"/>
      <c r="DA6" s="37"/>
      <c r="DB6" s="37"/>
      <c r="DC6" s="37"/>
      <c r="DD6" s="37"/>
      <c r="DE6" s="37"/>
      <c r="DF6" s="37"/>
      <c r="DG6" s="16"/>
      <c r="DH6" s="37"/>
      <c r="DI6" s="37"/>
      <c r="DJ6" s="37"/>
      <c r="DK6" s="37"/>
      <c r="DL6" s="37"/>
      <c r="DM6" s="37"/>
      <c r="DN6" s="37"/>
      <c r="DO6" s="16"/>
      <c r="DP6" s="37"/>
      <c r="DQ6" s="37"/>
      <c r="DR6" s="37"/>
      <c r="DS6" s="37"/>
      <c r="DT6" s="37"/>
      <c r="DU6" s="37"/>
      <c r="DV6" s="37"/>
      <c r="DW6" s="16"/>
      <c r="DX6" s="37"/>
      <c r="DY6" s="37"/>
      <c r="DZ6" s="37"/>
      <c r="EA6" s="37"/>
      <c r="EB6" s="37"/>
      <c r="EC6" s="37"/>
      <c r="ED6" s="37"/>
      <c r="EE6" s="16"/>
      <c r="EF6" s="37"/>
      <c r="EG6" s="37"/>
      <c r="EH6" s="37"/>
      <c r="EI6" s="37"/>
      <c r="EJ6" s="37"/>
      <c r="EK6" s="37"/>
      <c r="EL6" s="37"/>
      <c r="EM6" s="16"/>
      <c r="EN6" s="37"/>
      <c r="EO6" s="37"/>
      <c r="EP6" s="37"/>
      <c r="EQ6" s="37"/>
      <c r="ER6" s="37"/>
      <c r="ES6" s="37"/>
      <c r="ET6" s="37"/>
      <c r="EU6" s="16"/>
      <c r="EV6" s="37"/>
      <c r="EW6" s="37"/>
      <c r="EX6" s="37"/>
      <c r="EY6" s="37"/>
      <c r="EZ6" s="37"/>
      <c r="FA6" s="37"/>
      <c r="FB6" s="37"/>
      <c r="FC6" s="16"/>
      <c r="FD6" s="37"/>
      <c r="FE6" s="37"/>
      <c r="FF6" s="37"/>
      <c r="FG6" s="37"/>
      <c r="FH6" s="37"/>
      <c r="FI6" s="37"/>
      <c r="FJ6" s="37"/>
      <c r="FK6" s="16"/>
      <c r="FL6" s="37"/>
      <c r="FM6" s="37"/>
      <c r="FN6" s="37"/>
      <c r="FO6" s="37"/>
      <c r="FP6" s="37"/>
      <c r="FQ6" s="37"/>
      <c r="FR6" s="37"/>
      <c r="FS6" s="16"/>
      <c r="FT6" s="37"/>
      <c r="FU6" s="37"/>
      <c r="FV6" s="37"/>
      <c r="FW6" s="37"/>
      <c r="FX6" s="37"/>
      <c r="FY6" s="37"/>
      <c r="FZ6" s="37"/>
      <c r="GA6" s="16"/>
      <c r="GB6" s="37"/>
      <c r="GC6" s="37"/>
      <c r="GD6" s="37"/>
      <c r="GE6" s="37"/>
      <c r="GF6" s="37"/>
      <c r="GG6" s="37"/>
      <c r="GH6" s="37"/>
      <c r="GI6" s="16"/>
      <c r="GJ6" s="37"/>
      <c r="GK6" s="37"/>
      <c r="GL6" s="37"/>
      <c r="GM6" s="37"/>
      <c r="GN6" s="37"/>
      <c r="GO6" s="37"/>
      <c r="GP6" s="37"/>
      <c r="GQ6" s="16"/>
      <c r="GR6" s="37"/>
      <c r="GS6" s="37"/>
      <c r="GT6" s="37"/>
      <c r="GU6" s="37"/>
      <c r="GV6" s="37"/>
      <c r="GW6" s="37"/>
      <c r="GX6" s="37"/>
      <c r="GY6" s="16"/>
      <c r="GZ6" s="37"/>
      <c r="HA6" s="37"/>
      <c r="HB6" s="37"/>
      <c r="HC6" s="37"/>
      <c r="HD6" s="37"/>
      <c r="HE6" s="37"/>
      <c r="HF6" s="37"/>
      <c r="HG6" s="16"/>
      <c r="HH6" s="37"/>
      <c r="HI6" s="37"/>
      <c r="HJ6" s="37"/>
      <c r="HK6" s="37"/>
      <c r="HL6" s="37"/>
      <c r="HM6" s="37"/>
      <c r="HN6" s="37"/>
      <c r="HO6" s="16"/>
      <c r="HP6" s="37"/>
      <c r="HQ6" s="37"/>
      <c r="HR6" s="37"/>
      <c r="HS6" s="37"/>
      <c r="HT6" s="37"/>
      <c r="HU6" s="37"/>
      <c r="HV6" s="37"/>
      <c r="HW6" s="16"/>
      <c r="HX6" s="37"/>
      <c r="HY6" s="37"/>
      <c r="HZ6" s="37"/>
      <c r="IA6" s="37"/>
      <c r="IB6" s="37"/>
      <c r="IC6" s="37"/>
      <c r="ID6" s="37"/>
      <c r="IE6" s="16"/>
      <c r="IF6" s="37"/>
      <c r="IG6" s="37"/>
      <c r="IH6" s="37"/>
      <c r="II6" s="37"/>
      <c r="IJ6" s="37"/>
      <c r="IK6" s="37"/>
      <c r="IL6" s="37"/>
      <c r="IM6" s="16"/>
      <c r="IN6" s="37"/>
      <c r="IO6" s="37"/>
      <c r="IP6" s="37"/>
      <c r="IQ6" s="37"/>
      <c r="IR6" s="37"/>
      <c r="IS6" s="37"/>
      <c r="IT6" s="37"/>
      <c r="IU6" s="16"/>
    </row>
    <row r="7" spans="1:255" x14ac:dyDescent="0.3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16"/>
      <c r="P7" s="37"/>
      <c r="Q7" s="37"/>
      <c r="R7" s="37"/>
      <c r="S7" s="37"/>
      <c r="T7" s="37"/>
      <c r="U7" s="37"/>
      <c r="V7" s="37"/>
      <c r="W7" s="16"/>
      <c r="X7" s="37"/>
      <c r="Y7" s="37"/>
      <c r="Z7" s="37"/>
      <c r="AA7" s="37"/>
      <c r="AB7" s="37"/>
      <c r="AC7" s="37"/>
      <c r="AD7" s="37"/>
      <c r="AE7" s="16"/>
      <c r="AF7" s="37"/>
      <c r="AG7" s="37"/>
      <c r="AH7" s="37"/>
      <c r="AI7" s="37"/>
      <c r="AJ7" s="37"/>
      <c r="AK7" s="37"/>
      <c r="AL7" s="37"/>
      <c r="AM7" s="16"/>
      <c r="AN7" s="37"/>
      <c r="AO7" s="37"/>
      <c r="AP7" s="37"/>
      <c r="AQ7" s="37"/>
      <c r="AR7" s="37"/>
      <c r="AS7" s="37"/>
      <c r="AT7" s="37"/>
      <c r="AU7" s="16"/>
      <c r="AV7" s="37"/>
      <c r="AW7" s="37"/>
      <c r="AX7" s="37"/>
      <c r="AY7" s="37"/>
      <c r="AZ7" s="37"/>
      <c r="BA7" s="37"/>
      <c r="BB7" s="37"/>
      <c r="BC7" s="16"/>
      <c r="BD7" s="37"/>
      <c r="BE7" s="37"/>
      <c r="BF7" s="37"/>
      <c r="BG7" s="37"/>
      <c r="BH7" s="37"/>
      <c r="BI7" s="37"/>
      <c r="BJ7" s="37"/>
      <c r="BK7" s="16"/>
      <c r="BL7" s="37"/>
      <c r="BM7" s="37"/>
      <c r="BN7" s="37"/>
      <c r="BO7" s="37"/>
      <c r="BP7" s="37"/>
      <c r="BQ7" s="37"/>
      <c r="BR7" s="37"/>
      <c r="BS7" s="16"/>
      <c r="BT7" s="37"/>
      <c r="BU7" s="37"/>
      <c r="BV7" s="37"/>
      <c r="BW7" s="37"/>
      <c r="BX7" s="37"/>
      <c r="BY7" s="37"/>
      <c r="BZ7" s="37"/>
      <c r="CA7" s="16"/>
      <c r="CB7" s="37"/>
      <c r="CC7" s="37"/>
      <c r="CD7" s="37"/>
      <c r="CE7" s="37"/>
      <c r="CF7" s="37"/>
      <c r="CG7" s="37"/>
      <c r="CH7" s="37"/>
      <c r="CI7" s="16"/>
      <c r="CJ7" s="37"/>
      <c r="CK7" s="37"/>
      <c r="CL7" s="37"/>
      <c r="CM7" s="37"/>
      <c r="CN7" s="37"/>
      <c r="CO7" s="37"/>
      <c r="CP7" s="37"/>
      <c r="CQ7" s="16"/>
      <c r="CR7" s="37"/>
      <c r="CS7" s="37"/>
      <c r="CT7" s="37"/>
      <c r="CU7" s="37"/>
      <c r="CV7" s="37"/>
      <c r="CW7" s="37"/>
      <c r="CX7" s="37"/>
      <c r="CY7" s="16"/>
      <c r="CZ7" s="37"/>
      <c r="DA7" s="37"/>
      <c r="DB7" s="37"/>
      <c r="DC7" s="37"/>
      <c r="DD7" s="37"/>
      <c r="DE7" s="37"/>
      <c r="DF7" s="37"/>
      <c r="DG7" s="16"/>
      <c r="DH7" s="37"/>
      <c r="DI7" s="37"/>
      <c r="DJ7" s="37"/>
      <c r="DK7" s="37"/>
      <c r="DL7" s="37"/>
      <c r="DM7" s="37"/>
      <c r="DN7" s="37"/>
      <c r="DO7" s="16"/>
      <c r="DP7" s="37"/>
      <c r="DQ7" s="37"/>
      <c r="DR7" s="37"/>
      <c r="DS7" s="37"/>
      <c r="DT7" s="37"/>
      <c r="DU7" s="37"/>
      <c r="DV7" s="37"/>
      <c r="DW7" s="16"/>
      <c r="DX7" s="37"/>
      <c r="DY7" s="37"/>
      <c r="DZ7" s="37"/>
      <c r="EA7" s="37"/>
      <c r="EB7" s="37"/>
      <c r="EC7" s="37"/>
      <c r="ED7" s="37"/>
      <c r="EE7" s="16"/>
      <c r="EF7" s="37"/>
      <c r="EG7" s="37"/>
      <c r="EH7" s="37"/>
      <c r="EI7" s="37"/>
      <c r="EJ7" s="37"/>
      <c r="EK7" s="37"/>
      <c r="EL7" s="37"/>
      <c r="EM7" s="16"/>
      <c r="EN7" s="37"/>
      <c r="EO7" s="37"/>
      <c r="EP7" s="37"/>
      <c r="EQ7" s="37"/>
      <c r="ER7" s="37"/>
      <c r="ES7" s="37"/>
      <c r="ET7" s="37"/>
      <c r="EU7" s="16"/>
      <c r="EV7" s="37"/>
      <c r="EW7" s="37"/>
      <c r="EX7" s="37"/>
      <c r="EY7" s="37"/>
      <c r="EZ7" s="37"/>
      <c r="FA7" s="37"/>
      <c r="FB7" s="37"/>
      <c r="FC7" s="16"/>
      <c r="FD7" s="37"/>
      <c r="FE7" s="37"/>
      <c r="FF7" s="37"/>
      <c r="FG7" s="37"/>
      <c r="FH7" s="37"/>
      <c r="FI7" s="37"/>
      <c r="FJ7" s="37"/>
      <c r="FK7" s="16"/>
      <c r="FL7" s="37"/>
      <c r="FM7" s="37"/>
      <c r="FN7" s="37"/>
      <c r="FO7" s="37"/>
      <c r="FP7" s="37"/>
      <c r="FQ7" s="37"/>
      <c r="FR7" s="37"/>
      <c r="FS7" s="16"/>
      <c r="FT7" s="37"/>
      <c r="FU7" s="37"/>
      <c r="FV7" s="37"/>
      <c r="FW7" s="37"/>
      <c r="FX7" s="37"/>
      <c r="FY7" s="37"/>
      <c r="FZ7" s="37"/>
      <c r="GA7" s="16"/>
      <c r="GB7" s="37"/>
      <c r="GC7" s="37"/>
      <c r="GD7" s="37"/>
      <c r="GE7" s="37"/>
      <c r="GF7" s="37"/>
      <c r="GG7" s="37"/>
      <c r="GH7" s="37"/>
      <c r="GI7" s="16"/>
      <c r="GJ7" s="37"/>
      <c r="GK7" s="37"/>
      <c r="GL7" s="37"/>
      <c r="GM7" s="37"/>
      <c r="GN7" s="37"/>
      <c r="GO7" s="37"/>
      <c r="GP7" s="37"/>
      <c r="GQ7" s="16"/>
      <c r="GR7" s="37"/>
      <c r="GS7" s="37"/>
      <c r="GT7" s="37"/>
      <c r="GU7" s="37"/>
      <c r="GV7" s="37"/>
      <c r="GW7" s="37"/>
      <c r="GX7" s="37"/>
      <c r="GY7" s="16"/>
      <c r="GZ7" s="37"/>
      <c r="HA7" s="37"/>
      <c r="HB7" s="37"/>
      <c r="HC7" s="37"/>
      <c r="HD7" s="37"/>
      <c r="HE7" s="37"/>
      <c r="HF7" s="37"/>
      <c r="HG7" s="16"/>
      <c r="HH7" s="37"/>
      <c r="HI7" s="37"/>
      <c r="HJ7" s="37"/>
      <c r="HK7" s="37"/>
      <c r="HL7" s="37"/>
      <c r="HM7" s="37"/>
      <c r="HN7" s="37"/>
      <c r="HO7" s="16"/>
      <c r="HP7" s="37"/>
      <c r="HQ7" s="37"/>
      <c r="HR7" s="37"/>
      <c r="HS7" s="37"/>
      <c r="HT7" s="37"/>
      <c r="HU7" s="37"/>
      <c r="HV7" s="37"/>
      <c r="HW7" s="16"/>
      <c r="HX7" s="37"/>
      <c r="HY7" s="37"/>
      <c r="HZ7" s="37"/>
      <c r="IA7" s="37"/>
      <c r="IB7" s="37"/>
      <c r="IC7" s="37"/>
      <c r="ID7" s="37"/>
      <c r="IE7" s="16"/>
      <c r="IF7" s="37"/>
      <c r="IG7" s="37"/>
      <c r="IH7" s="37"/>
      <c r="II7" s="37"/>
      <c r="IJ7" s="37"/>
      <c r="IK7" s="37"/>
      <c r="IL7" s="37"/>
      <c r="IM7" s="16"/>
      <c r="IN7" s="37"/>
      <c r="IO7" s="37"/>
      <c r="IP7" s="37"/>
      <c r="IQ7" s="37"/>
      <c r="IR7" s="37"/>
      <c r="IS7" s="37"/>
      <c r="IT7" s="37"/>
      <c r="IU7" s="16"/>
    </row>
    <row r="8" spans="1:255" ht="81" x14ac:dyDescent="0.3">
      <c r="A8" s="168" t="s">
        <v>21</v>
      </c>
      <c r="B8" s="169"/>
      <c r="C8" s="170"/>
      <c r="D8" s="168" t="s">
        <v>1</v>
      </c>
      <c r="E8" s="169"/>
      <c r="F8" s="166" t="s">
        <v>3</v>
      </c>
      <c r="G8" s="112" t="s">
        <v>39</v>
      </c>
    </row>
    <row r="9" spans="1:255" x14ac:dyDescent="0.3">
      <c r="A9" s="27" t="s">
        <v>23</v>
      </c>
      <c r="B9" s="27" t="s">
        <v>24</v>
      </c>
      <c r="C9" s="27" t="s">
        <v>25</v>
      </c>
      <c r="D9" s="27" t="s">
        <v>26</v>
      </c>
      <c r="E9" s="27" t="s">
        <v>27</v>
      </c>
      <c r="F9" s="167"/>
      <c r="G9" s="113" t="s">
        <v>0</v>
      </c>
    </row>
    <row r="10" spans="1:255" x14ac:dyDescent="0.3">
      <c r="A10" s="160" t="s">
        <v>41</v>
      </c>
      <c r="B10" s="171"/>
      <c r="C10" s="171"/>
      <c r="D10" s="171"/>
      <c r="E10" s="175"/>
      <c r="F10" s="114" t="s">
        <v>42</v>
      </c>
      <c r="G10" s="115">
        <f>G12+G27</f>
        <v>0</v>
      </c>
    </row>
    <row r="11" spans="1:255" x14ac:dyDescent="0.3">
      <c r="A11" s="161"/>
      <c r="B11" s="171"/>
      <c r="C11" s="171"/>
      <c r="D11" s="171"/>
      <c r="E11" s="175"/>
      <c r="F11" s="116" t="s">
        <v>2</v>
      </c>
      <c r="G11" s="117"/>
    </row>
    <row r="12" spans="1:255" x14ac:dyDescent="0.3">
      <c r="A12" s="161"/>
      <c r="B12" s="172" t="s">
        <v>64</v>
      </c>
      <c r="C12" s="172"/>
      <c r="D12" s="181"/>
      <c r="E12" s="183"/>
      <c r="F12" s="114" t="s">
        <v>66</v>
      </c>
      <c r="G12" s="118">
        <f>+G14</f>
        <v>-234600</v>
      </c>
      <c r="H12" s="34"/>
    </row>
    <row r="13" spans="1:255" x14ac:dyDescent="0.3">
      <c r="A13" s="161"/>
      <c r="B13" s="173"/>
      <c r="C13" s="174"/>
      <c r="D13" s="182"/>
      <c r="E13" s="184"/>
      <c r="F13" s="116" t="s">
        <v>2</v>
      </c>
      <c r="G13" s="117"/>
    </row>
    <row r="14" spans="1:255" x14ac:dyDescent="0.3">
      <c r="A14" s="161"/>
      <c r="B14" s="173"/>
      <c r="C14" s="172" t="s">
        <v>46</v>
      </c>
      <c r="D14" s="163"/>
      <c r="E14" s="166"/>
      <c r="F14" s="114" t="s">
        <v>67</v>
      </c>
      <c r="G14" s="118">
        <f>G18</f>
        <v>-234600</v>
      </c>
    </row>
    <row r="15" spans="1:255" ht="15.75" customHeight="1" x14ac:dyDescent="0.3">
      <c r="A15" s="161"/>
      <c r="B15" s="173"/>
      <c r="C15" s="173"/>
      <c r="D15" s="165"/>
      <c r="E15" s="167"/>
      <c r="F15" s="119" t="s">
        <v>2</v>
      </c>
      <c r="G15" s="120"/>
    </row>
    <row r="16" spans="1:255" ht="35.25" customHeight="1" x14ac:dyDescent="0.3">
      <c r="A16" s="161"/>
      <c r="B16" s="173"/>
      <c r="C16" s="173"/>
      <c r="D16" s="163">
        <v>1208</v>
      </c>
      <c r="E16" s="166"/>
      <c r="F16" s="114" t="s">
        <v>82</v>
      </c>
      <c r="G16" s="120"/>
    </row>
    <row r="17" spans="1:9" x14ac:dyDescent="0.3">
      <c r="A17" s="161"/>
      <c r="B17" s="173"/>
      <c r="C17" s="173"/>
      <c r="D17" s="164"/>
      <c r="E17" s="167"/>
      <c r="F17" s="119" t="s">
        <v>2</v>
      </c>
      <c r="G17" s="120"/>
    </row>
    <row r="18" spans="1:9" x14ac:dyDescent="0.3">
      <c r="A18" s="161"/>
      <c r="B18" s="173"/>
      <c r="C18" s="173"/>
      <c r="D18" s="164"/>
      <c r="E18" s="176">
        <v>11002</v>
      </c>
      <c r="F18" s="51" t="s">
        <v>83</v>
      </c>
      <c r="G18" s="118">
        <f>G20</f>
        <v>-234600</v>
      </c>
    </row>
    <row r="19" spans="1:9" x14ac:dyDescent="0.3">
      <c r="A19" s="161"/>
      <c r="B19" s="173"/>
      <c r="C19" s="173"/>
      <c r="D19" s="164"/>
      <c r="E19" s="177"/>
      <c r="F19" s="121" t="s">
        <v>78</v>
      </c>
      <c r="G19" s="122"/>
      <c r="I19" s="34"/>
    </row>
    <row r="20" spans="1:9" x14ac:dyDescent="0.3">
      <c r="A20" s="161"/>
      <c r="B20" s="173"/>
      <c r="C20" s="173"/>
      <c r="D20" s="164"/>
      <c r="E20" s="177"/>
      <c r="F20" s="121" t="s">
        <v>45</v>
      </c>
      <c r="G20" s="120">
        <f>G26</f>
        <v>-234600</v>
      </c>
    </row>
    <row r="21" spans="1:9" x14ac:dyDescent="0.3">
      <c r="A21" s="161"/>
      <c r="B21" s="173"/>
      <c r="C21" s="173"/>
      <c r="D21" s="164"/>
      <c r="E21" s="177"/>
      <c r="F21" s="123" t="s">
        <v>4</v>
      </c>
      <c r="G21" s="122"/>
    </row>
    <row r="22" spans="1:9" x14ac:dyDescent="0.3">
      <c r="A22" s="161"/>
      <c r="B22" s="173"/>
      <c r="C22" s="173"/>
      <c r="D22" s="164"/>
      <c r="E22" s="177"/>
      <c r="F22" s="116" t="s">
        <v>5</v>
      </c>
      <c r="G22" s="120">
        <f>G23</f>
        <v>-234600</v>
      </c>
    </row>
    <row r="23" spans="1:9" x14ac:dyDescent="0.3">
      <c r="A23" s="161"/>
      <c r="B23" s="173"/>
      <c r="C23" s="173"/>
      <c r="D23" s="164"/>
      <c r="E23" s="177"/>
      <c r="F23" s="116" t="s">
        <v>6</v>
      </c>
      <c r="G23" s="120">
        <f>G24</f>
        <v>-234600</v>
      </c>
    </row>
    <row r="24" spans="1:9" x14ac:dyDescent="0.3">
      <c r="A24" s="161"/>
      <c r="B24" s="173"/>
      <c r="C24" s="173"/>
      <c r="D24" s="164"/>
      <c r="E24" s="177"/>
      <c r="F24" s="116" t="s">
        <v>47</v>
      </c>
      <c r="G24" s="120">
        <f>G25</f>
        <v>-234600</v>
      </c>
    </row>
    <row r="25" spans="1:9" x14ac:dyDescent="0.3">
      <c r="A25" s="161"/>
      <c r="B25" s="173"/>
      <c r="C25" s="173"/>
      <c r="D25" s="164"/>
      <c r="E25" s="177"/>
      <c r="F25" s="116" t="s">
        <v>63</v>
      </c>
      <c r="G25" s="120">
        <f>G26</f>
        <v>-234600</v>
      </c>
    </row>
    <row r="26" spans="1:9" x14ac:dyDescent="0.3">
      <c r="A26" s="161"/>
      <c r="B26" s="174"/>
      <c r="C26" s="174"/>
      <c r="D26" s="165"/>
      <c r="E26" s="178"/>
      <c r="F26" s="116" t="s">
        <v>65</v>
      </c>
      <c r="G26" s="120">
        <v>-234600</v>
      </c>
    </row>
    <row r="27" spans="1:9" x14ac:dyDescent="0.3">
      <c r="A27" s="161"/>
      <c r="B27" s="185" t="s">
        <v>43</v>
      </c>
      <c r="C27" s="185"/>
      <c r="D27" s="185"/>
      <c r="E27" s="185"/>
      <c r="F27" s="114" t="s">
        <v>84</v>
      </c>
      <c r="G27" s="120">
        <f>G29</f>
        <v>234600</v>
      </c>
    </row>
    <row r="28" spans="1:9" x14ac:dyDescent="0.3">
      <c r="A28" s="161"/>
      <c r="B28" s="185"/>
      <c r="C28" s="185"/>
      <c r="D28" s="185"/>
      <c r="E28" s="185"/>
      <c r="F28" s="116" t="s">
        <v>85</v>
      </c>
      <c r="G28" s="120"/>
    </row>
    <row r="29" spans="1:9" x14ac:dyDescent="0.3">
      <c r="A29" s="161"/>
      <c r="B29" s="185"/>
      <c r="C29" s="185" t="s">
        <v>46</v>
      </c>
      <c r="D29" s="185"/>
      <c r="E29" s="185"/>
      <c r="F29" s="114" t="s">
        <v>84</v>
      </c>
      <c r="G29" s="120">
        <f>G31</f>
        <v>234600</v>
      </c>
    </row>
    <row r="30" spans="1:9" x14ac:dyDescent="0.3">
      <c r="A30" s="161"/>
      <c r="B30" s="185"/>
      <c r="C30" s="185"/>
      <c r="D30" s="185"/>
      <c r="E30" s="185"/>
      <c r="F30" s="116" t="s">
        <v>85</v>
      </c>
      <c r="G30" s="120"/>
    </row>
    <row r="31" spans="1:9" ht="24.75" customHeight="1" x14ac:dyDescent="0.3">
      <c r="A31" s="162"/>
      <c r="B31" s="185"/>
      <c r="C31" s="185"/>
      <c r="D31" s="180">
        <v>1126</v>
      </c>
      <c r="E31" s="171"/>
      <c r="F31" s="124" t="s">
        <v>86</v>
      </c>
      <c r="G31" s="125">
        <v>234600</v>
      </c>
    </row>
    <row r="32" spans="1:9" x14ac:dyDescent="0.3">
      <c r="A32" s="160"/>
      <c r="B32" s="185"/>
      <c r="C32" s="185"/>
      <c r="D32" s="180"/>
      <c r="E32" s="171"/>
      <c r="F32" s="116" t="s">
        <v>85</v>
      </c>
      <c r="G32" s="125"/>
    </row>
    <row r="33" spans="1:7" ht="24.75" customHeight="1" x14ac:dyDescent="0.3">
      <c r="A33" s="161"/>
      <c r="B33" s="185"/>
      <c r="C33" s="185"/>
      <c r="D33" s="180"/>
      <c r="E33" s="179">
        <v>31002</v>
      </c>
      <c r="F33" s="51" t="s">
        <v>87</v>
      </c>
      <c r="G33" s="125"/>
    </row>
    <row r="34" spans="1:7" x14ac:dyDescent="0.3">
      <c r="A34" s="161"/>
      <c r="B34" s="185"/>
      <c r="C34" s="185"/>
      <c r="D34" s="180"/>
      <c r="E34" s="179"/>
      <c r="F34" s="121" t="s">
        <v>78</v>
      </c>
      <c r="G34" s="122"/>
    </row>
    <row r="35" spans="1:7" x14ac:dyDescent="0.3">
      <c r="A35" s="161"/>
      <c r="B35" s="185"/>
      <c r="C35" s="185"/>
      <c r="D35" s="180"/>
      <c r="E35" s="179"/>
      <c r="F35" s="121" t="s">
        <v>45</v>
      </c>
      <c r="G35" s="126">
        <f>G31</f>
        <v>234600</v>
      </c>
    </row>
    <row r="36" spans="1:7" x14ac:dyDescent="0.3">
      <c r="A36" s="161"/>
      <c r="B36" s="185"/>
      <c r="C36" s="185"/>
      <c r="D36" s="180"/>
      <c r="E36" s="179"/>
      <c r="F36" s="123" t="s">
        <v>4</v>
      </c>
      <c r="G36" s="122"/>
    </row>
    <row r="37" spans="1:7" x14ac:dyDescent="0.3">
      <c r="A37" s="161"/>
      <c r="B37" s="185"/>
      <c r="C37" s="185"/>
      <c r="D37" s="180"/>
      <c r="E37" s="179"/>
      <c r="F37" s="116" t="s">
        <v>88</v>
      </c>
      <c r="G37" s="126">
        <f>G39</f>
        <v>234600</v>
      </c>
    </row>
    <row r="38" spans="1:7" x14ac:dyDescent="0.3">
      <c r="A38" s="161"/>
      <c r="B38" s="185"/>
      <c r="C38" s="185"/>
      <c r="D38" s="180"/>
      <c r="E38" s="179"/>
      <c r="F38" s="116" t="s">
        <v>89</v>
      </c>
      <c r="G38" s="126">
        <f>G41</f>
        <v>234600</v>
      </c>
    </row>
    <row r="39" spans="1:7" x14ac:dyDescent="0.3">
      <c r="A39" s="161"/>
      <c r="B39" s="185"/>
      <c r="C39" s="185"/>
      <c r="D39" s="180"/>
      <c r="E39" s="179"/>
      <c r="F39" s="116" t="s">
        <v>90</v>
      </c>
      <c r="G39" s="126">
        <f>G40</f>
        <v>234600</v>
      </c>
    </row>
    <row r="40" spans="1:7" x14ac:dyDescent="0.3">
      <c r="A40" s="161"/>
      <c r="B40" s="185"/>
      <c r="C40" s="185"/>
      <c r="D40" s="180"/>
      <c r="E40" s="179"/>
      <c r="F40" s="116" t="s">
        <v>91</v>
      </c>
      <c r="G40" s="120">
        <f>G41</f>
        <v>234600</v>
      </c>
    </row>
    <row r="41" spans="1:7" x14ac:dyDescent="0.3">
      <c r="A41" s="161"/>
      <c r="B41" s="185"/>
      <c r="C41" s="185"/>
      <c r="D41" s="180"/>
      <c r="E41" s="179"/>
      <c r="F41" s="116" t="s">
        <v>92</v>
      </c>
      <c r="G41" s="120">
        <v>234600</v>
      </c>
    </row>
    <row r="42" spans="1:7" x14ac:dyDescent="0.3">
      <c r="A42" s="160" t="s">
        <v>115</v>
      </c>
      <c r="B42" s="186"/>
      <c r="C42" s="186"/>
      <c r="D42" s="186"/>
      <c r="E42" s="186"/>
      <c r="F42" s="127" t="s">
        <v>116</v>
      </c>
      <c r="G42" s="128">
        <v>0</v>
      </c>
    </row>
    <row r="43" spans="1:7" x14ac:dyDescent="0.3">
      <c r="A43" s="161"/>
      <c r="B43" s="191"/>
      <c r="C43" s="187"/>
      <c r="D43" s="187"/>
      <c r="E43" s="187"/>
      <c r="F43" s="129" t="s">
        <v>2</v>
      </c>
      <c r="G43" s="130"/>
    </row>
    <row r="44" spans="1:7" x14ac:dyDescent="0.3">
      <c r="A44" s="161"/>
      <c r="B44" s="160" t="s">
        <v>117</v>
      </c>
      <c r="C44" s="187"/>
      <c r="D44" s="187"/>
      <c r="E44" s="187"/>
      <c r="F44" s="127" t="s">
        <v>118</v>
      </c>
      <c r="G44" s="128">
        <v>0</v>
      </c>
    </row>
    <row r="45" spans="1:7" x14ac:dyDescent="0.3">
      <c r="A45" s="161"/>
      <c r="B45" s="161"/>
      <c r="C45" s="191"/>
      <c r="D45" s="187"/>
      <c r="E45" s="187"/>
      <c r="F45" s="129" t="s">
        <v>2</v>
      </c>
      <c r="G45" s="130"/>
    </row>
    <row r="46" spans="1:7" x14ac:dyDescent="0.3">
      <c r="A46" s="161"/>
      <c r="B46" s="161"/>
      <c r="C46" s="160" t="s">
        <v>117</v>
      </c>
      <c r="D46" s="187"/>
      <c r="E46" s="187"/>
      <c r="F46" s="127" t="s">
        <v>119</v>
      </c>
      <c r="G46" s="128">
        <v>0</v>
      </c>
    </row>
    <row r="47" spans="1:7" x14ac:dyDescent="0.3">
      <c r="A47" s="161"/>
      <c r="B47" s="161"/>
      <c r="C47" s="161"/>
      <c r="D47" s="187"/>
      <c r="E47" s="187"/>
      <c r="F47" s="129" t="s">
        <v>2</v>
      </c>
      <c r="G47" s="131"/>
    </row>
    <row r="48" spans="1:7" x14ac:dyDescent="0.3">
      <c r="A48" s="161"/>
      <c r="B48" s="161"/>
      <c r="C48" s="161"/>
      <c r="D48" s="192">
        <v>1139</v>
      </c>
      <c r="E48" s="193"/>
      <c r="F48" s="132" t="s">
        <v>119</v>
      </c>
      <c r="G48" s="131"/>
    </row>
    <row r="49" spans="1:7" x14ac:dyDescent="0.3">
      <c r="A49" s="161"/>
      <c r="B49" s="161"/>
      <c r="C49" s="161"/>
      <c r="D49" s="192"/>
      <c r="E49" s="193"/>
      <c r="F49" s="129" t="s">
        <v>2</v>
      </c>
      <c r="G49" s="131"/>
    </row>
    <row r="50" spans="1:7" x14ac:dyDescent="0.3">
      <c r="A50" s="161"/>
      <c r="B50" s="161"/>
      <c r="C50" s="161"/>
      <c r="D50" s="192"/>
      <c r="E50" s="188">
        <v>11001</v>
      </c>
      <c r="F50" s="132" t="s">
        <v>119</v>
      </c>
      <c r="G50" s="128">
        <f>G52</f>
        <v>234600</v>
      </c>
    </row>
    <row r="51" spans="1:7" x14ac:dyDescent="0.3">
      <c r="A51" s="161"/>
      <c r="B51" s="161"/>
      <c r="C51" s="161"/>
      <c r="D51" s="192"/>
      <c r="E51" s="189"/>
      <c r="F51" s="133" t="s">
        <v>78</v>
      </c>
      <c r="G51" s="130"/>
    </row>
    <row r="52" spans="1:7" x14ac:dyDescent="0.3">
      <c r="A52" s="161"/>
      <c r="B52" s="161"/>
      <c r="C52" s="161"/>
      <c r="D52" s="192"/>
      <c r="E52" s="189"/>
      <c r="F52" s="133" t="s">
        <v>120</v>
      </c>
      <c r="G52" s="134">
        <f>G54</f>
        <v>234600</v>
      </c>
    </row>
    <row r="53" spans="1:7" x14ac:dyDescent="0.3">
      <c r="A53" s="161"/>
      <c r="B53" s="161"/>
      <c r="C53" s="161"/>
      <c r="D53" s="192"/>
      <c r="E53" s="189"/>
      <c r="F53" s="135" t="s">
        <v>4</v>
      </c>
      <c r="G53" s="134"/>
    </row>
    <row r="54" spans="1:7" x14ac:dyDescent="0.3">
      <c r="A54" s="161"/>
      <c r="B54" s="161"/>
      <c r="C54" s="161"/>
      <c r="D54" s="192"/>
      <c r="E54" s="189"/>
      <c r="F54" s="136" t="s">
        <v>5</v>
      </c>
      <c r="G54" s="137">
        <f>G56</f>
        <v>234600</v>
      </c>
    </row>
    <row r="55" spans="1:7" x14ac:dyDescent="0.3">
      <c r="A55" s="161"/>
      <c r="B55" s="161"/>
      <c r="C55" s="161"/>
      <c r="D55" s="192"/>
      <c r="E55" s="189"/>
      <c r="F55" s="138" t="s">
        <v>6</v>
      </c>
      <c r="G55" s="139"/>
    </row>
    <row r="56" spans="1:7" x14ac:dyDescent="0.3">
      <c r="A56" s="161"/>
      <c r="B56" s="161"/>
      <c r="C56" s="161"/>
      <c r="D56" s="192"/>
      <c r="E56" s="189"/>
      <c r="F56" s="129" t="s">
        <v>121</v>
      </c>
      <c r="G56" s="134">
        <f>G57</f>
        <v>234600</v>
      </c>
    </row>
    <row r="57" spans="1:7" x14ac:dyDescent="0.3">
      <c r="A57" s="161"/>
      <c r="B57" s="161"/>
      <c r="C57" s="161"/>
      <c r="D57" s="192"/>
      <c r="E57" s="190"/>
      <c r="F57" s="129" t="s">
        <v>122</v>
      </c>
      <c r="G57" s="134">
        <v>234600</v>
      </c>
    </row>
    <row r="58" spans="1:7" x14ac:dyDescent="0.3">
      <c r="A58" s="161"/>
      <c r="B58" s="161"/>
      <c r="C58" s="161"/>
      <c r="D58" s="192"/>
      <c r="E58" s="188">
        <v>11001</v>
      </c>
      <c r="F58" s="132" t="s">
        <v>119</v>
      </c>
      <c r="G58" s="128">
        <f>G60</f>
        <v>-234600</v>
      </c>
    </row>
    <row r="59" spans="1:7" x14ac:dyDescent="0.3">
      <c r="A59" s="161"/>
      <c r="B59" s="161"/>
      <c r="C59" s="161"/>
      <c r="D59" s="192"/>
      <c r="E59" s="189"/>
      <c r="F59" s="133" t="s">
        <v>78</v>
      </c>
      <c r="G59" s="130"/>
    </row>
    <row r="60" spans="1:7" x14ac:dyDescent="0.3">
      <c r="A60" s="161"/>
      <c r="B60" s="161"/>
      <c r="C60" s="161"/>
      <c r="D60" s="192"/>
      <c r="E60" s="189"/>
      <c r="F60" s="133" t="s">
        <v>120</v>
      </c>
      <c r="G60" s="134">
        <f>G62</f>
        <v>-234600</v>
      </c>
    </row>
    <row r="61" spans="1:7" x14ac:dyDescent="0.3">
      <c r="A61" s="161"/>
      <c r="B61" s="161"/>
      <c r="C61" s="161"/>
      <c r="D61" s="192"/>
      <c r="E61" s="189"/>
      <c r="F61" s="135" t="s">
        <v>4</v>
      </c>
      <c r="G61" s="134"/>
    </row>
    <row r="62" spans="1:7" x14ac:dyDescent="0.3">
      <c r="A62" s="161"/>
      <c r="B62" s="161"/>
      <c r="C62" s="161"/>
      <c r="D62" s="192"/>
      <c r="E62" s="189"/>
      <c r="F62" s="136" t="s">
        <v>5</v>
      </c>
      <c r="G62" s="137">
        <f>G64</f>
        <v>-234600</v>
      </c>
    </row>
    <row r="63" spans="1:7" x14ac:dyDescent="0.3">
      <c r="A63" s="161"/>
      <c r="B63" s="161"/>
      <c r="C63" s="161"/>
      <c r="D63" s="192"/>
      <c r="E63" s="189"/>
      <c r="F63" s="138" t="s">
        <v>6</v>
      </c>
      <c r="G63" s="139"/>
    </row>
    <row r="64" spans="1:7" x14ac:dyDescent="0.3">
      <c r="A64" s="161"/>
      <c r="B64" s="161"/>
      <c r="C64" s="161"/>
      <c r="D64" s="192"/>
      <c r="E64" s="189"/>
      <c r="F64" s="129" t="s">
        <v>121</v>
      </c>
      <c r="G64" s="134">
        <f>G65</f>
        <v>-234600</v>
      </c>
    </row>
    <row r="65" spans="1:7" x14ac:dyDescent="0.3">
      <c r="A65" s="162"/>
      <c r="B65" s="162"/>
      <c r="C65" s="162"/>
      <c r="D65" s="192"/>
      <c r="E65" s="190"/>
      <c r="F65" s="129" t="s">
        <v>122</v>
      </c>
      <c r="G65" s="134">
        <v>-234600</v>
      </c>
    </row>
  </sheetData>
  <mergeCells count="39">
    <mergeCell ref="A32:A41"/>
    <mergeCell ref="E42:E47"/>
    <mergeCell ref="E58:E65"/>
    <mergeCell ref="C42:C45"/>
    <mergeCell ref="D42:D47"/>
    <mergeCell ref="A42:A65"/>
    <mergeCell ref="B44:B65"/>
    <mergeCell ref="C46:C65"/>
    <mergeCell ref="E50:E57"/>
    <mergeCell ref="B42:B43"/>
    <mergeCell ref="D48:D65"/>
    <mergeCell ref="E48:E49"/>
    <mergeCell ref="B27:B41"/>
    <mergeCell ref="C29:C41"/>
    <mergeCell ref="D29:E30"/>
    <mergeCell ref="E31:E32"/>
    <mergeCell ref="E33:E41"/>
    <mergeCell ref="D31:D41"/>
    <mergeCell ref="C12:C13"/>
    <mergeCell ref="D12:D13"/>
    <mergeCell ref="E12:E13"/>
    <mergeCell ref="E14:E15"/>
    <mergeCell ref="C27:E28"/>
    <mergeCell ref="F3:G3"/>
    <mergeCell ref="A6:G6"/>
    <mergeCell ref="A10:A31"/>
    <mergeCell ref="D16:D26"/>
    <mergeCell ref="E16:E17"/>
    <mergeCell ref="A8:C8"/>
    <mergeCell ref="D10:D11"/>
    <mergeCell ref="B12:B26"/>
    <mergeCell ref="B10:B11"/>
    <mergeCell ref="E10:E11"/>
    <mergeCell ref="C14:C26"/>
    <mergeCell ref="E18:E26"/>
    <mergeCell ref="F8:F9"/>
    <mergeCell ref="D8:E8"/>
    <mergeCell ref="C10:C11"/>
    <mergeCell ref="D14:D15"/>
  </mergeCells>
  <pageMargins left="0.23622047244094491" right="0.23622047244094491" top="0.15748031496062992" bottom="0.15748031496062992" header="0.15748031496062992" footer="0.15748031496062992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62"/>
  <sheetViews>
    <sheetView view="pageBreakPreview" zoomScale="60" zoomScaleNormal="130" workbookViewId="0">
      <selection activeCell="C11" sqref="C11"/>
    </sheetView>
  </sheetViews>
  <sheetFormatPr defaultColWidth="9.140625" defaultRowHeight="13.5" x14ac:dyDescent="0.25"/>
  <cols>
    <col min="1" max="1" width="12.7109375" style="57" customWidth="1"/>
    <col min="2" max="2" width="15" style="57" customWidth="1"/>
    <col min="3" max="3" width="129.85546875" style="57" bestFit="1" customWidth="1"/>
    <col min="4" max="4" width="29.140625" style="57" customWidth="1"/>
    <col min="5" max="16384" width="9.140625" style="57"/>
  </cols>
  <sheetData>
    <row r="2" spans="1:242" x14ac:dyDescent="0.25">
      <c r="D2" s="194" t="s">
        <v>29</v>
      </c>
      <c r="E2" s="194"/>
    </row>
    <row r="3" spans="1:242" x14ac:dyDescent="0.25">
      <c r="C3" s="194" t="s">
        <v>102</v>
      </c>
      <c r="D3" s="194"/>
      <c r="E3" s="194"/>
    </row>
    <row r="4" spans="1:242" x14ac:dyDescent="0.25">
      <c r="B4" s="58"/>
      <c r="C4" s="59"/>
      <c r="D4" s="195" t="s">
        <v>19</v>
      </c>
      <c r="E4" s="195"/>
      <c r="F4" s="60"/>
      <c r="G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2"/>
      <c r="DT4" s="62"/>
      <c r="DU4" s="62"/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2"/>
      <c r="ER4" s="62"/>
      <c r="ES4" s="62"/>
      <c r="ET4" s="62"/>
      <c r="EU4" s="62"/>
      <c r="EV4" s="62"/>
      <c r="EW4" s="62"/>
      <c r="EX4" s="62"/>
      <c r="EY4" s="62"/>
      <c r="EZ4" s="62"/>
      <c r="FA4" s="62"/>
      <c r="FB4" s="62"/>
      <c r="FC4" s="62"/>
      <c r="FD4" s="62"/>
      <c r="FE4" s="62"/>
      <c r="FF4" s="62"/>
      <c r="FG4" s="62"/>
      <c r="FH4" s="62"/>
      <c r="FI4" s="62"/>
      <c r="FJ4" s="62"/>
      <c r="FK4" s="62"/>
      <c r="FL4" s="62"/>
      <c r="FM4" s="62"/>
      <c r="FN4" s="62"/>
      <c r="FO4" s="62"/>
      <c r="FP4" s="62"/>
      <c r="FQ4" s="62"/>
      <c r="FR4" s="62"/>
      <c r="FS4" s="62"/>
      <c r="FT4" s="62"/>
      <c r="FU4" s="62"/>
      <c r="FV4" s="62"/>
      <c r="FW4" s="62"/>
      <c r="FX4" s="62"/>
      <c r="FY4" s="62"/>
      <c r="FZ4" s="62"/>
      <c r="GA4" s="62"/>
      <c r="GB4" s="62"/>
      <c r="GC4" s="62"/>
      <c r="GD4" s="62"/>
      <c r="GE4" s="62"/>
      <c r="GF4" s="62"/>
      <c r="GG4" s="62"/>
      <c r="GH4" s="62"/>
      <c r="GI4" s="62"/>
      <c r="GJ4" s="62"/>
      <c r="GK4" s="62"/>
      <c r="GL4" s="62"/>
      <c r="GM4" s="62"/>
      <c r="GN4" s="62"/>
      <c r="GO4" s="62"/>
      <c r="GP4" s="62"/>
      <c r="GQ4" s="62"/>
      <c r="GR4" s="62"/>
      <c r="GS4" s="62"/>
      <c r="GT4" s="62"/>
      <c r="GU4" s="62"/>
      <c r="GV4" s="62"/>
      <c r="GW4" s="62"/>
      <c r="GX4" s="62"/>
      <c r="GY4" s="62"/>
      <c r="GZ4" s="62"/>
      <c r="HA4" s="62"/>
      <c r="HB4" s="62"/>
      <c r="HC4" s="62"/>
      <c r="HD4" s="62"/>
      <c r="HE4" s="62"/>
      <c r="HF4" s="62"/>
      <c r="HG4" s="62"/>
      <c r="HH4" s="62"/>
      <c r="HI4" s="62"/>
      <c r="HJ4" s="62"/>
      <c r="HK4" s="62"/>
      <c r="HL4" s="62"/>
      <c r="HM4" s="62"/>
      <c r="HN4" s="62"/>
      <c r="HO4" s="62"/>
      <c r="HP4" s="62"/>
      <c r="HQ4" s="62"/>
      <c r="HR4" s="62"/>
      <c r="HS4" s="62"/>
      <c r="HT4" s="62"/>
      <c r="HU4" s="62"/>
      <c r="HV4" s="62"/>
      <c r="HW4" s="62"/>
      <c r="HX4" s="62"/>
      <c r="HY4" s="62"/>
      <c r="HZ4" s="62"/>
      <c r="IA4" s="62"/>
      <c r="IB4" s="62"/>
      <c r="IC4" s="62"/>
      <c r="ID4" s="62"/>
      <c r="IE4" s="62"/>
      <c r="IF4" s="62"/>
      <c r="IG4" s="62"/>
      <c r="IH4" s="62"/>
    </row>
    <row r="5" spans="1:242" x14ac:dyDescent="0.25">
      <c r="B5" s="58"/>
      <c r="C5" s="58"/>
      <c r="D5" s="63"/>
      <c r="E5" s="63"/>
      <c r="F5" s="63"/>
      <c r="G5" s="63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62"/>
      <c r="HJ5" s="62"/>
      <c r="HK5" s="62"/>
      <c r="HL5" s="62"/>
      <c r="HM5" s="62"/>
      <c r="HN5" s="62"/>
      <c r="HO5" s="62"/>
      <c r="HP5" s="62"/>
      <c r="HQ5" s="62"/>
      <c r="HR5" s="62"/>
      <c r="HS5" s="62"/>
      <c r="HT5" s="62"/>
      <c r="HU5" s="62"/>
      <c r="HV5" s="62"/>
      <c r="HW5" s="62"/>
      <c r="HX5" s="62"/>
      <c r="HY5" s="62"/>
      <c r="HZ5" s="62"/>
      <c r="IA5" s="62"/>
      <c r="IB5" s="62"/>
      <c r="IC5" s="62"/>
      <c r="ID5" s="62"/>
      <c r="IE5" s="62"/>
      <c r="IF5" s="62"/>
      <c r="IG5" s="62"/>
      <c r="IH5" s="62"/>
    </row>
    <row r="6" spans="1:242" ht="64.5" customHeight="1" x14ac:dyDescent="0.25">
      <c r="A6" s="196" t="s">
        <v>146</v>
      </c>
      <c r="B6" s="196"/>
      <c r="C6" s="196"/>
      <c r="D6" s="196"/>
      <c r="E6" s="64"/>
      <c r="F6" s="64"/>
      <c r="G6" s="64"/>
      <c r="H6" s="64"/>
      <c r="I6" s="64"/>
    </row>
    <row r="7" spans="1:242" ht="17.25" customHeight="1" x14ac:dyDescent="0.25">
      <c r="D7" s="65"/>
    </row>
    <row r="8" spans="1:242" ht="129" customHeight="1" x14ac:dyDescent="0.25">
      <c r="A8" s="197" t="s">
        <v>1</v>
      </c>
      <c r="B8" s="198"/>
      <c r="C8" s="199" t="s">
        <v>30</v>
      </c>
      <c r="D8" s="66" t="s">
        <v>39</v>
      </c>
    </row>
    <row r="9" spans="1:242" ht="14.25" x14ac:dyDescent="0.25">
      <c r="A9" s="67" t="s">
        <v>26</v>
      </c>
      <c r="B9" s="67" t="s">
        <v>27</v>
      </c>
      <c r="C9" s="200"/>
      <c r="D9" s="68" t="s">
        <v>0</v>
      </c>
    </row>
    <row r="10" spans="1:242" ht="14.25" x14ac:dyDescent="0.25">
      <c r="A10" s="69"/>
      <c r="B10" s="69"/>
      <c r="C10" s="70" t="s">
        <v>28</v>
      </c>
      <c r="D10" s="71">
        <f>D12+D25</f>
        <v>0</v>
      </c>
    </row>
    <row r="11" spans="1:242" ht="14.25" x14ac:dyDescent="0.25">
      <c r="A11" s="69"/>
      <c r="B11" s="72"/>
      <c r="C11" s="70" t="s">
        <v>45</v>
      </c>
      <c r="D11" s="73"/>
    </row>
    <row r="12" spans="1:242" x14ac:dyDescent="0.25">
      <c r="A12" s="201">
        <v>1208</v>
      </c>
      <c r="B12" s="204"/>
      <c r="C12" s="54" t="s">
        <v>32</v>
      </c>
      <c r="D12" s="74">
        <f>D19</f>
        <v>-234600</v>
      </c>
    </row>
    <row r="13" spans="1:242" ht="14.25" x14ac:dyDescent="0.25">
      <c r="A13" s="202"/>
      <c r="B13" s="205"/>
      <c r="C13" s="75" t="s">
        <v>82</v>
      </c>
      <c r="D13" s="76"/>
    </row>
    <row r="14" spans="1:242" x14ac:dyDescent="0.25">
      <c r="A14" s="202"/>
      <c r="B14" s="205"/>
      <c r="C14" s="54" t="s">
        <v>31</v>
      </c>
      <c r="D14" s="76"/>
    </row>
    <row r="15" spans="1:242" ht="36.75" customHeight="1" x14ac:dyDescent="0.25">
      <c r="A15" s="202"/>
      <c r="B15" s="205"/>
      <c r="C15" s="55" t="s">
        <v>94</v>
      </c>
      <c r="D15" s="76"/>
    </row>
    <row r="16" spans="1:242" x14ac:dyDescent="0.25">
      <c r="A16" s="202"/>
      <c r="B16" s="205"/>
      <c r="C16" s="54" t="s">
        <v>35</v>
      </c>
      <c r="D16" s="76"/>
    </row>
    <row r="17" spans="1:4" x14ac:dyDescent="0.25">
      <c r="A17" s="202"/>
      <c r="B17" s="206"/>
      <c r="C17" s="55" t="s">
        <v>93</v>
      </c>
      <c r="D17" s="77"/>
    </row>
    <row r="18" spans="1:4" ht="17.25" customHeight="1" x14ac:dyDescent="0.25">
      <c r="A18" s="202"/>
      <c r="B18" s="78"/>
      <c r="C18" s="79" t="s">
        <v>33</v>
      </c>
      <c r="D18" s="80"/>
    </row>
    <row r="19" spans="1:4" x14ac:dyDescent="0.25">
      <c r="A19" s="202"/>
      <c r="B19" s="201">
        <v>11002</v>
      </c>
      <c r="C19" s="54" t="s">
        <v>34</v>
      </c>
      <c r="D19" s="207">
        <v>-234600</v>
      </c>
    </row>
    <row r="20" spans="1:4" ht="14.25" x14ac:dyDescent="0.25">
      <c r="A20" s="202"/>
      <c r="B20" s="202"/>
      <c r="C20" s="75" t="s">
        <v>83</v>
      </c>
      <c r="D20" s="208"/>
    </row>
    <row r="21" spans="1:4" x14ac:dyDescent="0.25">
      <c r="A21" s="202"/>
      <c r="B21" s="202"/>
      <c r="C21" s="54" t="s">
        <v>36</v>
      </c>
      <c r="D21" s="208"/>
    </row>
    <row r="22" spans="1:4" x14ac:dyDescent="0.25">
      <c r="A22" s="202"/>
      <c r="B22" s="202"/>
      <c r="C22" s="55" t="s">
        <v>95</v>
      </c>
      <c r="D22" s="208"/>
    </row>
    <row r="23" spans="1:4" x14ac:dyDescent="0.25">
      <c r="A23" s="202"/>
      <c r="B23" s="202"/>
      <c r="C23" s="54" t="s">
        <v>37</v>
      </c>
      <c r="D23" s="208"/>
    </row>
    <row r="24" spans="1:4" ht="21" customHeight="1" x14ac:dyDescent="0.25">
      <c r="A24" s="203"/>
      <c r="B24" s="203"/>
      <c r="C24" s="81" t="s">
        <v>38</v>
      </c>
      <c r="D24" s="209"/>
    </row>
    <row r="25" spans="1:4" x14ac:dyDescent="0.25">
      <c r="A25" s="210">
        <v>1126</v>
      </c>
      <c r="B25" s="211"/>
      <c r="C25" s="54" t="s">
        <v>32</v>
      </c>
      <c r="D25" s="74">
        <f>D32</f>
        <v>234600</v>
      </c>
    </row>
    <row r="26" spans="1:4" ht="14.25" x14ac:dyDescent="0.25">
      <c r="A26" s="210"/>
      <c r="B26" s="211"/>
      <c r="C26" s="82" t="s">
        <v>68</v>
      </c>
      <c r="D26" s="76"/>
    </row>
    <row r="27" spans="1:4" x14ac:dyDescent="0.25">
      <c r="A27" s="210"/>
      <c r="B27" s="211"/>
      <c r="C27" s="54" t="s">
        <v>31</v>
      </c>
      <c r="D27" s="76"/>
    </row>
    <row r="28" spans="1:4" ht="27" x14ac:dyDescent="0.25">
      <c r="A28" s="210"/>
      <c r="B28" s="211"/>
      <c r="C28" s="55" t="s">
        <v>48</v>
      </c>
      <c r="D28" s="76"/>
    </row>
    <row r="29" spans="1:4" x14ac:dyDescent="0.25">
      <c r="A29" s="210"/>
      <c r="B29" s="211"/>
      <c r="C29" s="54" t="s">
        <v>35</v>
      </c>
      <c r="D29" s="76"/>
    </row>
    <row r="30" spans="1:4" x14ac:dyDescent="0.25">
      <c r="A30" s="210"/>
      <c r="B30" s="211"/>
      <c r="C30" s="83" t="s">
        <v>69</v>
      </c>
      <c r="D30" s="77"/>
    </row>
    <row r="31" spans="1:4" ht="14.25" x14ac:dyDescent="0.25">
      <c r="A31" s="210"/>
      <c r="B31" s="78"/>
      <c r="C31" s="79" t="s">
        <v>33</v>
      </c>
      <c r="D31" s="80"/>
    </row>
    <row r="32" spans="1:4" x14ac:dyDescent="0.25">
      <c r="A32" s="210"/>
      <c r="B32" s="210">
        <v>31002</v>
      </c>
      <c r="C32" s="54" t="s">
        <v>34</v>
      </c>
      <c r="D32" s="207">
        <f>+'1'!G31</f>
        <v>234600</v>
      </c>
    </row>
    <row r="33" spans="1:4" ht="14.25" x14ac:dyDescent="0.25">
      <c r="A33" s="210"/>
      <c r="B33" s="210"/>
      <c r="C33" s="82" t="s">
        <v>87</v>
      </c>
      <c r="D33" s="208"/>
    </row>
    <row r="34" spans="1:4" x14ac:dyDescent="0.25">
      <c r="A34" s="210"/>
      <c r="B34" s="210"/>
      <c r="C34" s="54" t="s">
        <v>36</v>
      </c>
      <c r="D34" s="208"/>
    </row>
    <row r="35" spans="1:4" ht="40.5" customHeight="1" x14ac:dyDescent="0.25">
      <c r="A35" s="210"/>
      <c r="B35" s="210"/>
      <c r="C35" s="55" t="s">
        <v>96</v>
      </c>
      <c r="D35" s="208"/>
    </row>
    <row r="36" spans="1:4" x14ac:dyDescent="0.25">
      <c r="A36" s="210"/>
      <c r="B36" s="210"/>
      <c r="C36" s="54" t="s">
        <v>37</v>
      </c>
      <c r="D36" s="208"/>
    </row>
    <row r="37" spans="1:4" x14ac:dyDescent="0.25">
      <c r="A37" s="210"/>
      <c r="B37" s="210"/>
      <c r="C37" s="55" t="s">
        <v>38</v>
      </c>
      <c r="D37" s="209"/>
    </row>
    <row r="38" spans="1:4" ht="14.25" x14ac:dyDescent="0.25">
      <c r="A38" s="212"/>
      <c r="B38" s="212"/>
      <c r="C38" s="150" t="s">
        <v>123</v>
      </c>
      <c r="D38" s="150"/>
    </row>
    <row r="39" spans="1:4" ht="14.25" x14ac:dyDescent="0.25">
      <c r="A39" s="150"/>
      <c r="B39" s="150"/>
      <c r="C39" s="51" t="s">
        <v>124</v>
      </c>
      <c r="D39" s="52"/>
    </row>
    <row r="40" spans="1:4" ht="14.25" x14ac:dyDescent="0.25">
      <c r="A40" s="216">
        <v>1139</v>
      </c>
      <c r="B40" s="212"/>
      <c r="C40" s="53" t="s">
        <v>119</v>
      </c>
      <c r="D40" s="217">
        <f>D46+D53</f>
        <v>0</v>
      </c>
    </row>
    <row r="41" spans="1:4" x14ac:dyDescent="0.25">
      <c r="A41" s="216"/>
      <c r="B41" s="212"/>
      <c r="C41" s="54" t="s">
        <v>125</v>
      </c>
      <c r="D41" s="218"/>
    </row>
    <row r="42" spans="1:4" x14ac:dyDescent="0.25">
      <c r="A42" s="216"/>
      <c r="B42" s="212"/>
      <c r="C42" s="55" t="s">
        <v>126</v>
      </c>
      <c r="D42" s="218"/>
    </row>
    <row r="43" spans="1:4" x14ac:dyDescent="0.25">
      <c r="A43" s="216"/>
      <c r="B43" s="212"/>
      <c r="C43" s="54" t="s">
        <v>127</v>
      </c>
      <c r="D43" s="218"/>
    </row>
    <row r="44" spans="1:4" x14ac:dyDescent="0.25">
      <c r="A44" s="216"/>
      <c r="B44" s="212"/>
      <c r="C44" s="55" t="s">
        <v>128</v>
      </c>
      <c r="D44" s="219"/>
    </row>
    <row r="45" spans="1:4" ht="14.25" x14ac:dyDescent="0.25">
      <c r="A45" s="212" t="s">
        <v>33</v>
      </c>
      <c r="B45" s="212"/>
      <c r="C45" s="212"/>
      <c r="D45" s="52"/>
    </row>
    <row r="46" spans="1:4" ht="14.25" x14ac:dyDescent="0.25">
      <c r="A46" s="150"/>
      <c r="B46" s="150">
        <v>11001</v>
      </c>
      <c r="C46" s="54" t="s">
        <v>129</v>
      </c>
      <c r="D46" s="213">
        <v>-234600</v>
      </c>
    </row>
    <row r="47" spans="1:4" ht="14.25" x14ac:dyDescent="0.25">
      <c r="A47" s="150"/>
      <c r="B47" s="150"/>
      <c r="C47" s="53" t="s">
        <v>119</v>
      </c>
      <c r="D47" s="214"/>
    </row>
    <row r="48" spans="1:4" ht="14.25" x14ac:dyDescent="0.25">
      <c r="A48" s="150"/>
      <c r="B48" s="150"/>
      <c r="C48" s="54" t="s">
        <v>130</v>
      </c>
      <c r="D48" s="214"/>
    </row>
    <row r="49" spans="1:4" ht="27" x14ac:dyDescent="0.25">
      <c r="A49" s="150"/>
      <c r="B49" s="150"/>
      <c r="C49" s="55" t="s">
        <v>131</v>
      </c>
      <c r="D49" s="214"/>
    </row>
    <row r="50" spans="1:4" ht="14.25" x14ac:dyDescent="0.25">
      <c r="A50" s="150"/>
      <c r="B50" s="150"/>
      <c r="C50" s="54" t="s">
        <v>132</v>
      </c>
      <c r="D50" s="214"/>
    </row>
    <row r="51" spans="1:4" ht="14.25" x14ac:dyDescent="0.25">
      <c r="A51" s="150"/>
      <c r="B51" s="150"/>
      <c r="C51" s="55" t="s">
        <v>133</v>
      </c>
      <c r="D51" s="215"/>
    </row>
    <row r="52" spans="1:4" ht="14.25" x14ac:dyDescent="0.25">
      <c r="A52" s="212" t="s">
        <v>33</v>
      </c>
      <c r="B52" s="212"/>
      <c r="C52" s="212"/>
      <c r="D52" s="56"/>
    </row>
    <row r="53" spans="1:4" ht="14.25" x14ac:dyDescent="0.25">
      <c r="A53" s="150"/>
      <c r="B53" s="150">
        <v>11001</v>
      </c>
      <c r="C53" s="54" t="s">
        <v>129</v>
      </c>
      <c r="D53" s="213">
        <v>234600</v>
      </c>
    </row>
    <row r="54" spans="1:4" ht="14.25" x14ac:dyDescent="0.25">
      <c r="A54" s="150"/>
      <c r="B54" s="150"/>
      <c r="C54" s="53" t="s">
        <v>119</v>
      </c>
      <c r="D54" s="214"/>
    </row>
    <row r="55" spans="1:4" ht="14.25" x14ac:dyDescent="0.25">
      <c r="A55" s="150"/>
      <c r="B55" s="150"/>
      <c r="C55" s="54" t="s">
        <v>130</v>
      </c>
      <c r="D55" s="214"/>
    </row>
    <row r="56" spans="1:4" ht="27" x14ac:dyDescent="0.25">
      <c r="A56" s="150"/>
      <c r="B56" s="150"/>
      <c r="C56" s="55" t="s">
        <v>131</v>
      </c>
      <c r="D56" s="214"/>
    </row>
    <row r="57" spans="1:4" ht="14.25" x14ac:dyDescent="0.25">
      <c r="A57" s="150"/>
      <c r="B57" s="150"/>
      <c r="C57" s="54" t="s">
        <v>132</v>
      </c>
      <c r="D57" s="214"/>
    </row>
    <row r="58" spans="1:4" ht="14.25" x14ac:dyDescent="0.25">
      <c r="A58" s="150"/>
      <c r="B58" s="150"/>
      <c r="C58" s="55" t="s">
        <v>133</v>
      </c>
      <c r="D58" s="215"/>
    </row>
    <row r="59" spans="1:4" x14ac:dyDescent="0.25">
      <c r="A59" s="84"/>
    </row>
    <row r="60" spans="1:4" x14ac:dyDescent="0.25">
      <c r="A60" s="84"/>
    </row>
    <row r="61" spans="1:4" x14ac:dyDescent="0.25">
      <c r="A61" s="84"/>
    </row>
    <row r="62" spans="1:4" x14ac:dyDescent="0.25">
      <c r="A62" s="84"/>
    </row>
  </sheetData>
  <mergeCells count="22">
    <mergeCell ref="A52:C52"/>
    <mergeCell ref="D53:D58"/>
    <mergeCell ref="A38:B38"/>
    <mergeCell ref="A40:A44"/>
    <mergeCell ref="B40:B44"/>
    <mergeCell ref="D40:D44"/>
    <mergeCell ref="A45:C45"/>
    <mergeCell ref="D46:D51"/>
    <mergeCell ref="A12:A24"/>
    <mergeCell ref="B12:B17"/>
    <mergeCell ref="B19:B24"/>
    <mergeCell ref="D19:D24"/>
    <mergeCell ref="A25:A37"/>
    <mergeCell ref="B25:B30"/>
    <mergeCell ref="B32:B37"/>
    <mergeCell ref="D32:D37"/>
    <mergeCell ref="D2:E2"/>
    <mergeCell ref="C3:E3"/>
    <mergeCell ref="D4:E4"/>
    <mergeCell ref="A6:D6"/>
    <mergeCell ref="A8:B8"/>
    <mergeCell ref="C8:C9"/>
  </mergeCells>
  <pageMargins left="0.23" right="0.21" top="0.75" bottom="0.75" header="0.3" footer="0.3"/>
  <pageSetup paperSize="9" scale="52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I16"/>
  <sheetViews>
    <sheetView view="pageBreakPreview" zoomScale="60" zoomScaleNormal="130" workbookViewId="0">
      <selection activeCell="B12" sqref="B12"/>
    </sheetView>
  </sheetViews>
  <sheetFormatPr defaultColWidth="9.140625" defaultRowHeight="13.5" x14ac:dyDescent="0.25"/>
  <cols>
    <col min="1" max="1" width="12.7109375" style="57" customWidth="1"/>
    <col min="2" max="2" width="15" style="57" customWidth="1"/>
    <col min="3" max="3" width="129.85546875" style="57" bestFit="1" customWidth="1"/>
    <col min="4" max="4" width="13.5703125" style="57" customWidth="1"/>
    <col min="5" max="5" width="29.140625" style="57" customWidth="1"/>
    <col min="6" max="16384" width="9.140625" style="57"/>
  </cols>
  <sheetData>
    <row r="2" spans="1:243" x14ac:dyDescent="0.25">
      <c r="E2" s="194" t="s">
        <v>80</v>
      </c>
      <c r="F2" s="194"/>
    </row>
    <row r="3" spans="1:243" x14ac:dyDescent="0.25">
      <c r="C3" s="194" t="s">
        <v>102</v>
      </c>
      <c r="D3" s="194"/>
      <c r="E3" s="194"/>
      <c r="F3" s="194"/>
    </row>
    <row r="4" spans="1:243" x14ac:dyDescent="0.25">
      <c r="B4" s="58"/>
      <c r="C4" s="59"/>
      <c r="D4" s="59"/>
      <c r="E4" s="195" t="s">
        <v>19</v>
      </c>
      <c r="F4" s="195"/>
      <c r="G4" s="60"/>
      <c r="H4" s="61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2"/>
      <c r="DT4" s="62"/>
      <c r="DU4" s="62"/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2"/>
      <c r="ER4" s="62"/>
      <c r="ES4" s="62"/>
      <c r="ET4" s="62"/>
      <c r="EU4" s="62"/>
      <c r="EV4" s="62"/>
      <c r="EW4" s="62"/>
      <c r="EX4" s="62"/>
      <c r="EY4" s="62"/>
      <c r="EZ4" s="62"/>
      <c r="FA4" s="62"/>
      <c r="FB4" s="62"/>
      <c r="FC4" s="62"/>
      <c r="FD4" s="62"/>
      <c r="FE4" s="62"/>
      <c r="FF4" s="62"/>
      <c r="FG4" s="62"/>
      <c r="FH4" s="62"/>
      <c r="FI4" s="62"/>
      <c r="FJ4" s="62"/>
      <c r="FK4" s="62"/>
      <c r="FL4" s="62"/>
      <c r="FM4" s="62"/>
      <c r="FN4" s="62"/>
      <c r="FO4" s="62"/>
      <c r="FP4" s="62"/>
      <c r="FQ4" s="62"/>
      <c r="FR4" s="62"/>
      <c r="FS4" s="62"/>
      <c r="FT4" s="62"/>
      <c r="FU4" s="62"/>
      <c r="FV4" s="62"/>
      <c r="FW4" s="62"/>
      <c r="FX4" s="62"/>
      <c r="FY4" s="62"/>
      <c r="FZ4" s="62"/>
      <c r="GA4" s="62"/>
      <c r="GB4" s="62"/>
      <c r="GC4" s="62"/>
      <c r="GD4" s="62"/>
      <c r="GE4" s="62"/>
      <c r="GF4" s="62"/>
      <c r="GG4" s="62"/>
      <c r="GH4" s="62"/>
      <c r="GI4" s="62"/>
      <c r="GJ4" s="62"/>
      <c r="GK4" s="62"/>
      <c r="GL4" s="62"/>
      <c r="GM4" s="62"/>
      <c r="GN4" s="62"/>
      <c r="GO4" s="62"/>
      <c r="GP4" s="62"/>
      <c r="GQ4" s="62"/>
      <c r="GR4" s="62"/>
      <c r="GS4" s="62"/>
      <c r="GT4" s="62"/>
      <c r="GU4" s="62"/>
      <c r="GV4" s="62"/>
      <c r="GW4" s="62"/>
      <c r="GX4" s="62"/>
      <c r="GY4" s="62"/>
      <c r="GZ4" s="62"/>
      <c r="HA4" s="62"/>
      <c r="HB4" s="62"/>
      <c r="HC4" s="62"/>
      <c r="HD4" s="62"/>
      <c r="HE4" s="62"/>
      <c r="HF4" s="62"/>
      <c r="HG4" s="62"/>
      <c r="HH4" s="62"/>
      <c r="HI4" s="62"/>
      <c r="HJ4" s="62"/>
      <c r="HK4" s="62"/>
      <c r="HL4" s="62"/>
      <c r="HM4" s="62"/>
      <c r="HN4" s="62"/>
      <c r="HO4" s="62"/>
      <c r="HP4" s="62"/>
      <c r="HQ4" s="62"/>
      <c r="HR4" s="62"/>
      <c r="HS4" s="62"/>
      <c r="HT4" s="62"/>
      <c r="HU4" s="62"/>
      <c r="HV4" s="62"/>
      <c r="HW4" s="62"/>
      <c r="HX4" s="62"/>
      <c r="HY4" s="62"/>
      <c r="HZ4" s="62"/>
      <c r="IA4" s="62"/>
      <c r="IB4" s="62"/>
      <c r="IC4" s="62"/>
      <c r="ID4" s="62"/>
      <c r="IE4" s="62"/>
      <c r="IF4" s="62"/>
      <c r="IG4" s="62"/>
      <c r="IH4" s="62"/>
      <c r="II4" s="62"/>
    </row>
    <row r="5" spans="1:243" x14ac:dyDescent="0.25">
      <c r="B5" s="58"/>
      <c r="C5" s="58"/>
      <c r="D5" s="58"/>
      <c r="E5" s="63"/>
      <c r="F5" s="63"/>
      <c r="G5" s="63"/>
      <c r="H5" s="63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62"/>
      <c r="HJ5" s="62"/>
      <c r="HK5" s="62"/>
      <c r="HL5" s="62"/>
      <c r="HM5" s="62"/>
      <c r="HN5" s="62"/>
      <c r="HO5" s="62"/>
      <c r="HP5" s="62"/>
      <c r="HQ5" s="62"/>
      <c r="HR5" s="62"/>
      <c r="HS5" s="62"/>
      <c r="HT5" s="62"/>
      <c r="HU5" s="62"/>
      <c r="HV5" s="62"/>
      <c r="HW5" s="62"/>
      <c r="HX5" s="62"/>
      <c r="HY5" s="62"/>
      <c r="HZ5" s="62"/>
      <c r="IA5" s="62"/>
      <c r="IB5" s="62"/>
      <c r="IC5" s="62"/>
      <c r="ID5" s="62"/>
      <c r="IE5" s="62"/>
      <c r="IF5" s="62"/>
      <c r="IG5" s="62"/>
      <c r="IH5" s="62"/>
      <c r="II5" s="62"/>
    </row>
    <row r="6" spans="1:243" ht="64.5" customHeight="1" x14ac:dyDescent="0.25">
      <c r="A6" s="159" t="s">
        <v>137</v>
      </c>
      <c r="B6" s="159"/>
      <c r="C6" s="159"/>
      <c r="D6" s="159"/>
      <c r="E6" s="159"/>
      <c r="F6" s="64"/>
      <c r="G6" s="64"/>
      <c r="H6" s="64"/>
      <c r="I6" s="64"/>
      <c r="J6" s="64"/>
    </row>
    <row r="7" spans="1:243" ht="17.25" customHeight="1" x14ac:dyDescent="0.25">
      <c r="E7" s="65" t="s">
        <v>140</v>
      </c>
    </row>
    <row r="8" spans="1:243" ht="129" customHeight="1" x14ac:dyDescent="0.25">
      <c r="A8" s="197" t="s">
        <v>1</v>
      </c>
      <c r="B8" s="198"/>
      <c r="C8" s="199" t="s">
        <v>30</v>
      </c>
      <c r="D8" s="152" t="s">
        <v>138</v>
      </c>
      <c r="E8" s="156" t="s">
        <v>139</v>
      </c>
    </row>
    <row r="9" spans="1:243" ht="14.25" x14ac:dyDescent="0.25">
      <c r="A9" s="67" t="s">
        <v>26</v>
      </c>
      <c r="B9" s="67" t="s">
        <v>27</v>
      </c>
      <c r="C9" s="200"/>
      <c r="D9" s="153"/>
      <c r="E9" s="68" t="s">
        <v>0</v>
      </c>
    </row>
    <row r="10" spans="1:243" ht="14.25" x14ac:dyDescent="0.25">
      <c r="A10" s="69"/>
      <c r="B10" s="69"/>
      <c r="C10" s="70" t="s">
        <v>28</v>
      </c>
      <c r="D10" s="70"/>
      <c r="E10" s="71">
        <f>D12</f>
        <v>234600</v>
      </c>
    </row>
    <row r="11" spans="1:243" ht="14.25" x14ac:dyDescent="0.25">
      <c r="A11" s="69"/>
      <c r="B11" s="72"/>
      <c r="C11" s="70" t="s">
        <v>45</v>
      </c>
      <c r="D11" s="70"/>
      <c r="E11" s="73"/>
    </row>
    <row r="12" spans="1:243" ht="15" customHeight="1" x14ac:dyDescent="0.25">
      <c r="A12" s="151">
        <v>1126</v>
      </c>
      <c r="B12" s="151">
        <v>31002</v>
      </c>
      <c r="C12" s="157" t="s">
        <v>87</v>
      </c>
      <c r="D12" s="71">
        <f>E12</f>
        <v>234600</v>
      </c>
      <c r="E12" s="71">
        <v>234600</v>
      </c>
    </row>
    <row r="13" spans="1:243" x14ac:dyDescent="0.25">
      <c r="A13" s="84"/>
    </row>
    <row r="14" spans="1:243" x14ac:dyDescent="0.25">
      <c r="A14" s="84"/>
    </row>
    <row r="15" spans="1:243" x14ac:dyDescent="0.25">
      <c r="A15" s="84"/>
    </row>
    <row r="16" spans="1:243" x14ac:dyDescent="0.25">
      <c r="A16" s="84"/>
    </row>
  </sheetData>
  <mergeCells count="6">
    <mergeCell ref="C8:C9"/>
    <mergeCell ref="E2:F2"/>
    <mergeCell ref="A6:E6"/>
    <mergeCell ref="C3:F3"/>
    <mergeCell ref="E4:F4"/>
    <mergeCell ref="A8:B8"/>
  </mergeCells>
  <pageMargins left="0.23" right="0.21" top="0.75" bottom="0.75" header="0.3" footer="0.3"/>
  <pageSetup paperSize="9" scale="48" orientation="portrait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60"/>
  <sheetViews>
    <sheetView view="pageBreakPreview" topLeftCell="A34" zoomScale="60" zoomScaleNormal="100" workbookViewId="0">
      <selection activeCell="A6" sqref="A6:E6"/>
    </sheetView>
  </sheetViews>
  <sheetFormatPr defaultRowHeight="13.5" x14ac:dyDescent="0.25"/>
  <cols>
    <col min="1" max="1" width="49.28515625" style="85" customWidth="1"/>
    <col min="2" max="2" width="46.5703125" style="85" customWidth="1"/>
    <col min="3" max="3" width="19.42578125" style="85" bestFit="1" customWidth="1"/>
    <col min="4" max="5" width="9.140625" style="85"/>
    <col min="6" max="6" width="10.42578125" style="85" bestFit="1" customWidth="1"/>
    <col min="7" max="7" width="21.5703125" style="85" bestFit="1" customWidth="1"/>
    <col min="8" max="16384" width="9.140625" style="85"/>
  </cols>
  <sheetData>
    <row r="2" spans="1:242" s="3" customFormat="1" x14ac:dyDescent="0.25">
      <c r="B2" s="11"/>
      <c r="C2" s="99"/>
      <c r="D2" s="234" t="s">
        <v>81</v>
      </c>
      <c r="E2" s="234"/>
      <c r="F2" s="100"/>
      <c r="G2" s="100"/>
      <c r="H2" s="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x14ac:dyDescent="0.25">
      <c r="B3" s="234" t="s">
        <v>102</v>
      </c>
      <c r="C3" s="234"/>
      <c r="D3" s="234"/>
      <c r="E3" s="234"/>
      <c r="F3" s="100"/>
      <c r="G3" s="100"/>
      <c r="H3" s="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x14ac:dyDescent="0.25">
      <c r="B4" s="11"/>
      <c r="C4" s="235" t="s">
        <v>19</v>
      </c>
      <c r="D4" s="235"/>
      <c r="E4" s="235"/>
      <c r="F4" s="100"/>
      <c r="G4" s="100"/>
      <c r="H4" s="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5" spans="1:242" x14ac:dyDescent="0.25">
      <c r="D5" s="98"/>
      <c r="E5" s="98"/>
      <c r="F5" s="98"/>
      <c r="G5" s="98"/>
      <c r="H5" s="98"/>
    </row>
    <row r="6" spans="1:242" s="86" customFormat="1" ht="45.6" customHeight="1" x14ac:dyDescent="0.2">
      <c r="A6" s="236" t="s">
        <v>148</v>
      </c>
      <c r="B6" s="236"/>
      <c r="C6" s="236"/>
      <c r="D6" s="236"/>
      <c r="E6" s="236"/>
    </row>
    <row r="7" spans="1:242" s="86" customFormat="1" ht="20.25" customHeight="1" x14ac:dyDescent="0.2">
      <c r="A7" s="231" t="s">
        <v>49</v>
      </c>
      <c r="B7" s="231"/>
      <c r="C7" s="231"/>
    </row>
    <row r="8" spans="1:242" s="86" customFormat="1" ht="14.25" x14ac:dyDescent="0.2">
      <c r="A8" s="232" t="s">
        <v>76</v>
      </c>
      <c r="B8" s="232"/>
      <c r="C8" s="232"/>
      <c r="D8" s="232"/>
      <c r="E8" s="232"/>
    </row>
    <row r="9" spans="1:242" s="88" customFormat="1" ht="14.45" customHeight="1" x14ac:dyDescent="0.25">
      <c r="A9" s="87" t="s">
        <v>7</v>
      </c>
      <c r="B9" s="221" t="s">
        <v>8</v>
      </c>
      <c r="C9" s="221"/>
    </row>
    <row r="10" spans="1:242" s="88" customFormat="1" ht="14.25" x14ac:dyDescent="0.25">
      <c r="A10" s="87">
        <v>1208</v>
      </c>
      <c r="B10" s="221" t="s">
        <v>82</v>
      </c>
      <c r="C10" s="221"/>
    </row>
    <row r="11" spans="1:242" s="88" customFormat="1" ht="14.25" x14ac:dyDescent="0.25">
      <c r="A11" s="222" t="s">
        <v>9</v>
      </c>
      <c r="B11" s="223"/>
      <c r="C11" s="224"/>
    </row>
    <row r="12" spans="1:242" s="88" customFormat="1" ht="86.25" customHeight="1" x14ac:dyDescent="0.25">
      <c r="A12" s="89" t="s">
        <v>10</v>
      </c>
      <c r="B12" s="89">
        <v>1208</v>
      </c>
      <c r="C12" s="90" t="s">
        <v>103</v>
      </c>
    </row>
    <row r="13" spans="1:242" s="88" customFormat="1" x14ac:dyDescent="0.25">
      <c r="A13" s="91" t="s">
        <v>11</v>
      </c>
      <c r="B13" s="91">
        <v>11002</v>
      </c>
      <c r="C13" s="225" t="s">
        <v>12</v>
      </c>
    </row>
    <row r="14" spans="1:242" ht="28.5" x14ac:dyDescent="0.25">
      <c r="A14" s="92" t="s">
        <v>13</v>
      </c>
      <c r="B14" s="53" t="s">
        <v>83</v>
      </c>
      <c r="C14" s="226"/>
    </row>
    <row r="15" spans="1:242" ht="40.5" x14ac:dyDescent="0.25">
      <c r="A15" s="92" t="s">
        <v>14</v>
      </c>
      <c r="B15" s="93" t="s">
        <v>97</v>
      </c>
      <c r="C15" s="227"/>
    </row>
    <row r="16" spans="1:242" x14ac:dyDescent="0.25">
      <c r="A16" s="94" t="s">
        <v>77</v>
      </c>
      <c r="B16" s="94" t="s">
        <v>40</v>
      </c>
      <c r="C16" s="101"/>
    </row>
    <row r="17" spans="1:3" ht="34.5" customHeight="1" x14ac:dyDescent="0.25">
      <c r="A17" s="92" t="s">
        <v>98</v>
      </c>
      <c r="B17" s="93" t="s">
        <v>150</v>
      </c>
      <c r="C17" s="102"/>
    </row>
    <row r="18" spans="1:3" x14ac:dyDescent="0.25">
      <c r="A18" s="233" t="s">
        <v>16</v>
      </c>
      <c r="B18" s="233"/>
      <c r="C18" s="25"/>
    </row>
    <row r="19" spans="1:3" ht="27" x14ac:dyDescent="0.25">
      <c r="A19" s="92" t="s">
        <v>100</v>
      </c>
      <c r="B19" s="92"/>
      <c r="C19" s="25"/>
    </row>
    <row r="20" spans="1:3" ht="14.25" x14ac:dyDescent="0.25">
      <c r="A20" s="25" t="s">
        <v>17</v>
      </c>
      <c r="B20" s="25"/>
      <c r="C20" s="95">
        <f>'1'!G14</f>
        <v>-234600</v>
      </c>
    </row>
    <row r="21" spans="1:3" ht="14.25" x14ac:dyDescent="0.25">
      <c r="A21" s="87" t="s">
        <v>7</v>
      </c>
      <c r="B21" s="221" t="s">
        <v>8</v>
      </c>
      <c r="C21" s="221"/>
    </row>
    <row r="22" spans="1:3" ht="30.75" customHeight="1" x14ac:dyDescent="0.25">
      <c r="A22" s="87">
        <v>1126</v>
      </c>
      <c r="B22" s="221" t="s">
        <v>68</v>
      </c>
      <c r="C22" s="221"/>
    </row>
    <row r="23" spans="1:3" ht="14.25" x14ac:dyDescent="0.25">
      <c r="A23" s="222" t="s">
        <v>9</v>
      </c>
      <c r="B23" s="223"/>
      <c r="C23" s="224"/>
    </row>
    <row r="24" spans="1:3" ht="54" x14ac:dyDescent="0.25">
      <c r="A24" s="91" t="s">
        <v>10</v>
      </c>
      <c r="B24" s="91">
        <v>1126</v>
      </c>
      <c r="C24" s="90" t="s">
        <v>104</v>
      </c>
    </row>
    <row r="25" spans="1:3" x14ac:dyDescent="0.25">
      <c r="A25" s="91" t="s">
        <v>11</v>
      </c>
      <c r="B25" s="91">
        <v>31002</v>
      </c>
      <c r="C25" s="225" t="s">
        <v>12</v>
      </c>
    </row>
    <row r="26" spans="1:3" ht="29.25" thickBot="1" x14ac:dyDescent="0.3">
      <c r="A26" s="92" t="s">
        <v>13</v>
      </c>
      <c r="B26" s="103" t="s">
        <v>101</v>
      </c>
      <c r="C26" s="226"/>
    </row>
    <row r="27" spans="1:3" ht="82.5" customHeight="1" x14ac:dyDescent="0.25">
      <c r="A27" s="92" t="s">
        <v>14</v>
      </c>
      <c r="B27" s="92" t="s">
        <v>105</v>
      </c>
      <c r="C27" s="227"/>
    </row>
    <row r="28" spans="1:3" x14ac:dyDescent="0.25">
      <c r="A28" s="92" t="s">
        <v>15</v>
      </c>
      <c r="B28" s="92" t="s">
        <v>40</v>
      </c>
      <c r="C28" s="96"/>
    </row>
    <row r="29" spans="1:3" x14ac:dyDescent="0.25">
      <c r="A29" s="92" t="s">
        <v>18</v>
      </c>
      <c r="B29" s="92" t="s">
        <v>45</v>
      </c>
      <c r="C29" s="96"/>
    </row>
    <row r="30" spans="1:3" x14ac:dyDescent="0.25">
      <c r="A30" s="228" t="s">
        <v>16</v>
      </c>
      <c r="B30" s="228"/>
      <c r="C30" s="96"/>
    </row>
    <row r="31" spans="1:3" x14ac:dyDescent="0.25">
      <c r="A31" s="229" t="s">
        <v>142</v>
      </c>
      <c r="B31" s="230"/>
      <c r="C31" s="154">
        <v>1</v>
      </c>
    </row>
    <row r="32" spans="1:3" x14ac:dyDescent="0.25">
      <c r="A32" s="220" t="s">
        <v>143</v>
      </c>
      <c r="B32" s="220"/>
      <c r="C32" s="154">
        <v>2</v>
      </c>
    </row>
    <row r="33" spans="1:5" ht="13.5" customHeight="1" x14ac:dyDescent="0.25">
      <c r="A33" s="220" t="s">
        <v>17</v>
      </c>
      <c r="B33" s="220"/>
      <c r="C33" s="97">
        <f>+'1'!G31</f>
        <v>234600</v>
      </c>
    </row>
    <row r="35" spans="1:5" ht="72" customHeight="1" x14ac:dyDescent="0.25">
      <c r="A35" s="236" t="s">
        <v>136</v>
      </c>
      <c r="B35" s="236"/>
      <c r="C35" s="236"/>
      <c r="D35" s="236"/>
      <c r="E35" s="236"/>
    </row>
    <row r="36" spans="1:5" ht="14.25" x14ac:dyDescent="0.25">
      <c r="A36" s="231" t="s">
        <v>123</v>
      </c>
      <c r="B36" s="231"/>
      <c r="C36" s="231"/>
    </row>
    <row r="37" spans="1:5" ht="14.25" x14ac:dyDescent="0.25">
      <c r="A37" s="231" t="s">
        <v>134</v>
      </c>
      <c r="B37" s="231"/>
      <c r="C37" s="231"/>
    </row>
    <row r="38" spans="1:5" x14ac:dyDescent="0.25">
      <c r="A38" s="140"/>
      <c r="B38" s="140"/>
      <c r="C38" s="141"/>
    </row>
    <row r="39" spans="1:5" ht="14.25" x14ac:dyDescent="0.25">
      <c r="A39" s="87" t="s">
        <v>7</v>
      </c>
      <c r="B39" s="221" t="s">
        <v>8</v>
      </c>
      <c r="C39" s="221"/>
    </row>
    <row r="40" spans="1:5" x14ac:dyDescent="0.25">
      <c r="A40" s="93">
        <v>1139</v>
      </c>
      <c r="B40" s="240" t="s">
        <v>119</v>
      </c>
      <c r="C40" s="240"/>
    </row>
    <row r="41" spans="1:5" x14ac:dyDescent="0.25">
      <c r="A41" s="142"/>
      <c r="B41" s="143"/>
      <c r="C41" s="144"/>
    </row>
    <row r="42" spans="1:5" ht="14.25" x14ac:dyDescent="0.25">
      <c r="A42" s="222" t="s">
        <v>9</v>
      </c>
      <c r="B42" s="223"/>
      <c r="C42" s="224"/>
    </row>
    <row r="43" spans="1:5" ht="54" x14ac:dyDescent="0.25">
      <c r="A43" s="93" t="s">
        <v>10</v>
      </c>
      <c r="B43" s="93">
        <v>1139</v>
      </c>
      <c r="C43" s="145" t="s">
        <v>104</v>
      </c>
    </row>
    <row r="44" spans="1:5" x14ac:dyDescent="0.25">
      <c r="A44" s="93" t="s">
        <v>11</v>
      </c>
      <c r="B44" s="93">
        <v>11001</v>
      </c>
      <c r="C44" s="146" t="s">
        <v>12</v>
      </c>
    </row>
    <row r="45" spans="1:5" x14ac:dyDescent="0.25">
      <c r="A45" s="94" t="s">
        <v>13</v>
      </c>
      <c r="B45" s="94" t="s">
        <v>119</v>
      </c>
      <c r="C45" s="237"/>
    </row>
    <row r="46" spans="1:5" ht="67.5" x14ac:dyDescent="0.25">
      <c r="A46" s="94" t="s">
        <v>14</v>
      </c>
      <c r="B46" s="94" t="s">
        <v>135</v>
      </c>
      <c r="C46" s="238"/>
    </row>
    <row r="47" spans="1:5" x14ac:dyDescent="0.25">
      <c r="A47" s="94" t="s">
        <v>15</v>
      </c>
      <c r="B47" s="94" t="s">
        <v>40</v>
      </c>
      <c r="C47" s="238"/>
    </row>
    <row r="48" spans="1:5" x14ac:dyDescent="0.25">
      <c r="A48" s="94" t="s">
        <v>18</v>
      </c>
      <c r="B48" s="94" t="s">
        <v>120</v>
      </c>
      <c r="C48" s="238"/>
    </row>
    <row r="49" spans="1:3" x14ac:dyDescent="0.25">
      <c r="A49" s="233" t="s">
        <v>16</v>
      </c>
      <c r="B49" s="233"/>
      <c r="C49" s="239"/>
    </row>
    <row r="50" spans="1:3" x14ac:dyDescent="0.25">
      <c r="A50" s="240" t="s">
        <v>17</v>
      </c>
      <c r="B50" s="240"/>
      <c r="C50" s="147">
        <v>234600</v>
      </c>
    </row>
    <row r="52" spans="1:3" ht="14.25" x14ac:dyDescent="0.25">
      <c r="A52" s="222" t="s">
        <v>9</v>
      </c>
      <c r="B52" s="223"/>
      <c r="C52" s="224"/>
    </row>
    <row r="53" spans="1:3" ht="54" x14ac:dyDescent="0.25">
      <c r="A53" s="93" t="s">
        <v>10</v>
      </c>
      <c r="B53" s="93">
        <v>1139</v>
      </c>
      <c r="C53" s="145" t="s">
        <v>103</v>
      </c>
    </row>
    <row r="54" spans="1:3" x14ac:dyDescent="0.25">
      <c r="A54" s="93" t="s">
        <v>11</v>
      </c>
      <c r="B54" s="93">
        <v>11001</v>
      </c>
      <c r="C54" s="146" t="s">
        <v>12</v>
      </c>
    </row>
    <row r="55" spans="1:3" x14ac:dyDescent="0.25">
      <c r="A55" s="94" t="s">
        <v>13</v>
      </c>
      <c r="B55" s="94" t="s">
        <v>119</v>
      </c>
      <c r="C55" s="237"/>
    </row>
    <row r="56" spans="1:3" ht="67.5" x14ac:dyDescent="0.25">
      <c r="A56" s="94" t="s">
        <v>14</v>
      </c>
      <c r="B56" s="94" t="s">
        <v>135</v>
      </c>
      <c r="C56" s="238"/>
    </row>
    <row r="57" spans="1:3" x14ac:dyDescent="0.25">
      <c r="A57" s="94" t="s">
        <v>15</v>
      </c>
      <c r="B57" s="94" t="s">
        <v>40</v>
      </c>
      <c r="C57" s="238"/>
    </row>
    <row r="58" spans="1:3" x14ac:dyDescent="0.25">
      <c r="A58" s="94" t="s">
        <v>18</v>
      </c>
      <c r="B58" s="94" t="s">
        <v>120</v>
      </c>
      <c r="C58" s="238"/>
    </row>
    <row r="59" spans="1:3" x14ac:dyDescent="0.25">
      <c r="A59" s="233" t="s">
        <v>16</v>
      </c>
      <c r="B59" s="233"/>
      <c r="C59" s="239"/>
    </row>
    <row r="60" spans="1:3" x14ac:dyDescent="0.25">
      <c r="A60" s="240" t="s">
        <v>17</v>
      </c>
      <c r="B60" s="240"/>
      <c r="C60" s="147">
        <v>-234600</v>
      </c>
    </row>
  </sheetData>
  <mergeCells count="32">
    <mergeCell ref="C55:C59"/>
    <mergeCell ref="A59:B59"/>
    <mergeCell ref="A60:B60"/>
    <mergeCell ref="A35:E35"/>
    <mergeCell ref="A36:C36"/>
    <mergeCell ref="A37:C37"/>
    <mergeCell ref="B39:C39"/>
    <mergeCell ref="B40:C40"/>
    <mergeCell ref="A42:C42"/>
    <mergeCell ref="C45:C49"/>
    <mergeCell ref="A49:B49"/>
    <mergeCell ref="A50:B50"/>
    <mergeCell ref="A52:C52"/>
    <mergeCell ref="D2:E2"/>
    <mergeCell ref="B3:E3"/>
    <mergeCell ref="C4:E4"/>
    <mergeCell ref="A6:E6"/>
    <mergeCell ref="B9:C9"/>
    <mergeCell ref="B10:C10"/>
    <mergeCell ref="A7:C7"/>
    <mergeCell ref="A8:E8"/>
    <mergeCell ref="A11:C11"/>
    <mergeCell ref="A18:B18"/>
    <mergeCell ref="C13:C15"/>
    <mergeCell ref="A32:B32"/>
    <mergeCell ref="A33:B33"/>
    <mergeCell ref="B21:C21"/>
    <mergeCell ref="B22:C22"/>
    <mergeCell ref="A23:C23"/>
    <mergeCell ref="C25:C27"/>
    <mergeCell ref="A30:B30"/>
    <mergeCell ref="A31:B31"/>
  </mergeCells>
  <pageMargins left="0.70866141732283505" right="0.70866141732283505" top="0.74803149606299202" bottom="0.74803149606299202" header="0.31496062992126" footer="0.31496062992126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219"/>
  <sheetViews>
    <sheetView view="pageBreakPreview" zoomScale="60" zoomScaleNormal="100" workbookViewId="0">
      <selection activeCell="F42" sqref="F42"/>
    </sheetView>
  </sheetViews>
  <sheetFormatPr defaultRowHeight="12.75" x14ac:dyDescent="0.2"/>
  <cols>
    <col min="1" max="1" width="47.85546875" bestFit="1" customWidth="1"/>
    <col min="2" max="2" width="46" customWidth="1"/>
    <col min="3" max="3" width="33.85546875" bestFit="1" customWidth="1"/>
    <col min="6" max="6" width="10.42578125" bestFit="1" customWidth="1"/>
    <col min="7" max="7" width="21.5703125" bestFit="1" customWidth="1"/>
  </cols>
  <sheetData>
    <row r="2" spans="1:242" s="3" customFormat="1" ht="13.5" x14ac:dyDescent="0.25">
      <c r="B2" s="110"/>
      <c r="C2" s="85"/>
      <c r="D2" s="234" t="s">
        <v>50</v>
      </c>
      <c r="E2" s="234"/>
      <c r="F2" s="28"/>
      <c r="G2" s="28"/>
      <c r="H2" s="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ht="13.5" x14ac:dyDescent="0.25">
      <c r="B3" s="234" t="s">
        <v>102</v>
      </c>
      <c r="C3" s="234"/>
      <c r="D3" s="234"/>
      <c r="E3" s="234"/>
      <c r="F3" s="28"/>
      <c r="G3" s="28"/>
      <c r="H3" s="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ht="13.5" x14ac:dyDescent="0.25">
      <c r="B4" s="110"/>
      <c r="C4" s="235" t="s">
        <v>19</v>
      </c>
      <c r="D4" s="235"/>
      <c r="E4" s="235"/>
      <c r="F4" s="28"/>
      <c r="G4" s="28"/>
      <c r="H4" s="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5" spans="1:242" x14ac:dyDescent="0.2">
      <c r="D5" s="10"/>
      <c r="E5" s="10"/>
      <c r="F5" s="10"/>
      <c r="G5" s="10"/>
      <c r="H5" s="10"/>
    </row>
    <row r="6" spans="1:242" s="6" customFormat="1" ht="45.6" customHeight="1" x14ac:dyDescent="0.2">
      <c r="A6" s="241" t="s">
        <v>151</v>
      </c>
      <c r="B6" s="241"/>
      <c r="C6" s="241"/>
      <c r="D6" s="241"/>
      <c r="E6" s="241"/>
    </row>
    <row r="7" spans="1:242" s="6" customFormat="1" ht="20.25" customHeight="1" x14ac:dyDescent="0.2">
      <c r="A7" s="231" t="s">
        <v>49</v>
      </c>
      <c r="B7" s="231"/>
      <c r="C7" s="231"/>
      <c r="D7" s="86"/>
      <c r="E7" s="86"/>
    </row>
    <row r="8" spans="1:242" s="6" customFormat="1" ht="13.5" customHeight="1" x14ac:dyDescent="0.2">
      <c r="A8" s="232" t="s">
        <v>76</v>
      </c>
      <c r="B8" s="232"/>
      <c r="C8" s="232"/>
      <c r="D8" s="232"/>
      <c r="E8" s="232"/>
    </row>
    <row r="9" spans="1:242" s="5" customFormat="1" ht="14.45" customHeight="1" x14ac:dyDescent="0.25">
      <c r="A9" s="87" t="s">
        <v>7</v>
      </c>
      <c r="B9" s="221" t="s">
        <v>8</v>
      </c>
      <c r="C9" s="221"/>
      <c r="D9" s="88"/>
      <c r="E9" s="88"/>
    </row>
    <row r="10" spans="1:242" s="5" customFormat="1" ht="13.5" customHeight="1" x14ac:dyDescent="0.25">
      <c r="A10" s="87">
        <v>1208</v>
      </c>
      <c r="B10" s="221" t="s">
        <v>82</v>
      </c>
      <c r="C10" s="221"/>
      <c r="D10" s="88"/>
      <c r="E10" s="88"/>
    </row>
    <row r="11" spans="1:242" s="5" customFormat="1" ht="14.25" x14ac:dyDescent="0.25">
      <c r="A11" s="222" t="s">
        <v>9</v>
      </c>
      <c r="B11" s="223"/>
      <c r="C11" s="224"/>
      <c r="D11" s="88"/>
      <c r="E11" s="88"/>
    </row>
    <row r="12" spans="1:242" s="5" customFormat="1" ht="27" x14ac:dyDescent="0.25">
      <c r="A12" s="89" t="s">
        <v>10</v>
      </c>
      <c r="B12" s="89">
        <v>1208</v>
      </c>
      <c r="C12" s="90" t="s">
        <v>103</v>
      </c>
      <c r="D12" s="88"/>
      <c r="E12" s="88"/>
    </row>
    <row r="13" spans="1:242" s="5" customFormat="1" ht="13.5" x14ac:dyDescent="0.25">
      <c r="A13" s="91" t="s">
        <v>11</v>
      </c>
      <c r="B13" s="91">
        <v>11002</v>
      </c>
      <c r="C13" s="225" t="s">
        <v>12</v>
      </c>
      <c r="D13" s="88"/>
      <c r="E13" s="88"/>
    </row>
    <row r="14" spans="1:242" s="14" customFormat="1" ht="28.5" x14ac:dyDescent="0.25">
      <c r="A14" s="92" t="s">
        <v>13</v>
      </c>
      <c r="B14" s="53" t="s">
        <v>83</v>
      </c>
      <c r="C14" s="226"/>
      <c r="D14" s="85"/>
      <c r="E14" s="85"/>
    </row>
    <row r="15" spans="1:242" s="14" customFormat="1" ht="40.5" x14ac:dyDescent="0.25">
      <c r="A15" s="92" t="s">
        <v>14</v>
      </c>
      <c r="B15" s="93" t="s">
        <v>97</v>
      </c>
      <c r="C15" s="227"/>
      <c r="D15" s="85"/>
      <c r="E15" s="85"/>
    </row>
    <row r="16" spans="1:242" s="14" customFormat="1" ht="13.5" x14ac:dyDescent="0.25">
      <c r="A16" s="94" t="s">
        <v>77</v>
      </c>
      <c r="B16" s="94" t="s">
        <v>40</v>
      </c>
      <c r="C16" s="101"/>
      <c r="D16" s="85"/>
      <c r="E16" s="85"/>
    </row>
    <row r="17" spans="1:5" s="14" customFormat="1" ht="40.5" x14ac:dyDescent="0.25">
      <c r="A17" s="92" t="s">
        <v>98</v>
      </c>
      <c r="B17" s="93" t="s">
        <v>99</v>
      </c>
      <c r="C17" s="102"/>
      <c r="D17" s="85"/>
      <c r="E17" s="85"/>
    </row>
    <row r="18" spans="1:5" s="14" customFormat="1" ht="13.5" x14ac:dyDescent="0.25">
      <c r="A18" s="233" t="s">
        <v>16</v>
      </c>
      <c r="B18" s="233"/>
      <c r="C18" s="25"/>
      <c r="D18" s="85"/>
      <c r="E18" s="85"/>
    </row>
    <row r="19" spans="1:5" s="14" customFormat="1" ht="13.15" customHeight="1" x14ac:dyDescent="0.25">
      <c r="A19" s="92" t="s">
        <v>100</v>
      </c>
      <c r="B19" s="92"/>
      <c r="C19" s="25"/>
      <c r="D19" s="85"/>
      <c r="E19" s="85"/>
    </row>
    <row r="20" spans="1:5" s="14" customFormat="1" ht="32.25" customHeight="1" x14ac:dyDescent="0.25">
      <c r="A20" s="25" t="s">
        <v>17</v>
      </c>
      <c r="B20" s="25"/>
      <c r="C20" s="95">
        <f>'1'!G14</f>
        <v>-234600</v>
      </c>
      <c r="D20" s="85"/>
      <c r="E20" s="85"/>
    </row>
    <row r="21" spans="1:5" s="14" customFormat="1" ht="14.25" customHeight="1" x14ac:dyDescent="0.25">
      <c r="A21" s="87" t="s">
        <v>7</v>
      </c>
      <c r="B21" s="221" t="s">
        <v>8</v>
      </c>
      <c r="C21" s="221"/>
      <c r="D21" s="85"/>
      <c r="E21" s="85"/>
    </row>
    <row r="22" spans="1:5" s="14" customFormat="1" ht="13.5" customHeight="1" x14ac:dyDescent="0.25">
      <c r="A22" s="87">
        <v>1126</v>
      </c>
      <c r="B22" s="221" t="s">
        <v>68</v>
      </c>
      <c r="C22" s="221"/>
      <c r="D22" s="85"/>
      <c r="E22" s="85"/>
    </row>
    <row r="23" spans="1:5" s="14" customFormat="1" ht="14.25" x14ac:dyDescent="0.25">
      <c r="A23" s="222" t="s">
        <v>9</v>
      </c>
      <c r="B23" s="223"/>
      <c r="C23" s="224"/>
      <c r="D23" s="85"/>
      <c r="E23" s="85"/>
    </row>
    <row r="24" spans="1:5" s="14" customFormat="1" ht="40.5" x14ac:dyDescent="0.25">
      <c r="A24" s="91" t="s">
        <v>10</v>
      </c>
      <c r="B24" s="91">
        <v>1126</v>
      </c>
      <c r="C24" s="90" t="s">
        <v>104</v>
      </c>
      <c r="D24" s="85"/>
      <c r="E24" s="85"/>
    </row>
    <row r="25" spans="1:5" s="5" customFormat="1" ht="13.5" x14ac:dyDescent="0.25">
      <c r="A25" s="91" t="s">
        <v>11</v>
      </c>
      <c r="B25" s="91">
        <v>31002</v>
      </c>
      <c r="C25" s="225" t="s">
        <v>12</v>
      </c>
      <c r="D25" s="85"/>
      <c r="E25" s="85"/>
    </row>
    <row r="26" spans="1:5" s="5" customFormat="1" ht="29.25" thickBot="1" x14ac:dyDescent="0.3">
      <c r="A26" s="92" t="s">
        <v>13</v>
      </c>
      <c r="B26" s="103" t="s">
        <v>101</v>
      </c>
      <c r="C26" s="226"/>
      <c r="D26" s="85"/>
      <c r="E26" s="85"/>
    </row>
    <row r="27" spans="1:5" ht="67.5" x14ac:dyDescent="0.25">
      <c r="A27" s="92" t="s">
        <v>14</v>
      </c>
      <c r="B27" s="92" t="s">
        <v>105</v>
      </c>
      <c r="C27" s="227"/>
      <c r="D27" s="85"/>
      <c r="E27" s="85"/>
    </row>
    <row r="28" spans="1:5" ht="13.5" customHeight="1" x14ac:dyDescent="0.25">
      <c r="A28" s="92" t="s">
        <v>15</v>
      </c>
      <c r="B28" s="92" t="s">
        <v>40</v>
      </c>
      <c r="C28" s="96"/>
      <c r="D28" s="85"/>
      <c r="E28" s="85"/>
    </row>
    <row r="29" spans="1:5" ht="13.5" x14ac:dyDescent="0.25">
      <c r="A29" s="92" t="s">
        <v>18</v>
      </c>
      <c r="B29" s="92" t="s">
        <v>45</v>
      </c>
      <c r="C29" s="96"/>
      <c r="D29" s="85"/>
      <c r="E29" s="85"/>
    </row>
    <row r="30" spans="1:5" ht="13.5" x14ac:dyDescent="0.25">
      <c r="A30" s="228" t="s">
        <v>16</v>
      </c>
      <c r="B30" s="228"/>
      <c r="C30" s="96"/>
      <c r="D30" s="85"/>
      <c r="E30" s="85"/>
    </row>
    <row r="31" spans="1:5" ht="13.5" x14ac:dyDescent="0.25">
      <c r="A31" s="229" t="s">
        <v>142</v>
      </c>
      <c r="B31" s="230"/>
      <c r="C31" s="155">
        <v>1</v>
      </c>
      <c r="D31" s="85"/>
      <c r="E31" s="85"/>
    </row>
    <row r="32" spans="1:5" ht="13.5" x14ac:dyDescent="0.25">
      <c r="A32" s="220" t="s">
        <v>143</v>
      </c>
      <c r="B32" s="220"/>
      <c r="C32" s="155">
        <v>2</v>
      </c>
      <c r="D32" s="85"/>
      <c r="E32" s="85"/>
    </row>
    <row r="33" spans="1:5" ht="14.25" x14ac:dyDescent="0.25">
      <c r="A33" s="220" t="s">
        <v>17</v>
      </c>
      <c r="B33" s="220"/>
      <c r="C33" s="97">
        <f>+'1'!G31</f>
        <v>234600</v>
      </c>
      <c r="D33" s="85"/>
      <c r="E33" s="85"/>
    </row>
    <row r="34" spans="1:5" ht="14.25" x14ac:dyDescent="0.25">
      <c r="A34" s="148"/>
      <c r="B34" s="148"/>
      <c r="C34" s="149"/>
      <c r="D34" s="85"/>
      <c r="E34" s="85"/>
    </row>
    <row r="35" spans="1:5" ht="63.75" customHeight="1" x14ac:dyDescent="0.2">
      <c r="A35" s="236" t="s">
        <v>152</v>
      </c>
      <c r="B35" s="236"/>
      <c r="C35" s="236"/>
      <c r="D35" s="236"/>
      <c r="E35" s="236"/>
    </row>
    <row r="36" spans="1:5" ht="13.5" x14ac:dyDescent="0.25">
      <c r="A36" s="242" t="s">
        <v>123</v>
      </c>
      <c r="B36" s="242"/>
      <c r="C36" s="242"/>
      <c r="D36" s="85"/>
      <c r="E36" s="85"/>
    </row>
    <row r="37" spans="1:5" ht="13.5" x14ac:dyDescent="0.25">
      <c r="A37" s="242" t="s">
        <v>134</v>
      </c>
      <c r="B37" s="242"/>
      <c r="C37" s="242"/>
      <c r="D37" s="85"/>
      <c r="E37" s="85"/>
    </row>
    <row r="38" spans="1:5" s="30" customFormat="1" ht="13.5" x14ac:dyDescent="0.25">
      <c r="A38" s="49" t="s">
        <v>7</v>
      </c>
      <c r="B38" s="243" t="s">
        <v>8</v>
      </c>
      <c r="C38" s="243"/>
      <c r="D38" s="85"/>
      <c r="E38" s="85"/>
    </row>
    <row r="39" spans="1:5" s="30" customFormat="1" ht="13.5" x14ac:dyDescent="0.25">
      <c r="A39" s="47">
        <v>1139</v>
      </c>
      <c r="B39" s="244" t="s">
        <v>119</v>
      </c>
      <c r="C39" s="244"/>
      <c r="D39" s="85"/>
      <c r="E39" s="85"/>
    </row>
    <row r="40" spans="1:5" s="30" customFormat="1" ht="13.5" x14ac:dyDescent="0.25">
      <c r="A40" s="106"/>
      <c r="B40" s="107"/>
      <c r="C40" s="108"/>
      <c r="D40" s="85"/>
      <c r="E40" s="85"/>
    </row>
    <row r="41" spans="1:5" s="30" customFormat="1" ht="13.5" x14ac:dyDescent="0.25">
      <c r="A41" s="246" t="s">
        <v>9</v>
      </c>
      <c r="B41" s="247"/>
      <c r="C41" s="248"/>
      <c r="D41" s="85"/>
      <c r="E41" s="85"/>
    </row>
    <row r="42" spans="1:5" s="30" customFormat="1" ht="27" x14ac:dyDescent="0.25">
      <c r="A42" s="47" t="s">
        <v>10</v>
      </c>
      <c r="B42" s="47">
        <v>1139</v>
      </c>
      <c r="C42" s="104" t="s">
        <v>104</v>
      </c>
      <c r="D42" s="85"/>
      <c r="E42" s="85"/>
    </row>
    <row r="43" spans="1:5" s="30" customFormat="1" ht="13.5" x14ac:dyDescent="0.25">
      <c r="A43" s="47" t="s">
        <v>11</v>
      </c>
      <c r="B43" s="47">
        <v>11001</v>
      </c>
      <c r="C43" s="105" t="s">
        <v>12</v>
      </c>
      <c r="D43" s="85"/>
      <c r="E43" s="85"/>
    </row>
    <row r="44" spans="1:5" s="30" customFormat="1" ht="13.5" x14ac:dyDescent="0.25">
      <c r="A44" s="45" t="s">
        <v>13</v>
      </c>
      <c r="B44" s="45" t="s">
        <v>119</v>
      </c>
      <c r="C44" s="249"/>
      <c r="D44" s="85"/>
      <c r="E44" s="85"/>
    </row>
    <row r="45" spans="1:5" s="30" customFormat="1" ht="67.5" x14ac:dyDescent="0.25">
      <c r="A45" s="45" t="s">
        <v>14</v>
      </c>
      <c r="B45" s="45" t="s">
        <v>135</v>
      </c>
      <c r="C45" s="250"/>
      <c r="D45" s="85"/>
      <c r="E45" s="85"/>
    </row>
    <row r="46" spans="1:5" s="30" customFormat="1" ht="13.5" x14ac:dyDescent="0.25">
      <c r="A46" s="45" t="s">
        <v>15</v>
      </c>
      <c r="B46" s="45" t="s">
        <v>40</v>
      </c>
      <c r="C46" s="250"/>
      <c r="D46" s="85"/>
      <c r="E46" s="85"/>
    </row>
    <row r="47" spans="1:5" ht="13.5" x14ac:dyDescent="0.25">
      <c r="A47" s="45" t="s">
        <v>18</v>
      </c>
      <c r="B47" s="45" t="s">
        <v>120</v>
      </c>
      <c r="C47" s="250"/>
      <c r="D47" s="85"/>
      <c r="E47" s="85"/>
    </row>
    <row r="48" spans="1:5" ht="13.5" x14ac:dyDescent="0.25">
      <c r="A48" s="245" t="s">
        <v>16</v>
      </c>
      <c r="B48" s="245"/>
      <c r="C48" s="251"/>
      <c r="D48" s="85"/>
      <c r="E48" s="85"/>
    </row>
    <row r="49" spans="1:5" ht="13.5" x14ac:dyDescent="0.25">
      <c r="A49" s="244" t="s">
        <v>17</v>
      </c>
      <c r="B49" s="244"/>
      <c r="C49" s="109">
        <v>234600</v>
      </c>
      <c r="D49" s="85"/>
      <c r="E49" s="85"/>
    </row>
    <row r="50" spans="1:5" ht="13.5" x14ac:dyDescent="0.25">
      <c r="A50" s="14"/>
      <c r="B50" s="14"/>
      <c r="C50" s="14"/>
      <c r="D50" s="85"/>
      <c r="E50" s="85"/>
    </row>
    <row r="51" spans="1:5" ht="13.5" x14ac:dyDescent="0.25">
      <c r="A51" s="246" t="s">
        <v>9</v>
      </c>
      <c r="B51" s="247"/>
      <c r="C51" s="248"/>
      <c r="D51" s="85"/>
      <c r="E51" s="85"/>
    </row>
    <row r="52" spans="1:5" ht="27" x14ac:dyDescent="0.25">
      <c r="A52" s="47" t="s">
        <v>10</v>
      </c>
      <c r="B52" s="47">
        <v>1139</v>
      </c>
      <c r="C52" s="104" t="s">
        <v>103</v>
      </c>
      <c r="D52" s="85"/>
      <c r="E52" s="85"/>
    </row>
    <row r="53" spans="1:5" ht="13.5" x14ac:dyDescent="0.25">
      <c r="A53" s="47" t="s">
        <v>11</v>
      </c>
      <c r="B53" s="47">
        <v>11001</v>
      </c>
      <c r="C53" s="105" t="s">
        <v>12</v>
      </c>
      <c r="D53" s="85"/>
      <c r="E53" s="85"/>
    </row>
    <row r="54" spans="1:5" ht="13.5" x14ac:dyDescent="0.25">
      <c r="A54" s="45" t="s">
        <v>13</v>
      </c>
      <c r="B54" s="45" t="s">
        <v>119</v>
      </c>
      <c r="C54" s="249"/>
      <c r="D54" s="85"/>
      <c r="E54" s="85"/>
    </row>
    <row r="55" spans="1:5" s="29" customFormat="1" ht="67.5" x14ac:dyDescent="0.25">
      <c r="A55" s="45" t="s">
        <v>14</v>
      </c>
      <c r="B55" s="45" t="s">
        <v>135</v>
      </c>
      <c r="C55" s="250"/>
      <c r="D55" s="85"/>
      <c r="E55" s="85"/>
    </row>
    <row r="56" spans="1:5" ht="13.5" x14ac:dyDescent="0.25">
      <c r="A56" s="45" t="s">
        <v>15</v>
      </c>
      <c r="B56" s="45" t="s">
        <v>40</v>
      </c>
      <c r="C56" s="250"/>
      <c r="D56" s="85"/>
      <c r="E56" s="85"/>
    </row>
    <row r="57" spans="1:5" ht="13.5" x14ac:dyDescent="0.25">
      <c r="A57" s="45" t="s">
        <v>18</v>
      </c>
      <c r="B57" s="45" t="s">
        <v>120</v>
      </c>
      <c r="C57" s="250"/>
      <c r="D57" s="85"/>
      <c r="E57" s="85"/>
    </row>
    <row r="58" spans="1:5" ht="13.5" x14ac:dyDescent="0.25">
      <c r="A58" s="245" t="s">
        <v>16</v>
      </c>
      <c r="B58" s="245"/>
      <c r="C58" s="251"/>
      <c r="D58" s="85"/>
      <c r="E58" s="85"/>
    </row>
    <row r="59" spans="1:5" ht="13.5" x14ac:dyDescent="0.25">
      <c r="A59" s="244" t="s">
        <v>17</v>
      </c>
      <c r="B59" s="244"/>
      <c r="C59" s="109">
        <v>-234600</v>
      </c>
      <c r="D59" s="85"/>
      <c r="E59" s="85"/>
    </row>
    <row r="64" spans="1:5" s="30" customFormat="1" x14ac:dyDescent="0.2"/>
    <row r="101" s="30" customFormat="1" x14ac:dyDescent="0.2"/>
    <row r="111" s="30" customFormat="1" x14ac:dyDescent="0.2"/>
    <row r="117" ht="72.75" customHeight="1" x14ac:dyDescent="0.2"/>
    <row r="121" s="30" customFormat="1" ht="41.25" customHeight="1" x14ac:dyDescent="0.2"/>
    <row r="122" ht="13.5" customHeight="1" x14ac:dyDescent="0.2"/>
    <row r="131" s="30" customFormat="1" ht="27.75" customHeight="1" x14ac:dyDescent="0.2"/>
    <row r="132" s="30" customFormat="1" ht="27.75" customHeight="1" x14ac:dyDescent="0.2"/>
    <row r="133" ht="13.5" customHeight="1" x14ac:dyDescent="0.2"/>
    <row r="135" ht="13.5" customHeight="1" x14ac:dyDescent="0.2"/>
    <row r="143" s="30" customFormat="1" x14ac:dyDescent="0.2"/>
    <row r="144" ht="13.5" customHeight="1" x14ac:dyDescent="0.2"/>
    <row r="145" ht="13.5" customHeight="1" x14ac:dyDescent="0.2"/>
    <row r="148" ht="18" customHeight="1" x14ac:dyDescent="0.2"/>
    <row r="157" s="30" customFormat="1" x14ac:dyDescent="0.2"/>
    <row r="162" ht="17.25" customHeight="1" x14ac:dyDescent="0.2"/>
    <row r="163" ht="42" customHeight="1" x14ac:dyDescent="0.2"/>
    <row r="167" s="30" customFormat="1" ht="15.75" customHeight="1" x14ac:dyDescent="0.2"/>
    <row r="177" spans="1:1" s="29" customFormat="1" ht="27" customHeight="1" x14ac:dyDescent="0.2"/>
    <row r="187" spans="1:1" ht="27" customHeight="1" x14ac:dyDescent="0.2">
      <c r="A187" s="29"/>
    </row>
    <row r="190" spans="1:1" ht="15.75" customHeight="1" x14ac:dyDescent="0.2"/>
    <row r="195" ht="72" customHeight="1" x14ac:dyDescent="0.2"/>
    <row r="199" s="30" customFormat="1" ht="30" customHeight="1" x14ac:dyDescent="0.2"/>
    <row r="209" s="29" customFormat="1" ht="13.9" customHeight="1" x14ac:dyDescent="0.2"/>
    <row r="214" ht="48" customHeight="1" x14ac:dyDescent="0.2"/>
    <row r="215" ht="71.25" customHeight="1" x14ac:dyDescent="0.2"/>
    <row r="219" s="30" customFormat="1" ht="13.9" customHeight="1" x14ac:dyDescent="0.2"/>
  </sheetData>
  <mergeCells count="32">
    <mergeCell ref="A59:B59"/>
    <mergeCell ref="A58:B58"/>
    <mergeCell ref="A37:C37"/>
    <mergeCell ref="B39:C39"/>
    <mergeCell ref="A41:C41"/>
    <mergeCell ref="C44:C48"/>
    <mergeCell ref="A49:B49"/>
    <mergeCell ref="A51:C51"/>
    <mergeCell ref="C54:C58"/>
    <mergeCell ref="A48:B48"/>
    <mergeCell ref="A36:C36"/>
    <mergeCell ref="B38:C38"/>
    <mergeCell ref="A35:E35"/>
    <mergeCell ref="B21:C21"/>
    <mergeCell ref="B22:C22"/>
    <mergeCell ref="A23:C23"/>
    <mergeCell ref="C25:C27"/>
    <mergeCell ref="A30:B30"/>
    <mergeCell ref="A32:B32"/>
    <mergeCell ref="A33:B33"/>
    <mergeCell ref="A31:B31"/>
    <mergeCell ref="B9:C9"/>
    <mergeCell ref="B10:C10"/>
    <mergeCell ref="A11:C11"/>
    <mergeCell ref="C13:C15"/>
    <mergeCell ref="A18:B18"/>
    <mergeCell ref="A8:E8"/>
    <mergeCell ref="D2:E2"/>
    <mergeCell ref="B3:E3"/>
    <mergeCell ref="C4:E4"/>
    <mergeCell ref="A6:E6"/>
    <mergeCell ref="A7:C7"/>
  </mergeCells>
  <pageMargins left="0.70866141732283505" right="0.70866141732283505" top="0.74803149606299202" bottom="0.74803149606299202" header="0.31496062992126" footer="0.31496062992126"/>
  <pageSetup paperSize="9" scale="91" orientation="landscape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20"/>
  <sheetViews>
    <sheetView tabSelected="1" view="pageBreakPreview" zoomScale="60" zoomScaleNormal="100" workbookViewId="0">
      <selection activeCell="F24" sqref="F24"/>
    </sheetView>
  </sheetViews>
  <sheetFormatPr defaultColWidth="8.85546875" defaultRowHeight="12.75" x14ac:dyDescent="0.2"/>
  <cols>
    <col min="1" max="1" width="16.42578125" style="12" customWidth="1"/>
    <col min="2" max="2" width="48.7109375" style="12" customWidth="1"/>
    <col min="3" max="3" width="13" style="12" customWidth="1"/>
    <col min="4" max="4" width="13.85546875" style="12" customWidth="1"/>
    <col min="5" max="5" width="15.85546875" style="12" customWidth="1"/>
    <col min="6" max="6" width="8.85546875" style="33"/>
    <col min="7" max="7" width="14" style="12" customWidth="1"/>
    <col min="8" max="8" width="9.28515625" style="12" bestFit="1" customWidth="1"/>
    <col min="9" max="9" width="19.7109375" style="38" customWidth="1"/>
    <col min="10" max="10" width="19.42578125" style="12" bestFit="1" customWidth="1"/>
    <col min="11" max="16384" width="8.85546875" style="12"/>
  </cols>
  <sheetData>
    <row r="2" spans="1:242" s="3" customFormat="1" ht="13.5" x14ac:dyDescent="0.25">
      <c r="B2" s="2"/>
      <c r="C2" s="11"/>
      <c r="D2" s="11"/>
      <c r="E2" s="4"/>
      <c r="F2" s="31"/>
      <c r="G2" s="4"/>
      <c r="H2" s="235" t="s">
        <v>144</v>
      </c>
      <c r="I2" s="23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ht="13.5" customHeight="1" x14ac:dyDescent="0.25">
      <c r="B3" s="2"/>
      <c r="C3" s="235"/>
      <c r="D3" s="235"/>
      <c r="E3" s="235"/>
      <c r="F3" s="8"/>
      <c r="G3" s="270" t="s">
        <v>145</v>
      </c>
      <c r="H3" s="270"/>
      <c r="I3" s="27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ht="13.5" x14ac:dyDescent="0.25">
      <c r="B4" s="2"/>
      <c r="C4" s="7"/>
      <c r="D4" s="235"/>
      <c r="E4" s="235"/>
      <c r="F4" s="8" t="s">
        <v>20</v>
      </c>
      <c r="G4" s="23"/>
      <c r="H4" s="270" t="s">
        <v>19</v>
      </c>
      <c r="I4" s="27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6" spans="1:242" s="13" customFormat="1" ht="59.25" customHeight="1" x14ac:dyDescent="0.2">
      <c r="A6" s="241" t="s">
        <v>149</v>
      </c>
      <c r="B6" s="241"/>
      <c r="C6" s="241"/>
      <c r="D6" s="241"/>
      <c r="E6" s="241"/>
      <c r="F6" s="241"/>
      <c r="G6" s="241"/>
      <c r="H6" s="241"/>
      <c r="I6" s="241"/>
    </row>
    <row r="7" spans="1:242" s="13" customFormat="1" ht="13.5" x14ac:dyDescent="0.2">
      <c r="A7" s="269" t="s">
        <v>49</v>
      </c>
      <c r="B7" s="269"/>
      <c r="C7" s="269"/>
      <c r="D7" s="269"/>
      <c r="E7" s="269"/>
      <c r="F7" s="32"/>
      <c r="I7" s="39"/>
    </row>
    <row r="8" spans="1:242" s="13" customFormat="1" ht="13.5" customHeight="1" x14ac:dyDescent="0.2">
      <c r="A8" s="15"/>
      <c r="B8" s="15"/>
      <c r="C8" s="15"/>
      <c r="F8" s="32"/>
      <c r="I8" s="40" t="s">
        <v>22</v>
      </c>
    </row>
    <row r="9" spans="1:242" s="13" customFormat="1" ht="13.5" x14ac:dyDescent="0.2">
      <c r="A9" s="264" t="s">
        <v>51</v>
      </c>
      <c r="B9" s="264"/>
      <c r="C9" s="264"/>
      <c r="D9" s="264"/>
      <c r="E9" s="264" t="s">
        <v>52</v>
      </c>
      <c r="F9" s="264" t="s">
        <v>53</v>
      </c>
      <c r="G9" s="264" t="s">
        <v>54</v>
      </c>
      <c r="H9" s="264" t="s">
        <v>55</v>
      </c>
      <c r="I9" s="262" t="s">
        <v>56</v>
      </c>
    </row>
    <row r="10" spans="1:242" s="13" customFormat="1" ht="64.5" customHeight="1" x14ac:dyDescent="0.2">
      <c r="A10" s="20" t="s">
        <v>57</v>
      </c>
      <c r="B10" s="264" t="s">
        <v>58</v>
      </c>
      <c r="C10" s="264"/>
      <c r="D10" s="264"/>
      <c r="E10" s="264"/>
      <c r="F10" s="264"/>
      <c r="G10" s="264"/>
      <c r="H10" s="264"/>
      <c r="I10" s="263"/>
    </row>
    <row r="11" spans="1:242" s="13" customFormat="1" ht="13.5" x14ac:dyDescent="0.2">
      <c r="A11" s="20">
        <v>1</v>
      </c>
      <c r="B11" s="265">
        <v>2</v>
      </c>
      <c r="C11" s="266"/>
      <c r="D11" s="267"/>
      <c r="E11" s="20">
        <v>3</v>
      </c>
      <c r="F11" s="20">
        <v>4</v>
      </c>
      <c r="G11" s="20">
        <v>5</v>
      </c>
      <c r="H11" s="20">
        <v>6</v>
      </c>
      <c r="I11" s="41">
        <v>7</v>
      </c>
    </row>
    <row r="12" spans="1:242" ht="14.25" customHeight="1" x14ac:dyDescent="0.2">
      <c r="A12" s="21" t="s">
        <v>59</v>
      </c>
      <c r="B12" s="21" t="s">
        <v>72</v>
      </c>
      <c r="C12" s="21" t="s">
        <v>106</v>
      </c>
      <c r="D12" s="256" t="s">
        <v>67</v>
      </c>
      <c r="E12" s="257"/>
      <c r="F12" s="257"/>
      <c r="G12" s="257"/>
      <c r="H12" s="258"/>
      <c r="I12" s="42">
        <f>+I13</f>
        <v>-234600</v>
      </c>
      <c r="J12" s="35"/>
    </row>
    <row r="13" spans="1:242" ht="14.25" x14ac:dyDescent="0.2">
      <c r="A13" s="22" t="s">
        <v>107</v>
      </c>
      <c r="B13" s="256" t="s">
        <v>108</v>
      </c>
      <c r="C13" s="257"/>
      <c r="D13" s="257"/>
      <c r="E13" s="257"/>
      <c r="F13" s="257"/>
      <c r="G13" s="257"/>
      <c r="H13" s="258"/>
      <c r="I13" s="42">
        <f>I15</f>
        <v>-234600</v>
      </c>
      <c r="J13" s="24"/>
    </row>
    <row r="14" spans="1:242" ht="14.25" x14ac:dyDescent="0.2">
      <c r="A14" s="21"/>
      <c r="B14" s="268" t="s">
        <v>60</v>
      </c>
      <c r="C14" s="268"/>
      <c r="D14" s="268"/>
      <c r="E14" s="21"/>
      <c r="F14" s="21"/>
      <c r="G14" s="21"/>
      <c r="H14" s="21"/>
      <c r="I14" s="41"/>
      <c r="J14" s="36"/>
    </row>
    <row r="15" spans="1:242" ht="13.5" x14ac:dyDescent="0.25">
      <c r="A15" s="26" t="s">
        <v>73</v>
      </c>
      <c r="B15" s="252" t="s">
        <v>74</v>
      </c>
      <c r="C15" s="252"/>
      <c r="D15" s="252"/>
      <c r="E15" s="20" t="s">
        <v>61</v>
      </c>
      <c r="F15" s="26" t="s">
        <v>62</v>
      </c>
      <c r="G15" s="25"/>
      <c r="H15" s="25"/>
      <c r="I15" s="43">
        <f>'1'!G26</f>
        <v>-234600</v>
      </c>
      <c r="J15" s="24"/>
    </row>
    <row r="16" spans="1:242" s="38" customFormat="1" ht="14.25" x14ac:dyDescent="0.2">
      <c r="A16" s="44" t="s">
        <v>59</v>
      </c>
      <c r="B16" s="44" t="s">
        <v>75</v>
      </c>
      <c r="C16" s="44" t="s">
        <v>71</v>
      </c>
      <c r="D16" s="253" t="s">
        <v>44</v>
      </c>
      <c r="E16" s="254"/>
      <c r="F16" s="254"/>
      <c r="G16" s="254"/>
      <c r="H16" s="255"/>
      <c r="I16" s="42">
        <f>I17</f>
        <v>234600</v>
      </c>
    </row>
    <row r="17" spans="1:9" ht="14.25" x14ac:dyDescent="0.2">
      <c r="A17" s="21" t="s">
        <v>141</v>
      </c>
      <c r="B17" s="256" t="s">
        <v>87</v>
      </c>
      <c r="C17" s="257"/>
      <c r="D17" s="257"/>
      <c r="E17" s="257"/>
      <c r="F17" s="257"/>
      <c r="G17" s="257"/>
      <c r="H17" s="258"/>
      <c r="I17" s="42">
        <f>I19+I20</f>
        <v>234600</v>
      </c>
    </row>
    <row r="18" spans="1:9" ht="14.25" x14ac:dyDescent="0.2">
      <c r="A18" s="21"/>
      <c r="B18" s="259" t="s">
        <v>109</v>
      </c>
      <c r="C18" s="260"/>
      <c r="D18" s="261"/>
      <c r="E18" s="20"/>
      <c r="F18" s="21"/>
      <c r="G18" s="21"/>
      <c r="H18" s="21"/>
      <c r="I18" s="41"/>
    </row>
    <row r="19" spans="1:9" ht="13.5" x14ac:dyDescent="0.25">
      <c r="A19" s="46" t="s">
        <v>114</v>
      </c>
      <c r="B19" s="252" t="s">
        <v>112</v>
      </c>
      <c r="C19" s="252"/>
      <c r="D19" s="252"/>
      <c r="E19" s="20" t="s">
        <v>110</v>
      </c>
      <c r="F19" s="27" t="s">
        <v>70</v>
      </c>
      <c r="G19" s="43">
        <v>21600000</v>
      </c>
      <c r="H19" s="48">
        <v>1</v>
      </c>
      <c r="I19" s="43">
        <f>G19*H19/1000</f>
        <v>21600</v>
      </c>
    </row>
    <row r="20" spans="1:9" ht="13.5" x14ac:dyDescent="0.25">
      <c r="A20" s="46" t="s">
        <v>113</v>
      </c>
      <c r="B20" s="252" t="s">
        <v>111</v>
      </c>
      <c r="C20" s="252"/>
      <c r="D20" s="252"/>
      <c r="E20" s="20" t="s">
        <v>110</v>
      </c>
      <c r="F20" s="27" t="s">
        <v>70</v>
      </c>
      <c r="G20" s="43">
        <v>213000000</v>
      </c>
      <c r="H20" s="48">
        <v>1</v>
      </c>
      <c r="I20" s="43">
        <f>G20*H20/1000</f>
        <v>213000</v>
      </c>
    </row>
  </sheetData>
  <mergeCells count="24">
    <mergeCell ref="A6:I6"/>
    <mergeCell ref="H2:I2"/>
    <mergeCell ref="C3:E3"/>
    <mergeCell ref="D4:E4"/>
    <mergeCell ref="H4:I4"/>
    <mergeCell ref="G3:I3"/>
    <mergeCell ref="B14:D14"/>
    <mergeCell ref="A7:E7"/>
    <mergeCell ref="A9:D9"/>
    <mergeCell ref="E9:E10"/>
    <mergeCell ref="F9:F10"/>
    <mergeCell ref="I9:I10"/>
    <mergeCell ref="B10:D10"/>
    <mergeCell ref="B11:D11"/>
    <mergeCell ref="D12:H12"/>
    <mergeCell ref="B13:H13"/>
    <mergeCell ref="G9:G10"/>
    <mergeCell ref="H9:H10"/>
    <mergeCell ref="B15:D15"/>
    <mergeCell ref="B20:D20"/>
    <mergeCell ref="B19:D19"/>
    <mergeCell ref="D16:H16"/>
    <mergeCell ref="B17:H17"/>
    <mergeCell ref="B18:D18"/>
  </mergeCells>
  <pageMargins left="0.7" right="0.7" top="0.75" bottom="0.75" header="0.3" footer="0.3"/>
  <pageSetup scale="51" orientation="portrait" r:id="rId1"/>
  <colBreaks count="1" manualBreakCount="1">
    <brk id="10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Yelena Petrosyan</cp:lastModifiedBy>
  <cp:lastPrinted>2020-02-27T06:52:40Z</cp:lastPrinted>
  <dcterms:created xsi:type="dcterms:W3CDTF">1996-10-14T23:33:28Z</dcterms:created>
  <dcterms:modified xsi:type="dcterms:W3CDTF">2020-02-27T06:52:42Z</dcterms:modified>
</cp:coreProperties>
</file>