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80" activeTab="1"/>
  </bookViews>
  <sheets>
    <sheet name="Havelvac1" sheetId="1" r:id="rId1"/>
    <sheet name="Havelvac2" sheetId="2" r:id="rId2"/>
    <sheet name="Sheet3" sheetId="3" r:id="rId3"/>
  </sheets>
  <calcPr calcId="162913"/>
</workbook>
</file>

<file path=xl/calcChain.xml><?xml version="1.0" encoding="utf-8"?>
<calcChain xmlns="http://schemas.openxmlformats.org/spreadsheetml/2006/main">
  <c r="G23" i="1" l="1"/>
  <c r="G24" i="1"/>
  <c r="G25" i="1"/>
  <c r="G26" i="1"/>
  <c r="G29" i="1"/>
  <c r="G30" i="1"/>
  <c r="G31" i="1"/>
  <c r="G32" i="1"/>
  <c r="G33" i="1"/>
  <c r="G34" i="1"/>
  <c r="G22" i="1"/>
  <c r="E20" i="1"/>
  <c r="G17" i="1"/>
  <c r="G18" i="1"/>
  <c r="G16" i="1"/>
  <c r="G23" i="2"/>
  <c r="E23" i="2"/>
  <c r="G22" i="2"/>
  <c r="G21" i="2"/>
  <c r="G18" i="2"/>
  <c r="G17" i="2"/>
  <c r="G20" i="1" l="1"/>
  <c r="G35" i="1"/>
  <c r="G36" i="1" s="1"/>
</calcChain>
</file>

<file path=xl/sharedStrings.xml><?xml version="1.0" encoding="utf-8"?>
<sst xmlns="http://schemas.openxmlformats.org/spreadsheetml/2006/main" count="93" uniqueCount="43">
  <si>
    <t>NN</t>
  </si>
  <si>
    <t>ը/կ</t>
  </si>
  <si>
    <t>Գույքի անվանումը և մակնիշը</t>
  </si>
  <si>
    <t>Չափի միավորը</t>
  </si>
  <si>
    <t>Քանակը</t>
  </si>
  <si>
    <t>(դրամ)</t>
  </si>
  <si>
    <t>Սարքեր և սարքավորումներ</t>
  </si>
  <si>
    <t>Գազօջախ «Misirli»</t>
  </si>
  <si>
    <t>հատ</t>
  </si>
  <si>
    <t>Գազօջախ «SՍPER GENERAL»</t>
  </si>
  <si>
    <t>Ընդամենը</t>
  </si>
  <si>
    <t>Կենցաղային կահույք</t>
  </si>
  <si>
    <t>Աթոռ</t>
  </si>
  <si>
    <t>Բազմոց՝ երկտեղանոց</t>
  </si>
  <si>
    <t>Ներքնակ՝ մահճակալի</t>
  </si>
  <si>
    <t>Խոհանոցի կահույքի լրակազմ</t>
  </si>
  <si>
    <t>այդ թվում՝</t>
  </si>
  <si>
    <t>6.1.</t>
  </si>
  <si>
    <t>պահարանիկ</t>
  </si>
  <si>
    <t>6.2.</t>
  </si>
  <si>
    <t>6.3.</t>
  </si>
  <si>
    <t>խոհանոցի կահույքի լվացարան</t>
  </si>
  <si>
    <t>6.4.</t>
  </si>
  <si>
    <t>6.5.</t>
  </si>
  <si>
    <t>6.6.</t>
  </si>
  <si>
    <t>կախովի պահարան</t>
  </si>
  <si>
    <t>6.7.</t>
  </si>
  <si>
    <t>Ամբողջը</t>
  </si>
  <si>
    <t>Միավորի գինը </t>
  </si>
  <si>
    <t>Գումարը </t>
  </si>
  <si>
    <t>Հավելված N 1</t>
  </si>
  <si>
    <t>ՀՀ կառավարության 2018 թվականի</t>
  </si>
  <si>
    <t>հունիսի 28-ի N 736-Ն որոշման</t>
  </si>
  <si>
    <t>ՀՀ կառավարության 2019 թվականի</t>
  </si>
  <si>
    <t>Հավելված N 2</t>
  </si>
  <si>
    <r>
      <rPr>
        <sz val="12"/>
        <color theme="1"/>
        <rFont val="GHEA Grapalat"/>
        <family val="3"/>
      </rPr>
      <t>«</t>
    </r>
    <r>
      <rPr>
        <sz val="10"/>
        <color theme="1"/>
        <rFont val="GHEA Grapalat"/>
        <family val="3"/>
      </rPr>
      <t>Հավելված N 2</t>
    </r>
  </si>
  <si>
    <t>Ց Ա Ն Կ</t>
  </si>
  <si>
    <t>«ՀԱՅԱՍՏԱՆԻ ՀԱՆՐԱՊԵՏՈՒԹՅԱՆ ԱՇԽԱՏԱՆՔԻ ԵՎ ՍՈՑԻԱԼԱԿԱՆ ՀԱՐՑԵՐԻ ՆԱԽԱՐԱՐՈՒԹՅԱՆ ԱՇԽԱՏԱԿԱԶՄ» ՊԵՏԱԿԱՆ ԿԱՌԱՎԱՐՉԱԿԱՆ ՀԻՄՆԱՐԿԻ ՀԱՇՎԵԿՇՌՈՒՄ ՀԱՅԱՍՏԱՆԻ ՀԱՆՐԱՊԵՏՈՒԹՅԱՆ 2003-2007 ԹՎԱԿԱՆՆԵՐԻ ՊԵՏԱԿԱՆ ԲՅՈՒՋԵՆԵՐԻ «ՊԵՏԱԿԱՆ ԱՋԱԿՑՈՒԹՅՈՒՆ ՀԱՅԱՍՏԱՆԻ ՀԱՆՐԱՊԵՏՈՒԹՅԱՆ ՄԱՆԿԱԿԱՆ ԽՆԱՄԱԿԱԼԱԿԱՆ ԿԱԶՄԱԿԵՐՊՈՒԹՅՈՒՆՆԵՐԻ ՇՐՋԱՆԱՎԱՐՏՆԵՐԻՆ» ԾՐԱԳՐԻ ՄՆԱՑՈՐԴ ՀԱՇՎԱՌՎԱԾ ԳՈՒՅՔԻՑ՝ ՆԱԽԱՐԱՐՈՒԹՅԱՆ ԵՆԹԱԿԱՅՈՒԹՅԱՆ ԲՆԱԿՉՈՒԹՅԱՆ ՍՈՑԻԱԼԱԿԱՆ ՊԱՇՏՊԱՆՈՒԹՅԱՆ ՀԱՍՏԱՏՈՒԹՅՈՒՆ (ԵՐԵԽԱՆԵՐԻ ԽՆԱՄՔԻ ԵՎ ՊԱՇՏՊԱՆՈՒԹՅԱՆ ԳԻՇԵՐՕԹԻԿ ՀԱՍՏԱՏՈՒԹՅՈՒՆ ԵՎ ՄԱՆԿԱՏՈՒՆ) ՀԱՆԴԻՍԱՑՈՂ ՊԵՏԱԿԱՆ ՈՉ ԱՌԵՎՏՐԱՅԻՆ ԿԱԶՄԱԿԵՐՊՈՒԹՅՈՒՆՆԵՐԻ ՎԵՐԱՆՎԱՆՄԱՆ ԿԱՄ ՎԵՐԱԿԱԶՄԱԿԵՐՊՄԱՆ ԱՐԴՅՈՒՆՔՈՒՄ ԸՆՏԱՆԻՔ ՏԵՂԱՓՈԽՎԱԾ ԵՐԵԽԱՆԵՐԻ ԸՆՏԱՆԻՔՆԵՐԻՆ ՈՐՊԵՍ ԲՆԱԻՐԱՅԻՆ ՕԳՆՈՒԹՅՈՒՆ ՏՐԱՄԱԴՐՎՈՂ ԳՈՒՅՔԻ</t>
  </si>
  <si>
    <t>»։</t>
  </si>
  <si>
    <t>ՀԱՅԱՍՏԱՆԻ ՀԱՆՐԱՊԵՏՈՒԹՅԱՆ ԱՇԽԱՏԱՆՔԻ ԵՎ ՍՈՑԻԱԼԱԿԱՆ ՀԱՐՑԵՐԻ ՆԱԽԱՐԱՐՈՒԹՅԱՆ ՀԱՇՎԵԿՇՌՈՒՄ ՀԱՅԱՍՏԱՆԻ ՀԱՆՐԱՊԵՏՈՒԹՅԱՆ 2003-2007 ԹՎԱԿԱՆՆԵՐԻ ՊԵՏԱԿԱՆ ԲՅՈՒՋԵՆԵՐԻ «ՊՏԱԿԱՆ ԱՋԱԿՑՈՒԹՅՈՒՆ ՀԱՅԱՍՏԱՆԻ ՀԱՆՐԱՊԵՏՈՒԹՅԱՆ ՄԱՆԿԱԿԱՆ ԽՆԱՄԱԿԱԼԱԿԱՆ ԿԱԶՄԱԿԵՐՊՈՒԹՅՈՒՆՆԵՐԻ ՇՐՋԱՆԱՎԱՐՏՆԵՐԻՆ» ԾՐԱԳՐԻ ՄՆԱՑՈՐԴ ՀԱՇՎԱՌՎԱԾ ԳՈՒՅՔԻՑ ՀԵՏ ՎԵՐՑՎՈՂ ԵՎ «ԵՐԵՎԱՆԻ ՆՈՐՔԻ ՏՈՒՆ-ԻՆՏԵՐՆԱՏ» ՊԵՏԱԿԱՆ ՈՉ ԱՌԵՎՏՐԱՅԻՆ ԿԱԶՄԱԿԵՐՊՈՒԹՅԱՆՆ ԱՄՐԱՑՎՈՂ ԳՈՒՅՔԻ</t>
  </si>
  <si>
    <t>……………….ի      -ի N        -Ն որոշման</t>
  </si>
  <si>
    <r>
      <rPr>
        <sz val="12"/>
        <color theme="1"/>
        <rFont val="GHEA Grapalat"/>
        <family val="3"/>
      </rPr>
      <t>«</t>
    </r>
    <r>
      <rPr>
        <sz val="10"/>
        <color theme="1"/>
        <rFont val="GHEA Grapalat"/>
        <family val="3"/>
      </rPr>
      <t>Հավելված N 5</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</si>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</sst>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GHEA Grapalat"/>
      <family val="3"/>
    </font>
    <font>
      <b/>
      <sz val="12"/>
      <color theme="1"/>
      <name val="GHEA Grapalat"/>
      <family val="3"/>
    </font>
    <font>
      <sz val="10"/>
      <color theme="1"/>
      <name val="GHEA Grapalat"/>
      <family val="3"/>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2">
    <xf numFmtId="0" fontId="0" fillId="0" borderId="0" xfId="0"/>
    <xf numFmtId="0" fontId="1" fillId="0" borderId="0" xfId="0" applyFont="1"/>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xf numFmtId="0" fontId="3" fillId="0" borderId="0" xfId="0" applyFont="1" applyAlignment="1">
      <alignment horizontal="right" vertical="center"/>
    </xf>
    <xf numFmtId="0" fontId="1" fillId="0" borderId="0" xfId="0" applyFont="1" applyAlignment="1">
      <alignment horizontal="right" vertical="center"/>
    </xf>
    <xf numFmtId="0" fontId="3" fillId="0" borderId="1" xfId="0" applyFont="1" applyBorder="1" applyAlignment="1">
      <alignment vertical="center" wrapText="1"/>
    </xf>
    <xf numFmtId="0" fontId="3" fillId="0" borderId="0" xfId="0" applyFont="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right" vertical="center"/>
    </xf>
    <xf numFmtId="0" fontId="2"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workbookViewId="0">
      <selection activeCell="G6" sqref="E6:G8"/>
    </sheetView>
  </sheetViews>
  <sheetFormatPr defaultRowHeight="17.25" x14ac:dyDescent="0.3"/>
  <cols>
    <col min="1" max="1" width="2.5703125" style="1" customWidth="1"/>
    <col min="2" max="2" width="6" style="1" customWidth="1"/>
    <col min="3" max="3" width="35" style="1" customWidth="1"/>
    <col min="4" max="4" width="11.7109375" style="1" customWidth="1"/>
    <col min="5" max="5" width="11.140625" style="1" customWidth="1"/>
    <col min="6" max="6" width="13.42578125" style="1" customWidth="1"/>
    <col min="7" max="7" width="18.28515625" style="1" customWidth="1"/>
    <col min="8" max="16384" width="9.140625" style="1"/>
  </cols>
  <sheetData>
    <row r="1" spans="2:7" x14ac:dyDescent="0.3">
      <c r="E1" s="12"/>
      <c r="F1" s="12"/>
      <c r="G1" s="12" t="s">
        <v>30</v>
      </c>
    </row>
    <row r="2" spans="2:7" x14ac:dyDescent="0.3">
      <c r="E2" s="18" t="s">
        <v>33</v>
      </c>
      <c r="F2" s="18"/>
      <c r="G2" s="18"/>
    </row>
    <row r="3" spans="2:7" x14ac:dyDescent="0.3">
      <c r="E3" s="18" t="s">
        <v>40</v>
      </c>
      <c r="F3" s="18"/>
      <c r="G3" s="18"/>
    </row>
    <row r="6" spans="2:7" x14ac:dyDescent="0.3">
      <c r="D6" s="11"/>
      <c r="E6" s="11"/>
      <c r="F6" s="11"/>
      <c r="G6" s="12" t="s">
        <v>35</v>
      </c>
    </row>
    <row r="7" spans="2:7" x14ac:dyDescent="0.3">
      <c r="D7" s="11"/>
      <c r="E7" s="18" t="s">
        <v>31</v>
      </c>
      <c r="F7" s="18"/>
      <c r="G7" s="18"/>
    </row>
    <row r="8" spans="2:7" x14ac:dyDescent="0.3">
      <c r="D8" s="11"/>
      <c r="E8" s="18" t="s">
        <v>32</v>
      </c>
      <c r="F8" s="18"/>
      <c r="G8" s="18"/>
    </row>
    <row r="9" spans="2:7" x14ac:dyDescent="0.3">
      <c r="D9" s="11"/>
      <c r="E9" s="12"/>
      <c r="F9" s="12"/>
      <c r="G9" s="12"/>
    </row>
    <row r="10" spans="2:7" x14ac:dyDescent="0.3">
      <c r="B10" s="19" t="s">
        <v>36</v>
      </c>
      <c r="C10" s="19"/>
      <c r="D10" s="19"/>
      <c r="E10" s="19"/>
      <c r="F10" s="19"/>
      <c r="G10" s="19"/>
    </row>
    <row r="11" spans="2:7" ht="236.25" customHeight="1" x14ac:dyDescent="0.3">
      <c r="B11" s="20" t="s">
        <v>37</v>
      </c>
      <c r="C11" s="20"/>
      <c r="D11" s="20"/>
      <c r="E11" s="20"/>
      <c r="F11" s="20"/>
      <c r="G11" s="20"/>
    </row>
    <row r="12" spans="2:7" x14ac:dyDescent="0.3">
      <c r="D12" s="11"/>
      <c r="E12" s="12"/>
      <c r="F12" s="12"/>
      <c r="G12" s="12"/>
    </row>
    <row r="13" spans="2:7" ht="34.5" x14ac:dyDescent="0.3">
      <c r="B13" s="9" t="s">
        <v>0</v>
      </c>
      <c r="C13" s="16" t="s">
        <v>2</v>
      </c>
      <c r="D13" s="16" t="s">
        <v>3</v>
      </c>
      <c r="E13" s="16" t="s">
        <v>4</v>
      </c>
      <c r="F13" s="9" t="s">
        <v>28</v>
      </c>
      <c r="G13" s="9" t="s">
        <v>29</v>
      </c>
    </row>
    <row r="14" spans="2:7" x14ac:dyDescent="0.3">
      <c r="B14" s="10" t="s">
        <v>1</v>
      </c>
      <c r="C14" s="17"/>
      <c r="D14" s="17"/>
      <c r="E14" s="17"/>
      <c r="F14" s="10" t="s">
        <v>5</v>
      </c>
      <c r="G14" s="10" t="s">
        <v>5</v>
      </c>
    </row>
    <row r="15" spans="2:7" x14ac:dyDescent="0.3">
      <c r="B15" s="2"/>
      <c r="C15" s="3" t="s">
        <v>6</v>
      </c>
      <c r="D15" s="2"/>
      <c r="E15" s="2"/>
      <c r="F15" s="2"/>
      <c r="G15" s="2"/>
    </row>
    <row r="16" spans="2:7" x14ac:dyDescent="0.3">
      <c r="B16" s="4">
        <v>1</v>
      </c>
      <c r="C16" s="2" t="s">
        <v>7</v>
      </c>
      <c r="D16" s="4" t="s">
        <v>8</v>
      </c>
      <c r="E16" s="4">
        <v>4</v>
      </c>
      <c r="F16" s="4">
        <v>88800</v>
      </c>
      <c r="G16" s="5">
        <f>E16*F16</f>
        <v>355200</v>
      </c>
    </row>
    <row r="17" spans="2:7" x14ac:dyDescent="0.3">
      <c r="B17" s="4">
        <v>2</v>
      </c>
      <c r="C17" s="2" t="s">
        <v>9</v>
      </c>
      <c r="D17" s="4" t="s">
        <v>8</v>
      </c>
      <c r="E17" s="4">
        <v>20</v>
      </c>
      <c r="F17" s="4">
        <v>82800</v>
      </c>
      <c r="G17" s="5">
        <f t="shared" ref="G17:G18" si="0">E17*F17</f>
        <v>1656000</v>
      </c>
    </row>
    <row r="18" spans="2:7" x14ac:dyDescent="0.3">
      <c r="B18" s="4">
        <v>3</v>
      </c>
      <c r="C18" s="2" t="s">
        <v>9</v>
      </c>
      <c r="D18" s="4" t="s">
        <v>8</v>
      </c>
      <c r="E18" s="4">
        <v>26</v>
      </c>
      <c r="F18" s="4">
        <v>96750</v>
      </c>
      <c r="G18" s="5">
        <f t="shared" si="0"/>
        <v>2515500</v>
      </c>
    </row>
    <row r="19" spans="2:7" x14ac:dyDescent="0.3">
      <c r="B19" s="4">
        <v>4</v>
      </c>
      <c r="C19" s="2" t="s">
        <v>9</v>
      </c>
      <c r="D19" s="4" t="s">
        <v>8</v>
      </c>
      <c r="E19" s="4">
        <v>21</v>
      </c>
      <c r="F19" s="4">
        <v>88140</v>
      </c>
      <c r="G19" s="5">
        <v>1850950</v>
      </c>
    </row>
    <row r="20" spans="2:7" x14ac:dyDescent="0.3">
      <c r="B20" s="2"/>
      <c r="C20" s="6" t="s">
        <v>10</v>
      </c>
      <c r="D20" s="2"/>
      <c r="E20" s="7">
        <f>SUM(E16:E19)</f>
        <v>71</v>
      </c>
      <c r="F20" s="2"/>
      <c r="G20" s="8">
        <f>SUM(G16:G19)</f>
        <v>6377650</v>
      </c>
    </row>
    <row r="21" spans="2:7" x14ac:dyDescent="0.3">
      <c r="B21" s="2"/>
      <c r="C21" s="3" t="s">
        <v>11</v>
      </c>
      <c r="D21" s="2"/>
      <c r="E21" s="2"/>
      <c r="F21" s="2"/>
      <c r="G21" s="2"/>
    </row>
    <row r="22" spans="2:7" x14ac:dyDescent="0.3">
      <c r="B22" s="4">
        <v>1</v>
      </c>
      <c r="C22" s="2" t="s">
        <v>12</v>
      </c>
      <c r="D22" s="4" t="s">
        <v>8</v>
      </c>
      <c r="E22" s="4">
        <v>54</v>
      </c>
      <c r="F22" s="4">
        <v>7000</v>
      </c>
      <c r="G22" s="5">
        <f>E22*F22</f>
        <v>378000</v>
      </c>
    </row>
    <row r="23" spans="2:7" x14ac:dyDescent="0.3">
      <c r="B23" s="4">
        <v>2</v>
      </c>
      <c r="C23" s="2" t="s">
        <v>12</v>
      </c>
      <c r="D23" s="4" t="s">
        <v>8</v>
      </c>
      <c r="E23" s="4">
        <v>116</v>
      </c>
      <c r="F23" s="4">
        <v>7400</v>
      </c>
      <c r="G23" s="5">
        <f t="shared" ref="G23:G34" si="1">E23*F23</f>
        <v>858400</v>
      </c>
    </row>
    <row r="24" spans="2:7" ht="21" customHeight="1" x14ac:dyDescent="0.3">
      <c r="B24" s="4">
        <v>3</v>
      </c>
      <c r="C24" s="2" t="s">
        <v>13</v>
      </c>
      <c r="D24" s="4" t="s">
        <v>8</v>
      </c>
      <c r="E24" s="4">
        <v>9</v>
      </c>
      <c r="F24" s="4">
        <v>44500</v>
      </c>
      <c r="G24" s="5">
        <f t="shared" si="1"/>
        <v>400500</v>
      </c>
    </row>
    <row r="25" spans="2:7" ht="20.25" customHeight="1" x14ac:dyDescent="0.3">
      <c r="B25" s="4">
        <v>4</v>
      </c>
      <c r="C25" s="2" t="s">
        <v>13</v>
      </c>
      <c r="D25" s="4" t="s">
        <v>8</v>
      </c>
      <c r="E25" s="4">
        <v>27</v>
      </c>
      <c r="F25" s="4">
        <v>40000</v>
      </c>
      <c r="G25" s="5">
        <f t="shared" si="1"/>
        <v>1080000</v>
      </c>
    </row>
    <row r="26" spans="2:7" ht="20.25" customHeight="1" x14ac:dyDescent="0.3">
      <c r="B26" s="4">
        <v>5</v>
      </c>
      <c r="C26" s="2" t="s">
        <v>14</v>
      </c>
      <c r="D26" s="4" t="s">
        <v>8</v>
      </c>
      <c r="E26" s="4">
        <v>37</v>
      </c>
      <c r="F26" s="4">
        <v>10000</v>
      </c>
      <c r="G26" s="5">
        <f t="shared" si="1"/>
        <v>370000</v>
      </c>
    </row>
    <row r="27" spans="2:7" ht="21.75" customHeight="1" x14ac:dyDescent="0.3">
      <c r="B27" s="4">
        <v>6</v>
      </c>
      <c r="C27" s="2" t="s">
        <v>15</v>
      </c>
      <c r="D27" s="2"/>
      <c r="E27" s="2"/>
      <c r="F27" s="2"/>
      <c r="G27" s="5"/>
    </row>
    <row r="28" spans="2:7" x14ac:dyDescent="0.3">
      <c r="B28" s="2"/>
      <c r="C28" s="14" t="s">
        <v>16</v>
      </c>
      <c r="D28" s="2"/>
      <c r="E28" s="2"/>
      <c r="F28" s="2"/>
      <c r="G28" s="5"/>
    </row>
    <row r="29" spans="2:7" x14ac:dyDescent="0.3">
      <c r="B29" s="4" t="s">
        <v>19</v>
      </c>
      <c r="C29" s="2" t="s">
        <v>18</v>
      </c>
      <c r="D29" s="4" t="s">
        <v>8</v>
      </c>
      <c r="E29" s="4">
        <v>29</v>
      </c>
      <c r="F29" s="4">
        <v>18000</v>
      </c>
      <c r="G29" s="5">
        <f t="shared" si="1"/>
        <v>522000</v>
      </c>
    </row>
    <row r="30" spans="2:7" ht="24.75" customHeight="1" x14ac:dyDescent="0.3">
      <c r="B30" s="4" t="s">
        <v>20</v>
      </c>
      <c r="C30" s="2" t="s">
        <v>21</v>
      </c>
      <c r="D30" s="4" t="s">
        <v>8</v>
      </c>
      <c r="E30" s="4">
        <v>9</v>
      </c>
      <c r="F30" s="4">
        <v>16800</v>
      </c>
      <c r="G30" s="5">
        <f t="shared" si="1"/>
        <v>151200</v>
      </c>
    </row>
    <row r="31" spans="2:7" ht="23.25" customHeight="1" x14ac:dyDescent="0.3">
      <c r="B31" s="4" t="s">
        <v>22</v>
      </c>
      <c r="C31" s="2" t="s">
        <v>21</v>
      </c>
      <c r="D31" s="4" t="s">
        <v>8</v>
      </c>
      <c r="E31" s="4">
        <v>27</v>
      </c>
      <c r="F31" s="4">
        <v>15200</v>
      </c>
      <c r="G31" s="5">
        <f t="shared" si="1"/>
        <v>410400</v>
      </c>
    </row>
    <row r="32" spans="2:7" ht="25.5" customHeight="1" x14ac:dyDescent="0.3">
      <c r="B32" s="4" t="s">
        <v>23</v>
      </c>
      <c r="C32" s="2" t="s">
        <v>21</v>
      </c>
      <c r="D32" s="4" t="s">
        <v>8</v>
      </c>
      <c r="E32" s="4">
        <v>21</v>
      </c>
      <c r="F32" s="4">
        <v>16300</v>
      </c>
      <c r="G32" s="5">
        <f t="shared" si="1"/>
        <v>342300</v>
      </c>
    </row>
    <row r="33" spans="2:7" x14ac:dyDescent="0.3">
      <c r="B33" s="4" t="s">
        <v>24</v>
      </c>
      <c r="C33" s="2" t="s">
        <v>25</v>
      </c>
      <c r="D33" s="4" t="s">
        <v>8</v>
      </c>
      <c r="E33" s="4">
        <v>19</v>
      </c>
      <c r="F33" s="4">
        <v>27200</v>
      </c>
      <c r="G33" s="5">
        <f t="shared" si="1"/>
        <v>516800</v>
      </c>
    </row>
    <row r="34" spans="2:7" x14ac:dyDescent="0.3">
      <c r="B34" s="4" t="s">
        <v>26</v>
      </c>
      <c r="C34" s="2" t="s">
        <v>25</v>
      </c>
      <c r="D34" s="4" t="s">
        <v>8</v>
      </c>
      <c r="E34" s="4">
        <v>14</v>
      </c>
      <c r="F34" s="4">
        <v>24800</v>
      </c>
      <c r="G34" s="5">
        <f t="shared" si="1"/>
        <v>347200</v>
      </c>
    </row>
    <row r="35" spans="2:7" x14ac:dyDescent="0.3">
      <c r="B35" s="2"/>
      <c r="C35" s="6" t="s">
        <v>10</v>
      </c>
      <c r="D35" s="2"/>
      <c r="E35" s="2"/>
      <c r="F35" s="2"/>
      <c r="G35" s="8">
        <f>SUM(G22:G34)</f>
        <v>5376800</v>
      </c>
    </row>
    <row r="36" spans="2:7" x14ac:dyDescent="0.3">
      <c r="B36" s="2"/>
      <c r="C36" s="6" t="s">
        <v>27</v>
      </c>
      <c r="D36" s="2"/>
      <c r="E36" s="2"/>
      <c r="F36" s="2"/>
      <c r="G36" s="8">
        <f>G20+G35</f>
        <v>11754450</v>
      </c>
    </row>
    <row r="37" spans="2:7" x14ac:dyDescent="0.3">
      <c r="G37" s="13" t="s">
        <v>38</v>
      </c>
    </row>
  </sheetData>
  <mergeCells count="9">
    <mergeCell ref="C13:C14"/>
    <mergeCell ref="D13:D14"/>
    <mergeCell ref="E13:E14"/>
    <mergeCell ref="E2:G2"/>
    <mergeCell ref="E3:G3"/>
    <mergeCell ref="E7:G7"/>
    <mergeCell ref="E8:G8"/>
    <mergeCell ref="B10:G10"/>
    <mergeCell ref="B11:G11"/>
  </mergeCells>
  <pageMargins left="0" right="0" top="0" bottom="0"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abSelected="1" topLeftCell="A7" workbookViewId="0">
      <selection activeCell="G25" sqref="G25"/>
    </sheetView>
  </sheetViews>
  <sheetFormatPr defaultRowHeight="17.25" x14ac:dyDescent="0.3"/>
  <cols>
    <col min="1" max="1" width="2.5703125" style="1" customWidth="1"/>
    <col min="2" max="2" width="6" style="1" customWidth="1"/>
    <col min="3" max="3" width="35" style="1" customWidth="1"/>
    <col min="4" max="4" width="11.7109375" style="1" customWidth="1"/>
    <col min="5" max="5" width="11.140625" style="1" customWidth="1"/>
    <col min="6" max="6" width="13.42578125" style="1" customWidth="1"/>
    <col min="7" max="7" width="18.28515625" style="1" customWidth="1"/>
    <col min="8" max="16384" width="9.140625" style="1"/>
  </cols>
  <sheetData>
    <row r="1" spans="2:7" x14ac:dyDescent="0.3">
      <c r="E1" s="12"/>
      <c r="F1" s="12"/>
      <c r="G1" s="12" t="s">
        <v>34</v>
      </c>
    </row>
    <row r="2" spans="2:7" x14ac:dyDescent="0.3">
      <c r="E2" s="18" t="s">
        <v>33</v>
      </c>
      <c r="F2" s="18"/>
      <c r="G2" s="18"/>
    </row>
    <row r="3" spans="2:7" x14ac:dyDescent="0.3">
      <c r="E3" s="18" t="s">
        <v>40</v>
      </c>
      <c r="F3" s="18"/>
      <c r="G3" s="18"/>
    </row>
    <row r="4" spans="2:7" x14ac:dyDescent="0.3">
      <c r="E4" s="15"/>
      <c r="F4" s="15"/>
      <c r="G4" s="15"/>
    </row>
    <row r="5" spans="2:7" x14ac:dyDescent="0.3">
      <c r="E5" s="15"/>
      <c r="F5" s="15"/>
      <c r="G5" s="15"/>
    </row>
    <row r="6" spans="2:7" x14ac:dyDescent="0.3">
      <c r="E6" s="11"/>
      <c r="F6" s="11"/>
      <c r="G6" s="15" t="s">
        <v>41</v>
      </c>
    </row>
    <row r="7" spans="2:7" x14ac:dyDescent="0.3">
      <c r="E7" s="18" t="s">
        <v>31</v>
      </c>
      <c r="F7" s="18"/>
      <c r="G7" s="18"/>
    </row>
    <row r="8" spans="2:7" x14ac:dyDescent="0.3">
      <c r="E8" s="18" t="s">
        <v>32</v>
      </c>
      <c r="F8" s="18"/>
      <c r="G8" s="18"/>
    </row>
    <row r="9" spans="2:7" x14ac:dyDescent="0.3">
      <c r="E9" s="12"/>
      <c r="F9" s="12"/>
      <c r="G9" s="12"/>
    </row>
    <row r="11" spans="2:7" x14ac:dyDescent="0.3">
      <c r="B11" s="19" t="s">
        <v>36</v>
      </c>
      <c r="C11" s="19"/>
      <c r="D11" s="19"/>
      <c r="E11" s="19"/>
      <c r="F11" s="19"/>
      <c r="G11" s="19"/>
    </row>
    <row r="12" spans="2:7" ht="129.75" customHeight="1" x14ac:dyDescent="0.3">
      <c r="B12" s="20" t="s">
        <v>39</v>
      </c>
      <c r="C12" s="20"/>
      <c r="D12" s="20"/>
      <c r="E12" s="20"/>
      <c r="F12" s="20"/>
      <c r="G12" s="20"/>
    </row>
    <row r="13" spans="2:7" x14ac:dyDescent="0.3">
      <c r="D13" s="11"/>
      <c r="E13" s="12"/>
      <c r="F13" s="12"/>
      <c r="G13" s="12"/>
    </row>
    <row r="14" spans="2:7" ht="34.5" x14ac:dyDescent="0.3">
      <c r="B14" s="9" t="s">
        <v>0</v>
      </c>
      <c r="C14" s="16" t="s">
        <v>2</v>
      </c>
      <c r="D14" s="16" t="s">
        <v>3</v>
      </c>
      <c r="E14" s="16" t="s">
        <v>4</v>
      </c>
      <c r="F14" s="9" t="s">
        <v>28</v>
      </c>
      <c r="G14" s="9" t="s">
        <v>29</v>
      </c>
    </row>
    <row r="15" spans="2:7" x14ac:dyDescent="0.3">
      <c r="B15" s="10" t="s">
        <v>1</v>
      </c>
      <c r="C15" s="17"/>
      <c r="D15" s="17"/>
      <c r="E15" s="17"/>
      <c r="F15" s="10" t="s">
        <v>5</v>
      </c>
      <c r="G15" s="10" t="s">
        <v>5</v>
      </c>
    </row>
    <row r="16" spans="2:7" x14ac:dyDescent="0.3">
      <c r="B16" s="2"/>
      <c r="C16" s="3" t="s">
        <v>11</v>
      </c>
      <c r="D16" s="2"/>
      <c r="E16" s="2"/>
      <c r="F16" s="2"/>
      <c r="G16" s="2"/>
    </row>
    <row r="17" spans="2:7" x14ac:dyDescent="0.3">
      <c r="B17" s="4">
        <v>1</v>
      </c>
      <c r="C17" s="2" t="s">
        <v>12</v>
      </c>
      <c r="D17" s="4" t="s">
        <v>8</v>
      </c>
      <c r="E17" s="4">
        <v>50</v>
      </c>
      <c r="F17" s="4">
        <v>7400</v>
      </c>
      <c r="G17" s="5">
        <f>E17*F17</f>
        <v>370000</v>
      </c>
    </row>
    <row r="18" spans="2:7" ht="21" customHeight="1" x14ac:dyDescent="0.3">
      <c r="B18" s="4">
        <v>2</v>
      </c>
      <c r="C18" s="2" t="s">
        <v>13</v>
      </c>
      <c r="D18" s="4" t="s">
        <v>8</v>
      </c>
      <c r="E18" s="4">
        <v>6</v>
      </c>
      <c r="F18" s="4">
        <v>44500</v>
      </c>
      <c r="G18" s="5">
        <f>E18*F18</f>
        <v>267000</v>
      </c>
    </row>
    <row r="19" spans="2:7" ht="21.75" customHeight="1" x14ac:dyDescent="0.3">
      <c r="B19" s="4">
        <v>3</v>
      </c>
      <c r="C19" s="2" t="s">
        <v>15</v>
      </c>
      <c r="D19" s="2"/>
      <c r="E19" s="2"/>
      <c r="F19" s="2"/>
      <c r="G19" s="2"/>
    </row>
    <row r="20" spans="2:7" x14ac:dyDescent="0.3">
      <c r="B20" s="2"/>
      <c r="C20" s="2" t="s">
        <v>16</v>
      </c>
      <c r="D20" s="2"/>
      <c r="E20" s="2"/>
      <c r="F20" s="2"/>
      <c r="G20" s="2"/>
    </row>
    <row r="21" spans="2:7" ht="21.75" customHeight="1" x14ac:dyDescent="0.3">
      <c r="B21" s="4" t="s">
        <v>17</v>
      </c>
      <c r="C21" s="2" t="s">
        <v>18</v>
      </c>
      <c r="D21" s="4" t="s">
        <v>8</v>
      </c>
      <c r="E21" s="4">
        <v>39</v>
      </c>
      <c r="F21" s="4">
        <v>20000</v>
      </c>
      <c r="G21" s="5">
        <f>E21*F21</f>
        <v>780000</v>
      </c>
    </row>
    <row r="22" spans="2:7" ht="24.75" customHeight="1" x14ac:dyDescent="0.3">
      <c r="B22" s="4" t="s">
        <v>20</v>
      </c>
      <c r="C22" s="2" t="s">
        <v>21</v>
      </c>
      <c r="D22" s="4" t="s">
        <v>8</v>
      </c>
      <c r="E22" s="4">
        <v>14</v>
      </c>
      <c r="F22" s="4">
        <v>16800</v>
      </c>
      <c r="G22" s="5">
        <f>E22*F22</f>
        <v>235200</v>
      </c>
    </row>
    <row r="23" spans="2:7" x14ac:dyDescent="0.3">
      <c r="B23" s="2"/>
      <c r="C23" s="6" t="s">
        <v>10</v>
      </c>
      <c r="D23" s="2"/>
      <c r="E23" s="7">
        <f>SUM(E17:E22)</f>
        <v>109</v>
      </c>
      <c r="F23" s="2"/>
      <c r="G23" s="8">
        <f>SUM(G17:G22)</f>
        <v>1652200</v>
      </c>
    </row>
    <row r="24" spans="2:7" x14ac:dyDescent="0.3">
      <c r="G24" s="13"/>
    </row>
    <row r="25" spans="2:7" x14ac:dyDescent="0.3">
      <c r="G25" s="21" t="s">
        <v>42</v>
      </c>
    </row>
  </sheetData>
  <mergeCells count="9">
    <mergeCell ref="C14:C15"/>
    <mergeCell ref="D14:D15"/>
    <mergeCell ref="E14:E15"/>
    <mergeCell ref="E2:G2"/>
    <mergeCell ref="E3:G3"/>
    <mergeCell ref="B11:G11"/>
    <mergeCell ref="B12:G12"/>
    <mergeCell ref="E7:G7"/>
    <mergeCell ref="E8:G8"/>
  </mergeCells>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5" sqref="C3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Havelvac1</vt:lpstr>
      <vt:lpstr>Havelvac2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https://mul2.gov.am/tasks/189983/oneclick/Havelvacner.xlsx?token=a847abaa77242de97646ee384d6fcca6</cp:keywords>
  <cp:lastModifiedBy/>
  <dcterms:created xsi:type="dcterms:W3CDTF">2006-09-16T00:00:00Z</dcterms:created>
  <dcterms:modified xsi:type="dcterms:W3CDTF">2020-01-21T07:10:12Z</dcterms:modified>
</cp:coreProperties>
</file>