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0" yWindow="0" windowWidth="28800" windowHeight="11730"/>
  </bookViews>
  <sheets>
    <sheet name="1" sheetId="32" r:id="rId1"/>
    <sheet name="2" sheetId="33" r:id="rId2"/>
    <sheet name="3" sheetId="31" r:id="rId3"/>
    <sheet name="4" sheetId="27" r:id="rId4"/>
    <sheet name="5" sheetId="29" r:id="rId5"/>
  </sheets>
  <definedNames>
    <definedName name="_xlnm._FilterDatabase" localSheetId="1" hidden="1">'2'!#REF!</definedName>
    <definedName name="_xlnm._FilterDatabase" localSheetId="4" hidden="1">'5'!$G$1:$G$20</definedName>
    <definedName name="AgencyCode" localSheetId="0">#REF!</definedName>
    <definedName name="AgencyCode" localSheetId="4">#REF!</definedName>
    <definedName name="AgencyCode">#REF!</definedName>
    <definedName name="AgencyName" localSheetId="0">#REF!</definedName>
    <definedName name="AgencyName" localSheetId="4">#REF!</definedName>
    <definedName name="AgencyName">#REF!</definedName>
    <definedName name="Functional1" localSheetId="0">#REF!</definedName>
    <definedName name="Functional1" localSheetId="4">#REF!</definedName>
    <definedName name="Functional1">#REF!</definedName>
    <definedName name="havelvac">#REF!</definedName>
    <definedName name="PANature" localSheetId="0">#REF!</definedName>
    <definedName name="PANature" localSheetId="4">#REF!</definedName>
    <definedName name="PANature">#REF!</definedName>
    <definedName name="PAType" localSheetId="0">#REF!</definedName>
    <definedName name="PAType" localSheetId="4">#REF!</definedName>
    <definedName name="PAType">#REF!</definedName>
    <definedName name="Performance2" localSheetId="0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4">#REF!</definedName>
    <definedName name="PerformanceType">#REF!</definedName>
    <definedName name="_xlnm.Print_Area" localSheetId="0">'1'!$A$1:$D$54</definedName>
    <definedName name="_xlnm.Print_Area" localSheetId="2">'3'!$A$1:$C$60</definedName>
    <definedName name="_xlnm.Print_Area" localSheetId="3">'4'!$A$1:$C$58</definedName>
    <definedName name="_xlnm.Print_Area" localSheetId="4">'5'!$A$1:$G$20</definedName>
  </definedNames>
  <calcPr calcId="125725"/>
</workbook>
</file>

<file path=xl/calcChain.xml><?xml version="1.0" encoding="utf-8"?>
<calcChain xmlns="http://schemas.openxmlformats.org/spreadsheetml/2006/main">
  <c r="G14" i="29"/>
  <c r="G13" s="1"/>
  <c r="G17"/>
  <c r="G16" s="1"/>
  <c r="G31" i="33" l="1"/>
  <c r="G23" l="1"/>
  <c r="G57" l="1"/>
  <c r="G56" s="1"/>
  <c r="G55" s="1"/>
  <c r="G53" s="1"/>
  <c r="G51" s="1"/>
  <c r="G49"/>
  <c r="G48" s="1"/>
  <c r="G47" s="1"/>
  <c r="G45" s="1"/>
  <c r="G43" s="1"/>
  <c r="G30"/>
  <c r="G29" s="1"/>
  <c r="G27" s="1"/>
  <c r="G25" s="1"/>
  <c r="G22"/>
  <c r="G21" s="1"/>
  <c r="G15" i="29"/>
  <c r="G41" i="33" l="1"/>
  <c r="G39" s="1"/>
  <c r="G37" s="1"/>
  <c r="G35" s="1"/>
  <c r="G33" s="1"/>
  <c r="D13" i="32"/>
  <c r="D12" s="1"/>
  <c r="D11" s="1"/>
  <c r="D32"/>
  <c r="G12" i="29" l="1"/>
  <c r="G11" s="1"/>
  <c r="G19" i="33"/>
  <c r="G17" l="1"/>
  <c r="G15" s="1"/>
  <c r="G13" s="1"/>
  <c r="G11" l="1"/>
  <c r="G9" s="1"/>
</calcChain>
</file>

<file path=xl/sharedStrings.xml><?xml version="1.0" encoding="utf-8"?>
<sst xmlns="http://schemas.openxmlformats.org/spreadsheetml/2006/main" count="312" uniqueCount="140">
  <si>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</si>
  <si>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</si>
  <si>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</si>
  <si>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</si>
  <si>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</si>
  <si>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</si>
  <si>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</si>
  <si>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</si>
  <si>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</si>
  <si>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</si>
  <si>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</si>
  <si>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</si>
  <si>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</si>
  <si>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Տարի</t>
  </si>
  <si>
    <t xml:space="preserve">ՀՀ կառավարության  2019 թվականի </t>
  </si>
  <si>
    <t>______________ ի    ___Ն որոշման</t>
  </si>
  <si>
    <t>ՀԱՅԱՍՏԱՆԻ ՀԱՆՐԱՊԵՏՈՒԹՅԱՆ ԿԱՌԱՎԱՐՈՒԹՅԱՆ 2018ԹՎԱԿԱՆԻ ԴԵԿՏԵՄԲԵՐԻ 27-Ի N 1515-Ն ՈՐՈՇՄԱՆ N12 ՀԱՎԵԼՎԱԾՈՒՄ ԿԱՏԱՐՎՈՂ ՓՈՓՈԽՈՒԹՅՈՒՆՆԵՐԸ  ԵՎ ԼՐԱՑՈՒՄՆԵՐԸ</t>
  </si>
  <si>
    <t>Կոդը</t>
  </si>
  <si>
    <t>Անվանումը</t>
  </si>
  <si>
    <t>Չափման միավորը</t>
  </si>
  <si>
    <t>Միավորի գինը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</si>
  <si>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</si>
  <si>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</si>
  <si>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</si>
  <si>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</si>
  <si>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</si>
  <si>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</si>
  <si>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</si>
  <si>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</si>
  <si>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</si>
  <si>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</si>
  <si>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</si>
  <si>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</si>
  <si>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</si>
  <si>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</si>
  <si>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</si>
  <si>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</si>
  <si>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</si>
  <si>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</si>
  <si>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</si>
  <si>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</si>
  <si>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</si>
  <si>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N5  ՀԱՎԵԼՎԱԾԻ  N1  ԱՂՅՈՒՍԱԿՈՒՄ ԿԱՏԱՐՎՈՂ ՓՈՓՈԽՈՒԹՅՈՒՆՆԵՐԸ ԵՎ ԼՐԱՑՈՒՄՆԵՐԸ</t>
  </si>
  <si>
    <t>հազ. դրամներով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</si>
  <si>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</si>
  <si>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</si>
  <si>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</si>
  <si>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</si>
  <si>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</si>
  <si>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</si>
  <si>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</si>
  <si>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</si>
  <si>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 xml:space="preserve">ՀՀ կառավարության 2019 թվականի </t>
  </si>
  <si>
    <t>___________  ___-ի N _______ -Ն    որոշման</t>
  </si>
  <si>
    <t>ՀԱՅԱՍՏԱՆԻ ՀԱՆՐԱՊԵՏՈՒԹՅԱՆ ԿԱՌԱՎԱՐՈՒԹՅԱՆ 2018 ԹՎԱԿԱՆԻ ԴԵԿՏԵՄԲԵՐԻ 27-Ի N 1515-Ն ՈՐՈՇՄԱՆ NN 3 ԵՎ 4 ՀԱՎԵԼՎԱԾՆԵՐՈՒՄ  ԿԱՏԱՐՎՈՂ ՓՈՓՈԽՈՒԹՅՈՒՆՆԵՐԸ ԵՎ ԼՐԱՑՈՒՄՆԵՐԸ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</si>
  <si>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</si>
  <si>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</si>
  <si>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</si>
  <si>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</si>
  <si>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</si>
  <si>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ՀԱՅԱՍՏԱՆԻ ՀԱՆՐԱՊԵՏՈՒԹՅԱՆ ՎԱՐՉԱՊԵՏԻ ԱՇԽԱՏԱԿԱԶՄԻ</t>
  </si>
  <si>
    <t xml:space="preserve"> ՂԵԿԱՎԱՐ                               Է.  ԱՂԱՋԱՆՅԱՆ</t>
  </si>
  <si>
    <t xml:space="preserve">Փրկարարական ծառայություններ
</t>
  </si>
  <si>
    <t>Հրդեհաշիջման, հակահրդեհային քարոզչության, բնական և տեխնածին աղետների ժամանակ բնակչության և կառույցների պաշտպանություն</t>
  </si>
  <si>
    <t>Ծառայության մատուցում</t>
  </si>
  <si>
    <t xml:space="preserve"> ԸՆԹԱՑԻԿ ԾԱԽՍԵՐ</t>
  </si>
  <si>
    <t xml:space="preserve"> Նյութեր (Ապրանքներ)</t>
  </si>
  <si>
    <t xml:space="preserve"> - Հատուկ նպատակային այլ նյութեր</t>
  </si>
  <si>
    <t>ԱԻՆ Փրկարար ծառայություն</t>
  </si>
  <si>
    <t xml:space="preserve"> ՄԱՍI. ԱՊՐԱՆՔՆԵՐ</t>
  </si>
  <si>
    <t>մետր</t>
  </si>
  <si>
    <t xml:space="preserve">Ռետինեփողրակներ </t>
  </si>
  <si>
    <t>Բաժին N 03</t>
  </si>
  <si>
    <t>Խումբ N 02</t>
  </si>
  <si>
    <t>Դաս N 01</t>
  </si>
  <si>
    <t>1090 11001</t>
  </si>
  <si>
    <t xml:space="preserve"> 11001</t>
  </si>
  <si>
    <t>ԳՀ</t>
  </si>
  <si>
    <t xml:space="preserve"> ԸՆԴԱՄԵՆԸ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</si>
  <si>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</si>
  <si>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</si>
  <si>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</si>
  <si>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</si>
  <si>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Ծրագրի միջոցառումներ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</si>
  <si>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</si>
  <si>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</si>
  <si>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</si>
  <si>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</si>
  <si>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</si>
  <si>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</si>
  <si>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Հավելված 1</t>
  </si>
  <si>
    <t>Հավելված  N2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</si>
  <si>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</si>
  <si>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2500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</si>
  <si>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</si>
  <si>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</si>
  <si>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</si>
  <si>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</si>
  <si>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</si>
  <si>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</si>
  <si>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>Հավելված N3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</si>
  <si>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</si>
  <si>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</si>
  <si>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</si>
  <si>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</si>
  <si>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</si>
  <si>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</si>
  <si>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</si>
  <si>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</si>
  <si>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</si>
  <si>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</si>
  <si>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</si>
  <si>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</si>
  <si>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</si>
  <si>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</si>
  <si>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</si>
  <si>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</si>
  <si>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</si>
  <si>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ԿԱՌԱՎԱՐՈՒԹՅԱՆ 2018ԹՎԱԿԱՆԻ ԴԵԿՏԵՄԲԵՐԻ 27-Ի N 1515-Ն ՈՐՈՇՄԱՆ N11 ՀԱՎԵԼՎԱԾԻ  11.23 ԵՎ 11.52 ԱՂՅՈՒՍԱԿՆԵՐՈՒՄ ԿԱՏԱՐՎՈՂ ՓՈՓՈԽՈՒԹՅՈՒՆՆԵՐԸ ԵՎ ԼՐԱՑՈՒՄՆԵՐԸ</t>
  </si>
  <si>
    <t>Հավելված  N 5</t>
  </si>
  <si>
    <t>Հավելված N 4
ՀՀ կառավարության 2019 թվականի
 __________-ի ____-ի N _____-Ն որոշման</t>
  </si>
  <si>
    <t>44163300-7</t>
  </si>
  <si>
    <t>ՀԱՅԱՍՏԱՆԻ ՀԱՆՐԱՊԵՏՈՒԹՅԱՆ ԿԱՌԱՎԱՐՈՒԹՅԱՆ 2018ԹՎԱԿԱՆԻ ԴԵԿՏԵՄԲԵՐԻ 27-Ի N 1515-Ն ՈՐՈՇՄԱՆ N11.1 ՀԱՎԵԼՎԱԾԻ  11.1.23 ԵՎ 11.1.66  ԱՂՅՈՒՍԱԿՆԵՐՈՒՄ ԿԱՏԱՐՎՈՂ ՓՈՓՈԽՈՒԹՅՈՒՆՆԵՐԸ ԵՎ ԼՐԱՑՈՒՄՆԵՐԸ</t>
  </si>
  <si>
    <t>Ցուցանիշների փոփոխությունները (ավելացումները նշված են դրական նշանով,իսկ նվազեցումները՝ փակագծերում)</t>
  </si>
  <si>
    <t>Ցուցանիշների փոփոխությունը (ավելացումները նշված են դրական նշանով, իսկ նվազեցումները՝ փակագծերում)</t>
  </si>
  <si>
    <t>հազար դրամներով</t>
  </si>
  <si>
    <t>Ցուցանիշների փոփոխությունը (նվազեցումները նշված են փակագծերում)</t>
  </si>
  <si>
    <t>Ցուցանիշների փոփոխությունը (ավելացումները նշված են դրական նշանով)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</si>
  <si>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</si>
  <si>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</si>
  <si>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>Ցուցանիշների փոփոխությունը ( նվազեցումները նշված են փակագծերում)</t>
  </si>
  <si>
    <t>տարի</t>
  </si>
  <si>
    <t>Գումարը (հազար դրամով) Ցուցանիշների փոփոխությունը (ավելացումները նշված են դրական նշանով, իսկ նվազեցումները՝ փակագծերում)</t>
  </si>
  <si>
    <t>Շարունակական ծախսեր</t>
  </si>
  <si>
    <t xml:space="preserve"> - Գույքի և սարքավորումների վարձակալություն</t>
  </si>
  <si>
    <t xml:space="preserve"> ՄԱՍ II. ԾԱՌԱՅՈՒԹՅՈՒՆՆԵՐ</t>
  </si>
  <si>
    <t>60421600-1</t>
  </si>
  <si>
    <t>Ողղաթիռների վարձակալություն՝ անձնակազմի հետ միասին</t>
  </si>
  <si>
    <t>ՄԱ</t>
  </si>
  <si>
    <t>դրամ</t>
  </si>
</sst>
</file>

<file path=xl/styles.xml><?xml version="1.0" encoding="utf-8"?>
<styleSheet xmlns="http://schemas.openxmlformats.org/spreadsheetml/2006/main">
  <numFmts count="9">
    <numFmt numFmtId="43" formatCode="_-* #,##0.00\ _₽_-;\-* #,##0.00\ _₽_-;_-* &quot;-&quot;??\ _₽_-;_-@_-"/>
    <numFmt numFmtId="164" formatCode="_(* #,##0.00_);_(* \(#,##0.00\);_(* &quot;-&quot;??_);_(@_)"/>
    <numFmt numFmtId="165" formatCode="0.0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#,##0.0_);\(#,##0.0\)"/>
    <numFmt numFmtId="171" formatCode="##,##0;\(##,##0\);\-"/>
  </numFmts>
  <fonts count="5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2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43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5" applyNumberFormat="0" applyAlignment="0" applyProtection="0"/>
    <xf numFmtId="0" fontId="26" fillId="8" borderId="18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5" applyNumberFormat="0" applyAlignment="0" applyProtection="0"/>
    <xf numFmtId="0" fontId="33" fillId="0" borderId="17" applyNumberFormat="0" applyFill="0" applyAlignment="0" applyProtection="0"/>
    <xf numFmtId="0" fontId="34" fillId="5" borderId="0" applyNumberFormat="0" applyBorder="0" applyAlignment="0" applyProtection="0"/>
    <xf numFmtId="0" fontId="6" fillId="9" borderId="19" applyNumberFormat="0" applyFont="0" applyAlignment="0" applyProtection="0"/>
    <xf numFmtId="0" fontId="35" fillId="7" borderId="16" applyNumberFormat="0" applyAlignment="0" applyProtection="0"/>
    <xf numFmtId="0" fontId="36" fillId="0" borderId="0" applyNumberFormat="0" applyFill="0" applyBorder="0" applyAlignment="0" applyProtection="0"/>
    <xf numFmtId="0" fontId="37" fillId="0" borderId="20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51" fillId="0" borderId="0" applyFill="0" applyBorder="0" applyProtection="0">
      <alignment horizontal="right" vertical="top"/>
    </xf>
    <xf numFmtId="168" fontId="52" fillId="0" borderId="0" applyFill="0" applyBorder="0" applyProtection="0">
      <alignment horizontal="right" vertical="top"/>
    </xf>
  </cellStyleXfs>
  <cellXfs count="270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18" fillId="2" borderId="1" xfId="0" applyFont="1" applyFill="1" applyBorder="1" applyAlignment="1">
      <alignment vertical="top" wrapText="1"/>
    </xf>
    <xf numFmtId="0" fontId="20" fillId="2" borderId="0" xfId="34" applyFont="1" applyFill="1"/>
    <xf numFmtId="0" fontId="20" fillId="2" borderId="5" xfId="34" applyFont="1" applyFill="1" applyBorder="1" applyAlignment="1">
      <alignment horizontal="left" vertical="top"/>
    </xf>
    <xf numFmtId="0" fontId="20" fillId="2" borderId="9" xfId="34" applyFont="1" applyFill="1" applyBorder="1" applyAlignment="1">
      <alignment horizontal="left" vertical="top"/>
    </xf>
    <xf numFmtId="0" fontId="17" fillId="2" borderId="5" xfId="34" applyFont="1" applyFill="1" applyBorder="1" applyAlignment="1">
      <alignment horizontal="center" vertical="center"/>
    </xf>
    <xf numFmtId="0" fontId="20" fillId="2" borderId="5" xfId="34" applyFont="1" applyFill="1" applyBorder="1" applyAlignment="1">
      <alignment horizontal="left" vertical="top" wrapText="1"/>
    </xf>
    <xf numFmtId="0" fontId="20" fillId="2" borderId="0" xfId="34" applyFont="1" applyFill="1" applyAlignment="1">
      <alignment horizontal="center" vertical="center"/>
    </xf>
    <xf numFmtId="0" fontId="20" fillId="0" borderId="0" xfId="0" applyFont="1"/>
    <xf numFmtId="0" fontId="40" fillId="0" borderId="0" xfId="0" applyFont="1" applyAlignment="1">
      <alignment horizontal="left" vertical="top" wrapText="1"/>
    </xf>
    <xf numFmtId="0" fontId="20" fillId="0" borderId="5" xfId="0" applyFont="1" applyBorder="1"/>
    <xf numFmtId="0" fontId="18" fillId="0" borderId="23" xfId="0" applyFont="1" applyBorder="1" applyAlignment="1">
      <alignment horizontal="left" vertical="top" wrapText="1"/>
    </xf>
    <xf numFmtId="0" fontId="20" fillId="0" borderId="23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21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Fill="1" applyAlignment="1">
      <alignment horizontal="right"/>
    </xf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21" xfId="30" applyFont="1" applyFill="1" applyBorder="1" applyAlignment="1">
      <alignment horizontal="center" vertical="top" wrapText="1"/>
    </xf>
    <xf numFmtId="0" fontId="21" fillId="0" borderId="21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21" xfId="30" applyFont="1" applyFill="1" applyBorder="1" applyAlignment="1">
      <alignment horizontal="left" vertical="top" wrapText="1"/>
    </xf>
    <xf numFmtId="168" fontId="15" fillId="2" borderId="21" xfId="30" applyNumberFormat="1" applyFont="1" applyFill="1" applyBorder="1" applyAlignment="1">
      <alignment horizontal="right" vertical="top" wrapText="1"/>
    </xf>
    <xf numFmtId="0" fontId="42" fillId="0" borderId="0" xfId="9" applyFont="1" applyAlignment="1">
      <alignment horizontal="left" vertical="top" wrapText="1"/>
    </xf>
    <xf numFmtId="0" fontId="17" fillId="2" borderId="21" xfId="30" applyFont="1" applyFill="1" applyBorder="1" applyAlignment="1">
      <alignment horizontal="left" vertical="top" wrapText="1"/>
    </xf>
    <xf numFmtId="0" fontId="43" fillId="0" borderId="21" xfId="9" applyFont="1" applyBorder="1" applyAlignment="1">
      <alignment horizontal="left" vertical="top" wrapText="1"/>
    </xf>
    <xf numFmtId="168" fontId="39" fillId="2" borderId="21" xfId="30" applyNumberFormat="1" applyFont="1" applyFill="1" applyBorder="1" applyAlignment="1">
      <alignment horizontal="right" vertical="top" wrapText="1"/>
    </xf>
    <xf numFmtId="0" fontId="42" fillId="2" borderId="0" xfId="9" applyFont="1" applyFill="1" applyAlignment="1">
      <alignment horizontal="left" vertical="top" wrapText="1"/>
    </xf>
    <xf numFmtId="0" fontId="44" fillId="0" borderId="21" xfId="9" applyFont="1" applyBorder="1" applyAlignment="1">
      <alignment horizontal="left" vertical="top" wrapText="1"/>
    </xf>
    <xf numFmtId="0" fontId="21" fillId="2" borderId="21" xfId="30" applyFont="1" applyFill="1" applyBorder="1">
      <alignment horizontal="left" vertical="top" wrapText="1"/>
    </xf>
    <xf numFmtId="0" fontId="21" fillId="2" borderId="21" xfId="30" applyFont="1" applyFill="1" applyBorder="1" applyAlignment="1">
      <alignment horizontal="left" vertical="top" wrapText="1"/>
    </xf>
    <xf numFmtId="168" fontId="21" fillId="2" borderId="21" xfId="31" applyNumberFormat="1" applyFont="1" applyFill="1" applyBorder="1" applyAlignment="1">
      <alignment horizontal="right" vertical="top"/>
    </xf>
    <xf numFmtId="0" fontId="42" fillId="0" borderId="21" xfId="9" applyFont="1" applyBorder="1" applyAlignment="1">
      <alignment horizontal="left" vertical="top" wrapText="1"/>
    </xf>
    <xf numFmtId="0" fontId="21" fillId="0" borderId="21" xfId="30" applyFont="1" applyBorder="1" applyAlignment="1">
      <alignment horizontal="left" vertical="top" wrapText="1"/>
    </xf>
    <xf numFmtId="168" fontId="15" fillId="0" borderId="21" xfId="30" applyNumberFormat="1" applyFont="1" applyBorder="1" applyAlignment="1">
      <alignment horizontal="right" vertical="top" wrapText="1"/>
    </xf>
    <xf numFmtId="0" fontId="15" fillId="0" borderId="21" xfId="30" applyFont="1" applyBorder="1" applyAlignment="1">
      <alignment horizontal="right" vertical="top" wrapText="1"/>
    </xf>
    <xf numFmtId="0" fontId="42" fillId="2" borderId="21" xfId="9" applyFont="1" applyFill="1" applyBorder="1" applyAlignment="1">
      <alignment horizontal="left" vertical="top" wrapText="1"/>
    </xf>
    <xf numFmtId="0" fontId="45" fillId="0" borderId="21" xfId="30" applyFont="1" applyBorder="1" applyAlignment="1">
      <alignment horizontal="left" vertical="top" wrapText="1"/>
    </xf>
    <xf numFmtId="0" fontId="21" fillId="2" borderId="21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21" xfId="9" applyFont="1" applyFill="1" applyBorder="1" applyAlignment="1">
      <alignment horizontal="left" vertical="top" wrapText="1"/>
    </xf>
    <xf numFmtId="168" fontId="17" fillId="0" borderId="21" xfId="30" applyNumberFormat="1" applyFont="1" applyBorder="1" applyAlignment="1">
      <alignment horizontal="right" vertical="top" wrapText="1"/>
    </xf>
    <xf numFmtId="0" fontId="17" fillId="0" borderId="21" xfId="30" applyFont="1" applyBorder="1" applyAlignment="1">
      <alignment horizontal="right" vertical="top" wrapText="1"/>
    </xf>
    <xf numFmtId="165" fontId="20" fillId="0" borderId="0" xfId="0" applyNumberFormat="1" applyFont="1"/>
    <xf numFmtId="0" fontId="15" fillId="0" borderId="21" xfId="30" applyFont="1" applyBorder="1" applyAlignment="1">
      <alignment horizontal="left" vertical="top" wrapText="1"/>
    </xf>
    <xf numFmtId="0" fontId="20" fillId="0" borderId="0" xfId="0" applyFont="1" applyAlignment="1"/>
    <xf numFmtId="0" fontId="20" fillId="0" borderId="0" xfId="9" applyFont="1" applyFill="1" applyAlignment="1"/>
    <xf numFmtId="0" fontId="21" fillId="0" borderId="21" xfId="30" applyFont="1" applyBorder="1" applyAlignment="1">
      <alignment horizontal="center" vertical="center" wrapText="1"/>
    </xf>
    <xf numFmtId="0" fontId="20" fillId="2" borderId="0" xfId="5" applyFont="1" applyFill="1"/>
    <xf numFmtId="0" fontId="19" fillId="2" borderId="0" xfId="5" applyFont="1" applyFill="1" applyAlignment="1"/>
    <xf numFmtId="0" fontId="20" fillId="2" borderId="0" xfId="5" applyFont="1" applyFill="1" applyAlignment="1"/>
    <xf numFmtId="0" fontId="22" fillId="0" borderId="5" xfId="0" applyFont="1" applyBorder="1" applyAlignment="1">
      <alignment horizontal="left" vertical="top" wrapText="1"/>
    </xf>
    <xf numFmtId="0" fontId="22" fillId="2" borderId="21" xfId="0" applyFont="1" applyFill="1" applyBorder="1" applyAlignment="1">
      <alignment wrapText="1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2" borderId="0" xfId="0" applyFont="1" applyFill="1" applyBorder="1" applyAlignment="1">
      <alignment vertical="center" wrapText="1"/>
    </xf>
    <xf numFmtId="165" fontId="20" fillId="2" borderId="0" xfId="0" applyNumberFormat="1" applyFont="1" applyFill="1" applyBorder="1" applyAlignment="1">
      <alignment horizontal="center" vertical="center" wrapText="1"/>
    </xf>
    <xf numFmtId="2" fontId="20" fillId="0" borderId="0" xfId="0" applyNumberFormat="1" applyFont="1"/>
    <xf numFmtId="168" fontId="4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168" fontId="20" fillId="0" borderId="0" xfId="0" applyNumberFormat="1" applyFont="1"/>
    <xf numFmtId="0" fontId="21" fillId="0" borderId="0" xfId="30" applyFont="1" applyBorder="1">
      <alignment horizontal="left" vertical="top" wrapText="1"/>
    </xf>
    <xf numFmtId="0" fontId="21" fillId="0" borderId="0" xfId="30" applyFont="1" applyBorder="1" applyAlignment="1">
      <alignment horizontal="left" vertical="top" wrapText="1"/>
    </xf>
    <xf numFmtId="165" fontId="20" fillId="2" borderId="0" xfId="5" applyNumberFormat="1" applyFont="1" applyFill="1"/>
    <xf numFmtId="0" fontId="18" fillId="2" borderId="21" xfId="0" applyFont="1" applyFill="1" applyBorder="1" applyAlignment="1">
      <alignment vertical="top" wrapText="1"/>
    </xf>
    <xf numFmtId="0" fontId="18" fillId="2" borderId="3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20" fillId="2" borderId="21" xfId="9" applyFont="1" applyFill="1" applyBorder="1" applyAlignment="1">
      <alignment horizontal="left" vertical="top" wrapText="1"/>
    </xf>
    <xf numFmtId="0" fontId="22" fillId="2" borderId="21" xfId="9" applyFont="1" applyFill="1" applyBorder="1" applyAlignment="1">
      <alignment horizontal="left" vertical="top" wrapText="1"/>
    </xf>
    <xf numFmtId="168" fontId="18" fillId="0" borderId="21" xfId="30" applyNumberFormat="1" applyFont="1" applyBorder="1" applyAlignment="1">
      <alignment horizontal="right" vertical="top" wrapText="1"/>
    </xf>
    <xf numFmtId="0" fontId="17" fillId="2" borderId="22" xfId="34" applyFont="1" applyFill="1" applyBorder="1" applyAlignment="1">
      <alignment vertical="top"/>
    </xf>
    <xf numFmtId="0" fontId="17" fillId="2" borderId="23" xfId="34" applyFont="1" applyFill="1" applyBorder="1" applyAlignment="1">
      <alignment vertical="top"/>
    </xf>
    <xf numFmtId="0" fontId="41" fillId="2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/>
    </xf>
    <xf numFmtId="170" fontId="47" fillId="2" borderId="21" xfId="0" applyNumberFormat="1" applyFont="1" applyFill="1" applyBorder="1" applyAlignment="1">
      <alignment horizontal="left" vertical="center" wrapText="1"/>
    </xf>
    <xf numFmtId="49" fontId="49" fillId="2" borderId="21" xfId="0" applyNumberFormat="1" applyFont="1" applyFill="1" applyBorder="1" applyAlignment="1">
      <alignment horizontal="left" vertical="center" wrapText="1"/>
    </xf>
    <xf numFmtId="0" fontId="20" fillId="2" borderId="21" xfId="0" applyFont="1" applyFill="1" applyBorder="1"/>
    <xf numFmtId="0" fontId="19" fillId="0" borderId="22" xfId="0" applyFont="1" applyBorder="1" applyAlignment="1"/>
    <xf numFmtId="0" fontId="19" fillId="0" borderId="7" xfId="0" applyFont="1" applyBorder="1" applyAlignment="1"/>
    <xf numFmtId="0" fontId="17" fillId="0" borderId="21" xfId="30" applyFont="1" applyBorder="1" applyAlignment="1">
      <alignment horizontal="left" vertical="top" wrapText="1"/>
    </xf>
    <xf numFmtId="168" fontId="17" fillId="2" borderId="21" xfId="30" applyNumberFormat="1" applyFont="1" applyFill="1" applyBorder="1" applyAlignment="1">
      <alignment horizontal="right" vertical="top" wrapText="1"/>
    </xf>
    <xf numFmtId="0" fontId="15" fillId="2" borderId="21" xfId="34" applyFont="1" applyFill="1" applyBorder="1" applyAlignment="1">
      <alignment vertical="top"/>
    </xf>
    <xf numFmtId="0" fontId="18" fillId="2" borderId="21" xfId="34" applyFont="1" applyFill="1" applyBorder="1" applyAlignment="1">
      <alignment vertical="top"/>
    </xf>
    <xf numFmtId="0" fontId="20" fillId="2" borderId="0" xfId="34" applyFont="1" applyFill="1" applyBorder="1" applyAlignment="1">
      <alignment vertical="top"/>
    </xf>
    <xf numFmtId="0" fontId="15" fillId="2" borderId="26" xfId="34" applyFont="1" applyFill="1" applyBorder="1" applyAlignment="1">
      <alignment vertical="top"/>
    </xf>
    <xf numFmtId="0" fontId="15" fillId="2" borderId="22" xfId="34" applyFont="1" applyFill="1" applyBorder="1" applyAlignment="1">
      <alignment vertical="center"/>
    </xf>
    <xf numFmtId="0" fontId="15" fillId="2" borderId="22" xfId="34" applyFont="1" applyFill="1" applyBorder="1" applyAlignment="1">
      <alignment horizontal="left" vertical="top"/>
    </xf>
    <xf numFmtId="0" fontId="50" fillId="2" borderId="5" xfId="34" applyFont="1" applyFill="1" applyBorder="1" applyAlignment="1">
      <alignment horizontal="center" vertical="center"/>
    </xf>
    <xf numFmtId="0" fontId="17" fillId="0" borderId="21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49" fontId="20" fillId="2" borderId="21" xfId="0" applyNumberFormat="1" applyFont="1" applyFill="1" applyBorder="1" applyAlignment="1">
      <alignment horizontal="center" vertical="center"/>
    </xf>
    <xf numFmtId="0" fontId="20" fillId="2" borderId="0" xfId="0" applyFont="1" applyFill="1"/>
    <xf numFmtId="165" fontId="20" fillId="2" borderId="0" xfId="0" applyNumberFormat="1" applyFont="1" applyFill="1"/>
    <xf numFmtId="0" fontId="20" fillId="2" borderId="7" xfId="0" applyFont="1" applyFill="1" applyBorder="1" applyAlignment="1">
      <alignment horizontal="left"/>
    </xf>
    <xf numFmtId="0" fontId="20" fillId="2" borderId="23" xfId="0" applyFont="1" applyFill="1" applyBorder="1" applyAlignment="1">
      <alignment horizontal="left"/>
    </xf>
    <xf numFmtId="49" fontId="20" fillId="2" borderId="21" xfId="0" applyNumberFormat="1" applyFont="1" applyFill="1" applyBorder="1" applyAlignment="1">
      <alignment horizontal="left" vertical="center"/>
    </xf>
    <xf numFmtId="168" fontId="20" fillId="2" borderId="21" xfId="0" applyNumberFormat="1" applyFont="1" applyFill="1" applyBorder="1" applyAlignment="1">
      <alignment vertical="center"/>
    </xf>
    <xf numFmtId="0" fontId="20" fillId="2" borderId="21" xfId="0" applyNumberFormat="1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41" fillId="2" borderId="0" xfId="0" applyFont="1" applyFill="1" applyBorder="1" applyAlignment="1">
      <alignment vertical="center" wrapText="1"/>
    </xf>
    <xf numFmtId="168" fontId="17" fillId="2" borderId="0" xfId="30" applyNumberFormat="1" applyFont="1" applyFill="1" applyBorder="1" applyAlignment="1">
      <alignment horizontal="right" vertical="center" wrapText="1"/>
    </xf>
    <xf numFmtId="169" fontId="20" fillId="2" borderId="0" xfId="34" applyNumberFormat="1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top" wrapText="1"/>
    </xf>
    <xf numFmtId="0" fontId="20" fillId="0" borderId="0" xfId="0" applyFont="1" applyAlignment="1">
      <alignment horizontal="right"/>
    </xf>
    <xf numFmtId="0" fontId="20" fillId="0" borderId="0" xfId="9" applyFont="1" applyFill="1" applyAlignment="1">
      <alignment horizontal="right"/>
    </xf>
    <xf numFmtId="0" fontId="20" fillId="2" borderId="0" xfId="34" applyFont="1" applyFill="1" applyAlignment="1">
      <alignment horizontal="right" vertical="center" wrapText="1"/>
    </xf>
    <xf numFmtId="0" fontId="15" fillId="2" borderId="0" xfId="4" applyFont="1" applyFill="1" applyAlignment="1">
      <alignment horizontal="center" wrapText="1"/>
    </xf>
    <xf numFmtId="0" fontId="15" fillId="2" borderId="0" xfId="4" applyFont="1" applyFill="1" applyAlignment="1">
      <alignment horizontal="center"/>
    </xf>
    <xf numFmtId="0" fontId="20" fillId="2" borderId="5" xfId="34" applyFont="1" applyFill="1" applyBorder="1" applyAlignment="1">
      <alignment horizontal="left" vertical="top"/>
    </xf>
    <xf numFmtId="0" fontId="46" fillId="0" borderId="0" xfId="0" applyFont="1" applyAlignment="1">
      <alignment horizontal="left" vertical="top" wrapText="1"/>
    </xf>
    <xf numFmtId="0" fontId="20" fillId="0" borderId="22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center" wrapText="1"/>
    </xf>
    <xf numFmtId="0" fontId="17" fillId="0" borderId="21" xfId="3" applyFont="1" applyBorder="1" applyAlignment="1">
      <alignment horizontal="left" vertical="top" wrapText="1"/>
    </xf>
    <xf numFmtId="0" fontId="15" fillId="0" borderId="21" xfId="3" applyFont="1" applyBorder="1" applyAlignment="1">
      <alignment horizontal="left" vertical="top" wrapText="1"/>
    </xf>
    <xf numFmtId="0" fontId="18" fillId="0" borderId="21" xfId="0" applyFont="1" applyBorder="1" applyAlignment="1">
      <alignment horizontal="left" vertical="top" wrapText="1"/>
    </xf>
    <xf numFmtId="168" fontId="18" fillId="0" borderId="21" xfId="31" applyNumberFormat="1" applyFont="1" applyBorder="1" applyAlignment="1">
      <alignment horizontal="right" vertical="top"/>
    </xf>
    <xf numFmtId="0" fontId="17" fillId="0" borderId="21" xfId="0" applyFont="1" applyBorder="1" applyAlignment="1">
      <alignment horizontal="center" vertical="top" wrapText="1"/>
    </xf>
    <xf numFmtId="168" fontId="17" fillId="0" borderId="21" xfId="31" applyNumberFormat="1" applyFont="1" applyBorder="1" applyAlignment="1">
      <alignment horizontal="center" vertical="top"/>
    </xf>
    <xf numFmtId="0" fontId="20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168" fontId="18" fillId="0" borderId="3" xfId="31" applyNumberFormat="1" applyFont="1" applyBorder="1" applyAlignment="1">
      <alignment vertical="top"/>
    </xf>
    <xf numFmtId="0" fontId="15" fillId="0" borderId="24" xfId="0" applyFont="1" applyBorder="1" applyAlignment="1">
      <alignment horizontal="left" vertical="top" wrapText="1"/>
    </xf>
    <xf numFmtId="0" fontId="17" fillId="0" borderId="24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left" vertical="top" wrapText="1"/>
    </xf>
    <xf numFmtId="168" fontId="45" fillId="0" borderId="34" xfId="80" applyNumberFormat="1" applyFont="1" applyBorder="1" applyAlignment="1">
      <alignment horizontal="right" vertical="top"/>
    </xf>
    <xf numFmtId="0" fontId="18" fillId="0" borderId="34" xfId="0" applyFont="1" applyBorder="1" applyAlignment="1">
      <alignment horizontal="left" vertical="top" wrapText="1"/>
    </xf>
    <xf numFmtId="0" fontId="15" fillId="0" borderId="34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17" fillId="0" borderId="21" xfId="0" applyFont="1" applyBorder="1"/>
    <xf numFmtId="0" fontId="15" fillId="0" borderId="21" xfId="0" applyFont="1" applyBorder="1" applyAlignment="1">
      <alignment horizontal="left" vertical="top" wrapText="1"/>
    </xf>
    <xf numFmtId="168" fontId="45" fillId="0" borderId="21" xfId="3" applyNumberFormat="1" applyFont="1" applyBorder="1" applyAlignment="1">
      <alignment horizontal="right" vertical="top" wrapText="1"/>
    </xf>
    <xf numFmtId="0" fontId="17" fillId="0" borderId="0" xfId="0" applyFont="1"/>
    <xf numFmtId="0" fontId="18" fillId="0" borderId="21" xfId="3" applyFont="1" applyBorder="1" applyAlignment="1">
      <alignment horizontal="left" vertical="top" wrapText="1"/>
    </xf>
    <xf numFmtId="168" fontId="18" fillId="0" borderId="21" xfId="81" applyNumberFormat="1" applyFont="1" applyBorder="1" applyAlignment="1">
      <alignment horizontal="right" vertical="top"/>
    </xf>
    <xf numFmtId="0" fontId="20" fillId="2" borderId="0" xfId="34" applyFont="1" applyFill="1" applyAlignment="1">
      <alignment horizontal="center"/>
    </xf>
    <xf numFmtId="0" fontId="17" fillId="2" borderId="35" xfId="34" applyFont="1" applyFill="1" applyBorder="1" applyAlignment="1">
      <alignment vertical="center"/>
    </xf>
    <xf numFmtId="0" fontId="17" fillId="2" borderId="2" xfId="34" applyFont="1" applyFill="1" applyBorder="1" applyAlignment="1">
      <alignment vertical="center"/>
    </xf>
    <xf numFmtId="0" fontId="17" fillId="2" borderId="21" xfId="34" applyFont="1" applyFill="1" applyBorder="1" applyAlignment="1">
      <alignment vertical="center"/>
    </xf>
    <xf numFmtId="0" fontId="15" fillId="0" borderId="21" xfId="0" applyFont="1" applyBorder="1" applyAlignment="1">
      <alignment horizontal="center" vertical="top" wrapText="1"/>
    </xf>
    <xf numFmtId="0" fontId="15" fillId="2" borderId="0" xfId="4" applyFont="1" applyFill="1" applyAlignment="1">
      <alignment wrapText="1"/>
    </xf>
    <xf numFmtId="0" fontId="15" fillId="2" borderId="0" xfId="4" applyFont="1" applyFill="1" applyAlignment="1"/>
    <xf numFmtId="0" fontId="46" fillId="0" borderId="27" xfId="0" applyFont="1" applyBorder="1" applyAlignment="1">
      <alignment horizontal="right" vertical="top" wrapText="1"/>
    </xf>
    <xf numFmtId="168" fontId="45" fillId="0" borderId="21" xfId="31" applyNumberFormat="1" applyFont="1" applyBorder="1" applyAlignment="1">
      <alignment horizontal="right" vertical="top"/>
    </xf>
    <xf numFmtId="171" fontId="20" fillId="2" borderId="21" xfId="0" applyNumberFormat="1" applyFont="1" applyFill="1" applyBorder="1" applyAlignment="1">
      <alignment horizontal="center" vertical="center"/>
    </xf>
    <xf numFmtId="168" fontId="45" fillId="0" borderId="24" xfId="80" applyNumberFormat="1" applyFont="1" applyBorder="1" applyAlignment="1">
      <alignment horizontal="right" vertical="top"/>
    </xf>
    <xf numFmtId="0" fontId="19" fillId="2" borderId="0" xfId="5" applyFont="1" applyFill="1" applyAlignment="1">
      <alignment horizontal="left"/>
    </xf>
    <xf numFmtId="0" fontId="15" fillId="0" borderId="21" xfId="3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9" fillId="2" borderId="0" xfId="5" applyFont="1" applyFill="1" applyAlignment="1">
      <alignment horizontal="left"/>
    </xf>
    <xf numFmtId="0" fontId="17" fillId="0" borderId="21" xfId="0" applyFont="1" applyBorder="1" applyAlignment="1">
      <alignment horizontal="center" vertical="top" wrapText="1"/>
    </xf>
    <xf numFmtId="0" fontId="15" fillId="0" borderId="21" xfId="3" applyFont="1" applyBorder="1" applyAlignment="1">
      <alignment horizontal="left" vertical="top" wrapText="1"/>
    </xf>
    <xf numFmtId="0" fontId="17" fillId="0" borderId="21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20" fillId="2" borderId="0" xfId="34" applyFont="1" applyFill="1" applyBorder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20" fillId="0" borderId="0" xfId="9" applyFont="1" applyFill="1" applyAlignment="1">
      <alignment horizontal="right" wrapText="1"/>
    </xf>
    <xf numFmtId="0" fontId="50" fillId="2" borderId="5" xfId="34" applyFont="1" applyFill="1" applyBorder="1" applyAlignment="1">
      <alignment horizontal="left" vertical="center"/>
    </xf>
    <xf numFmtId="0" fontId="50" fillId="2" borderId="9" xfId="34" applyFont="1" applyFill="1" applyBorder="1" applyAlignment="1">
      <alignment horizontal="left" vertical="center"/>
    </xf>
    <xf numFmtId="170" fontId="17" fillId="2" borderId="21" xfId="34" applyNumberFormat="1" applyFont="1" applyFill="1" applyBorder="1" applyAlignment="1">
      <alignment vertical="center"/>
    </xf>
    <xf numFmtId="0" fontId="17" fillId="2" borderId="21" xfId="35" applyFont="1" applyFill="1" applyBorder="1" applyAlignment="1">
      <alignment horizontal="center" vertical="center" wrapText="1"/>
    </xf>
    <xf numFmtId="0" fontId="17" fillId="2" borderId="21" xfId="34" applyFont="1" applyFill="1" applyBorder="1" applyAlignment="1">
      <alignment horizontal="center" vertical="center" wrapText="1"/>
    </xf>
    <xf numFmtId="168" fontId="17" fillId="0" borderId="21" xfId="30" applyNumberFormat="1" applyFont="1" applyBorder="1" applyAlignment="1">
      <alignment horizontal="center" vertical="top" wrapText="1"/>
    </xf>
    <xf numFmtId="168" fontId="17" fillId="0" borderId="21" xfId="30" applyNumberFormat="1" applyFont="1" applyBorder="1" applyAlignment="1">
      <alignment horizontal="center" vertical="center" wrapText="1"/>
    </xf>
    <xf numFmtId="169" fontId="20" fillId="2" borderId="21" xfId="34" applyNumberFormat="1" applyFont="1" applyFill="1" applyBorder="1" applyAlignment="1">
      <alignment horizontal="center" vertical="center"/>
    </xf>
    <xf numFmtId="0" fontId="17" fillId="0" borderId="3" xfId="0" applyFont="1" applyBorder="1" applyAlignment="1">
      <alignment horizontal="left" vertical="top" wrapText="1"/>
    </xf>
    <xf numFmtId="169" fontId="17" fillId="0" borderId="21" xfId="0" applyNumberFormat="1" applyFont="1" applyBorder="1" applyAlignment="1">
      <alignment horizontal="right" vertical="top" wrapText="1"/>
    </xf>
    <xf numFmtId="169" fontId="17" fillId="0" borderId="21" xfId="0" applyNumberFormat="1" applyFont="1" applyBorder="1" applyAlignment="1">
      <alignment horizontal="right" wrapText="1"/>
    </xf>
    <xf numFmtId="170" fontId="17" fillId="0" borderId="21" xfId="0" applyNumberFormat="1" applyFont="1" applyBorder="1" applyAlignment="1">
      <alignment horizontal="right" vertical="top" wrapText="1"/>
    </xf>
    <xf numFmtId="0" fontId="20" fillId="2" borderId="0" xfId="34" applyFont="1" applyFill="1" applyBorder="1" applyAlignment="1">
      <alignment vertical="center"/>
    </xf>
    <xf numFmtId="0" fontId="15" fillId="0" borderId="22" xfId="0" applyFont="1" applyBorder="1" applyAlignment="1">
      <alignment horizontal="left" vertical="top" wrapText="1"/>
    </xf>
    <xf numFmtId="0" fontId="15" fillId="0" borderId="3" xfId="3" applyFont="1" applyBorder="1" applyAlignment="1">
      <alignment horizontal="left" vertical="top" wrapText="1"/>
    </xf>
    <xf numFmtId="0" fontId="15" fillId="0" borderId="22" xfId="0" applyFont="1" applyBorder="1" applyAlignment="1">
      <alignment vertical="top" wrapText="1"/>
    </xf>
    <xf numFmtId="0" fontId="15" fillId="0" borderId="23" xfId="0" applyFont="1" applyBorder="1" applyAlignment="1">
      <alignment vertical="top" wrapText="1"/>
    </xf>
    <xf numFmtId="169" fontId="20" fillId="2" borderId="21" xfId="34" applyNumberFormat="1" applyFont="1" applyFill="1" applyBorder="1" applyAlignment="1">
      <alignment horizontal="right" vertical="center"/>
    </xf>
    <xf numFmtId="0" fontId="21" fillId="2" borderId="21" xfId="30" applyFont="1" applyFill="1" applyBorder="1" applyAlignment="1">
      <alignment vertical="center" wrapText="1"/>
    </xf>
    <xf numFmtId="0" fontId="20" fillId="2" borderId="21" xfId="5" applyFont="1" applyFill="1" applyBorder="1"/>
    <xf numFmtId="0" fontId="20" fillId="2" borderId="36" xfId="5" applyFont="1" applyFill="1" applyBorder="1" applyAlignment="1">
      <alignment horizontal="left"/>
    </xf>
    <xf numFmtId="0" fontId="20" fillId="2" borderId="23" xfId="5" applyFont="1" applyFill="1" applyBorder="1" applyAlignment="1">
      <alignment horizontal="left"/>
    </xf>
    <xf numFmtId="49" fontId="20" fillId="2" borderId="21" xfId="5" applyNumberFormat="1" applyFont="1" applyFill="1" applyBorder="1" applyAlignment="1">
      <alignment horizontal="center" vertical="center"/>
    </xf>
    <xf numFmtId="0" fontId="41" fillId="2" borderId="21" xfId="5" applyFont="1" applyFill="1" applyBorder="1" applyAlignment="1">
      <alignment vertical="center" wrapText="1"/>
    </xf>
    <xf numFmtId="0" fontId="41" fillId="2" borderId="21" xfId="5" applyFont="1" applyFill="1" applyBorder="1" applyAlignment="1">
      <alignment horizontal="center" vertical="center" wrapText="1"/>
    </xf>
    <xf numFmtId="168" fontId="17" fillId="2" borderId="21" xfId="30" applyNumberFormat="1" applyFont="1" applyFill="1" applyBorder="1" applyAlignment="1">
      <alignment vertical="center" wrapText="1"/>
    </xf>
    <xf numFmtId="0" fontId="19" fillId="2" borderId="0" xfId="5" applyFont="1" applyFill="1" applyAlignment="1">
      <alignment horizontal="left"/>
    </xf>
    <xf numFmtId="0" fontId="19" fillId="0" borderId="9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0" fillId="0" borderId="9" xfId="0" applyFont="1" applyBorder="1" applyAlignment="1">
      <alignment horizontal="center" vertical="top"/>
    </xf>
    <xf numFmtId="0" fontId="20" fillId="0" borderId="2" xfId="0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17" fillId="0" borderId="21" xfId="0" applyFont="1" applyBorder="1" applyAlignment="1">
      <alignment horizontal="center" vertical="top" wrapText="1"/>
    </xf>
    <xf numFmtId="0" fontId="17" fillId="0" borderId="2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168" fontId="18" fillId="0" borderId="33" xfId="30" applyNumberFormat="1" applyFont="1" applyBorder="1" applyAlignment="1">
      <alignment horizontal="center" vertical="top" wrapText="1"/>
    </xf>
    <xf numFmtId="168" fontId="18" fillId="0" borderId="2" xfId="30" applyNumberFormat="1" applyFont="1" applyBorder="1" applyAlignment="1">
      <alignment horizontal="center" vertical="top" wrapText="1"/>
    </xf>
    <xf numFmtId="168" fontId="18" fillId="0" borderId="3" xfId="30" applyNumberFormat="1" applyFont="1" applyBorder="1" applyAlignment="1">
      <alignment horizontal="center" vertical="top" wrapText="1"/>
    </xf>
    <xf numFmtId="168" fontId="17" fillId="0" borderId="33" xfId="31" applyNumberFormat="1" applyFont="1" applyBorder="1" applyAlignment="1">
      <alignment horizontal="center" vertical="top"/>
    </xf>
    <xf numFmtId="168" fontId="17" fillId="0" borderId="2" xfId="31" applyNumberFormat="1" applyFont="1" applyBorder="1" applyAlignment="1">
      <alignment horizontal="center" vertical="top"/>
    </xf>
    <xf numFmtId="168" fontId="17" fillId="0" borderId="3" xfId="31" applyNumberFormat="1" applyFont="1" applyBorder="1" applyAlignment="1">
      <alignment horizontal="center" vertical="top"/>
    </xf>
    <xf numFmtId="0" fontId="17" fillId="0" borderId="33" xfId="0" applyFont="1" applyBorder="1" applyAlignment="1">
      <alignment horizontal="center" vertical="top" wrapText="1"/>
    </xf>
    <xf numFmtId="168" fontId="18" fillId="0" borderId="21" xfId="31" applyNumberFormat="1" applyFont="1" applyBorder="1" applyAlignment="1">
      <alignment horizontal="center" vertical="top"/>
    </xf>
    <xf numFmtId="168" fontId="18" fillId="0" borderId="33" xfId="31" applyNumberFormat="1" applyFont="1" applyBorder="1" applyAlignment="1">
      <alignment horizontal="center" vertical="top"/>
    </xf>
    <xf numFmtId="168" fontId="18" fillId="0" borderId="2" xfId="31" applyNumberFormat="1" applyFont="1" applyBorder="1" applyAlignment="1">
      <alignment horizontal="center" vertical="top"/>
    </xf>
    <xf numFmtId="0" fontId="19" fillId="0" borderId="0" xfId="0" applyFont="1" applyAlignment="1">
      <alignment horizontal="center" wrapText="1"/>
    </xf>
    <xf numFmtId="0" fontId="20" fillId="0" borderId="5" xfId="0" applyFont="1" applyBorder="1" applyAlignment="1">
      <alignment horizontal="center" vertical="top" wrapText="1"/>
    </xf>
    <xf numFmtId="0" fontId="20" fillId="0" borderId="30" xfId="0" applyFont="1" applyBorder="1" applyAlignment="1">
      <alignment horizontal="center" vertical="top" wrapText="1"/>
    </xf>
    <xf numFmtId="0" fontId="20" fillId="0" borderId="31" xfId="0" applyFont="1" applyBorder="1" applyAlignment="1">
      <alignment horizontal="center" vertical="top" wrapText="1"/>
    </xf>
    <xf numFmtId="0" fontId="20" fillId="0" borderId="25" xfId="0" applyFont="1" applyBorder="1" applyAlignment="1">
      <alignment horizontal="center" vertical="top" wrapText="1"/>
    </xf>
    <xf numFmtId="0" fontId="20" fillId="0" borderId="32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168" fontId="17" fillId="0" borderId="33" xfId="30" applyNumberFormat="1" applyFont="1" applyBorder="1" applyAlignment="1">
      <alignment horizontal="center" vertical="center" wrapText="1"/>
    </xf>
    <xf numFmtId="168" fontId="17" fillId="0" borderId="2" xfId="30" applyNumberFormat="1" applyFont="1" applyBorder="1" applyAlignment="1">
      <alignment horizontal="center" vertical="center" wrapText="1"/>
    </xf>
    <xf numFmtId="168" fontId="17" fillId="0" borderId="3" xfId="30" applyNumberFormat="1" applyFont="1" applyBorder="1" applyAlignment="1">
      <alignment horizontal="center" vertical="center" wrapText="1"/>
    </xf>
    <xf numFmtId="0" fontId="20" fillId="0" borderId="0" xfId="9" applyFont="1" applyFill="1" applyAlignment="1">
      <alignment horizontal="right"/>
    </xf>
    <xf numFmtId="0" fontId="19" fillId="0" borderId="0" xfId="9" applyFont="1" applyFill="1" applyAlignment="1">
      <alignment horizontal="center" wrapText="1"/>
    </xf>
    <xf numFmtId="0" fontId="21" fillId="2" borderId="22" xfId="30" applyFont="1" applyFill="1" applyBorder="1" applyAlignment="1">
      <alignment horizontal="center" vertical="top" wrapText="1"/>
    </xf>
    <xf numFmtId="0" fontId="21" fillId="2" borderId="7" xfId="30" applyFont="1" applyFill="1" applyBorder="1" applyAlignment="1">
      <alignment horizontal="center" vertical="top" wrapText="1"/>
    </xf>
    <xf numFmtId="0" fontId="21" fillId="2" borderId="23" xfId="30" applyFont="1" applyFill="1" applyBorder="1" applyAlignment="1">
      <alignment horizontal="center" vertical="top" wrapText="1"/>
    </xf>
    <xf numFmtId="0" fontId="21" fillId="0" borderId="22" xfId="30" applyFont="1" applyBorder="1" applyAlignment="1">
      <alignment horizontal="center" vertical="center" wrapText="1"/>
    </xf>
    <xf numFmtId="0" fontId="21" fillId="0" borderId="23" xfId="30" applyFont="1" applyBorder="1" applyAlignment="1">
      <alignment horizontal="center" vertical="center" wrapText="1"/>
    </xf>
    <xf numFmtId="0" fontId="17" fillId="0" borderId="33" xfId="30" applyFont="1" applyBorder="1" applyAlignment="1">
      <alignment horizontal="center" vertical="center" wrapText="1"/>
    </xf>
    <xf numFmtId="0" fontId="17" fillId="0" borderId="3" xfId="30" applyFont="1" applyBorder="1" applyAlignment="1">
      <alignment horizontal="center" vertical="center" wrapText="1"/>
    </xf>
    <xf numFmtId="0" fontId="20" fillId="0" borderId="0" xfId="0" applyFont="1" applyAlignment="1">
      <alignment horizontal="right"/>
    </xf>
    <xf numFmtId="0" fontId="17" fillId="0" borderId="21" xfId="0" applyFont="1" applyBorder="1" applyAlignment="1">
      <alignment horizontal="left" vertical="top" wrapText="1"/>
    </xf>
    <xf numFmtId="0" fontId="15" fillId="2" borderId="0" xfId="4" applyFont="1" applyFill="1" applyAlignment="1">
      <alignment horizontal="center" wrapText="1"/>
    </xf>
    <xf numFmtId="0" fontId="15" fillId="2" borderId="0" xfId="34" applyFont="1" applyFill="1" applyBorder="1" applyAlignment="1">
      <alignment horizontal="left" vertical="top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20" fillId="2" borderId="6" xfId="34" applyFont="1" applyFill="1" applyBorder="1" applyAlignment="1">
      <alignment horizontal="left" vertical="top"/>
    </xf>
    <xf numFmtId="0" fontId="20" fillId="2" borderId="8" xfId="34" applyFont="1" applyFill="1" applyBorder="1" applyAlignment="1">
      <alignment horizontal="left" vertical="top"/>
    </xf>
    <xf numFmtId="0" fontId="17" fillId="2" borderId="35" xfId="35" applyFont="1" applyFill="1" applyBorder="1" applyAlignment="1">
      <alignment horizontal="center" wrapText="1"/>
    </xf>
    <xf numFmtId="0" fontId="17" fillId="2" borderId="2" xfId="35" applyFont="1" applyFill="1" applyBorder="1" applyAlignment="1">
      <alignment horizontal="center" wrapText="1"/>
    </xf>
    <xf numFmtId="0" fontId="17" fillId="0" borderId="22" xfId="0" applyFont="1" applyBorder="1" applyAlignment="1">
      <alignment horizontal="center" vertical="top" wrapText="1"/>
    </xf>
    <xf numFmtId="0" fontId="17" fillId="0" borderId="23" xfId="0" applyFont="1" applyBorder="1" applyAlignment="1">
      <alignment horizontal="center" vertical="top" wrapText="1"/>
    </xf>
    <xf numFmtId="0" fontId="19" fillId="2" borderId="0" xfId="34" applyFont="1" applyFill="1" applyBorder="1" applyAlignment="1">
      <alignment horizontal="center" vertical="top"/>
    </xf>
    <xf numFmtId="0" fontId="15" fillId="0" borderId="22" xfId="3" applyFont="1" applyBorder="1" applyAlignment="1">
      <alignment horizontal="center" vertical="top" wrapText="1"/>
    </xf>
    <xf numFmtId="0" fontId="15" fillId="0" borderId="23" xfId="3" applyFont="1" applyBorder="1" applyAlignment="1">
      <alignment horizontal="center" vertical="top" wrapText="1"/>
    </xf>
    <xf numFmtId="0" fontId="17" fillId="2" borderId="3" xfId="35" applyFont="1" applyFill="1" applyBorder="1" applyAlignment="1">
      <alignment horizontal="center" wrapText="1"/>
    </xf>
    <xf numFmtId="0" fontId="15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 wrapText="1"/>
    </xf>
    <xf numFmtId="0" fontId="17" fillId="0" borderId="37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20" fillId="2" borderId="0" xfId="34" applyFont="1" applyFill="1" applyAlignment="1">
      <alignment horizontal="right" vertical="center" wrapText="1"/>
    </xf>
    <xf numFmtId="0" fontId="19" fillId="2" borderId="22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left" vertical="center"/>
    </xf>
    <xf numFmtId="0" fontId="19" fillId="2" borderId="23" xfId="0" applyFont="1" applyFill="1" applyBorder="1" applyAlignment="1">
      <alignment horizontal="left" vertical="center"/>
    </xf>
    <xf numFmtId="170" fontId="48" fillId="2" borderId="22" xfId="0" applyNumberFormat="1" applyFont="1" applyFill="1" applyBorder="1" applyAlignment="1">
      <alignment horizontal="center" vertical="center" wrapText="1"/>
    </xf>
    <xf numFmtId="170" fontId="48" fillId="2" borderId="7" xfId="0" applyNumberFormat="1" applyFont="1" applyFill="1" applyBorder="1" applyAlignment="1">
      <alignment horizontal="center" vertical="center" wrapText="1"/>
    </xf>
    <xf numFmtId="170" fontId="48" fillId="2" borderId="23" xfId="0" applyNumberFormat="1" applyFont="1" applyFill="1" applyBorder="1" applyAlignment="1">
      <alignment horizontal="center" vertical="center" wrapText="1"/>
    </xf>
    <xf numFmtId="49" fontId="50" fillId="2" borderId="22" xfId="0" applyNumberFormat="1" applyFont="1" applyFill="1" applyBorder="1" applyAlignment="1">
      <alignment horizontal="left" vertical="center" wrapText="1"/>
    </xf>
    <xf numFmtId="49" fontId="50" fillId="2" borderId="7" xfId="0" applyNumberFormat="1" applyFont="1" applyFill="1" applyBorder="1" applyAlignment="1">
      <alignment horizontal="left" vertical="center" wrapText="1"/>
    </xf>
    <xf numFmtId="49" fontId="50" fillId="2" borderId="23" xfId="0" applyNumberFormat="1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right"/>
    </xf>
    <xf numFmtId="0" fontId="19" fillId="2" borderId="0" xfId="0" applyFont="1" applyFill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</cellXfs>
  <cellStyles count="82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0"/>
    <cellStyle name="SN_it" xfId="81"/>
    <cellStyle name="Style 1" xfId="24"/>
    <cellStyle name="Title 2" xfId="74"/>
    <cellStyle name="Total 2" xfId="75"/>
    <cellStyle name="Warning Text 2" xfId="76"/>
    <cellStyle name="Обычный 2" xfId="25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P54"/>
  <sheetViews>
    <sheetView tabSelected="1" topLeftCell="A19" zoomScaleNormal="100" zoomScaleSheetLayoutView="85" workbookViewId="0">
      <selection activeCell="O20" sqref="O20"/>
    </sheetView>
  </sheetViews>
  <sheetFormatPr defaultColWidth="9.140625" defaultRowHeight="17.25"/>
  <cols>
    <col min="1" max="1" width="14.85546875" style="11" customWidth="1"/>
    <col min="2" max="2" width="27.5703125" style="11" customWidth="1"/>
    <col min="3" max="3" width="68.5703125" style="11" customWidth="1"/>
    <col min="4" max="4" width="35.140625" style="11" customWidth="1"/>
    <col min="5" max="5" width="9.85546875" style="11" bestFit="1" customWidth="1"/>
    <col min="6" max="6" width="9" style="11" customWidth="1"/>
    <col min="7" max="7" width="10.7109375" style="11" bestFit="1" customWidth="1"/>
    <col min="8" max="8" width="12.28515625" style="11" bestFit="1" customWidth="1"/>
    <col min="9" max="10" width="9.140625" style="11"/>
    <col min="11" max="11" width="9" style="11" customWidth="1"/>
    <col min="12" max="16384" width="9.140625" style="11"/>
  </cols>
  <sheetData>
    <row r="1" spans="1:42">
      <c r="D1" s="108" t="s">
        <v>90</v>
      </c>
      <c r="E1" s="50"/>
      <c r="F1" s="50"/>
    </row>
    <row r="2" spans="1:42" s="18" customFormat="1">
      <c r="D2" s="109" t="s">
        <v>52</v>
      </c>
      <c r="E2" s="51"/>
      <c r="F2" s="51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</row>
    <row r="3" spans="1:42" s="18" customFormat="1" ht="15.75" customHeight="1">
      <c r="D3" s="109" t="s">
        <v>53</v>
      </c>
      <c r="E3" s="51"/>
      <c r="F3" s="51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>
      <c r="D4" s="78"/>
    </row>
    <row r="6" spans="1:42" ht="67.5" customHeight="1">
      <c r="A6" s="209" t="s">
        <v>42</v>
      </c>
      <c r="B6" s="209"/>
      <c r="C6" s="209"/>
      <c r="D6" s="209"/>
    </row>
    <row r="8" spans="1:42">
      <c r="D8" s="108" t="s">
        <v>43</v>
      </c>
    </row>
    <row r="9" spans="1:42" s="12" customFormat="1" ht="139.5" customHeight="1">
      <c r="A9" s="210" t="s">
        <v>23</v>
      </c>
      <c r="B9" s="210"/>
      <c r="C9" s="210" t="s">
        <v>44</v>
      </c>
      <c r="D9" s="116" t="s">
        <v>123</v>
      </c>
      <c r="H9" s="63"/>
    </row>
    <row r="10" spans="1:42" s="12" customFormat="1" ht="33.75" customHeight="1">
      <c r="A10" s="123" t="s">
        <v>27</v>
      </c>
      <c r="B10" s="123" t="s">
        <v>28</v>
      </c>
      <c r="C10" s="210"/>
      <c r="D10" s="116" t="s">
        <v>29</v>
      </c>
    </row>
    <row r="11" spans="1:42" s="12" customFormat="1" ht="33.75" customHeight="1">
      <c r="A11" s="107"/>
      <c r="B11" s="115"/>
      <c r="C11" s="116" t="s">
        <v>78</v>
      </c>
      <c r="D11" s="122">
        <f>+D12+D31</f>
        <v>0</v>
      </c>
    </row>
    <row r="12" spans="1:42" ht="24.75" customHeight="1">
      <c r="A12" s="13"/>
      <c r="B12" s="82" t="s">
        <v>50</v>
      </c>
      <c r="C12" s="83"/>
      <c r="D12" s="122">
        <f>+D13</f>
        <v>0</v>
      </c>
    </row>
    <row r="13" spans="1:42">
      <c r="A13" s="214">
        <v>1090</v>
      </c>
      <c r="B13" s="211"/>
      <c r="C13" s="14" t="s">
        <v>45</v>
      </c>
      <c r="D13" s="217">
        <f>+D19+D25</f>
        <v>0</v>
      </c>
    </row>
    <row r="14" spans="1:42" ht="15" customHeight="1">
      <c r="A14" s="215"/>
      <c r="B14" s="212"/>
      <c r="C14" s="15" t="s">
        <v>32</v>
      </c>
      <c r="D14" s="218"/>
    </row>
    <row r="15" spans="1:42">
      <c r="A15" s="215"/>
      <c r="B15" s="212"/>
      <c r="C15" s="14" t="s">
        <v>46</v>
      </c>
      <c r="D15" s="218"/>
      <c r="K15" s="48"/>
    </row>
    <row r="16" spans="1:42">
      <c r="A16" s="215"/>
      <c r="B16" s="212"/>
      <c r="C16" s="16" t="s">
        <v>49</v>
      </c>
      <c r="D16" s="218"/>
    </row>
    <row r="17" spans="1:8" ht="21" customHeight="1">
      <c r="A17" s="215"/>
      <c r="B17" s="212"/>
      <c r="C17" s="56" t="s">
        <v>47</v>
      </c>
      <c r="D17" s="218"/>
      <c r="H17" s="62"/>
    </row>
    <row r="18" spans="1:8" ht="51" customHeight="1">
      <c r="A18" s="216"/>
      <c r="B18" s="213"/>
      <c r="C18" s="17" t="s">
        <v>51</v>
      </c>
      <c r="D18" s="219"/>
    </row>
    <row r="19" spans="1:8">
      <c r="A19" s="189"/>
      <c r="B19" s="192">
        <v>11001</v>
      </c>
      <c r="C19" s="57" t="s">
        <v>5</v>
      </c>
      <c r="D19" s="199">
        <v>-4594.6000000000004</v>
      </c>
    </row>
    <row r="20" spans="1:8" ht="22.5" customHeight="1">
      <c r="A20" s="190"/>
      <c r="B20" s="193"/>
      <c r="C20" s="69" t="s">
        <v>62</v>
      </c>
      <c r="D20" s="200"/>
    </row>
    <row r="21" spans="1:8" ht="14.25" customHeight="1">
      <c r="A21" s="190"/>
      <c r="B21" s="193"/>
      <c r="C21" s="57" t="s">
        <v>48</v>
      </c>
      <c r="D21" s="200"/>
    </row>
    <row r="22" spans="1:8" ht="52.5" customHeight="1">
      <c r="A22" s="190"/>
      <c r="B22" s="193"/>
      <c r="C22" s="70" t="s">
        <v>63</v>
      </c>
      <c r="D22" s="200"/>
      <c r="F22" s="65"/>
      <c r="G22" s="65"/>
    </row>
    <row r="23" spans="1:8">
      <c r="A23" s="190"/>
      <c r="B23" s="193"/>
      <c r="C23" s="57" t="s">
        <v>7</v>
      </c>
      <c r="D23" s="200"/>
    </row>
    <row r="24" spans="1:8" ht="22.5" customHeight="1">
      <c r="A24" s="191"/>
      <c r="B24" s="194"/>
      <c r="C24" s="71" t="s">
        <v>64</v>
      </c>
      <c r="D24" s="201"/>
      <c r="H24" s="48"/>
    </row>
    <row r="25" spans="1:8">
      <c r="A25" s="189"/>
      <c r="B25" s="192">
        <v>11001</v>
      </c>
      <c r="C25" s="57" t="s">
        <v>5</v>
      </c>
      <c r="D25" s="199">
        <v>4594.6000000000004</v>
      </c>
    </row>
    <row r="26" spans="1:8" ht="22.5" customHeight="1">
      <c r="A26" s="190"/>
      <c r="B26" s="193"/>
      <c r="C26" s="69" t="s">
        <v>62</v>
      </c>
      <c r="D26" s="200"/>
    </row>
    <row r="27" spans="1:8" ht="14.25" customHeight="1">
      <c r="A27" s="190"/>
      <c r="B27" s="193"/>
      <c r="C27" s="57" t="s">
        <v>48</v>
      </c>
      <c r="D27" s="200"/>
    </row>
    <row r="28" spans="1:8" ht="52.5" customHeight="1">
      <c r="A28" s="190"/>
      <c r="B28" s="193"/>
      <c r="C28" s="70" t="s">
        <v>63</v>
      </c>
      <c r="D28" s="200"/>
      <c r="F28" s="65"/>
      <c r="G28" s="65"/>
    </row>
    <row r="29" spans="1:8">
      <c r="A29" s="190"/>
      <c r="B29" s="193"/>
      <c r="C29" s="57" t="s">
        <v>7</v>
      </c>
      <c r="D29" s="200"/>
    </row>
    <row r="30" spans="1:8" ht="22.5" customHeight="1">
      <c r="A30" s="191"/>
      <c r="B30" s="194"/>
      <c r="C30" s="71" t="s">
        <v>64</v>
      </c>
      <c r="D30" s="201"/>
      <c r="H30" s="48"/>
    </row>
    <row r="31" spans="1:8" s="94" customFormat="1" ht="26.25" customHeight="1">
      <c r="A31" s="117"/>
      <c r="B31" s="117"/>
      <c r="C31" s="118" t="s">
        <v>79</v>
      </c>
      <c r="D31" s="122">
        <v>0</v>
      </c>
    </row>
    <row r="32" spans="1:8" s="94" customFormat="1" ht="18" customHeight="1">
      <c r="A32" s="196">
        <v>1139</v>
      </c>
      <c r="B32" s="196"/>
      <c r="C32" s="119" t="s">
        <v>45</v>
      </c>
      <c r="D32" s="202">
        <f>D39+D45</f>
        <v>0</v>
      </c>
    </row>
    <row r="33" spans="1:4" s="94" customFormat="1" ht="18" customHeight="1">
      <c r="A33" s="197"/>
      <c r="B33" s="197"/>
      <c r="C33" s="93" t="s">
        <v>80</v>
      </c>
      <c r="D33" s="203"/>
    </row>
    <row r="34" spans="1:4" s="94" customFormat="1" ht="15.75" customHeight="1">
      <c r="A34" s="197"/>
      <c r="B34" s="197"/>
      <c r="C34" s="119" t="s">
        <v>46</v>
      </c>
      <c r="D34" s="203"/>
    </row>
    <row r="35" spans="1:4" s="94" customFormat="1" ht="60" customHeight="1">
      <c r="A35" s="197"/>
      <c r="B35" s="197"/>
      <c r="C35" s="93" t="s">
        <v>81</v>
      </c>
      <c r="D35" s="203"/>
    </row>
    <row r="36" spans="1:4" s="94" customFormat="1" ht="17.25" customHeight="1">
      <c r="A36" s="197"/>
      <c r="B36" s="197"/>
      <c r="C36" s="119" t="s">
        <v>47</v>
      </c>
      <c r="D36" s="203"/>
    </row>
    <row r="37" spans="1:4" s="94" customFormat="1" ht="38.25" customHeight="1">
      <c r="A37" s="198"/>
      <c r="B37" s="198"/>
      <c r="C37" s="93" t="s">
        <v>82</v>
      </c>
      <c r="D37" s="204"/>
    </row>
    <row r="38" spans="1:4" s="94" customFormat="1">
      <c r="A38" s="195" t="s">
        <v>83</v>
      </c>
      <c r="B38" s="195"/>
      <c r="C38" s="195"/>
      <c r="D38" s="195"/>
    </row>
    <row r="39" spans="1:4" s="94" customFormat="1" ht="24.75" customHeight="1">
      <c r="A39" s="205"/>
      <c r="B39" s="205" t="s">
        <v>76</v>
      </c>
      <c r="C39" s="119" t="s">
        <v>84</v>
      </c>
      <c r="D39" s="206">
        <v>4594.6000000000004</v>
      </c>
    </row>
    <row r="40" spans="1:4" s="94" customFormat="1" ht="21.75" customHeight="1">
      <c r="A40" s="197"/>
      <c r="B40" s="197"/>
      <c r="C40" s="93" t="s">
        <v>85</v>
      </c>
      <c r="D40" s="206"/>
    </row>
    <row r="41" spans="1:4" s="94" customFormat="1" ht="23.25" customHeight="1">
      <c r="A41" s="197"/>
      <c r="B41" s="197"/>
      <c r="C41" s="119" t="s">
        <v>86</v>
      </c>
      <c r="D41" s="206"/>
    </row>
    <row r="42" spans="1:4" s="94" customFormat="1" ht="90" customHeight="1">
      <c r="A42" s="197"/>
      <c r="B42" s="197"/>
      <c r="C42" s="93" t="s">
        <v>87</v>
      </c>
      <c r="D42" s="206"/>
    </row>
    <row r="43" spans="1:4" s="94" customFormat="1">
      <c r="A43" s="197"/>
      <c r="B43" s="197"/>
      <c r="C43" s="119" t="s">
        <v>88</v>
      </c>
      <c r="D43" s="206"/>
    </row>
    <row r="44" spans="1:4" s="94" customFormat="1" ht="23.25" customHeight="1">
      <c r="A44" s="197"/>
      <c r="B44" s="198"/>
      <c r="C44" s="93" t="s">
        <v>89</v>
      </c>
      <c r="D44" s="206"/>
    </row>
    <row r="45" spans="1:4" s="94" customFormat="1">
      <c r="A45" s="124"/>
      <c r="B45" s="205">
        <v>11001</v>
      </c>
      <c r="C45" s="119" t="s">
        <v>84</v>
      </c>
      <c r="D45" s="207">
        <v>-4594.6000000000004</v>
      </c>
    </row>
    <row r="46" spans="1:4" s="94" customFormat="1" ht="18.75" customHeight="1">
      <c r="A46" s="124"/>
      <c r="B46" s="197"/>
      <c r="C46" s="93" t="s">
        <v>85</v>
      </c>
      <c r="D46" s="208"/>
    </row>
    <row r="47" spans="1:4" s="94" customFormat="1" ht="28.5" customHeight="1">
      <c r="A47" s="124"/>
      <c r="B47" s="197"/>
      <c r="C47" s="119" t="s">
        <v>86</v>
      </c>
      <c r="D47" s="208"/>
    </row>
    <row r="48" spans="1:4" s="94" customFormat="1" ht="74.25" customHeight="1">
      <c r="A48" s="124"/>
      <c r="B48" s="197"/>
      <c r="C48" s="93" t="s">
        <v>87</v>
      </c>
      <c r="D48" s="208"/>
    </row>
    <row r="49" spans="1:8" s="94" customFormat="1" ht="24" customHeight="1">
      <c r="A49" s="124"/>
      <c r="B49" s="197"/>
      <c r="C49" s="119" t="s">
        <v>88</v>
      </c>
      <c r="D49" s="208"/>
    </row>
    <row r="50" spans="1:8" s="114" customFormat="1" ht="23.25" customHeight="1">
      <c r="A50" s="125"/>
      <c r="B50" s="198"/>
      <c r="C50" s="93" t="s">
        <v>89</v>
      </c>
      <c r="D50" s="126"/>
    </row>
    <row r="51" spans="1:8" ht="39" customHeight="1">
      <c r="A51" s="58"/>
      <c r="B51" s="59"/>
      <c r="C51" s="60"/>
      <c r="D51" s="61"/>
    </row>
    <row r="52" spans="1:8">
      <c r="A52" s="58"/>
      <c r="B52" s="59"/>
      <c r="C52" s="60"/>
      <c r="D52" s="61"/>
    </row>
    <row r="53" spans="1:8" s="53" customFormat="1">
      <c r="A53" s="188" t="s">
        <v>60</v>
      </c>
      <c r="B53" s="188"/>
      <c r="C53" s="188"/>
      <c r="D53" s="188"/>
      <c r="E53" s="188"/>
      <c r="F53" s="188"/>
      <c r="G53" s="188"/>
    </row>
    <row r="54" spans="1:8" s="53" customFormat="1">
      <c r="A54" s="54" t="s">
        <v>61</v>
      </c>
      <c r="B54" s="54"/>
      <c r="C54" s="54"/>
      <c r="D54" s="54"/>
      <c r="H54" s="55"/>
    </row>
  </sheetData>
  <mergeCells count="22">
    <mergeCell ref="A6:D6"/>
    <mergeCell ref="A9:B9"/>
    <mergeCell ref="C9:C10"/>
    <mergeCell ref="B13:B18"/>
    <mergeCell ref="A13:A18"/>
    <mergeCell ref="D13:D18"/>
    <mergeCell ref="A53:G53"/>
    <mergeCell ref="A19:A24"/>
    <mergeCell ref="B19:B24"/>
    <mergeCell ref="A25:A30"/>
    <mergeCell ref="B25:B30"/>
    <mergeCell ref="A38:D38"/>
    <mergeCell ref="B32:B37"/>
    <mergeCell ref="D19:D24"/>
    <mergeCell ref="D32:D37"/>
    <mergeCell ref="D25:D30"/>
    <mergeCell ref="B39:B44"/>
    <mergeCell ref="A39:A44"/>
    <mergeCell ref="B45:B50"/>
    <mergeCell ref="D39:D44"/>
    <mergeCell ref="D45:D49"/>
    <mergeCell ref="A32:A37"/>
  </mergeCells>
  <pageMargins left="0" right="0" top="0" bottom="0" header="0.31496062992125984" footer="0.31496062992125984"/>
  <pageSetup paperSize="9" scale="48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K64"/>
  <sheetViews>
    <sheetView topLeftCell="A31" zoomScaleNormal="100" workbookViewId="0">
      <selection activeCell="G59" sqref="G59"/>
    </sheetView>
  </sheetViews>
  <sheetFormatPr defaultRowHeight="17.25"/>
  <cols>
    <col min="1" max="3" width="9.140625" style="22"/>
    <col min="4" max="4" width="13.42578125" style="22" customWidth="1"/>
    <col min="5" max="5" width="15.28515625" style="22" customWidth="1"/>
    <col min="6" max="6" width="76.140625" style="44" customWidth="1"/>
    <col min="7" max="7" width="30.7109375" style="44" customWidth="1"/>
    <col min="8" max="8" width="9.5703125" style="22" bestFit="1" customWidth="1"/>
    <col min="9" max="16384" width="9.140625" style="22"/>
  </cols>
  <sheetData>
    <row r="1" spans="1:37" s="18" customFormat="1" ht="24" customHeight="1">
      <c r="G1" s="109" t="s">
        <v>91</v>
      </c>
    </row>
    <row r="2" spans="1:37" s="18" customFormat="1">
      <c r="D2" s="220" t="s">
        <v>52</v>
      </c>
      <c r="E2" s="220"/>
      <c r="F2" s="220"/>
      <c r="G2" s="2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</row>
    <row r="3" spans="1:37" s="18" customFormat="1" ht="15.75" customHeight="1">
      <c r="D3" s="220" t="s">
        <v>53</v>
      </c>
      <c r="E3" s="220"/>
      <c r="F3" s="220"/>
      <c r="G3" s="2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</row>
    <row r="4" spans="1:37" s="18" customFormat="1" ht="15.75" customHeight="1">
      <c r="G4" s="19"/>
    </row>
    <row r="5" spans="1:37" s="18" customFormat="1" ht="51" customHeight="1">
      <c r="A5" s="221" t="s">
        <v>54</v>
      </c>
      <c r="B5" s="221"/>
      <c r="C5" s="221"/>
      <c r="D5" s="221"/>
      <c r="E5" s="221"/>
      <c r="F5" s="221"/>
      <c r="G5" s="221"/>
    </row>
    <row r="6" spans="1:37" s="18" customFormat="1" ht="20.25" customHeight="1">
      <c r="E6" s="21"/>
      <c r="F6" s="21"/>
      <c r="G6" s="161" t="s">
        <v>125</v>
      </c>
    </row>
    <row r="7" spans="1:37" ht="117.75" customHeight="1">
      <c r="A7" s="222" t="s">
        <v>22</v>
      </c>
      <c r="B7" s="223"/>
      <c r="C7" s="224"/>
      <c r="D7" s="225" t="s">
        <v>23</v>
      </c>
      <c r="E7" s="226"/>
      <c r="F7" s="227" t="s">
        <v>92</v>
      </c>
      <c r="G7" s="52" t="s">
        <v>124</v>
      </c>
    </row>
    <row r="8" spans="1:37" ht="42" customHeight="1">
      <c r="A8" s="23" t="s">
        <v>24</v>
      </c>
      <c r="B8" s="23" t="s">
        <v>25</v>
      </c>
      <c r="C8" s="23" t="s">
        <v>26</v>
      </c>
      <c r="D8" s="24" t="s">
        <v>27</v>
      </c>
      <c r="E8" s="24" t="s">
        <v>28</v>
      </c>
      <c r="F8" s="228"/>
      <c r="G8" s="52" t="s">
        <v>29</v>
      </c>
    </row>
    <row r="9" spans="1:37" s="28" customFormat="1" ht="34.5">
      <c r="A9" s="26" t="s">
        <v>55</v>
      </c>
      <c r="B9" s="26"/>
      <c r="C9" s="26"/>
      <c r="D9" s="26"/>
      <c r="E9" s="26"/>
      <c r="F9" s="26" t="s">
        <v>56</v>
      </c>
      <c r="G9" s="27">
        <f t="shared" ref="G9" si="0">+G11</f>
        <v>0</v>
      </c>
    </row>
    <row r="10" spans="1:37" s="28" customFormat="1">
      <c r="A10" s="26"/>
      <c r="B10" s="26"/>
      <c r="C10" s="26"/>
      <c r="D10" s="26"/>
      <c r="E10" s="26"/>
      <c r="F10" s="29" t="s">
        <v>33</v>
      </c>
      <c r="G10" s="30"/>
    </row>
    <row r="11" spans="1:37" s="32" customFormat="1">
      <c r="A11" s="26"/>
      <c r="B11" s="26" t="s">
        <v>57</v>
      </c>
      <c r="C11" s="26"/>
      <c r="D11" s="26"/>
      <c r="E11" s="26"/>
      <c r="F11" s="26" t="s">
        <v>58</v>
      </c>
      <c r="G11" s="31">
        <f t="shared" ref="G11" si="1">+G13</f>
        <v>0</v>
      </c>
    </row>
    <row r="12" spans="1:37" s="32" customFormat="1">
      <c r="A12" s="26"/>
      <c r="B12" s="26"/>
      <c r="C12" s="26"/>
      <c r="D12" s="26"/>
      <c r="E12" s="26"/>
      <c r="F12" s="29" t="s">
        <v>33</v>
      </c>
      <c r="G12" s="33"/>
    </row>
    <row r="13" spans="1:37" s="32" customFormat="1">
      <c r="A13" s="26"/>
      <c r="B13" s="26"/>
      <c r="C13" s="26" t="s">
        <v>37</v>
      </c>
      <c r="D13" s="26"/>
      <c r="E13" s="26"/>
      <c r="F13" s="26" t="s">
        <v>59</v>
      </c>
      <c r="G13" s="31">
        <f>+G15</f>
        <v>0</v>
      </c>
    </row>
    <row r="14" spans="1:37" s="25" customFormat="1">
      <c r="A14" s="34"/>
      <c r="B14" s="34"/>
      <c r="C14" s="34"/>
      <c r="D14" s="34"/>
      <c r="E14" s="34"/>
      <c r="F14" s="35" t="s">
        <v>30</v>
      </c>
      <c r="G14" s="36"/>
    </row>
    <row r="15" spans="1:37" s="28" customFormat="1" ht="25.5" customHeight="1">
      <c r="A15" s="37"/>
      <c r="B15" s="37"/>
      <c r="C15" s="37"/>
      <c r="D15" s="49">
        <v>1090</v>
      </c>
      <c r="E15" s="38"/>
      <c r="F15" s="45" t="s">
        <v>32</v>
      </c>
      <c r="G15" s="39">
        <f>+G17+G25</f>
        <v>0</v>
      </c>
    </row>
    <row r="16" spans="1:37" s="28" customFormat="1" ht="18.75" customHeight="1">
      <c r="A16" s="37"/>
      <c r="B16" s="37"/>
      <c r="C16" s="37"/>
      <c r="D16" s="49"/>
      <c r="E16" s="38"/>
      <c r="F16" s="38" t="s">
        <v>33</v>
      </c>
      <c r="G16" s="40"/>
    </row>
    <row r="17" spans="1:7" s="28" customFormat="1" ht="22.5" customHeight="1">
      <c r="A17" s="37"/>
      <c r="B17" s="37"/>
      <c r="C17" s="37"/>
      <c r="D17" s="38"/>
      <c r="E17" s="84">
        <v>11001</v>
      </c>
      <c r="F17" s="69" t="s">
        <v>62</v>
      </c>
      <c r="G17" s="39">
        <f t="shared" ref="G17" si="2">+G19</f>
        <v>-4594.6000000000004</v>
      </c>
    </row>
    <row r="18" spans="1:7" s="28" customFormat="1" ht="18" customHeight="1">
      <c r="A18" s="37"/>
      <c r="B18" s="37"/>
      <c r="C18" s="37"/>
      <c r="D18" s="38"/>
      <c r="E18" s="38"/>
      <c r="F18" s="38" t="s">
        <v>34</v>
      </c>
      <c r="G18" s="47"/>
    </row>
    <row r="19" spans="1:7" s="28" customFormat="1" ht="18" customHeight="1">
      <c r="A19" s="37"/>
      <c r="B19" s="37"/>
      <c r="C19" s="37"/>
      <c r="D19" s="41"/>
      <c r="E19" s="41"/>
      <c r="F19" s="42" t="s">
        <v>31</v>
      </c>
      <c r="G19" s="74">
        <f>+G21</f>
        <v>-4594.6000000000004</v>
      </c>
    </row>
    <row r="20" spans="1:7" s="28" customFormat="1" ht="42.75" customHeight="1">
      <c r="A20" s="37"/>
      <c r="B20" s="37"/>
      <c r="C20" s="37"/>
      <c r="D20" s="41"/>
      <c r="E20" s="41"/>
      <c r="F20" s="38" t="s">
        <v>35</v>
      </c>
      <c r="G20" s="47"/>
    </row>
    <row r="21" spans="1:7" s="28" customFormat="1" ht="19.5" customHeight="1">
      <c r="A21" s="37"/>
      <c r="B21" s="37"/>
      <c r="C21" s="37"/>
      <c r="D21" s="41"/>
      <c r="E21" s="41"/>
      <c r="F21" s="43" t="s">
        <v>36</v>
      </c>
      <c r="G21" s="46">
        <f>+G22</f>
        <v>-4594.6000000000004</v>
      </c>
    </row>
    <row r="22" spans="1:7" s="28" customFormat="1" ht="19.5" customHeight="1">
      <c r="A22" s="37"/>
      <c r="B22" s="37"/>
      <c r="C22" s="37"/>
      <c r="D22" s="41"/>
      <c r="E22" s="41"/>
      <c r="F22" s="72" t="s">
        <v>65</v>
      </c>
      <c r="G22" s="46">
        <f>+G23</f>
        <v>-4594.6000000000004</v>
      </c>
    </row>
    <row r="23" spans="1:7" s="28" customFormat="1" ht="19.5" customHeight="1">
      <c r="A23" s="37"/>
      <c r="B23" s="37"/>
      <c r="C23" s="37"/>
      <c r="D23" s="41"/>
      <c r="E23" s="41"/>
      <c r="F23" s="73" t="s">
        <v>66</v>
      </c>
      <c r="G23" s="46">
        <f>+G24</f>
        <v>-4594.6000000000004</v>
      </c>
    </row>
    <row r="24" spans="1:7" s="28" customFormat="1" ht="19.5" customHeight="1">
      <c r="A24" s="37"/>
      <c r="B24" s="37"/>
      <c r="C24" s="37"/>
      <c r="D24" s="41"/>
      <c r="E24" s="41"/>
      <c r="F24" s="72" t="s">
        <v>67</v>
      </c>
      <c r="G24" s="46">
        <v>-4594.6000000000004</v>
      </c>
    </row>
    <row r="25" spans="1:7" s="28" customFormat="1" ht="22.5" customHeight="1">
      <c r="A25" s="37"/>
      <c r="B25" s="37"/>
      <c r="C25" s="37"/>
      <c r="D25" s="38"/>
      <c r="E25" s="84">
        <v>11001</v>
      </c>
      <c r="F25" s="69" t="s">
        <v>62</v>
      </c>
      <c r="G25" s="39">
        <f t="shared" ref="G25" si="3">+G27</f>
        <v>4594.6000000000004</v>
      </c>
    </row>
    <row r="26" spans="1:7" s="28" customFormat="1" ht="18" customHeight="1">
      <c r="A26" s="37"/>
      <c r="B26" s="37"/>
      <c r="C26" s="37"/>
      <c r="D26" s="38"/>
      <c r="E26" s="38"/>
      <c r="F26" s="38" t="s">
        <v>34</v>
      </c>
      <c r="G26" s="47"/>
    </row>
    <row r="27" spans="1:7" s="28" customFormat="1" ht="18" customHeight="1">
      <c r="A27" s="37"/>
      <c r="B27" s="37"/>
      <c r="C27" s="37"/>
      <c r="D27" s="41"/>
      <c r="E27" s="41"/>
      <c r="F27" s="42" t="s">
        <v>31</v>
      </c>
      <c r="G27" s="74">
        <f>+G29</f>
        <v>4594.6000000000004</v>
      </c>
    </row>
    <row r="28" spans="1:7" s="28" customFormat="1" ht="42.75" customHeight="1">
      <c r="A28" s="37"/>
      <c r="B28" s="37"/>
      <c r="C28" s="37"/>
      <c r="D28" s="41"/>
      <c r="E28" s="41"/>
      <c r="F28" s="38" t="s">
        <v>35</v>
      </c>
      <c r="G28" s="47"/>
    </row>
    <row r="29" spans="1:7" s="28" customFormat="1" ht="19.5" customHeight="1">
      <c r="A29" s="37"/>
      <c r="B29" s="37"/>
      <c r="C29" s="37"/>
      <c r="D29" s="41"/>
      <c r="E29" s="41"/>
      <c r="F29" s="43" t="s">
        <v>36</v>
      </c>
      <c r="G29" s="46">
        <f>+G30</f>
        <v>4594.6000000000004</v>
      </c>
    </row>
    <row r="30" spans="1:7" s="28" customFormat="1" ht="19.5" customHeight="1">
      <c r="A30" s="37"/>
      <c r="B30" s="37"/>
      <c r="C30" s="37"/>
      <c r="D30" s="41"/>
      <c r="E30" s="41"/>
      <c r="F30" s="72" t="s">
        <v>65</v>
      </c>
      <c r="G30" s="46">
        <f>+G31</f>
        <v>4594.6000000000004</v>
      </c>
    </row>
    <row r="31" spans="1:7" s="28" customFormat="1" ht="19.5" customHeight="1">
      <c r="A31" s="37"/>
      <c r="B31" s="37"/>
      <c r="C31" s="37"/>
      <c r="D31" s="41"/>
      <c r="E31" s="41"/>
      <c r="F31" s="73" t="s">
        <v>133</v>
      </c>
      <c r="G31" s="46">
        <f>+G32</f>
        <v>4594.6000000000004</v>
      </c>
    </row>
    <row r="32" spans="1:7" s="28" customFormat="1" ht="19.5" customHeight="1">
      <c r="A32" s="37"/>
      <c r="B32" s="37"/>
      <c r="C32" s="37"/>
      <c r="D32" s="41"/>
      <c r="E32" s="41"/>
      <c r="F32" s="180" t="s">
        <v>134</v>
      </c>
      <c r="G32" s="85">
        <v>4594.6000000000004</v>
      </c>
    </row>
    <row r="33" spans="1:7" s="94" customFormat="1" ht="34.5">
      <c r="A33" s="127" t="s">
        <v>94</v>
      </c>
      <c r="B33" s="128"/>
      <c r="C33" s="128"/>
      <c r="D33" s="128"/>
      <c r="E33" s="128"/>
      <c r="F33" s="127" t="s">
        <v>95</v>
      </c>
      <c r="G33" s="150">
        <f>G35</f>
        <v>0</v>
      </c>
    </row>
    <row r="34" spans="1:7" s="94" customFormat="1" ht="15.75" customHeight="1">
      <c r="A34" s="129"/>
      <c r="B34" s="129"/>
      <c r="C34" s="129"/>
      <c r="D34" s="129"/>
      <c r="E34" s="129"/>
      <c r="F34" s="129" t="s">
        <v>33</v>
      </c>
      <c r="G34" s="131"/>
    </row>
    <row r="35" spans="1:7" s="94" customFormat="1" ht="33.75" customHeight="1">
      <c r="A35" s="129"/>
      <c r="B35" s="132" t="s">
        <v>37</v>
      </c>
      <c r="C35" s="129"/>
      <c r="D35" s="129"/>
      <c r="E35" s="129"/>
      <c r="F35" s="132" t="s">
        <v>96</v>
      </c>
      <c r="G35" s="130">
        <f>G37</f>
        <v>0</v>
      </c>
    </row>
    <row r="36" spans="1:7" s="94" customFormat="1">
      <c r="A36" s="129"/>
      <c r="B36" s="129"/>
      <c r="C36" s="129"/>
      <c r="D36" s="129"/>
      <c r="E36" s="129"/>
      <c r="F36" s="129" t="s">
        <v>33</v>
      </c>
      <c r="G36" s="131"/>
    </row>
    <row r="37" spans="1:7" s="94" customFormat="1">
      <c r="A37" s="129"/>
      <c r="B37" s="129"/>
      <c r="C37" s="132" t="s">
        <v>37</v>
      </c>
      <c r="D37" s="129"/>
      <c r="E37" s="129"/>
      <c r="F37" s="132" t="s">
        <v>80</v>
      </c>
      <c r="G37" s="130">
        <f>G39</f>
        <v>0</v>
      </c>
    </row>
    <row r="38" spans="1:7" s="94" customFormat="1">
      <c r="A38" s="133"/>
      <c r="B38" s="133"/>
      <c r="C38" s="133"/>
      <c r="D38" s="129"/>
      <c r="E38" s="129"/>
      <c r="F38" s="129" t="s">
        <v>33</v>
      </c>
      <c r="G38" s="131"/>
    </row>
    <row r="39" spans="1:7" s="137" customFormat="1">
      <c r="A39" s="134"/>
      <c r="B39" s="134"/>
      <c r="C39" s="134"/>
      <c r="D39" s="117"/>
      <c r="E39" s="117"/>
      <c r="F39" s="135" t="s">
        <v>79</v>
      </c>
      <c r="G39" s="136">
        <f>G41</f>
        <v>0</v>
      </c>
    </row>
    <row r="40" spans="1:7" s="137" customFormat="1">
      <c r="A40" s="134"/>
      <c r="B40" s="134"/>
      <c r="C40" s="134"/>
      <c r="D40" s="117"/>
      <c r="E40" s="117"/>
      <c r="F40" s="93" t="s">
        <v>33</v>
      </c>
      <c r="G40" s="138"/>
    </row>
    <row r="41" spans="1:7" s="94" customFormat="1">
      <c r="A41" s="93"/>
      <c r="B41" s="93"/>
      <c r="C41" s="93"/>
      <c r="D41" s="93" t="s">
        <v>97</v>
      </c>
      <c r="E41" s="93"/>
      <c r="F41" s="93" t="s">
        <v>80</v>
      </c>
      <c r="G41" s="120">
        <f>G43+G51</f>
        <v>0</v>
      </c>
    </row>
    <row r="42" spans="1:7" s="94" customFormat="1">
      <c r="A42" s="93"/>
      <c r="B42" s="93"/>
      <c r="C42" s="93"/>
      <c r="D42" s="93"/>
      <c r="E42" s="93"/>
      <c r="F42" s="93" t="s">
        <v>33</v>
      </c>
      <c r="G42" s="119"/>
    </row>
    <row r="43" spans="1:7" s="94" customFormat="1">
      <c r="A43" s="93"/>
      <c r="B43" s="93"/>
      <c r="C43" s="93"/>
      <c r="D43" s="93"/>
      <c r="E43" s="93" t="s">
        <v>76</v>
      </c>
      <c r="F43" s="93" t="s">
        <v>80</v>
      </c>
      <c r="G43" s="148">
        <f>G45</f>
        <v>4594.6000000000004</v>
      </c>
    </row>
    <row r="44" spans="1:7" s="94" customFormat="1">
      <c r="A44" s="93"/>
      <c r="B44" s="93"/>
      <c r="C44" s="93"/>
      <c r="D44" s="93"/>
      <c r="E44" s="93"/>
      <c r="F44" s="93" t="s">
        <v>34</v>
      </c>
      <c r="G44" s="119"/>
    </row>
    <row r="45" spans="1:7" s="94" customFormat="1">
      <c r="A45" s="93"/>
      <c r="B45" s="93"/>
      <c r="C45" s="93"/>
      <c r="D45" s="93"/>
      <c r="E45" s="93"/>
      <c r="F45" s="119" t="s">
        <v>79</v>
      </c>
      <c r="G45" s="139">
        <f>G47</f>
        <v>4594.6000000000004</v>
      </c>
    </row>
    <row r="46" spans="1:7" s="94" customFormat="1" ht="41.25" customHeight="1">
      <c r="A46" s="93"/>
      <c r="B46" s="93"/>
      <c r="C46" s="93"/>
      <c r="D46" s="93"/>
      <c r="E46" s="93"/>
      <c r="F46" s="93" t="s">
        <v>35</v>
      </c>
      <c r="G46" s="119"/>
    </row>
    <row r="47" spans="1:7" s="94" customFormat="1">
      <c r="A47" s="93"/>
      <c r="B47" s="93"/>
      <c r="C47" s="93"/>
      <c r="D47" s="93"/>
      <c r="E47" s="93"/>
      <c r="F47" s="93" t="s">
        <v>36</v>
      </c>
      <c r="G47" s="120">
        <f>G48</f>
        <v>4594.6000000000004</v>
      </c>
    </row>
    <row r="48" spans="1:7" s="94" customFormat="1">
      <c r="A48" s="93"/>
      <c r="B48" s="93"/>
      <c r="C48" s="93"/>
      <c r="D48" s="93"/>
      <c r="E48" s="93"/>
      <c r="F48" s="93" t="s">
        <v>65</v>
      </c>
      <c r="G48" s="120">
        <f>G49</f>
        <v>4594.6000000000004</v>
      </c>
    </row>
    <row r="49" spans="1:7" s="94" customFormat="1">
      <c r="A49" s="93"/>
      <c r="B49" s="93"/>
      <c r="C49" s="93"/>
      <c r="D49" s="93"/>
      <c r="E49" s="93"/>
      <c r="F49" s="93" t="s">
        <v>98</v>
      </c>
      <c r="G49" s="120">
        <f>G50</f>
        <v>4594.6000000000004</v>
      </c>
    </row>
    <row r="50" spans="1:7" s="94" customFormat="1">
      <c r="A50" s="93"/>
      <c r="B50" s="93"/>
      <c r="C50" s="93"/>
      <c r="D50" s="93"/>
      <c r="E50" s="93"/>
      <c r="F50" s="93" t="s">
        <v>99</v>
      </c>
      <c r="G50" s="120">
        <v>4594.6000000000004</v>
      </c>
    </row>
    <row r="51" spans="1:7" s="94" customFormat="1">
      <c r="A51" s="93"/>
      <c r="B51" s="93"/>
      <c r="C51" s="93"/>
      <c r="D51" s="93"/>
      <c r="E51" s="93" t="s">
        <v>76</v>
      </c>
      <c r="F51" s="93" t="s">
        <v>80</v>
      </c>
      <c r="G51" s="148">
        <f>G53</f>
        <v>-4594.6000000000004</v>
      </c>
    </row>
    <row r="52" spans="1:7" s="94" customFormat="1">
      <c r="A52" s="93"/>
      <c r="B52" s="93"/>
      <c r="C52" s="93"/>
      <c r="D52" s="93"/>
      <c r="E52" s="93"/>
      <c r="F52" s="93" t="s">
        <v>34</v>
      </c>
      <c r="G52" s="119"/>
    </row>
    <row r="53" spans="1:7" s="94" customFormat="1">
      <c r="A53" s="93"/>
      <c r="B53" s="93"/>
      <c r="C53" s="93"/>
      <c r="D53" s="93"/>
      <c r="E53" s="93"/>
      <c r="F53" s="119" t="s">
        <v>79</v>
      </c>
      <c r="G53" s="139">
        <f>G55</f>
        <v>-4594.6000000000004</v>
      </c>
    </row>
    <row r="54" spans="1:7" s="94" customFormat="1" ht="38.25" customHeight="1">
      <c r="A54" s="93"/>
      <c r="B54" s="93"/>
      <c r="C54" s="93"/>
      <c r="D54" s="93"/>
      <c r="E54" s="93"/>
      <c r="F54" s="93" t="s">
        <v>35</v>
      </c>
      <c r="G54" s="119"/>
    </row>
    <row r="55" spans="1:7" s="94" customFormat="1">
      <c r="A55" s="93"/>
      <c r="B55" s="93"/>
      <c r="C55" s="93"/>
      <c r="D55" s="93"/>
      <c r="E55" s="93"/>
      <c r="F55" s="93" t="s">
        <v>36</v>
      </c>
      <c r="G55" s="120">
        <f>G56</f>
        <v>-4594.6000000000004</v>
      </c>
    </row>
    <row r="56" spans="1:7" s="94" customFormat="1">
      <c r="A56" s="93"/>
      <c r="B56" s="93"/>
      <c r="C56" s="93"/>
      <c r="D56" s="93"/>
      <c r="E56" s="93"/>
      <c r="F56" s="93" t="s">
        <v>65</v>
      </c>
      <c r="G56" s="120">
        <f>G57</f>
        <v>-4594.6000000000004</v>
      </c>
    </row>
    <row r="57" spans="1:7" s="94" customFormat="1">
      <c r="A57" s="93"/>
      <c r="B57" s="93"/>
      <c r="C57" s="93"/>
      <c r="D57" s="93"/>
      <c r="E57" s="93"/>
      <c r="F57" s="93" t="s">
        <v>98</v>
      </c>
      <c r="G57" s="120">
        <f>G58</f>
        <v>-4594.6000000000004</v>
      </c>
    </row>
    <row r="58" spans="1:7" s="94" customFormat="1">
      <c r="A58" s="93"/>
      <c r="B58" s="93"/>
      <c r="C58" s="93"/>
      <c r="D58" s="93"/>
      <c r="E58" s="93"/>
      <c r="F58" s="93" t="s">
        <v>99</v>
      </c>
      <c r="G58" s="120">
        <v>-4594.6000000000004</v>
      </c>
    </row>
    <row r="59" spans="1:7">
      <c r="A59" s="66"/>
      <c r="B59" s="66"/>
      <c r="C59" s="66"/>
      <c r="D59" s="66"/>
      <c r="E59" s="66"/>
      <c r="F59" s="67"/>
      <c r="G59" s="67"/>
    </row>
    <row r="60" spans="1:7" s="53" customFormat="1">
      <c r="A60" s="188" t="s">
        <v>60</v>
      </c>
      <c r="B60" s="188"/>
      <c r="C60" s="188"/>
      <c r="D60" s="188"/>
      <c r="E60" s="188"/>
      <c r="F60" s="188"/>
      <c r="G60" s="188"/>
    </row>
    <row r="61" spans="1:7" s="53" customFormat="1">
      <c r="A61" s="54" t="s">
        <v>61</v>
      </c>
      <c r="B61" s="54"/>
      <c r="C61" s="54"/>
      <c r="D61" s="54"/>
      <c r="E61" s="54"/>
    </row>
    <row r="63" spans="1:7">
      <c r="F63" s="64"/>
    </row>
    <row r="64" spans="1:7">
      <c r="F64" s="64"/>
    </row>
  </sheetData>
  <mergeCells count="7">
    <mergeCell ref="D2:G2"/>
    <mergeCell ref="D3:G3"/>
    <mergeCell ref="A60:G60"/>
    <mergeCell ref="A5:G5"/>
    <mergeCell ref="A7:C7"/>
    <mergeCell ref="D7:E7"/>
    <mergeCell ref="F7:F8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AK61"/>
  <sheetViews>
    <sheetView showGridLines="0" topLeftCell="A31" zoomScaleNormal="100" workbookViewId="0">
      <selection activeCell="D36" sqref="D36"/>
    </sheetView>
  </sheetViews>
  <sheetFormatPr defaultRowHeight="17.25"/>
  <cols>
    <col min="1" max="1" width="31.7109375" style="5" customWidth="1"/>
    <col min="2" max="2" width="59.28515625" style="5" customWidth="1"/>
    <col min="3" max="3" width="32.42578125" style="10" customWidth="1"/>
    <col min="4" max="7" width="9.140625" style="5"/>
    <col min="8" max="8" width="9.85546875" style="5" bestFit="1" customWidth="1"/>
    <col min="9" max="248" width="9.140625" style="5"/>
    <col min="249" max="249" width="31.7109375" style="5" customWidth="1"/>
    <col min="250" max="250" width="50.140625" style="5" bestFit="1" customWidth="1"/>
    <col min="251" max="251" width="19.42578125" style="5" bestFit="1" customWidth="1"/>
    <col min="252" max="253" width="16" style="5" bestFit="1" customWidth="1"/>
    <col min="254" max="504" width="9.140625" style="5"/>
    <col min="505" max="505" width="31.7109375" style="5" customWidth="1"/>
    <col min="506" max="506" width="50.140625" style="5" bestFit="1" customWidth="1"/>
    <col min="507" max="507" width="19.42578125" style="5" bestFit="1" customWidth="1"/>
    <col min="508" max="509" width="16" style="5" bestFit="1" customWidth="1"/>
    <col min="510" max="760" width="9.140625" style="5"/>
    <col min="761" max="761" width="31.7109375" style="5" customWidth="1"/>
    <col min="762" max="762" width="50.140625" style="5" bestFit="1" customWidth="1"/>
    <col min="763" max="763" width="19.42578125" style="5" bestFit="1" customWidth="1"/>
    <col min="764" max="765" width="16" style="5" bestFit="1" customWidth="1"/>
    <col min="766" max="1016" width="9.140625" style="5"/>
    <col min="1017" max="1017" width="31.7109375" style="5" customWidth="1"/>
    <col min="1018" max="1018" width="50.140625" style="5" bestFit="1" customWidth="1"/>
    <col min="1019" max="1019" width="19.42578125" style="5" bestFit="1" customWidth="1"/>
    <col min="1020" max="1021" width="16" style="5" bestFit="1" customWidth="1"/>
    <col min="1022" max="1272" width="9.140625" style="5"/>
    <col min="1273" max="1273" width="31.7109375" style="5" customWidth="1"/>
    <col min="1274" max="1274" width="50.140625" style="5" bestFit="1" customWidth="1"/>
    <col min="1275" max="1275" width="19.42578125" style="5" bestFit="1" customWidth="1"/>
    <col min="1276" max="1277" width="16" style="5" bestFit="1" customWidth="1"/>
    <col min="1278" max="1528" width="9.140625" style="5"/>
    <col min="1529" max="1529" width="31.7109375" style="5" customWidth="1"/>
    <col min="1530" max="1530" width="50.140625" style="5" bestFit="1" customWidth="1"/>
    <col min="1531" max="1531" width="19.42578125" style="5" bestFit="1" customWidth="1"/>
    <col min="1532" max="1533" width="16" style="5" bestFit="1" customWidth="1"/>
    <col min="1534" max="1784" width="9.140625" style="5"/>
    <col min="1785" max="1785" width="31.7109375" style="5" customWidth="1"/>
    <col min="1786" max="1786" width="50.140625" style="5" bestFit="1" customWidth="1"/>
    <col min="1787" max="1787" width="19.42578125" style="5" bestFit="1" customWidth="1"/>
    <col min="1788" max="1789" width="16" style="5" bestFit="1" customWidth="1"/>
    <col min="1790" max="2040" width="9.140625" style="5"/>
    <col min="2041" max="2041" width="31.7109375" style="5" customWidth="1"/>
    <col min="2042" max="2042" width="50.140625" style="5" bestFit="1" customWidth="1"/>
    <col min="2043" max="2043" width="19.42578125" style="5" bestFit="1" customWidth="1"/>
    <col min="2044" max="2045" width="16" style="5" bestFit="1" customWidth="1"/>
    <col min="2046" max="2296" width="9.140625" style="5"/>
    <col min="2297" max="2297" width="31.7109375" style="5" customWidth="1"/>
    <col min="2298" max="2298" width="50.140625" style="5" bestFit="1" customWidth="1"/>
    <col min="2299" max="2299" width="19.42578125" style="5" bestFit="1" customWidth="1"/>
    <col min="2300" max="2301" width="16" style="5" bestFit="1" customWidth="1"/>
    <col min="2302" max="2552" width="9.140625" style="5"/>
    <col min="2553" max="2553" width="31.7109375" style="5" customWidth="1"/>
    <col min="2554" max="2554" width="50.140625" style="5" bestFit="1" customWidth="1"/>
    <col min="2555" max="2555" width="19.42578125" style="5" bestFit="1" customWidth="1"/>
    <col min="2556" max="2557" width="16" style="5" bestFit="1" customWidth="1"/>
    <col min="2558" max="2808" width="9.140625" style="5"/>
    <col min="2809" max="2809" width="31.7109375" style="5" customWidth="1"/>
    <col min="2810" max="2810" width="50.140625" style="5" bestFit="1" customWidth="1"/>
    <col min="2811" max="2811" width="19.42578125" style="5" bestFit="1" customWidth="1"/>
    <col min="2812" max="2813" width="16" style="5" bestFit="1" customWidth="1"/>
    <col min="2814" max="3064" width="9.140625" style="5"/>
    <col min="3065" max="3065" width="31.7109375" style="5" customWidth="1"/>
    <col min="3066" max="3066" width="50.140625" style="5" bestFit="1" customWidth="1"/>
    <col min="3067" max="3067" width="19.42578125" style="5" bestFit="1" customWidth="1"/>
    <col min="3068" max="3069" width="16" style="5" bestFit="1" customWidth="1"/>
    <col min="3070" max="3320" width="9.140625" style="5"/>
    <col min="3321" max="3321" width="31.7109375" style="5" customWidth="1"/>
    <col min="3322" max="3322" width="50.140625" style="5" bestFit="1" customWidth="1"/>
    <col min="3323" max="3323" width="19.42578125" style="5" bestFit="1" customWidth="1"/>
    <col min="3324" max="3325" width="16" style="5" bestFit="1" customWidth="1"/>
    <col min="3326" max="3576" width="9.140625" style="5"/>
    <col min="3577" max="3577" width="31.7109375" style="5" customWidth="1"/>
    <col min="3578" max="3578" width="50.140625" style="5" bestFit="1" customWidth="1"/>
    <col min="3579" max="3579" width="19.42578125" style="5" bestFit="1" customWidth="1"/>
    <col min="3580" max="3581" width="16" style="5" bestFit="1" customWidth="1"/>
    <col min="3582" max="3832" width="9.140625" style="5"/>
    <col min="3833" max="3833" width="31.7109375" style="5" customWidth="1"/>
    <col min="3834" max="3834" width="50.140625" style="5" bestFit="1" customWidth="1"/>
    <col min="3835" max="3835" width="19.42578125" style="5" bestFit="1" customWidth="1"/>
    <col min="3836" max="3837" width="16" style="5" bestFit="1" customWidth="1"/>
    <col min="3838" max="4088" width="9.140625" style="5"/>
    <col min="4089" max="4089" width="31.7109375" style="5" customWidth="1"/>
    <col min="4090" max="4090" width="50.140625" style="5" bestFit="1" customWidth="1"/>
    <col min="4091" max="4091" width="19.42578125" style="5" bestFit="1" customWidth="1"/>
    <col min="4092" max="4093" width="16" style="5" bestFit="1" customWidth="1"/>
    <col min="4094" max="4344" width="9.140625" style="5"/>
    <col min="4345" max="4345" width="31.7109375" style="5" customWidth="1"/>
    <col min="4346" max="4346" width="50.140625" style="5" bestFit="1" customWidth="1"/>
    <col min="4347" max="4347" width="19.42578125" style="5" bestFit="1" customWidth="1"/>
    <col min="4348" max="4349" width="16" style="5" bestFit="1" customWidth="1"/>
    <col min="4350" max="4600" width="9.140625" style="5"/>
    <col min="4601" max="4601" width="31.7109375" style="5" customWidth="1"/>
    <col min="4602" max="4602" width="50.140625" style="5" bestFit="1" customWidth="1"/>
    <col min="4603" max="4603" width="19.42578125" style="5" bestFit="1" customWidth="1"/>
    <col min="4604" max="4605" width="16" style="5" bestFit="1" customWidth="1"/>
    <col min="4606" max="4856" width="9.140625" style="5"/>
    <col min="4857" max="4857" width="31.7109375" style="5" customWidth="1"/>
    <col min="4858" max="4858" width="50.140625" style="5" bestFit="1" customWidth="1"/>
    <col min="4859" max="4859" width="19.42578125" style="5" bestFit="1" customWidth="1"/>
    <col min="4860" max="4861" width="16" style="5" bestFit="1" customWidth="1"/>
    <col min="4862" max="5112" width="9.140625" style="5"/>
    <col min="5113" max="5113" width="31.7109375" style="5" customWidth="1"/>
    <col min="5114" max="5114" width="50.140625" style="5" bestFit="1" customWidth="1"/>
    <col min="5115" max="5115" width="19.42578125" style="5" bestFit="1" customWidth="1"/>
    <col min="5116" max="5117" width="16" style="5" bestFit="1" customWidth="1"/>
    <col min="5118" max="5368" width="9.140625" style="5"/>
    <col min="5369" max="5369" width="31.7109375" style="5" customWidth="1"/>
    <col min="5370" max="5370" width="50.140625" style="5" bestFit="1" customWidth="1"/>
    <col min="5371" max="5371" width="19.42578125" style="5" bestFit="1" customWidth="1"/>
    <col min="5372" max="5373" width="16" style="5" bestFit="1" customWidth="1"/>
    <col min="5374" max="5624" width="9.140625" style="5"/>
    <col min="5625" max="5625" width="31.7109375" style="5" customWidth="1"/>
    <col min="5626" max="5626" width="50.140625" style="5" bestFit="1" customWidth="1"/>
    <col min="5627" max="5627" width="19.42578125" style="5" bestFit="1" customWidth="1"/>
    <col min="5628" max="5629" width="16" style="5" bestFit="1" customWidth="1"/>
    <col min="5630" max="5880" width="9.140625" style="5"/>
    <col min="5881" max="5881" width="31.7109375" style="5" customWidth="1"/>
    <col min="5882" max="5882" width="50.140625" style="5" bestFit="1" customWidth="1"/>
    <col min="5883" max="5883" width="19.42578125" style="5" bestFit="1" customWidth="1"/>
    <col min="5884" max="5885" width="16" style="5" bestFit="1" customWidth="1"/>
    <col min="5886" max="6136" width="9.140625" style="5"/>
    <col min="6137" max="6137" width="31.7109375" style="5" customWidth="1"/>
    <col min="6138" max="6138" width="50.140625" style="5" bestFit="1" customWidth="1"/>
    <col min="6139" max="6139" width="19.42578125" style="5" bestFit="1" customWidth="1"/>
    <col min="6140" max="6141" width="16" style="5" bestFit="1" customWidth="1"/>
    <col min="6142" max="6392" width="9.140625" style="5"/>
    <col min="6393" max="6393" width="31.7109375" style="5" customWidth="1"/>
    <col min="6394" max="6394" width="50.140625" style="5" bestFit="1" customWidth="1"/>
    <col min="6395" max="6395" width="19.42578125" style="5" bestFit="1" customWidth="1"/>
    <col min="6396" max="6397" width="16" style="5" bestFit="1" customWidth="1"/>
    <col min="6398" max="6648" width="9.140625" style="5"/>
    <col min="6649" max="6649" width="31.7109375" style="5" customWidth="1"/>
    <col min="6650" max="6650" width="50.140625" style="5" bestFit="1" customWidth="1"/>
    <col min="6651" max="6651" width="19.42578125" style="5" bestFit="1" customWidth="1"/>
    <col min="6652" max="6653" width="16" style="5" bestFit="1" customWidth="1"/>
    <col min="6654" max="6904" width="9.140625" style="5"/>
    <col min="6905" max="6905" width="31.7109375" style="5" customWidth="1"/>
    <col min="6906" max="6906" width="50.140625" style="5" bestFit="1" customWidth="1"/>
    <col min="6907" max="6907" width="19.42578125" style="5" bestFit="1" customWidth="1"/>
    <col min="6908" max="6909" width="16" style="5" bestFit="1" customWidth="1"/>
    <col min="6910" max="7160" width="9.140625" style="5"/>
    <col min="7161" max="7161" width="31.7109375" style="5" customWidth="1"/>
    <col min="7162" max="7162" width="50.140625" style="5" bestFit="1" customWidth="1"/>
    <col min="7163" max="7163" width="19.42578125" style="5" bestFit="1" customWidth="1"/>
    <col min="7164" max="7165" width="16" style="5" bestFit="1" customWidth="1"/>
    <col min="7166" max="7416" width="9.140625" style="5"/>
    <col min="7417" max="7417" width="31.7109375" style="5" customWidth="1"/>
    <col min="7418" max="7418" width="50.140625" style="5" bestFit="1" customWidth="1"/>
    <col min="7419" max="7419" width="19.42578125" style="5" bestFit="1" customWidth="1"/>
    <col min="7420" max="7421" width="16" style="5" bestFit="1" customWidth="1"/>
    <col min="7422" max="7672" width="9.140625" style="5"/>
    <col min="7673" max="7673" width="31.7109375" style="5" customWidth="1"/>
    <col min="7674" max="7674" width="50.140625" style="5" bestFit="1" customWidth="1"/>
    <col min="7675" max="7675" width="19.42578125" style="5" bestFit="1" customWidth="1"/>
    <col min="7676" max="7677" width="16" style="5" bestFit="1" customWidth="1"/>
    <col min="7678" max="7928" width="9.140625" style="5"/>
    <col min="7929" max="7929" width="31.7109375" style="5" customWidth="1"/>
    <col min="7930" max="7930" width="50.140625" style="5" bestFit="1" customWidth="1"/>
    <col min="7931" max="7931" width="19.42578125" style="5" bestFit="1" customWidth="1"/>
    <col min="7932" max="7933" width="16" style="5" bestFit="1" customWidth="1"/>
    <col min="7934" max="8184" width="9.140625" style="5"/>
    <col min="8185" max="8185" width="31.7109375" style="5" customWidth="1"/>
    <col min="8186" max="8186" width="50.140625" style="5" bestFit="1" customWidth="1"/>
    <col min="8187" max="8187" width="19.42578125" style="5" bestFit="1" customWidth="1"/>
    <col min="8188" max="8189" width="16" style="5" bestFit="1" customWidth="1"/>
    <col min="8190" max="8440" width="9.140625" style="5"/>
    <col min="8441" max="8441" width="31.7109375" style="5" customWidth="1"/>
    <col min="8442" max="8442" width="50.140625" style="5" bestFit="1" customWidth="1"/>
    <col min="8443" max="8443" width="19.42578125" style="5" bestFit="1" customWidth="1"/>
    <col min="8444" max="8445" width="16" style="5" bestFit="1" customWidth="1"/>
    <col min="8446" max="8696" width="9.140625" style="5"/>
    <col min="8697" max="8697" width="31.7109375" style="5" customWidth="1"/>
    <col min="8698" max="8698" width="50.140625" style="5" bestFit="1" customWidth="1"/>
    <col min="8699" max="8699" width="19.42578125" style="5" bestFit="1" customWidth="1"/>
    <col min="8700" max="8701" width="16" style="5" bestFit="1" customWidth="1"/>
    <col min="8702" max="8952" width="9.140625" style="5"/>
    <col min="8953" max="8953" width="31.7109375" style="5" customWidth="1"/>
    <col min="8954" max="8954" width="50.140625" style="5" bestFit="1" customWidth="1"/>
    <col min="8955" max="8955" width="19.42578125" style="5" bestFit="1" customWidth="1"/>
    <col min="8956" max="8957" width="16" style="5" bestFit="1" customWidth="1"/>
    <col min="8958" max="9208" width="9.140625" style="5"/>
    <col min="9209" max="9209" width="31.7109375" style="5" customWidth="1"/>
    <col min="9210" max="9210" width="50.140625" style="5" bestFit="1" customWidth="1"/>
    <col min="9211" max="9211" width="19.42578125" style="5" bestFit="1" customWidth="1"/>
    <col min="9212" max="9213" width="16" style="5" bestFit="1" customWidth="1"/>
    <col min="9214" max="9464" width="9.140625" style="5"/>
    <col min="9465" max="9465" width="31.7109375" style="5" customWidth="1"/>
    <col min="9466" max="9466" width="50.140625" style="5" bestFit="1" customWidth="1"/>
    <col min="9467" max="9467" width="19.42578125" style="5" bestFit="1" customWidth="1"/>
    <col min="9468" max="9469" width="16" style="5" bestFit="1" customWidth="1"/>
    <col min="9470" max="9720" width="9.140625" style="5"/>
    <col min="9721" max="9721" width="31.7109375" style="5" customWidth="1"/>
    <col min="9722" max="9722" width="50.140625" style="5" bestFit="1" customWidth="1"/>
    <col min="9723" max="9723" width="19.42578125" style="5" bestFit="1" customWidth="1"/>
    <col min="9724" max="9725" width="16" style="5" bestFit="1" customWidth="1"/>
    <col min="9726" max="9976" width="9.140625" style="5"/>
    <col min="9977" max="9977" width="31.7109375" style="5" customWidth="1"/>
    <col min="9978" max="9978" width="50.140625" style="5" bestFit="1" customWidth="1"/>
    <col min="9979" max="9979" width="19.42578125" style="5" bestFit="1" customWidth="1"/>
    <col min="9980" max="9981" width="16" style="5" bestFit="1" customWidth="1"/>
    <col min="9982" max="10232" width="9.140625" style="5"/>
    <col min="10233" max="10233" width="31.7109375" style="5" customWidth="1"/>
    <col min="10234" max="10234" width="50.140625" style="5" bestFit="1" customWidth="1"/>
    <col min="10235" max="10235" width="19.42578125" style="5" bestFit="1" customWidth="1"/>
    <col min="10236" max="10237" width="16" style="5" bestFit="1" customWidth="1"/>
    <col min="10238" max="10488" width="9.140625" style="5"/>
    <col min="10489" max="10489" width="31.7109375" style="5" customWidth="1"/>
    <col min="10490" max="10490" width="50.140625" style="5" bestFit="1" customWidth="1"/>
    <col min="10491" max="10491" width="19.42578125" style="5" bestFit="1" customWidth="1"/>
    <col min="10492" max="10493" width="16" style="5" bestFit="1" customWidth="1"/>
    <col min="10494" max="10744" width="9.140625" style="5"/>
    <col min="10745" max="10745" width="31.7109375" style="5" customWidth="1"/>
    <col min="10746" max="10746" width="50.140625" style="5" bestFit="1" customWidth="1"/>
    <col min="10747" max="10747" width="19.42578125" style="5" bestFit="1" customWidth="1"/>
    <col min="10748" max="10749" width="16" style="5" bestFit="1" customWidth="1"/>
    <col min="10750" max="11000" width="9.140625" style="5"/>
    <col min="11001" max="11001" width="31.7109375" style="5" customWidth="1"/>
    <col min="11002" max="11002" width="50.140625" style="5" bestFit="1" customWidth="1"/>
    <col min="11003" max="11003" width="19.42578125" style="5" bestFit="1" customWidth="1"/>
    <col min="11004" max="11005" width="16" style="5" bestFit="1" customWidth="1"/>
    <col min="11006" max="11256" width="9.140625" style="5"/>
    <col min="11257" max="11257" width="31.7109375" style="5" customWidth="1"/>
    <col min="11258" max="11258" width="50.140625" style="5" bestFit="1" customWidth="1"/>
    <col min="11259" max="11259" width="19.42578125" style="5" bestFit="1" customWidth="1"/>
    <col min="11260" max="11261" width="16" style="5" bestFit="1" customWidth="1"/>
    <col min="11262" max="11512" width="9.140625" style="5"/>
    <col min="11513" max="11513" width="31.7109375" style="5" customWidth="1"/>
    <col min="11514" max="11514" width="50.140625" style="5" bestFit="1" customWidth="1"/>
    <col min="11515" max="11515" width="19.42578125" style="5" bestFit="1" customWidth="1"/>
    <col min="11516" max="11517" width="16" style="5" bestFit="1" customWidth="1"/>
    <col min="11518" max="11768" width="9.140625" style="5"/>
    <col min="11769" max="11769" width="31.7109375" style="5" customWidth="1"/>
    <col min="11770" max="11770" width="50.140625" style="5" bestFit="1" customWidth="1"/>
    <col min="11771" max="11771" width="19.42578125" style="5" bestFit="1" customWidth="1"/>
    <col min="11772" max="11773" width="16" style="5" bestFit="1" customWidth="1"/>
    <col min="11774" max="12024" width="9.140625" style="5"/>
    <col min="12025" max="12025" width="31.7109375" style="5" customWidth="1"/>
    <col min="12026" max="12026" width="50.140625" style="5" bestFit="1" customWidth="1"/>
    <col min="12027" max="12027" width="19.42578125" style="5" bestFit="1" customWidth="1"/>
    <col min="12028" max="12029" width="16" style="5" bestFit="1" customWidth="1"/>
    <col min="12030" max="12280" width="9.140625" style="5"/>
    <col min="12281" max="12281" width="31.7109375" style="5" customWidth="1"/>
    <col min="12282" max="12282" width="50.140625" style="5" bestFit="1" customWidth="1"/>
    <col min="12283" max="12283" width="19.42578125" style="5" bestFit="1" customWidth="1"/>
    <col min="12284" max="12285" width="16" style="5" bestFit="1" customWidth="1"/>
    <col min="12286" max="12536" width="9.140625" style="5"/>
    <col min="12537" max="12537" width="31.7109375" style="5" customWidth="1"/>
    <col min="12538" max="12538" width="50.140625" style="5" bestFit="1" customWidth="1"/>
    <col min="12539" max="12539" width="19.42578125" style="5" bestFit="1" customWidth="1"/>
    <col min="12540" max="12541" width="16" style="5" bestFit="1" customWidth="1"/>
    <col min="12542" max="12792" width="9.140625" style="5"/>
    <col min="12793" max="12793" width="31.7109375" style="5" customWidth="1"/>
    <col min="12794" max="12794" width="50.140625" style="5" bestFit="1" customWidth="1"/>
    <col min="12795" max="12795" width="19.42578125" style="5" bestFit="1" customWidth="1"/>
    <col min="12796" max="12797" width="16" style="5" bestFit="1" customWidth="1"/>
    <col min="12798" max="13048" width="9.140625" style="5"/>
    <col min="13049" max="13049" width="31.7109375" style="5" customWidth="1"/>
    <col min="13050" max="13050" width="50.140625" style="5" bestFit="1" customWidth="1"/>
    <col min="13051" max="13051" width="19.42578125" style="5" bestFit="1" customWidth="1"/>
    <col min="13052" max="13053" width="16" style="5" bestFit="1" customWidth="1"/>
    <col min="13054" max="13304" width="9.140625" style="5"/>
    <col min="13305" max="13305" width="31.7109375" style="5" customWidth="1"/>
    <col min="13306" max="13306" width="50.140625" style="5" bestFit="1" customWidth="1"/>
    <col min="13307" max="13307" width="19.42578125" style="5" bestFit="1" customWidth="1"/>
    <col min="13308" max="13309" width="16" style="5" bestFit="1" customWidth="1"/>
    <col min="13310" max="13560" width="9.140625" style="5"/>
    <col min="13561" max="13561" width="31.7109375" style="5" customWidth="1"/>
    <col min="13562" max="13562" width="50.140625" style="5" bestFit="1" customWidth="1"/>
    <col min="13563" max="13563" width="19.42578125" style="5" bestFit="1" customWidth="1"/>
    <col min="13564" max="13565" width="16" style="5" bestFit="1" customWidth="1"/>
    <col min="13566" max="13816" width="9.140625" style="5"/>
    <col min="13817" max="13817" width="31.7109375" style="5" customWidth="1"/>
    <col min="13818" max="13818" width="50.140625" style="5" bestFit="1" customWidth="1"/>
    <col min="13819" max="13819" width="19.42578125" style="5" bestFit="1" customWidth="1"/>
    <col min="13820" max="13821" width="16" style="5" bestFit="1" customWidth="1"/>
    <col min="13822" max="14072" width="9.140625" style="5"/>
    <col min="14073" max="14073" width="31.7109375" style="5" customWidth="1"/>
    <col min="14074" max="14074" width="50.140625" style="5" bestFit="1" customWidth="1"/>
    <col min="14075" max="14075" width="19.42578125" style="5" bestFit="1" customWidth="1"/>
    <col min="14076" max="14077" width="16" style="5" bestFit="1" customWidth="1"/>
    <col min="14078" max="14328" width="9.140625" style="5"/>
    <col min="14329" max="14329" width="31.7109375" style="5" customWidth="1"/>
    <col min="14330" max="14330" width="50.140625" style="5" bestFit="1" customWidth="1"/>
    <col min="14331" max="14331" width="19.42578125" style="5" bestFit="1" customWidth="1"/>
    <col min="14332" max="14333" width="16" style="5" bestFit="1" customWidth="1"/>
    <col min="14334" max="14584" width="9.140625" style="5"/>
    <col min="14585" max="14585" width="31.7109375" style="5" customWidth="1"/>
    <col min="14586" max="14586" width="50.140625" style="5" bestFit="1" customWidth="1"/>
    <col min="14587" max="14587" width="19.42578125" style="5" bestFit="1" customWidth="1"/>
    <col min="14588" max="14589" width="16" style="5" bestFit="1" customWidth="1"/>
    <col min="14590" max="14840" width="9.140625" style="5"/>
    <col min="14841" max="14841" width="31.7109375" style="5" customWidth="1"/>
    <col min="14842" max="14842" width="50.140625" style="5" bestFit="1" customWidth="1"/>
    <col min="14843" max="14843" width="19.42578125" style="5" bestFit="1" customWidth="1"/>
    <col min="14844" max="14845" width="16" style="5" bestFit="1" customWidth="1"/>
    <col min="14846" max="15096" width="9.140625" style="5"/>
    <col min="15097" max="15097" width="31.7109375" style="5" customWidth="1"/>
    <col min="15098" max="15098" width="50.140625" style="5" bestFit="1" customWidth="1"/>
    <col min="15099" max="15099" width="19.42578125" style="5" bestFit="1" customWidth="1"/>
    <col min="15100" max="15101" width="16" style="5" bestFit="1" customWidth="1"/>
    <col min="15102" max="15352" width="9.140625" style="5"/>
    <col min="15353" max="15353" width="31.7109375" style="5" customWidth="1"/>
    <col min="15354" max="15354" width="50.140625" style="5" bestFit="1" customWidth="1"/>
    <col min="15355" max="15355" width="19.42578125" style="5" bestFit="1" customWidth="1"/>
    <col min="15356" max="15357" width="16" style="5" bestFit="1" customWidth="1"/>
    <col min="15358" max="15608" width="9.140625" style="5"/>
    <col min="15609" max="15609" width="31.7109375" style="5" customWidth="1"/>
    <col min="15610" max="15610" width="50.140625" style="5" bestFit="1" customWidth="1"/>
    <col min="15611" max="15611" width="19.42578125" style="5" bestFit="1" customWidth="1"/>
    <col min="15612" max="15613" width="16" style="5" bestFit="1" customWidth="1"/>
    <col min="15614" max="15864" width="9.140625" style="5"/>
    <col min="15865" max="15865" width="31.7109375" style="5" customWidth="1"/>
    <col min="15866" max="15866" width="50.140625" style="5" bestFit="1" customWidth="1"/>
    <col min="15867" max="15867" width="19.42578125" style="5" bestFit="1" customWidth="1"/>
    <col min="15868" max="15869" width="16" style="5" bestFit="1" customWidth="1"/>
    <col min="15870" max="16120" width="9.140625" style="5"/>
    <col min="16121" max="16121" width="31.7109375" style="5" customWidth="1"/>
    <col min="16122" max="16122" width="50.140625" style="5" bestFit="1" customWidth="1"/>
    <col min="16123" max="16123" width="19.42578125" style="5" bestFit="1" customWidth="1"/>
    <col min="16124" max="16125" width="16" style="5" bestFit="1" customWidth="1"/>
    <col min="16126" max="16384" width="9.140625" style="5"/>
  </cols>
  <sheetData>
    <row r="1" spans="1:37" s="11" customFormat="1">
      <c r="B1" s="229" t="s">
        <v>100</v>
      </c>
      <c r="C1" s="229"/>
    </row>
    <row r="2" spans="1:37" s="18" customFormat="1">
      <c r="C2" s="109" t="s">
        <v>52</v>
      </c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</row>
    <row r="3" spans="1:37" s="18" customFormat="1" ht="15.75" customHeight="1">
      <c r="B3" s="220" t="s">
        <v>53</v>
      </c>
      <c r="C3" s="2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</row>
    <row r="4" spans="1:37" ht="20.25" customHeight="1">
      <c r="C4" s="110"/>
    </row>
    <row r="5" spans="1:37" s="3" customFormat="1" ht="54.75" customHeight="1">
      <c r="A5" s="231" t="s">
        <v>118</v>
      </c>
      <c r="B5" s="231"/>
      <c r="C5" s="231"/>
    </row>
    <row r="6" spans="1:37" s="3" customFormat="1" ht="18.75" customHeight="1">
      <c r="A6" s="111"/>
      <c r="B6" s="111"/>
      <c r="C6" s="111"/>
    </row>
    <row r="7" spans="1:37" s="3" customFormat="1">
      <c r="A7" s="234" t="s">
        <v>11</v>
      </c>
      <c r="B7" s="234"/>
      <c r="C7" s="234"/>
    </row>
    <row r="9" spans="1:37" ht="20.25" customHeight="1">
      <c r="A9" s="232" t="s">
        <v>40</v>
      </c>
      <c r="B9" s="233"/>
      <c r="C9" s="233"/>
    </row>
    <row r="10" spans="1:37" ht="30.75" customHeight="1">
      <c r="A10" s="91" t="s">
        <v>0</v>
      </c>
      <c r="B10" s="86" t="s">
        <v>1</v>
      </c>
      <c r="C10" s="88"/>
    </row>
    <row r="11" spans="1:37" ht="42" customHeight="1">
      <c r="A11" s="92">
        <v>1090</v>
      </c>
      <c r="B11" s="87" t="s">
        <v>10</v>
      </c>
      <c r="C11" s="88"/>
    </row>
    <row r="12" spans="1:37" ht="34.5" customHeight="1">
      <c r="A12" s="90" t="s">
        <v>2</v>
      </c>
      <c r="B12" s="89"/>
      <c r="C12" s="147"/>
    </row>
    <row r="13" spans="1:37" ht="84.75" customHeight="1">
      <c r="A13" s="6" t="s">
        <v>3</v>
      </c>
      <c r="B13" s="162">
        <v>1090</v>
      </c>
      <c r="C13" s="165" t="s">
        <v>126</v>
      </c>
    </row>
    <row r="14" spans="1:37" ht="27" customHeight="1">
      <c r="A14" s="7" t="s">
        <v>4</v>
      </c>
      <c r="B14" s="163">
        <v>11001</v>
      </c>
      <c r="C14" s="8" t="s">
        <v>13</v>
      </c>
    </row>
    <row r="15" spans="1:37" ht="42" customHeight="1">
      <c r="A15" s="6" t="s">
        <v>5</v>
      </c>
      <c r="B15" s="69" t="s">
        <v>62</v>
      </c>
      <c r="C15" s="141"/>
    </row>
    <row r="16" spans="1:37" ht="36.75" customHeight="1">
      <c r="A16" s="6" t="s">
        <v>6</v>
      </c>
      <c r="B16" s="70" t="s">
        <v>63</v>
      </c>
      <c r="C16" s="142"/>
      <c r="H16" s="140"/>
    </row>
    <row r="17" spans="1:8" ht="56.25" customHeight="1">
      <c r="A17" s="6" t="s">
        <v>7</v>
      </c>
      <c r="B17" s="71" t="s">
        <v>64</v>
      </c>
      <c r="C17" s="142"/>
    </row>
    <row r="18" spans="1:8" ht="53.25" customHeight="1">
      <c r="A18" s="9" t="s">
        <v>41</v>
      </c>
      <c r="B18" s="4" t="s">
        <v>68</v>
      </c>
      <c r="C18" s="142"/>
    </row>
    <row r="19" spans="1:8" ht="27.75" customHeight="1">
      <c r="A19" s="75" t="s">
        <v>8</v>
      </c>
      <c r="B19" s="76"/>
      <c r="C19" s="142"/>
    </row>
    <row r="20" spans="1:8" ht="28.5" customHeight="1">
      <c r="A20" s="235" t="s">
        <v>9</v>
      </c>
      <c r="B20" s="236"/>
      <c r="C20" s="164">
        <v>-4594.6000000000004</v>
      </c>
    </row>
    <row r="21" spans="1:8" s="3" customFormat="1" ht="75.75" customHeight="1">
      <c r="A21" s="113" t="s">
        <v>3</v>
      </c>
      <c r="B21" s="162">
        <v>1090</v>
      </c>
      <c r="C21" s="166" t="s">
        <v>127</v>
      </c>
    </row>
    <row r="22" spans="1:8" s="3" customFormat="1" ht="44.25" customHeight="1">
      <c r="A22" s="7" t="s">
        <v>4</v>
      </c>
      <c r="B22" s="163">
        <v>11001</v>
      </c>
      <c r="C22" s="168" t="s">
        <v>13</v>
      </c>
    </row>
    <row r="23" spans="1:8" ht="33" customHeight="1">
      <c r="A23" s="113" t="s">
        <v>5</v>
      </c>
      <c r="B23" s="69" t="s">
        <v>62</v>
      </c>
      <c r="C23" s="237"/>
    </row>
    <row r="24" spans="1:8" ht="54.75" customHeight="1">
      <c r="A24" s="113" t="s">
        <v>6</v>
      </c>
      <c r="B24" s="70" t="s">
        <v>63</v>
      </c>
      <c r="C24" s="238"/>
    </row>
    <row r="25" spans="1:8" ht="72" customHeight="1">
      <c r="A25" s="113" t="s">
        <v>7</v>
      </c>
      <c r="B25" s="71" t="s">
        <v>64</v>
      </c>
      <c r="C25" s="238"/>
    </row>
    <row r="26" spans="1:8" ht="36.75" customHeight="1">
      <c r="A26" s="9" t="s">
        <v>41</v>
      </c>
      <c r="B26" s="4" t="s">
        <v>68</v>
      </c>
      <c r="C26" s="238"/>
      <c r="H26" s="140"/>
    </row>
    <row r="27" spans="1:8" ht="24.75" customHeight="1">
      <c r="A27" s="75" t="s">
        <v>8</v>
      </c>
      <c r="B27" s="76"/>
      <c r="C27" s="142"/>
    </row>
    <row r="28" spans="1:8">
      <c r="A28" s="235" t="s">
        <v>9</v>
      </c>
      <c r="B28" s="236"/>
      <c r="C28" s="169">
        <v>4594.6000000000004</v>
      </c>
    </row>
    <row r="29" spans="1:8">
      <c r="A29" s="88"/>
      <c r="B29" s="88"/>
      <c r="C29" s="88"/>
      <c r="D29" s="88"/>
    </row>
    <row r="30" spans="1:8">
      <c r="A30" s="88"/>
      <c r="B30" s="88"/>
      <c r="C30" s="88"/>
      <c r="D30" s="88"/>
    </row>
    <row r="31" spans="1:8" s="3" customFormat="1" ht="30.75" customHeight="1">
      <c r="A31" s="241" t="s">
        <v>79</v>
      </c>
      <c r="B31" s="241"/>
      <c r="C31" s="241"/>
      <c r="D31" s="88"/>
    </row>
    <row r="32" spans="1:8" s="3" customFormat="1" ht="54.75" customHeight="1">
      <c r="A32" s="241" t="s">
        <v>101</v>
      </c>
      <c r="B32" s="241"/>
      <c r="C32" s="241"/>
      <c r="D32" s="88"/>
    </row>
    <row r="33" spans="1:3" ht="33" customHeight="1">
      <c r="A33" s="118" t="s">
        <v>102</v>
      </c>
      <c r="B33" s="242" t="s">
        <v>103</v>
      </c>
      <c r="C33" s="243"/>
    </row>
    <row r="34" spans="1:3" ht="21.75" customHeight="1">
      <c r="A34" s="144">
        <v>1139</v>
      </c>
      <c r="B34" s="239" t="s">
        <v>104</v>
      </c>
      <c r="C34" s="240"/>
    </row>
    <row r="35" spans="1:3" s="94" customFormat="1" ht="20.25" customHeight="1">
      <c r="A35" s="93"/>
      <c r="B35" s="170"/>
      <c r="C35" s="158"/>
    </row>
    <row r="36" spans="1:3" s="94" customFormat="1" ht="17.25" customHeight="1">
      <c r="A36" s="153" t="s">
        <v>105</v>
      </c>
      <c r="B36" s="158"/>
      <c r="C36" s="155"/>
    </row>
    <row r="37" spans="1:3" s="137" customFormat="1" ht="18" customHeight="1">
      <c r="A37" s="93"/>
      <c r="B37" s="93"/>
      <c r="C37" s="152"/>
    </row>
    <row r="38" spans="1:3" s="137" customFormat="1" ht="84" customHeight="1">
      <c r="A38" s="93" t="s">
        <v>106</v>
      </c>
      <c r="B38" s="157">
        <v>1139</v>
      </c>
      <c r="C38" s="116" t="s">
        <v>128</v>
      </c>
    </row>
    <row r="39" spans="1:3" s="137" customFormat="1" ht="20.25" customHeight="1">
      <c r="A39" s="93" t="s">
        <v>107</v>
      </c>
      <c r="B39" s="157" t="s">
        <v>108</v>
      </c>
      <c r="C39" s="116" t="s">
        <v>13</v>
      </c>
    </row>
    <row r="40" spans="1:3" s="137" customFormat="1">
      <c r="A40" s="93" t="s">
        <v>109</v>
      </c>
      <c r="B40" s="93" t="s">
        <v>104</v>
      </c>
      <c r="C40" s="153"/>
    </row>
    <row r="41" spans="1:3" s="137" customFormat="1" ht="86.25">
      <c r="A41" s="93" t="s">
        <v>110</v>
      </c>
      <c r="B41" s="93" t="s">
        <v>111</v>
      </c>
      <c r="C41" s="116"/>
    </row>
    <row r="42" spans="1:3" s="137" customFormat="1" ht="24.75" customHeight="1">
      <c r="A42" s="93" t="s">
        <v>112</v>
      </c>
      <c r="B42" s="93" t="s">
        <v>113</v>
      </c>
      <c r="C42" s="121"/>
    </row>
    <row r="43" spans="1:3" s="137" customFormat="1" ht="36" customHeight="1">
      <c r="A43" s="93" t="s">
        <v>114</v>
      </c>
      <c r="B43" s="93" t="s">
        <v>115</v>
      </c>
      <c r="C43" s="121"/>
    </row>
    <row r="44" spans="1:3" s="137" customFormat="1">
      <c r="A44" s="195" t="s">
        <v>116</v>
      </c>
      <c r="B44" s="195"/>
      <c r="C44" s="93"/>
    </row>
    <row r="45" spans="1:3" s="137" customFormat="1" ht="27" customHeight="1">
      <c r="A45" s="230" t="s">
        <v>117</v>
      </c>
      <c r="B45" s="230"/>
      <c r="C45" s="172">
        <v>4594.6000000000004</v>
      </c>
    </row>
    <row r="46" spans="1:3" s="137" customFormat="1" ht="76.5" customHeight="1">
      <c r="A46" s="93" t="s">
        <v>106</v>
      </c>
      <c r="B46" s="157">
        <v>1139</v>
      </c>
      <c r="C46" s="116" t="s">
        <v>129</v>
      </c>
    </row>
    <row r="47" spans="1:3" s="137" customFormat="1" ht="22.5" customHeight="1">
      <c r="A47" s="93" t="s">
        <v>107</v>
      </c>
      <c r="B47" s="157" t="s">
        <v>108</v>
      </c>
      <c r="C47" s="116" t="s">
        <v>13</v>
      </c>
    </row>
    <row r="48" spans="1:3" s="137" customFormat="1" ht="33.75" customHeight="1">
      <c r="A48" s="93" t="s">
        <v>109</v>
      </c>
      <c r="B48" s="93" t="s">
        <v>104</v>
      </c>
      <c r="C48" s="93"/>
    </row>
    <row r="49" spans="1:8" s="137" customFormat="1" ht="17.25" customHeight="1">
      <c r="A49" s="93" t="s">
        <v>110</v>
      </c>
      <c r="B49" s="93" t="s">
        <v>111</v>
      </c>
      <c r="C49" s="120"/>
    </row>
    <row r="50" spans="1:8" s="137" customFormat="1" ht="18.75" customHeight="1">
      <c r="A50" s="93" t="s">
        <v>112</v>
      </c>
      <c r="B50" s="93" t="s">
        <v>113</v>
      </c>
      <c r="C50" s="121"/>
    </row>
    <row r="51" spans="1:8" s="137" customFormat="1" ht="51.75">
      <c r="A51" s="93" t="s">
        <v>114</v>
      </c>
      <c r="B51" s="93" t="s">
        <v>115</v>
      </c>
      <c r="C51" s="121"/>
    </row>
    <row r="52" spans="1:8" s="137" customFormat="1">
      <c r="A52" s="195" t="s">
        <v>116</v>
      </c>
      <c r="B52" s="195"/>
      <c r="C52" s="93"/>
    </row>
    <row r="53" spans="1:8" s="137" customFormat="1" ht="27" customHeight="1">
      <c r="A53" s="230" t="s">
        <v>117</v>
      </c>
      <c r="B53" s="230"/>
      <c r="C53" s="173">
        <v>-4594.6000000000004</v>
      </c>
    </row>
    <row r="54" spans="1:8" s="137" customFormat="1">
      <c r="A54" s="5"/>
      <c r="B54" s="5"/>
      <c r="C54" s="10"/>
    </row>
    <row r="55" spans="1:8" s="137" customFormat="1" ht="38.25" customHeight="1">
      <c r="A55" s="151" t="s">
        <v>60</v>
      </c>
      <c r="B55" s="151"/>
      <c r="C55" s="151"/>
    </row>
    <row r="56" spans="1:8" s="137" customFormat="1" ht="33.75" customHeight="1">
      <c r="A56" s="54" t="s">
        <v>61</v>
      </c>
      <c r="B56" s="54"/>
      <c r="C56" s="54"/>
    </row>
    <row r="57" spans="1:8" s="137" customFormat="1" ht="17.25" customHeight="1">
      <c r="A57" s="5"/>
      <c r="B57" s="5"/>
      <c r="C57" s="10"/>
    </row>
    <row r="58" spans="1:8" s="137" customFormat="1" ht="18.75" customHeight="1">
      <c r="A58" s="5"/>
      <c r="B58" s="5"/>
      <c r="C58" s="10"/>
    </row>
    <row r="60" spans="1:8" s="53" customFormat="1">
      <c r="A60" s="5"/>
      <c r="B60" s="5"/>
      <c r="C60" s="10"/>
      <c r="F60" s="68"/>
      <c r="H60" s="68"/>
    </row>
    <row r="61" spans="1:8" s="53" customFormat="1">
      <c r="A61" s="5"/>
      <c r="B61" s="5"/>
      <c r="C61" s="10"/>
    </row>
  </sheetData>
  <mergeCells count="16">
    <mergeCell ref="B1:C1"/>
    <mergeCell ref="B3:C3"/>
    <mergeCell ref="A53:B53"/>
    <mergeCell ref="A52:B52"/>
    <mergeCell ref="A5:C5"/>
    <mergeCell ref="A9:C9"/>
    <mergeCell ref="A7:C7"/>
    <mergeCell ref="A20:B20"/>
    <mergeCell ref="A28:B28"/>
    <mergeCell ref="A44:B44"/>
    <mergeCell ref="A45:B45"/>
    <mergeCell ref="C23:C26"/>
    <mergeCell ref="B34:C34"/>
    <mergeCell ref="A31:C31"/>
    <mergeCell ref="A32:C32"/>
    <mergeCell ref="B33:C33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61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H59"/>
  <sheetViews>
    <sheetView topLeftCell="A31" zoomScaleNormal="100" workbookViewId="0">
      <selection activeCell="H23" sqref="H23"/>
    </sheetView>
  </sheetViews>
  <sheetFormatPr defaultRowHeight="17.25"/>
  <cols>
    <col min="1" max="1" width="39.85546875" style="3" customWidth="1"/>
    <col min="2" max="2" width="64.5703125" style="3" customWidth="1"/>
    <col min="3" max="3" width="35.7109375" style="3" customWidth="1"/>
    <col min="4" max="4" width="17.42578125" style="3" customWidth="1"/>
    <col min="5" max="5" width="11.28515625" style="3" customWidth="1"/>
    <col min="6" max="16384" width="9.140625" style="3"/>
  </cols>
  <sheetData>
    <row r="1" spans="1:8" s="5" customFormat="1" ht="57" customHeight="1">
      <c r="B1" s="249" t="s">
        <v>120</v>
      </c>
      <c r="C1" s="249"/>
    </row>
    <row r="2" spans="1:8" ht="69" customHeight="1">
      <c r="A2" s="231" t="s">
        <v>122</v>
      </c>
      <c r="B2" s="231"/>
      <c r="C2" s="145"/>
      <c r="D2" s="231"/>
      <c r="E2" s="231"/>
      <c r="F2" s="231"/>
      <c r="G2" s="231"/>
    </row>
    <row r="3" spans="1:8">
      <c r="A3" s="234" t="s">
        <v>11</v>
      </c>
      <c r="B3" s="234"/>
      <c r="C3" s="146"/>
      <c r="D3" s="234"/>
      <c r="E3" s="234"/>
      <c r="F3" s="234"/>
      <c r="G3" s="234"/>
    </row>
    <row r="4" spans="1:8">
      <c r="A4" s="146"/>
      <c r="B4" s="146"/>
      <c r="C4" s="146"/>
      <c r="D4" s="112"/>
      <c r="E4" s="112"/>
      <c r="F4" s="112"/>
      <c r="G4" s="112"/>
    </row>
    <row r="5" spans="1:8">
      <c r="A5" s="1" t="s">
        <v>12</v>
      </c>
      <c r="B5" s="2"/>
      <c r="C5" s="2"/>
      <c r="D5" s="2"/>
      <c r="E5" s="2"/>
      <c r="F5" s="2"/>
      <c r="G5" s="2"/>
    </row>
    <row r="6" spans="1:8">
      <c r="A6" s="2"/>
      <c r="B6" s="2"/>
      <c r="C6" s="2"/>
      <c r="D6" s="1"/>
      <c r="E6" s="2"/>
      <c r="F6" s="2"/>
      <c r="G6" s="2"/>
    </row>
    <row r="8" spans="1:8" s="5" customFormat="1" ht="30.75" customHeight="1">
      <c r="A8" s="91" t="s">
        <v>0</v>
      </c>
      <c r="B8" s="86" t="s">
        <v>1</v>
      </c>
      <c r="C8" s="88"/>
    </row>
    <row r="9" spans="1:8" s="5" customFormat="1" ht="23.25" customHeight="1">
      <c r="A9" s="92">
        <v>1090</v>
      </c>
      <c r="B9" s="87" t="s">
        <v>10</v>
      </c>
      <c r="C9" s="88"/>
    </row>
    <row r="10" spans="1:8" s="5" customFormat="1" ht="30" customHeight="1">
      <c r="A10" s="90" t="s">
        <v>2</v>
      </c>
      <c r="B10" s="89"/>
      <c r="C10" s="147"/>
    </row>
    <row r="11" spans="1:8" s="5" customFormat="1" ht="78.75" customHeight="1">
      <c r="A11" s="113" t="s">
        <v>3</v>
      </c>
      <c r="B11" s="162">
        <v>1090</v>
      </c>
      <c r="C11" s="165" t="s">
        <v>130</v>
      </c>
    </row>
    <row r="12" spans="1:8" s="5" customFormat="1" ht="88.5" customHeight="1">
      <c r="A12" s="7" t="s">
        <v>4</v>
      </c>
      <c r="B12" s="163">
        <v>11001</v>
      </c>
      <c r="C12" s="8" t="s">
        <v>13</v>
      </c>
    </row>
    <row r="13" spans="1:8" s="5" customFormat="1" ht="42" customHeight="1">
      <c r="A13" s="113" t="s">
        <v>5</v>
      </c>
      <c r="B13" s="69" t="s">
        <v>62</v>
      </c>
      <c r="C13" s="141"/>
    </row>
    <row r="14" spans="1:8" s="5" customFormat="1" ht="36.75" customHeight="1">
      <c r="A14" s="113" t="s">
        <v>6</v>
      </c>
      <c r="B14" s="70" t="s">
        <v>63</v>
      </c>
      <c r="C14" s="142"/>
      <c r="H14" s="140"/>
    </row>
    <row r="15" spans="1:8" s="5" customFormat="1" ht="35.25" customHeight="1">
      <c r="A15" s="113" t="s">
        <v>7</v>
      </c>
      <c r="B15" s="71" t="s">
        <v>64</v>
      </c>
      <c r="C15" s="142"/>
    </row>
    <row r="16" spans="1:8" s="5" customFormat="1" ht="34.5">
      <c r="A16" s="9" t="s">
        <v>41</v>
      </c>
      <c r="B16" s="4" t="s">
        <v>68</v>
      </c>
      <c r="C16" s="142"/>
    </row>
    <row r="17" spans="1:8" s="5" customFormat="1" ht="33" customHeight="1">
      <c r="A17" s="75" t="s">
        <v>8</v>
      </c>
      <c r="B17" s="76"/>
      <c r="C17" s="142"/>
    </row>
    <row r="18" spans="1:8" s="5" customFormat="1" ht="37.5" customHeight="1">
      <c r="A18" s="235" t="s">
        <v>9</v>
      </c>
      <c r="B18" s="236"/>
      <c r="C18" s="164">
        <v>-4594.6000000000004</v>
      </c>
    </row>
    <row r="19" spans="1:8" ht="78" customHeight="1">
      <c r="A19" s="113" t="s">
        <v>3</v>
      </c>
      <c r="B19" s="162">
        <v>1090</v>
      </c>
      <c r="C19" s="166" t="s">
        <v>128</v>
      </c>
    </row>
    <row r="20" spans="1:8" ht="54.75" customHeight="1">
      <c r="A20" s="7" t="s">
        <v>4</v>
      </c>
      <c r="B20" s="163">
        <v>11001</v>
      </c>
      <c r="C20" s="167" t="s">
        <v>13</v>
      </c>
    </row>
    <row r="21" spans="1:8" s="5" customFormat="1" ht="33" customHeight="1">
      <c r="A21" s="113" t="s">
        <v>5</v>
      </c>
      <c r="B21" s="69" t="s">
        <v>62</v>
      </c>
      <c r="C21" s="237"/>
    </row>
    <row r="22" spans="1:8" s="5" customFormat="1" ht="63.75" customHeight="1">
      <c r="A22" s="113" t="s">
        <v>6</v>
      </c>
      <c r="B22" s="70" t="s">
        <v>63</v>
      </c>
      <c r="C22" s="238"/>
    </row>
    <row r="23" spans="1:8" s="5" customFormat="1" ht="42" customHeight="1">
      <c r="A23" s="113" t="s">
        <v>7</v>
      </c>
      <c r="B23" s="71" t="s">
        <v>64</v>
      </c>
      <c r="C23" s="238"/>
    </row>
    <row r="24" spans="1:8" s="5" customFormat="1" ht="36.75" customHeight="1">
      <c r="A24" s="9" t="s">
        <v>41</v>
      </c>
      <c r="B24" s="4" t="s">
        <v>68</v>
      </c>
      <c r="C24" s="244"/>
      <c r="H24" s="140"/>
    </row>
    <row r="25" spans="1:8" s="5" customFormat="1" ht="35.25" customHeight="1">
      <c r="A25" s="75" t="s">
        <v>8</v>
      </c>
      <c r="B25" s="76"/>
      <c r="C25" s="143"/>
    </row>
    <row r="26" spans="1:8" s="5" customFormat="1" ht="30" customHeight="1">
      <c r="A26" s="235" t="s">
        <v>9</v>
      </c>
      <c r="B26" s="236"/>
      <c r="C26" s="179">
        <v>4594.6000000000004</v>
      </c>
    </row>
    <row r="27" spans="1:8" s="5" customFormat="1">
      <c r="A27" s="159"/>
      <c r="B27" s="159"/>
      <c r="C27" s="174"/>
    </row>
    <row r="28" spans="1:8" s="5" customFormat="1" ht="24" customHeight="1">
      <c r="A28" s="245" t="s">
        <v>79</v>
      </c>
      <c r="B28" s="245"/>
      <c r="C28" s="245"/>
    </row>
    <row r="29" spans="1:8" ht="40.5" customHeight="1">
      <c r="A29" s="246" t="s">
        <v>101</v>
      </c>
      <c r="B29" s="246"/>
      <c r="C29" s="246"/>
    </row>
    <row r="30" spans="1:8" ht="54.75" customHeight="1">
      <c r="A30" s="137"/>
      <c r="B30" s="137"/>
      <c r="C30" s="174"/>
    </row>
    <row r="31" spans="1:8" s="5" customFormat="1" ht="33" customHeight="1">
      <c r="A31" s="156" t="s">
        <v>102</v>
      </c>
      <c r="B31" s="156" t="s">
        <v>103</v>
      </c>
      <c r="C31" s="106"/>
    </row>
    <row r="32" spans="1:8" s="5" customFormat="1" ht="21.75" customHeight="1">
      <c r="A32" s="144">
        <v>1139</v>
      </c>
      <c r="B32" s="157" t="s">
        <v>104</v>
      </c>
      <c r="C32" s="160"/>
    </row>
    <row r="33" spans="1:3" s="94" customFormat="1" ht="20.25" customHeight="1">
      <c r="A33" s="247"/>
      <c r="B33" s="248"/>
      <c r="C33" s="248"/>
    </row>
    <row r="34" spans="1:3" s="94" customFormat="1">
      <c r="A34" s="175" t="s">
        <v>105</v>
      </c>
      <c r="B34" s="177"/>
      <c r="C34" s="178"/>
    </row>
    <row r="35" spans="1:3" s="137" customFormat="1" ht="18" customHeight="1">
      <c r="A35" s="93"/>
      <c r="B35" s="170"/>
      <c r="C35" s="176"/>
    </row>
    <row r="36" spans="1:3" s="137" customFormat="1" ht="75.75" customHeight="1">
      <c r="A36" s="93" t="s">
        <v>106</v>
      </c>
      <c r="B36" s="157">
        <v>1139</v>
      </c>
      <c r="C36" s="116" t="s">
        <v>128</v>
      </c>
    </row>
    <row r="37" spans="1:3" s="137" customFormat="1" ht="20.25" customHeight="1">
      <c r="A37" s="93" t="s">
        <v>107</v>
      </c>
      <c r="B37" s="157" t="s">
        <v>108</v>
      </c>
      <c r="C37" s="116" t="s">
        <v>13</v>
      </c>
    </row>
    <row r="38" spans="1:3" s="137" customFormat="1">
      <c r="A38" s="93" t="s">
        <v>109</v>
      </c>
      <c r="B38" s="93" t="s">
        <v>104</v>
      </c>
      <c r="C38" s="158"/>
    </row>
    <row r="39" spans="1:3" s="137" customFormat="1" ht="81" customHeight="1">
      <c r="A39" s="93" t="s">
        <v>110</v>
      </c>
      <c r="B39" s="93" t="s">
        <v>111</v>
      </c>
      <c r="C39" s="116"/>
    </row>
    <row r="40" spans="1:3" s="137" customFormat="1" ht="42" customHeight="1">
      <c r="A40" s="93" t="s">
        <v>112</v>
      </c>
      <c r="B40" s="93" t="s">
        <v>113</v>
      </c>
      <c r="C40" s="121"/>
    </row>
    <row r="41" spans="1:3" s="137" customFormat="1" ht="34.5">
      <c r="A41" s="93" t="s">
        <v>114</v>
      </c>
      <c r="B41" s="93" t="s">
        <v>115</v>
      </c>
      <c r="C41" s="121"/>
    </row>
    <row r="42" spans="1:3" s="137" customFormat="1">
      <c r="A42" s="195" t="s">
        <v>116</v>
      </c>
      <c r="B42" s="195"/>
      <c r="C42" s="93"/>
    </row>
    <row r="43" spans="1:3" s="137" customFormat="1" ht="27" customHeight="1">
      <c r="A43" s="230" t="s">
        <v>117</v>
      </c>
      <c r="B43" s="230"/>
      <c r="C43" s="171">
        <v>4594.6000000000004</v>
      </c>
    </row>
    <row r="44" spans="1:3" s="137" customFormat="1" ht="61.5" customHeight="1">
      <c r="A44" s="93" t="s">
        <v>106</v>
      </c>
      <c r="B44" s="157">
        <v>1139</v>
      </c>
      <c r="C44" s="116" t="s">
        <v>126</v>
      </c>
    </row>
    <row r="45" spans="1:3" s="137" customFormat="1" ht="22.5" customHeight="1">
      <c r="A45" s="93" t="s">
        <v>107</v>
      </c>
      <c r="B45" s="157" t="s">
        <v>108</v>
      </c>
      <c r="C45" s="116" t="s">
        <v>131</v>
      </c>
    </row>
    <row r="46" spans="1:3" s="137" customFormat="1" ht="33.75" customHeight="1">
      <c r="A46" s="93" t="s">
        <v>109</v>
      </c>
      <c r="B46" s="93" t="s">
        <v>104</v>
      </c>
      <c r="C46" s="93"/>
    </row>
    <row r="47" spans="1:3" s="137" customFormat="1" ht="81.75" customHeight="1">
      <c r="A47" s="93" t="s">
        <v>110</v>
      </c>
      <c r="B47" s="93" t="s">
        <v>111</v>
      </c>
      <c r="C47" s="120"/>
    </row>
    <row r="48" spans="1:3" s="137" customFormat="1" ht="18.75" customHeight="1">
      <c r="A48" s="93" t="s">
        <v>112</v>
      </c>
      <c r="B48" s="93" t="s">
        <v>113</v>
      </c>
      <c r="C48" s="121"/>
    </row>
    <row r="49" spans="1:8" s="137" customFormat="1" ht="34.5">
      <c r="A49" s="93" t="s">
        <v>114</v>
      </c>
      <c r="B49" s="93" t="s">
        <v>115</v>
      </c>
      <c r="C49" s="121"/>
    </row>
    <row r="50" spans="1:8" s="137" customFormat="1">
      <c r="A50" s="195" t="s">
        <v>116</v>
      </c>
      <c r="B50" s="195"/>
      <c r="C50" s="93"/>
    </row>
    <row r="51" spans="1:8" s="137" customFormat="1" ht="27" customHeight="1">
      <c r="A51" s="230" t="s">
        <v>117</v>
      </c>
      <c r="B51" s="230"/>
      <c r="C51" s="173">
        <v>-4594.6000000000004</v>
      </c>
    </row>
    <row r="52" spans="1:8" s="137" customFormat="1">
      <c r="A52" s="154"/>
      <c r="B52" s="154"/>
      <c r="C52" s="154"/>
    </row>
    <row r="53" spans="1:8" s="137" customFormat="1" ht="22.5" customHeight="1">
      <c r="A53" s="154" t="s">
        <v>60</v>
      </c>
      <c r="B53" s="154"/>
      <c r="C53" s="154"/>
    </row>
    <row r="54" spans="1:8" s="137" customFormat="1" ht="33.75" customHeight="1">
      <c r="A54" s="54" t="s">
        <v>61</v>
      </c>
      <c r="B54" s="54"/>
      <c r="C54" s="54"/>
    </row>
    <row r="55" spans="1:8" s="137" customFormat="1" ht="17.25" customHeight="1">
      <c r="A55" s="3"/>
      <c r="B55" s="3"/>
      <c r="C55" s="3"/>
    </row>
    <row r="56" spans="1:8" s="137" customFormat="1" ht="18.75" customHeight="1">
      <c r="A56" s="3"/>
      <c r="B56" s="3"/>
      <c r="C56" s="3"/>
    </row>
    <row r="57" spans="1:8" s="53" customFormat="1">
      <c r="A57" s="3"/>
      <c r="B57" s="3"/>
      <c r="C57" s="3"/>
      <c r="D57" s="154"/>
      <c r="E57" s="154"/>
      <c r="F57" s="154"/>
      <c r="G57" s="154"/>
    </row>
    <row r="58" spans="1:8" s="53" customFormat="1">
      <c r="A58" s="3"/>
      <c r="B58" s="3"/>
      <c r="C58" s="3"/>
      <c r="F58" s="68"/>
      <c r="H58" s="68"/>
    </row>
    <row r="59" spans="1:8" s="53" customFormat="1">
      <c r="A59" s="3"/>
      <c r="B59" s="3"/>
      <c r="C59" s="3"/>
    </row>
  </sheetData>
  <mergeCells count="15">
    <mergeCell ref="B1:C1"/>
    <mergeCell ref="D2:G2"/>
    <mergeCell ref="D3:G3"/>
    <mergeCell ref="A2:B2"/>
    <mergeCell ref="A3:B3"/>
    <mergeCell ref="A43:B43"/>
    <mergeCell ref="A50:B50"/>
    <mergeCell ref="A51:B51"/>
    <mergeCell ref="A18:B18"/>
    <mergeCell ref="A26:B26"/>
    <mergeCell ref="C21:C24"/>
    <mergeCell ref="A28:C28"/>
    <mergeCell ref="A29:C29"/>
    <mergeCell ref="A33:C33"/>
    <mergeCell ref="A42:B42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/>
  <dimension ref="A1:I20"/>
  <sheetViews>
    <sheetView topLeftCell="A10" zoomScaleNormal="100" workbookViewId="0">
      <selection activeCell="M14" sqref="M14"/>
    </sheetView>
  </sheetViews>
  <sheetFormatPr defaultColWidth="9.140625" defaultRowHeight="17.25"/>
  <cols>
    <col min="1" max="1" width="19.85546875" style="96" customWidth="1"/>
    <col min="2" max="2" width="41.85546875" style="96" customWidth="1"/>
    <col min="3" max="3" width="14.5703125" style="96" customWidth="1"/>
    <col min="4" max="4" width="12.140625" style="96" customWidth="1"/>
    <col min="5" max="6" width="15.7109375" style="96" customWidth="1"/>
    <col min="7" max="7" width="21.140625" style="96" customWidth="1"/>
    <col min="8" max="8" width="12.7109375" style="96" bestFit="1" customWidth="1"/>
    <col min="9" max="9" width="15.42578125" style="96" bestFit="1" customWidth="1"/>
    <col min="10" max="12" width="9.140625" style="96"/>
    <col min="13" max="13" width="9.85546875" style="96" bestFit="1" customWidth="1"/>
    <col min="14" max="16384" width="9.140625" style="96"/>
  </cols>
  <sheetData>
    <row r="1" spans="1:9">
      <c r="F1" s="259" t="s">
        <v>119</v>
      </c>
      <c r="G1" s="259"/>
    </row>
    <row r="2" spans="1:9">
      <c r="E2" s="259" t="s">
        <v>14</v>
      </c>
      <c r="F2" s="259"/>
      <c r="G2" s="259"/>
    </row>
    <row r="3" spans="1:9">
      <c r="E3" s="259" t="s">
        <v>15</v>
      </c>
      <c r="F3" s="259"/>
      <c r="G3" s="259"/>
    </row>
    <row r="4" spans="1:9" ht="9.75" customHeight="1"/>
    <row r="5" spans="1:9" ht="9.75" customHeight="1"/>
    <row r="6" spans="1:9" ht="35.25" customHeight="1">
      <c r="A6" s="260" t="s">
        <v>16</v>
      </c>
      <c r="B6" s="260"/>
      <c r="C6" s="260"/>
      <c r="D6" s="260"/>
      <c r="E6" s="260"/>
      <c r="F6" s="260"/>
      <c r="G6" s="260"/>
    </row>
    <row r="7" spans="1:9">
      <c r="A7" s="261"/>
      <c r="B7" s="261"/>
      <c r="C7" s="261"/>
      <c r="D7" s="261"/>
      <c r="E7" s="261"/>
      <c r="F7" s="261"/>
      <c r="G7" s="261"/>
    </row>
    <row r="8" spans="1:9">
      <c r="A8" s="262" t="s">
        <v>38</v>
      </c>
      <c r="B8" s="263"/>
      <c r="C8" s="263"/>
      <c r="D8" s="263"/>
      <c r="E8" s="263"/>
      <c r="F8" s="263"/>
      <c r="G8" s="265" t="s">
        <v>132</v>
      </c>
    </row>
    <row r="9" spans="1:9" ht="16.5" customHeight="1">
      <c r="A9" s="268" t="s">
        <v>17</v>
      </c>
      <c r="B9" s="264" t="s">
        <v>18</v>
      </c>
      <c r="C9" s="264" t="s">
        <v>39</v>
      </c>
      <c r="D9" s="264" t="s">
        <v>19</v>
      </c>
      <c r="E9" s="264" t="s">
        <v>20</v>
      </c>
      <c r="F9" s="264" t="s">
        <v>21</v>
      </c>
      <c r="G9" s="266"/>
    </row>
    <row r="10" spans="1:9" ht="136.5" customHeight="1">
      <c r="A10" s="269"/>
      <c r="B10" s="264"/>
      <c r="C10" s="264"/>
      <c r="D10" s="264"/>
      <c r="E10" s="264"/>
      <c r="F10" s="264"/>
      <c r="G10" s="267"/>
    </row>
    <row r="11" spans="1:9" ht="27" customHeight="1">
      <c r="A11" s="250" t="s">
        <v>31</v>
      </c>
      <c r="B11" s="251"/>
      <c r="C11" s="251"/>
      <c r="D11" s="251"/>
      <c r="E11" s="251"/>
      <c r="F11" s="252"/>
      <c r="G11" s="27">
        <f>+G12</f>
        <v>0</v>
      </c>
      <c r="I11" s="97"/>
    </row>
    <row r="12" spans="1:9" ht="36" customHeight="1">
      <c r="A12" s="79" t="s">
        <v>72</v>
      </c>
      <c r="B12" s="79" t="s">
        <v>73</v>
      </c>
      <c r="C12" s="79" t="s">
        <v>74</v>
      </c>
      <c r="D12" s="253" t="s">
        <v>58</v>
      </c>
      <c r="E12" s="254"/>
      <c r="F12" s="255"/>
      <c r="G12" s="27">
        <f>+G13</f>
        <v>0</v>
      </c>
      <c r="I12" s="97"/>
    </row>
    <row r="13" spans="1:9" ht="31.5" customHeight="1">
      <c r="A13" s="80" t="s">
        <v>75</v>
      </c>
      <c r="B13" s="256" t="s">
        <v>62</v>
      </c>
      <c r="C13" s="257"/>
      <c r="D13" s="257"/>
      <c r="E13" s="257"/>
      <c r="F13" s="258"/>
      <c r="G13" s="85">
        <f>+G14+G16</f>
        <v>0</v>
      </c>
      <c r="I13" s="97"/>
    </row>
    <row r="14" spans="1:9" ht="25.5" customHeight="1">
      <c r="A14" s="81" t="s">
        <v>69</v>
      </c>
      <c r="B14" s="98"/>
      <c r="C14" s="98"/>
      <c r="D14" s="98"/>
      <c r="E14" s="98"/>
      <c r="F14" s="99"/>
      <c r="G14" s="27">
        <f>+G15</f>
        <v>-4594.6000000000004</v>
      </c>
      <c r="I14" s="97"/>
    </row>
    <row r="15" spans="1:9" ht="21" customHeight="1">
      <c r="A15" s="95" t="s">
        <v>121</v>
      </c>
      <c r="B15" s="100" t="s">
        <v>71</v>
      </c>
      <c r="C15" s="95" t="s">
        <v>77</v>
      </c>
      <c r="D15" s="95" t="s">
        <v>70</v>
      </c>
      <c r="E15" s="102" t="s">
        <v>93</v>
      </c>
      <c r="F15" s="149">
        <v>-1837.84</v>
      </c>
      <c r="G15" s="101">
        <f>+E15*F15/1000</f>
        <v>-4594.6000000000004</v>
      </c>
    </row>
    <row r="16" spans="1:9" s="53" customFormat="1" ht="25.5" customHeight="1">
      <c r="A16" s="181" t="s">
        <v>135</v>
      </c>
      <c r="B16" s="182"/>
      <c r="C16" s="182"/>
      <c r="D16" s="182"/>
      <c r="E16" s="182"/>
      <c r="F16" s="183"/>
      <c r="G16" s="27">
        <f>SUM(G17:G17)</f>
        <v>4594.6000000000004</v>
      </c>
      <c r="I16" s="68"/>
    </row>
    <row r="17" spans="1:9" s="53" customFormat="1" ht="42.75" customHeight="1">
      <c r="A17" s="184" t="s">
        <v>136</v>
      </c>
      <c r="B17" s="185" t="s">
        <v>137</v>
      </c>
      <c r="C17" s="186" t="s">
        <v>138</v>
      </c>
      <c r="D17" s="186" t="s">
        <v>139</v>
      </c>
      <c r="E17" s="186">
        <v>4594600</v>
      </c>
      <c r="F17" s="186">
        <v>1</v>
      </c>
      <c r="G17" s="187">
        <f>+E17*F17/1000</f>
        <v>4594.6000000000004</v>
      </c>
      <c r="H17" s="68"/>
      <c r="I17" s="68"/>
    </row>
    <row r="18" spans="1:9">
      <c r="A18" s="103"/>
      <c r="B18" s="104"/>
      <c r="C18" s="77"/>
      <c r="D18" s="77"/>
      <c r="E18" s="77"/>
      <c r="F18" s="77"/>
      <c r="G18" s="105"/>
    </row>
    <row r="19" spans="1:9" s="53" customFormat="1">
      <c r="A19" s="188" t="s">
        <v>60</v>
      </c>
      <c r="B19" s="188"/>
      <c r="C19" s="188"/>
      <c r="D19" s="188"/>
      <c r="E19" s="188"/>
      <c r="F19" s="188"/>
      <c r="G19" s="188"/>
      <c r="H19" s="188"/>
    </row>
    <row r="20" spans="1:9" s="53" customFormat="1">
      <c r="A20" s="54" t="s">
        <v>61</v>
      </c>
      <c r="B20" s="54"/>
      <c r="C20" s="54"/>
      <c r="D20" s="54"/>
      <c r="E20" s="54"/>
      <c r="I20" s="55"/>
    </row>
  </sheetData>
  <mergeCells count="16">
    <mergeCell ref="A11:F11"/>
    <mergeCell ref="A19:H19"/>
    <mergeCell ref="D12:F12"/>
    <mergeCell ref="B13:F13"/>
    <mergeCell ref="F1:G1"/>
    <mergeCell ref="E2:G2"/>
    <mergeCell ref="E3:G3"/>
    <mergeCell ref="A6:G7"/>
    <mergeCell ref="A8:F8"/>
    <mergeCell ref="D9:D10"/>
    <mergeCell ref="E9:E10"/>
    <mergeCell ref="F9:F10"/>
    <mergeCell ref="G8:G10"/>
    <mergeCell ref="A9:A10"/>
    <mergeCell ref="B9:B10"/>
    <mergeCell ref="C9:C10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'1'!Print_Area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Mkoyan</cp:lastModifiedBy>
  <cp:lastPrinted>2019-11-05T11:28:35Z</cp:lastPrinted>
  <dcterms:created xsi:type="dcterms:W3CDTF">2017-12-06T07:28:20Z</dcterms:created>
  <dcterms:modified xsi:type="dcterms:W3CDTF">2019-12-18T10:55:52Z</dcterms:modified>
</cp:coreProperties>
</file>