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0" yWindow="0" windowWidth="15270" windowHeight="2010"/>
  </bookViews>
  <sheets>
    <sheet name="Հավելված1" sheetId="27" r:id="rId1"/>
    <sheet name="Հավելված 2" sheetId="30" r:id="rId2"/>
    <sheet name="Հավելված 3" sheetId="31" r:id="rId3"/>
    <sheet name="Հավելված 4" sheetId="28" r:id="rId4"/>
    <sheet name="Հավելված 5" sheetId="29" r:id="rId5"/>
    <sheet name="Հավելված 6" sheetId="32" r:id="rId6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25725"/>
</workbook>
</file>

<file path=xl/calcChain.xml><?xml version="1.0" encoding="utf-8"?>
<calcChain xmlns="http://schemas.openxmlformats.org/spreadsheetml/2006/main">
  <c r="G15" i="32"/>
  <c r="G14"/>
  <c r="D15" i="27" l="1"/>
  <c r="H16" i="31"/>
  <c r="G28" i="30" l="1"/>
  <c r="G29"/>
  <c r="G56" l="1"/>
  <c r="G41"/>
  <c r="G40" s="1"/>
  <c r="G55"/>
  <c r="G53" s="1"/>
  <c r="G54"/>
  <c r="G52" s="1"/>
  <c r="G13" i="32" l="1"/>
  <c r="G12" s="1"/>
  <c r="G10" s="1"/>
  <c r="G32" i="30"/>
  <c r="G31" s="1"/>
  <c r="G27" s="1"/>
  <c r="K10" i="32" l="1"/>
  <c r="K9" l="1"/>
  <c r="G39" i="30" l="1"/>
  <c r="G38" s="1"/>
  <c r="G36" s="1"/>
  <c r="G34" s="1"/>
  <c r="G51"/>
  <c r="G49" s="1"/>
  <c r="H14" i="31"/>
  <c r="H13" s="1"/>
  <c r="H12" l="1"/>
  <c r="G26" i="30" l="1"/>
  <c r="G24" s="1"/>
  <c r="G22" s="1"/>
  <c r="G20" s="1"/>
  <c r="G18" l="1"/>
  <c r="G16" s="1"/>
  <c r="G14" s="1"/>
</calcChain>
</file>

<file path=xl/sharedStrings.xml><?xml version="1.0" encoding="utf-8"?>
<sst xmlns="http://schemas.openxmlformats.org/spreadsheetml/2006/main" count="271" uniqueCount="125">
  <si>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</si>
  <si>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</si>
  <si>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</si>
  <si>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</si>
  <si>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</si>
  <si>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կառավարության  2019 թվականի 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</si>
  <si>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</si>
  <si>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</si>
  <si>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</si>
  <si>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</si>
  <si>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</si>
  <si>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</si>
  <si>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</si>
  <si>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</si>
  <si>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</si>
  <si>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</si>
  <si>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</si>
  <si>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</si>
  <si>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</si>
  <si>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</si>
  <si>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</si>
  <si>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</si>
  <si>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</si>
  <si>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</si>
  <si>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</si>
  <si>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Հավելված 3</t>
  </si>
  <si>
    <t>Հավելված 4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</si>
  <si>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</si>
  <si>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</si>
  <si>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</si>
  <si>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</si>
  <si>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</si>
  <si>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</si>
  <si>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</si>
  <si>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>ՀՀ արդարադատության նախարարություն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</si>
  <si>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</si>
  <si>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</si>
  <si>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</si>
  <si>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</si>
  <si>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</si>
  <si>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</si>
  <si>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01</t>
  </si>
  <si>
    <t>03</t>
  </si>
  <si>
    <t xml:space="preserve"> ՀԱՍԱՐԱԿԱԿԱՆ ԿԱՐԳ,  ԱՆՎՏԱՆԳՈՒԹՅՈՒՆ ԵՎ ԴԱՏԱԿԱՆ ԳՈՐԾՈՒՆԵՈՒԹՅՈՒՆ</t>
  </si>
  <si>
    <t xml:space="preserve"> Ծառայությունների մատուցում</t>
  </si>
  <si>
    <t xml:space="preserve"> Ծառայությունների մատուցում </t>
  </si>
  <si>
    <t xml:space="preserve">Միջոցառումն իրականացնողի անվանումը </t>
  </si>
  <si>
    <t>ՀԱՅԱՍՏԱՆԻ ՀԱՆՐԱՊԵՏՈՒԹՅԱՆ ԿԱՌԱՎԱՐՈՒԹՅԱՆ 2018 ԹՎԱԿԱՆԻ ԴԵԿՏԵՄԲԵՐԻ 27-Ի N 1515-Ն ՈՐՈՇՄԱՆ N3 ԵՎ N4  ՀԱՎԵԼՎԱԾՆԵՐՈՒՄ ԿԱՏԱՐՎՈՂ ՓՈՓՈԽՈՒԹՅՈՒՆՆԵՐԸ ԵՎ  ԼՐԱՑՈՒՄՆԵՐԸ</t>
  </si>
  <si>
    <t xml:space="preserve"> Քրեակատարողական ծառայություններ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</si>
  <si>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</si>
  <si>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</si>
  <si>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 xml:space="preserve"> Քրեակատարողական հիմնարկներում պահվող անձանց ամբուլատոր¬պոլիկլինիկական և հոսպիտալային բուժօգնության  տրամադրում</t>
  </si>
  <si>
    <t xml:space="preserve"> Կալանավայրեր</t>
  </si>
  <si>
    <t>05</t>
  </si>
  <si>
    <t>01</t>
  </si>
  <si>
    <t xml:space="preserve"> ՀՀ արդարադատության նախարարության քրեակատարողական ծառայություն</t>
  </si>
  <si>
    <t xml:space="preserve"> Քրեակատարողական հիմնարկներում պահվող ազատազրկվածներին բժշկական ծառայությամբ ապահովում</t>
  </si>
  <si>
    <t xml:space="preserve"> Դեղորայքով ապահովում կալանավայրերում պահվող ազատազրկվածներին</t>
  </si>
  <si>
    <t xml:space="preserve"> ԾԱՌԱՅՈՒԹՅՈՒՆՆԵՐԻ  ԵՎ   ԱՊՐԱՆՔՆԵՐԻ  ՁԵՌՔԲԵՐՈՒՄ</t>
  </si>
  <si>
    <t xml:space="preserve"> Նյութեր (Ապրանքներ)</t>
  </si>
  <si>
    <t xml:space="preserve"> ՀՀ արդարադատության նախարարության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</si>
  <si>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</si>
  <si>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</si>
  <si>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</si>
  <si>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</si>
  <si>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</si>
  <si>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</si>
  <si>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</si>
  <si>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</si>
  <si>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</si>
  <si>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Քրեակատարողական ծառայություններ</t>
  </si>
  <si>
    <t>Ցուցանիշների փոփոխությունները (ավելացումները նշված են դրական նշանով)</t>
  </si>
  <si>
    <t xml:space="preserve"> Քրեակատարողական ծառայություններ </t>
  </si>
  <si>
    <t xml:space="preserve"> Դատապարտյալների վերահսկողություն՝ կալանավայրերում դատապարտյալների կացության ապահովում՝ դատապարտյալների սոցիալ¬հոգեբանական վերականգնում՝ ուսուցում </t>
  </si>
  <si>
    <t xml:space="preserve"> Քրեակատարողական ծառայություն </t>
  </si>
  <si>
    <t xml:space="preserve"> Միջոցառումն իրականացնողի անվանումը </t>
  </si>
  <si>
    <t xml:space="preserve"> «Քրեակատարողական բժշկության կենտրոն»  ՊՈԱԿ</t>
  </si>
  <si>
    <t>Հավելված 5</t>
  </si>
  <si>
    <t xml:space="preserve"> ԱՌՈՂՋԱՊԱՀՈՒԹՅՈՒՆ</t>
  </si>
  <si>
    <t xml:space="preserve"> Բժշկական ապրանքներ, սարքեր և սարքավորումներ</t>
  </si>
  <si>
    <t xml:space="preserve"> Դեղագործական ապրանքներ</t>
  </si>
  <si>
    <t xml:space="preserve">ՀՀ  արդարադատության նախարարության քրեակատարողական ծառայություն </t>
  </si>
  <si>
    <t xml:space="preserve"> Դեղորայքով ապահովում կալանավայրերում պահվող ազատազրկվածներին </t>
  </si>
  <si>
    <t xml:space="preserve"> Կենտրոնացված կարգով դեղորայքի ձեռք բերում ամբուլատոր¬պոլիկլինիկական և հոսպիտալային բուժօգնություն ստացողներին տրամադրելու նպատակով </t>
  </si>
  <si>
    <t>ՀՀ  արդարադատության նախարարություն</t>
  </si>
  <si>
    <t>ՀՀ կառավարության 2019 թվականի</t>
  </si>
  <si>
    <t xml:space="preserve"> -ի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</si>
  <si>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</si>
  <si>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</si>
  <si>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</si>
  <si>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</si>
  <si>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</si>
  <si>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</si>
  <si>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 xml:space="preserve">գումարը (հազ. դրամ)
   </t>
  </si>
  <si>
    <t>Հավելված 6</t>
  </si>
  <si>
    <t>ՀՀ արդարադատության նախարարություն  քրեակատարողական ծառայություն</t>
  </si>
  <si>
    <r>
      <t xml:space="preserve">ՄԱՍ I. </t>
    </r>
    <r>
      <rPr>
        <sz val="10"/>
        <rFont val="GHEA Grapalat"/>
        <family val="3"/>
      </rPr>
      <t>ԱՊՐԱՆՔՆԵՐ</t>
    </r>
  </si>
  <si>
    <t>Ցուցանիշների փոփոխությունները (ավելացումները նշված են դրական նշանով, իսկ նվազեցումները` փակագծերում)</t>
  </si>
  <si>
    <t xml:space="preserve"> - Կենցաղային և հանրային սննդի նյութեր</t>
  </si>
  <si>
    <t>Բաժին N 03 խումբ N 05 դաս N 01  Կալանավայրեր</t>
  </si>
  <si>
    <t>1120  11001</t>
  </si>
  <si>
    <t>կգ</t>
  </si>
  <si>
    <t>07</t>
  </si>
  <si>
    <t>ՄԱՍ 1. ՊԵՏԱԿԱՆ ՄԱՐՄՆԻ ԳԾՈՎ ԱՐԴՅՈՒՆՔԱՅԻՆ (ԿԱՏԱՐՈՂԱԿԱՆ) ՑՈՒՑԱՆԻՇՆԵՐԸ</t>
  </si>
  <si>
    <t xml:space="preserve"> Քրեակատարողական բժշկության կենտրոն</t>
  </si>
  <si>
    <t>Քրեակատարողական բծշկության կենտրոն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</si>
  <si>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</si>
  <si>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</si>
  <si>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>ԱՇԽԱՏԱՆՔԻ ՎԱՐՁԱՏՐՈՒԹՅՈՒՆ</t>
  </si>
  <si>
    <t>ՀԱՅԱՍՏԱՆԻ ՀԱՆՐԱՊԵՏՈՒԹՅԱՆ ԿԱՌԱՎԱՐՈՒԹՅԱՆ 2018ԹՎԱԿԱՆԻ ԴԵԿՏԵՄԲԵՐԻ 27-Ի ԹԻՎ 1515-Ն ՈՐՈՇՄԱՆ N 5  ՀԱՎԵԼՎԱԾԻ  N 8  ԱՂՅՈՒՍԱԿՈՒՄ ԿԱՏԱՐՎՈՂ ՓՈՓՈԽՈՒԹՅՈՒՆՆԵՐԸ</t>
  </si>
  <si>
    <t>15811100/1</t>
  </si>
  <si>
    <t>15894200/1</t>
  </si>
  <si>
    <t>հաց</t>
  </si>
  <si>
    <t>պատրաստի սնունդ</t>
  </si>
  <si>
    <t>ՄԱ</t>
  </si>
  <si>
    <t>ԲԸ</t>
  </si>
  <si>
    <t xml:space="preserve">ՀԱՅԱՍՏԱՆԻ ՀԱՆՐԱՊԵՏՈՒԹՅԱՆ ԿԱՌԱՎԱՐՈՒԹՅԱՆ 2018ԹՎԱԿԱՆԻ ԴԵԿՏԵՄԲԵՐԻ 27-Ի N 1515-Ն ՈՐՈՇՄԱՆ N 11.1 ՀԱՎԵԼՎԱԾԻ  11.1.10 ԱՂՅՈՒՍԱԿՈՒՄ ԿԱՏԱՐՎՈՂ ՓՈՓՈԽՈՒԹՅՈՒՆՆԵՐԸ </t>
  </si>
  <si>
    <t>ՀԱՅԱՍՏԱՆԻ ՀԱՆՐԱՊԵՏՈՒԹՅԱՆ ԿԱՌԱՎԱՐՈՒԹՅԱՆ 2018 ԹՎԱԿԱՆԻ ԴԵԿՏԵՄԲԵՐԻ 27-Ի N 1515-Ն ՈՐՈՇՄԱՆ N 12 ՀԱՎԵԼՎԱԾՈՒՄ ԿԱՏԱՐՎՈՂ  ՓՈՓՈԽՈՒԹՅՈՒՆՆԵՐԸ</t>
  </si>
  <si>
    <t xml:space="preserve">ՀԱՅԱՍՏԱՆԻ ՀԱՆՐԱՊԵՏՈՒԹՅԱՆ ԿԱՌԱՎԱՐՈՒԹՅԱՆ 2018ԹՎԱԿԱՆԻ ԴԵԿՏԵՄԲԵՐԻ 27-Ի N 1515-Ն ՈՐՈՇՄԱՆ N 11 ՀԱՎԵԼՎԱԾԻ  11.10 ԱՂՅՈՒՍԱԿՈՒՄ ԿԱՏԱՐՎՈՂ ՓՈՓՈԽՈՒԹՅՈՒՆՆԵՐԸ </t>
  </si>
  <si>
    <t xml:space="preserve">ՀԱՅԱՍՏԱՆԻ ՀԱՆՐԱՊԵՏՈՒԹՅԱՆ ԿԱՌԱՎԱՐՈՒԹՅԱՆ 2018ԹՎԱԿԱՆԻ ԴԵԿՏԵՄԲԵՐԻ 27-Ի N 1515-Ն ՈՐՈՇՄԱՆ N 11.1 ՀԱՎԵԼՎԱԾԻ  11.1.50 ԱՂՅՈՒՍԱԿՈՒՄ ԿԱՏԱՐՎՈՂ ՓՈՓՈԽՈՒԹՅՈՒՆՆԵՐԸ 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</si>
  <si>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N5  ՀԱՎԵԼՎԱԾԻ  N1  ԱՂՅՈՒՍԱԿՈՒՄ ԿԱՏԱՐՎՈՂ ՓՈՓՈԽՈՒԹՅՈՒՆՆԵՐԸ</t>
  </si>
  <si>
    <t xml:space="preserve"> Կենտրոնացված կարգով դեղորայքի ձեռք բերում ամբուլատոր-պոլիկլինիկական և հոսպիտալային բուժօգնություն ստացողներին տրամադրելու նպատակով </t>
  </si>
  <si>
    <t xml:space="preserve"> Դատապարտյալների վերահսկողություն՝ կալանավայրերում դատապարտյալների կացության ապահովում՝ դատապարտյալների սոցիալ-հոգեբանական վերականգնում՝ ուսուցում</t>
  </si>
  <si>
    <t>Քրեակատարողական բժկության կենտրոն</t>
  </si>
  <si>
    <t xml:space="preserve"> Քրեակատարողական հիմնարկներում պահվող անձանց ամբուլատոր-պոլիկլինիկական և հոսպիտալային բուժօգնության  տրամադրում</t>
  </si>
</sst>
</file>

<file path=xl/styles.xml><?xml version="1.0" encoding="utf-8"?>
<styleSheet xmlns="http://schemas.openxmlformats.org/spreadsheetml/2006/main">
  <numFmts count="8">
    <numFmt numFmtId="43" formatCode="_(* #,##0.00_);_(* \(#,##0.00\);_(* &quot;-&quot;??_);_(@_)"/>
    <numFmt numFmtId="164" formatCode="_-* #,##0.00\ _֏_-;\-* #,##0.00\ _֏_-;_-* &quot;-&quot;??\ _֏_-;_-@_-"/>
    <numFmt numFmtId="165" formatCode="##,##0.0;\(##,##0.0\);\-"/>
    <numFmt numFmtId="166" formatCode="0.0_);\(0.0\)"/>
    <numFmt numFmtId="167" formatCode="_(* #,##0.0_);_(* \(#,##0.0\);_(* &quot;-&quot;??_);_(@_)"/>
    <numFmt numFmtId="168" formatCode="_-* #,##0.0\ _֏_-;\-* #,##0.0\ _֏_-;_-* &quot;-&quot;?\ _֏_-;_-@_-"/>
    <numFmt numFmtId="169" formatCode="_-* #,##0.00_р_._-;\-* #,##0.00_р_._-;_-* &quot;-&quot;??_р_._-;_-@_-"/>
    <numFmt numFmtId="170" formatCode="#,##0.0_);\(#,##0.0\)"/>
  </numFmts>
  <fonts count="27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sz val="10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i/>
      <sz val="8"/>
      <color theme="1"/>
      <name val="GHEA Grapalat"/>
      <family val="3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0"/>
      <name val="Arial Armenian"/>
      <family val="2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/>
      <right style="thin">
        <color indexed="0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64"/>
      </bottom>
      <diagonal/>
    </border>
    <border>
      <left/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13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165" fontId="16" fillId="0" borderId="0" applyFill="0" applyBorder="0" applyProtection="0">
      <alignment horizontal="right" vertical="top"/>
    </xf>
    <xf numFmtId="165" fontId="17" fillId="0" borderId="0" applyFill="0" applyBorder="0" applyProtection="0">
      <alignment horizontal="right" vertical="top"/>
    </xf>
    <xf numFmtId="0" fontId="19" fillId="0" borderId="0"/>
    <xf numFmtId="0" fontId="21" fillId="0" borderId="0"/>
    <xf numFmtId="0" fontId="21" fillId="0" borderId="0"/>
    <xf numFmtId="169" fontId="26" fillId="0" borderId="0" applyFont="0" applyFill="0" applyBorder="0" applyAlignment="0" applyProtection="0"/>
  </cellStyleXfs>
  <cellXfs count="264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10" fillId="0" borderId="0" xfId="0" applyFont="1"/>
    <xf numFmtId="0" fontId="10" fillId="0" borderId="0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14" fillId="2" borderId="0" xfId="0" applyFont="1" applyFill="1" applyBorder="1" applyAlignment="1">
      <alignment horizontal="justify" wrapText="1"/>
    </xf>
    <xf numFmtId="0" fontId="6" fillId="0" borderId="1" xfId="0" applyFont="1" applyBorder="1"/>
    <xf numFmtId="0" fontId="10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/>
    </xf>
    <xf numFmtId="0" fontId="6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49" fontId="10" fillId="2" borderId="8" xfId="0" applyNumberFormat="1" applyFont="1" applyFill="1" applyBorder="1" applyAlignment="1">
      <alignment vertical="top" wrapText="1"/>
    </xf>
    <xf numFmtId="49" fontId="10" fillId="2" borderId="2" xfId="0" applyNumberFormat="1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6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" fontId="18" fillId="0" borderId="2" xfId="0" applyNumberFormat="1" applyFont="1" applyFill="1" applyBorder="1" applyAlignment="1">
      <alignment horizontal="center" vertical="center"/>
    </xf>
    <xf numFmtId="1" fontId="18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5" fillId="0" borderId="1" xfId="10" applyFont="1" applyBorder="1" applyAlignment="1">
      <alignment horizontal="center" vertical="center" wrapText="1"/>
    </xf>
    <xf numFmtId="0" fontId="15" fillId="0" borderId="5" xfId="10" applyFont="1" applyBorder="1" applyAlignment="1">
      <alignment horizontal="center" vertical="center" wrapText="1"/>
    </xf>
    <xf numFmtId="0" fontId="6" fillId="2" borderId="4" xfId="0" applyFont="1" applyFill="1" applyBorder="1" applyAlignment="1">
      <alignment wrapText="1"/>
    </xf>
    <xf numFmtId="0" fontId="11" fillId="0" borderId="1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9" fillId="0" borderId="12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167" fontId="11" fillId="0" borderId="0" xfId="7" applyNumberFormat="1" applyFont="1" applyFill="1" applyBorder="1" applyAlignment="1">
      <alignment horizontal="right"/>
    </xf>
    <xf numFmtId="0" fontId="20" fillId="0" borderId="0" xfId="0" applyFont="1"/>
    <xf numFmtId="0" fontId="22" fillId="0" borderId="0" xfId="11" applyFont="1"/>
    <xf numFmtId="0" fontId="23" fillId="0" borderId="0" xfId="11" applyFont="1"/>
    <xf numFmtId="0" fontId="11" fillId="0" borderId="0" xfId="11" applyFont="1" applyFill="1" applyAlignment="1">
      <alignment horizontal="center" wrapText="1"/>
    </xf>
    <xf numFmtId="0" fontId="25" fillId="0" borderId="0" xfId="11" applyFont="1" applyBorder="1" applyAlignment="1">
      <alignment horizontal="center" vertical="center" wrapText="1"/>
    </xf>
    <xf numFmtId="0" fontId="25" fillId="0" borderId="0" xfId="12" applyFont="1" applyFill="1" applyAlignment="1">
      <alignment horizontal="center" vertical="center" wrapText="1"/>
    </xf>
    <xf numFmtId="0" fontId="10" fillId="0" borderId="1" xfId="12" applyFont="1" applyFill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169" fontId="23" fillId="0" borderId="0" xfId="13" applyFont="1"/>
    <xf numFmtId="0" fontId="15" fillId="0" borderId="1" xfId="11" applyFont="1" applyFill="1" applyBorder="1" applyAlignment="1">
      <alignment horizontal="center" vertical="center" wrapText="1"/>
    </xf>
    <xf numFmtId="0" fontId="23" fillId="0" borderId="0" xfId="11" applyFont="1" applyFill="1"/>
    <xf numFmtId="166" fontId="15" fillId="0" borderId="8" xfId="11" applyNumberFormat="1" applyFont="1" applyFill="1" applyBorder="1" applyAlignment="1" applyProtection="1">
      <alignment vertical="center" wrapText="1"/>
    </xf>
    <xf numFmtId="166" fontId="22" fillId="0" borderId="1" xfId="11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5" fillId="0" borderId="7" xfId="11" applyFont="1" applyFill="1" applyBorder="1" applyAlignment="1">
      <alignment horizontal="left" vertical="center" wrapText="1"/>
    </xf>
    <xf numFmtId="164" fontId="6" fillId="0" borderId="0" xfId="0" applyNumberFormat="1" applyFont="1"/>
    <xf numFmtId="43" fontId="6" fillId="0" borderId="0" xfId="0" applyNumberFormat="1" applyFont="1"/>
    <xf numFmtId="0" fontId="15" fillId="0" borderId="1" xfId="11" applyFont="1" applyFill="1" applyBorder="1" applyAlignment="1">
      <alignment horizontal="left" vertical="center" wrapText="1"/>
    </xf>
    <xf numFmtId="0" fontId="15" fillId="0" borderId="7" xfId="11" applyFont="1" applyFill="1" applyBorder="1" applyAlignment="1">
      <alignment horizontal="center" vertical="center" wrapText="1"/>
    </xf>
    <xf numFmtId="0" fontId="15" fillId="0" borderId="10" xfId="11" applyFont="1" applyFill="1" applyBorder="1" applyAlignment="1">
      <alignment horizontal="center" vertical="center" wrapText="1"/>
    </xf>
    <xf numFmtId="0" fontId="23" fillId="0" borderId="1" xfId="11" applyFont="1" applyBorder="1"/>
    <xf numFmtId="0" fontId="8" fillId="0" borderId="1" xfId="0" applyFont="1" applyFill="1" applyBorder="1" applyAlignment="1">
      <alignment horizontal="center" vertical="center" wrapText="1"/>
    </xf>
    <xf numFmtId="0" fontId="23" fillId="0" borderId="4" xfId="11" applyFont="1" applyBorder="1"/>
    <xf numFmtId="0" fontId="15" fillId="0" borderId="3" xfId="11" applyFont="1" applyFill="1" applyBorder="1" applyAlignment="1">
      <alignment horizontal="center" vertical="center" wrapText="1"/>
    </xf>
    <xf numFmtId="49" fontId="10" fillId="0" borderId="8" xfId="0" applyNumberFormat="1" applyFont="1" applyBorder="1" applyAlignment="1">
      <alignment vertical="top" wrapText="1"/>
    </xf>
    <xf numFmtId="0" fontId="6" fillId="0" borderId="19" xfId="0" applyFont="1" applyBorder="1" applyAlignment="1">
      <alignment vertical="top" wrapText="1"/>
    </xf>
    <xf numFmtId="0" fontId="6" fillId="0" borderId="17" xfId="0" applyFont="1" applyBorder="1" applyAlignment="1">
      <alignment vertical="top" wrapText="1"/>
    </xf>
    <xf numFmtId="49" fontId="10" fillId="0" borderId="2" xfId="0" applyNumberFormat="1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6" fillId="0" borderId="21" xfId="0" applyFont="1" applyBorder="1" applyAlignment="1">
      <alignment vertical="top" wrapText="1"/>
    </xf>
    <xf numFmtId="49" fontId="10" fillId="0" borderId="3" xfId="0" applyNumberFormat="1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8" xfId="0" applyFont="1" applyBorder="1" applyAlignment="1">
      <alignment vertical="top"/>
    </xf>
    <xf numFmtId="0" fontId="6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0" borderId="3" xfId="0" applyFont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15" fillId="2" borderId="31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wrapText="1"/>
    </xf>
    <xf numFmtId="0" fontId="12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horizontal="left" vertical="top" wrapText="1"/>
    </xf>
    <xf numFmtId="0" fontId="6" fillId="0" borderId="5" xfId="0" applyFont="1" applyFill="1" applyBorder="1" applyAlignment="1">
      <alignment vertical="top" wrapText="1"/>
    </xf>
    <xf numFmtId="0" fontId="6" fillId="0" borderId="4" xfId="0" applyFont="1" applyFill="1" applyBorder="1" applyAlignment="1">
      <alignment horizontal="left" vertical="top"/>
    </xf>
    <xf numFmtId="0" fontId="6" fillId="0" borderId="5" xfId="0" applyFont="1" applyFill="1" applyBorder="1" applyAlignment="1">
      <alignment horizontal="left" vertical="top"/>
    </xf>
    <xf numFmtId="167" fontId="6" fillId="0" borderId="0" xfId="0" applyNumberFormat="1" applyFont="1"/>
    <xf numFmtId="170" fontId="8" fillId="0" borderId="1" xfId="0" applyNumberFormat="1" applyFont="1" applyFill="1" applyBorder="1" applyAlignment="1">
      <alignment horizontal="center" vertical="center"/>
    </xf>
    <xf numFmtId="170" fontId="15" fillId="0" borderId="3" xfId="0" applyNumberFormat="1" applyFont="1" applyFill="1" applyBorder="1" applyAlignment="1">
      <alignment horizontal="center" vertical="center"/>
    </xf>
    <xf numFmtId="166" fontId="6" fillId="0" borderId="0" xfId="0" applyNumberFormat="1" applyFont="1"/>
    <xf numFmtId="43" fontId="8" fillId="2" borderId="4" xfId="7" applyFont="1" applyFill="1" applyBorder="1" applyAlignment="1">
      <alignment horizontal="center" vertical="top" wrapText="1"/>
    </xf>
    <xf numFmtId="43" fontId="8" fillId="2" borderId="7" xfId="7" applyFont="1" applyFill="1" applyBorder="1" applyAlignment="1">
      <alignment horizontal="center" vertical="top" wrapText="1"/>
    </xf>
    <xf numFmtId="43" fontId="8" fillId="2" borderId="5" xfId="7" applyFont="1" applyFill="1" applyBorder="1" applyAlignment="1">
      <alignment horizontal="center" vertical="top" wrapText="1"/>
    </xf>
    <xf numFmtId="166" fontId="11" fillId="0" borderId="4" xfId="7" applyNumberFormat="1" applyFont="1" applyFill="1" applyBorder="1" applyAlignment="1">
      <alignment horizontal="right"/>
    </xf>
    <xf numFmtId="166" fontId="11" fillId="0" borderId="7" xfId="7" applyNumberFormat="1" applyFont="1" applyFill="1" applyBorder="1" applyAlignment="1">
      <alignment horizontal="right"/>
    </xf>
    <xf numFmtId="166" fontId="11" fillId="0" borderId="5" xfId="7" applyNumberFormat="1" applyFont="1" applyFill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7" fillId="0" borderId="0" xfId="0" applyFont="1" applyAlignment="1">
      <alignment horizontal="center" wrapText="1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43" fontId="11" fillId="0" borderId="22" xfId="7" applyFont="1" applyFill="1" applyBorder="1" applyAlignment="1">
      <alignment horizontal="center"/>
    </xf>
    <xf numFmtId="43" fontId="11" fillId="0" borderId="7" xfId="7" applyFont="1" applyFill="1" applyBorder="1" applyAlignment="1">
      <alignment horizontal="center"/>
    </xf>
    <xf numFmtId="43" fontId="11" fillId="0" borderId="5" xfId="7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43" fontId="8" fillId="0" borderId="4" xfId="7" applyFont="1" applyBorder="1" applyAlignment="1">
      <alignment horizontal="center"/>
    </xf>
    <xf numFmtId="43" fontId="8" fillId="0" borderId="7" xfId="7" applyFont="1" applyBorder="1" applyAlignment="1">
      <alignment horizontal="center"/>
    </xf>
    <xf numFmtId="43" fontId="8" fillId="0" borderId="5" xfId="7" applyFont="1" applyBorder="1" applyAlignment="1">
      <alignment horizontal="center"/>
    </xf>
    <xf numFmtId="167" fontId="11" fillId="0" borderId="22" xfId="7" applyNumberFormat="1" applyFont="1" applyFill="1" applyBorder="1" applyAlignment="1">
      <alignment horizontal="center"/>
    </xf>
    <xf numFmtId="167" fontId="11" fillId="0" borderId="7" xfId="7" applyNumberFormat="1" applyFont="1" applyFill="1" applyBorder="1" applyAlignment="1">
      <alignment horizontal="center"/>
    </xf>
    <xf numFmtId="167" fontId="11" fillId="0" borderId="5" xfId="7" applyNumberFormat="1" applyFont="1" applyFill="1" applyBorder="1" applyAlignment="1">
      <alignment horizontal="center"/>
    </xf>
    <xf numFmtId="43" fontId="8" fillId="2" borderId="22" xfId="7" applyFont="1" applyFill="1" applyBorder="1" applyAlignment="1">
      <alignment horizontal="center" vertical="top" wrapText="1"/>
    </xf>
    <xf numFmtId="167" fontId="9" fillId="2" borderId="22" xfId="7" applyNumberFormat="1" applyFont="1" applyFill="1" applyBorder="1" applyAlignment="1">
      <alignment horizontal="center" wrapText="1"/>
    </xf>
    <xf numFmtId="167" fontId="9" fillId="2" borderId="7" xfId="7" applyNumberFormat="1" applyFont="1" applyFill="1" applyBorder="1" applyAlignment="1">
      <alignment horizontal="center" wrapText="1"/>
    </xf>
    <xf numFmtId="167" fontId="9" fillId="2" borderId="5" xfId="7" applyNumberFormat="1" applyFont="1" applyFill="1" applyBorder="1" applyAlignment="1">
      <alignment horizontal="center" wrapText="1"/>
    </xf>
    <xf numFmtId="0" fontId="6" fillId="0" borderId="23" xfId="0" applyFont="1" applyBorder="1" applyAlignment="1">
      <alignment horizontal="center" vertical="top" wrapText="1"/>
    </xf>
    <xf numFmtId="0" fontId="6" fillId="0" borderId="2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165" fontId="10" fillId="0" borderId="23" xfId="8" applyNumberFormat="1" applyFont="1" applyBorder="1" applyAlignment="1">
      <alignment horizontal="center" vertical="top"/>
    </xf>
    <xf numFmtId="165" fontId="10" fillId="0" borderId="24" xfId="8" applyNumberFormat="1" applyFont="1" applyBorder="1" applyAlignment="1">
      <alignment horizontal="center" vertical="top"/>
    </xf>
    <xf numFmtId="165" fontId="10" fillId="0" borderId="13" xfId="8" applyNumberFormat="1" applyFont="1" applyBorder="1" applyAlignment="1">
      <alignment horizontal="center" vertical="top"/>
    </xf>
    <xf numFmtId="0" fontId="6" fillId="0" borderId="25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165" fontId="9" fillId="0" borderId="4" xfId="0" applyNumberFormat="1" applyFont="1" applyBorder="1" applyAlignment="1">
      <alignment horizontal="right" vertical="top" wrapText="1"/>
    </xf>
    <xf numFmtId="165" fontId="9" fillId="0" borderId="7" xfId="0" applyNumberFormat="1" applyFont="1" applyBorder="1" applyAlignment="1">
      <alignment horizontal="right" vertical="top" wrapText="1"/>
    </xf>
    <xf numFmtId="165" fontId="9" fillId="0" borderId="5" xfId="0" applyNumberFormat="1" applyFont="1" applyBorder="1" applyAlignment="1">
      <alignment horizontal="right" vertical="top" wrapText="1"/>
    </xf>
    <xf numFmtId="165" fontId="11" fillId="0" borderId="4" xfId="9" applyNumberFormat="1" applyFont="1" applyBorder="1" applyAlignment="1">
      <alignment horizontal="right" vertical="top"/>
    </xf>
    <xf numFmtId="165" fontId="11" fillId="0" borderId="7" xfId="9" applyNumberFormat="1" applyFont="1" applyBorder="1" applyAlignment="1">
      <alignment horizontal="right" vertical="top"/>
    </xf>
    <xf numFmtId="165" fontId="11" fillId="0" borderId="5" xfId="9" applyNumberFormat="1" applyFont="1" applyBorder="1" applyAlignment="1">
      <alignment horizontal="right" vertical="top"/>
    </xf>
    <xf numFmtId="167" fontId="9" fillId="2" borderId="4" xfId="7" applyNumberFormat="1" applyFont="1" applyFill="1" applyBorder="1" applyAlignment="1">
      <alignment horizontal="center" wrapText="1"/>
    </xf>
    <xf numFmtId="165" fontId="11" fillId="0" borderId="4" xfId="6" applyNumberFormat="1" applyFont="1" applyBorder="1" applyAlignment="1">
      <alignment horizontal="center" vertical="top"/>
    </xf>
    <xf numFmtId="165" fontId="11" fillId="0" borderId="7" xfId="6" applyNumberFormat="1" applyFont="1" applyBorder="1" applyAlignment="1">
      <alignment horizontal="center" vertical="top"/>
    </xf>
    <xf numFmtId="165" fontId="11" fillId="0" borderId="5" xfId="6" applyNumberFormat="1" applyFont="1" applyBorder="1" applyAlignment="1">
      <alignment horizontal="center" vertical="top"/>
    </xf>
    <xf numFmtId="165" fontId="11" fillId="0" borderId="4" xfId="6" applyNumberFormat="1" applyFont="1" applyBorder="1" applyAlignment="1">
      <alignment horizontal="right" vertical="top"/>
    </xf>
    <xf numFmtId="165" fontId="11" fillId="0" borderId="7" xfId="6" applyNumberFormat="1" applyFont="1" applyBorder="1" applyAlignment="1">
      <alignment horizontal="right" vertical="top"/>
    </xf>
    <xf numFmtId="165" fontId="11" fillId="0" borderId="5" xfId="6" applyNumberFormat="1" applyFont="1" applyBorder="1" applyAlignment="1">
      <alignment horizontal="right" vertical="top"/>
    </xf>
    <xf numFmtId="165" fontId="11" fillId="0" borderId="4" xfId="9" applyNumberFormat="1" applyFont="1" applyBorder="1" applyAlignment="1">
      <alignment horizontal="center" vertical="top"/>
    </xf>
    <xf numFmtId="165" fontId="11" fillId="0" borderId="7" xfId="9" applyNumberFormat="1" applyFont="1" applyBorder="1" applyAlignment="1">
      <alignment horizontal="center" vertical="top"/>
    </xf>
    <xf numFmtId="165" fontId="11" fillId="0" borderId="5" xfId="9" applyNumberFormat="1" applyFont="1" applyBorder="1" applyAlignment="1">
      <alignment horizontal="center" vertical="top"/>
    </xf>
    <xf numFmtId="167" fontId="8" fillId="0" borderId="4" xfId="7" applyNumberFormat="1" applyFont="1" applyBorder="1" applyAlignment="1">
      <alignment horizontal="center"/>
    </xf>
    <xf numFmtId="167" fontId="8" fillId="0" borderId="7" xfId="7" applyNumberFormat="1" applyFont="1" applyBorder="1" applyAlignment="1">
      <alignment horizontal="center"/>
    </xf>
    <xf numFmtId="167" fontId="8" fillId="0" borderId="5" xfId="7" applyNumberFormat="1" applyFont="1" applyBorder="1" applyAlignment="1">
      <alignment horizontal="center"/>
    </xf>
    <xf numFmtId="0" fontId="9" fillId="2" borderId="4" xfId="0" applyFont="1" applyFill="1" applyBorder="1" applyAlignment="1">
      <alignment horizontal="center" wrapText="1"/>
    </xf>
    <xf numFmtId="0" fontId="9" fillId="2" borderId="7" xfId="0" applyFont="1" applyFill="1" applyBorder="1" applyAlignment="1">
      <alignment horizontal="center" wrapText="1"/>
    </xf>
    <xf numFmtId="0" fontId="9" fillId="2" borderId="5" xfId="0" applyFont="1" applyFill="1" applyBorder="1" applyAlignment="1">
      <alignment horizontal="center" wrapText="1"/>
    </xf>
    <xf numFmtId="168" fontId="9" fillId="2" borderId="4" xfId="0" applyNumberFormat="1" applyFont="1" applyFill="1" applyBorder="1" applyAlignment="1">
      <alignment horizontal="center" wrapText="1"/>
    </xf>
    <xf numFmtId="168" fontId="9" fillId="2" borderId="7" xfId="0" applyNumberFormat="1" applyFont="1" applyFill="1" applyBorder="1" applyAlignment="1">
      <alignment horizontal="center" wrapText="1"/>
    </xf>
    <xf numFmtId="168" fontId="9" fillId="2" borderId="5" xfId="0" applyNumberFormat="1" applyFont="1" applyFill="1" applyBorder="1" applyAlignment="1">
      <alignment horizontal="center" wrapText="1"/>
    </xf>
    <xf numFmtId="168" fontId="9" fillId="2" borderId="22" xfId="0" applyNumberFormat="1" applyFont="1" applyFill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top" wrapText="1"/>
    </xf>
    <xf numFmtId="49" fontId="10" fillId="2" borderId="2" xfId="0" applyNumberFormat="1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1" fontId="18" fillId="0" borderId="2" xfId="0" applyNumberFormat="1" applyFont="1" applyFill="1" applyBorder="1" applyAlignment="1">
      <alignment horizontal="center" vertical="center"/>
    </xf>
    <xf numFmtId="0" fontId="15" fillId="0" borderId="4" xfId="12" applyFont="1" applyFill="1" applyBorder="1" applyAlignment="1">
      <alignment horizontal="center" vertical="center" wrapText="1"/>
    </xf>
    <xf numFmtId="0" fontId="15" fillId="0" borderId="7" xfId="12" applyFont="1" applyFill="1" applyBorder="1" applyAlignment="1">
      <alignment horizontal="center" vertical="center" wrapText="1"/>
    </xf>
    <xf numFmtId="0" fontId="15" fillId="0" borderId="5" xfId="12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28" xfId="0" applyFont="1" applyFill="1" applyBorder="1" applyAlignment="1">
      <alignment horizontal="center" vertical="top" wrapText="1"/>
    </xf>
    <xf numFmtId="0" fontId="6" fillId="0" borderId="29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30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6" fillId="2" borderId="28" xfId="0" applyFont="1" applyFill="1" applyBorder="1" applyAlignment="1">
      <alignment horizontal="center" vertical="top" wrapText="1"/>
    </xf>
    <xf numFmtId="0" fontId="6" fillId="2" borderId="29" xfId="0" applyFont="1" applyFill="1" applyBorder="1" applyAlignment="1">
      <alignment horizontal="center" vertical="top" wrapText="1"/>
    </xf>
    <xf numFmtId="0" fontId="6" fillId="2" borderId="30" xfId="0" applyFont="1" applyFill="1" applyBorder="1" applyAlignment="1">
      <alignment horizontal="center" vertical="top" wrapText="1"/>
    </xf>
    <xf numFmtId="0" fontId="6" fillId="2" borderId="14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167" fontId="11" fillId="0" borderId="4" xfId="7" applyNumberFormat="1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 vertical="top" wrapText="1"/>
    </xf>
    <xf numFmtId="0" fontId="11" fillId="0" borderId="4" xfId="11" applyFont="1" applyFill="1" applyBorder="1" applyAlignment="1">
      <alignment horizontal="left" vertical="center" wrapText="1"/>
    </xf>
    <xf numFmtId="0" fontId="11" fillId="0" borderId="7" xfId="11" applyFont="1" applyFill="1" applyBorder="1" applyAlignment="1">
      <alignment horizontal="left" vertical="center" wrapText="1"/>
    </xf>
    <xf numFmtId="0" fontId="10" fillId="0" borderId="4" xfId="11" applyFont="1" applyFill="1" applyBorder="1" applyAlignment="1">
      <alignment horizontal="left" vertical="center"/>
    </xf>
    <xf numFmtId="0" fontId="10" fillId="0" borderId="5" xfId="11" applyFont="1" applyFill="1" applyBorder="1" applyAlignment="1">
      <alignment horizontal="left" vertical="center"/>
    </xf>
    <xf numFmtId="0" fontId="15" fillId="0" borderId="4" xfId="11" applyFont="1" applyFill="1" applyBorder="1" applyAlignment="1">
      <alignment horizontal="left" vertical="center" wrapText="1"/>
    </xf>
    <xf numFmtId="0" fontId="15" fillId="0" borderId="7" xfId="11" applyFont="1" applyFill="1" applyBorder="1" applyAlignment="1">
      <alignment horizontal="left" vertical="center" wrapText="1"/>
    </xf>
    <xf numFmtId="0" fontId="10" fillId="0" borderId="8" xfId="12" applyFont="1" applyFill="1" applyBorder="1" applyAlignment="1">
      <alignment horizontal="center" vertical="center" wrapText="1"/>
    </xf>
    <xf numFmtId="0" fontId="10" fillId="0" borderId="3" xfId="12" applyFont="1" applyFill="1" applyBorder="1" applyAlignment="1">
      <alignment horizontal="center" vertical="center" wrapText="1"/>
    </xf>
    <xf numFmtId="0" fontId="22" fillId="0" borderId="0" xfId="11" applyFont="1" applyAlignment="1">
      <alignment horizontal="center"/>
    </xf>
    <xf numFmtId="0" fontId="15" fillId="0" borderId="0" xfId="5" applyFont="1" applyAlignment="1">
      <alignment horizontal="right" wrapText="1"/>
    </xf>
    <xf numFmtId="0" fontId="24" fillId="0" borderId="0" xfId="12" applyFont="1" applyFill="1" applyAlignment="1">
      <alignment horizontal="center" vertical="center" wrapText="1"/>
    </xf>
    <xf numFmtId="0" fontId="10" fillId="0" borderId="8" xfId="11" applyFont="1" applyBorder="1" applyAlignment="1">
      <alignment horizontal="center" vertical="center" wrapText="1"/>
    </xf>
    <xf numFmtId="0" fontId="10" fillId="0" borderId="3" xfId="11" applyFont="1" applyBorder="1" applyAlignment="1">
      <alignment horizontal="center" vertical="center" wrapText="1"/>
    </xf>
  </cellXfs>
  <cellStyles count="14">
    <cellStyle name="Comma" xfId="7" builtinId="3"/>
    <cellStyle name="Normal" xfId="0" builtinId="0"/>
    <cellStyle name="Normal 10" xfId="4"/>
    <cellStyle name="Normal 2" xfId="1"/>
    <cellStyle name="Normal 3" xfId="3"/>
    <cellStyle name="Normal 4" xfId="5"/>
    <cellStyle name="Normal 5" xfId="10"/>
    <cellStyle name="Normal_General 17.02.04 2" xfId="12"/>
    <cellStyle name="Percent 2" xfId="2"/>
    <cellStyle name="SN_241" xfId="6"/>
    <cellStyle name="SN_b" xfId="8"/>
    <cellStyle name="SN_it" xfId="9"/>
    <cellStyle name="Обычный 2" xfId="11"/>
    <cellStyle name="Финансовый 3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zoomScale="82" zoomScaleNormal="82" workbookViewId="0">
      <selection activeCell="C36" sqref="C36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62.140625" style="1" customWidth="1"/>
    <col min="4" max="4" width="13.42578125" style="1" customWidth="1"/>
    <col min="5" max="5" width="14.5703125" style="1" customWidth="1"/>
    <col min="6" max="6" width="6.28515625" style="1" customWidth="1"/>
    <col min="7" max="7" width="9.140625" style="1"/>
    <col min="8" max="8" width="49.85546875" style="1" customWidth="1"/>
    <col min="9" max="9" width="9.140625" style="1"/>
    <col min="10" max="10" width="13.85546875" style="1" bestFit="1" customWidth="1"/>
    <col min="11" max="11" width="16.5703125" style="1" customWidth="1"/>
    <col min="12" max="12" width="14.42578125" style="1" customWidth="1"/>
    <col min="13" max="16384" width="9.140625" style="1"/>
  </cols>
  <sheetData>
    <row r="1" spans="1:6">
      <c r="E1" s="1" t="s">
        <v>14</v>
      </c>
    </row>
    <row r="2" spans="1:6">
      <c r="D2" s="1" t="s">
        <v>5</v>
      </c>
    </row>
    <row r="3" spans="1:6">
      <c r="D3" s="1" t="s">
        <v>11</v>
      </c>
    </row>
    <row r="8" spans="1:6" ht="67.5" customHeight="1">
      <c r="A8" s="125" t="s">
        <v>120</v>
      </c>
      <c r="B8" s="125"/>
      <c r="C8" s="125"/>
      <c r="D8" s="125"/>
      <c r="E8" s="125"/>
      <c r="F8" s="125"/>
    </row>
    <row r="10" spans="1:6">
      <c r="E10" s="1" t="s">
        <v>35</v>
      </c>
    </row>
    <row r="11" spans="1:6" s="16" customFormat="1" ht="43.5" customHeight="1">
      <c r="A11" s="129" t="s">
        <v>16</v>
      </c>
      <c r="B11" s="129"/>
      <c r="C11" s="129" t="s">
        <v>17</v>
      </c>
      <c r="D11" s="130" t="s">
        <v>37</v>
      </c>
      <c r="E11" s="131"/>
      <c r="F11" s="132"/>
    </row>
    <row r="12" spans="1:6" s="16" customFormat="1" ht="21.75" customHeight="1">
      <c r="A12" s="23" t="s">
        <v>18</v>
      </c>
      <c r="B12" s="23" t="s">
        <v>19</v>
      </c>
      <c r="C12" s="129"/>
      <c r="D12" s="133" t="s">
        <v>67</v>
      </c>
      <c r="E12" s="134"/>
      <c r="F12" s="135"/>
    </row>
    <row r="13" spans="1:6" ht="17.25">
      <c r="A13" s="20"/>
      <c r="B13" s="146" t="s">
        <v>6</v>
      </c>
      <c r="C13" s="147"/>
      <c r="D13" s="147"/>
      <c r="E13" s="147"/>
      <c r="F13" s="148"/>
    </row>
    <row r="14" spans="1:6">
      <c r="A14" s="122">
        <v>1120</v>
      </c>
      <c r="B14" s="126"/>
      <c r="C14" s="20" t="s">
        <v>20</v>
      </c>
      <c r="D14" s="136"/>
      <c r="E14" s="137"/>
      <c r="F14" s="138"/>
    </row>
    <row r="15" spans="1:6">
      <c r="A15" s="123"/>
      <c r="B15" s="127"/>
      <c r="C15" s="30" t="s">
        <v>48</v>
      </c>
      <c r="D15" s="139">
        <f>D22+D28+D34</f>
        <v>0</v>
      </c>
      <c r="E15" s="140"/>
      <c r="F15" s="141"/>
    </row>
    <row r="16" spans="1:6" ht="14.25">
      <c r="A16" s="123"/>
      <c r="B16" s="127"/>
      <c r="C16" s="20" t="s">
        <v>21</v>
      </c>
      <c r="D16" s="142"/>
      <c r="E16" s="143"/>
      <c r="F16" s="144"/>
    </row>
    <row r="17" spans="1:13" ht="27">
      <c r="A17" s="123"/>
      <c r="B17" s="127"/>
      <c r="C17" s="30" t="s">
        <v>49</v>
      </c>
      <c r="D17" s="142"/>
      <c r="E17" s="143"/>
      <c r="F17" s="144"/>
    </row>
    <row r="18" spans="1:13" ht="14.25">
      <c r="A18" s="123"/>
      <c r="B18" s="127"/>
      <c r="C18" s="14" t="s">
        <v>22</v>
      </c>
      <c r="D18" s="142"/>
      <c r="E18" s="143"/>
      <c r="F18" s="144"/>
    </row>
    <row r="19" spans="1:13" ht="27">
      <c r="A19" s="124"/>
      <c r="B19" s="128"/>
      <c r="C19" s="30" t="s">
        <v>50</v>
      </c>
      <c r="D19" s="145"/>
      <c r="E19" s="143"/>
      <c r="F19" s="144"/>
    </row>
    <row r="20" spans="1:13" ht="14.25">
      <c r="A20" s="142"/>
      <c r="B20" s="144"/>
      <c r="C20" s="136" t="s">
        <v>23</v>
      </c>
      <c r="D20" s="137"/>
      <c r="E20" s="137"/>
      <c r="F20" s="138"/>
    </row>
    <row r="21" spans="1:13" ht="14.25">
      <c r="A21" s="64"/>
      <c r="B21" s="67">
        <v>11001</v>
      </c>
      <c r="C21" s="7" t="s">
        <v>8</v>
      </c>
      <c r="D21" s="149"/>
      <c r="E21" s="150"/>
      <c r="F21" s="151"/>
    </row>
    <row r="22" spans="1:13" ht="13.5" customHeight="1">
      <c r="A22" s="65"/>
      <c r="B22" s="68"/>
      <c r="C22" s="30" t="s">
        <v>48</v>
      </c>
      <c r="D22" s="152">
        <v>233293</v>
      </c>
      <c r="E22" s="153"/>
      <c r="F22" s="154"/>
    </row>
    <row r="23" spans="1:13" ht="14.25" customHeight="1">
      <c r="A23" s="65"/>
      <c r="B23" s="68"/>
      <c r="C23" s="7" t="s">
        <v>24</v>
      </c>
      <c r="D23" s="113"/>
      <c r="E23" s="114"/>
      <c r="F23" s="115"/>
    </row>
    <row r="24" spans="1:13" ht="40.5">
      <c r="A24" s="65"/>
      <c r="B24" s="68"/>
      <c r="C24" s="30" t="s">
        <v>122</v>
      </c>
      <c r="D24" s="155"/>
      <c r="E24" s="114"/>
      <c r="F24" s="115"/>
    </row>
    <row r="25" spans="1:13" ht="14.25">
      <c r="A25" s="65"/>
      <c r="B25" s="68"/>
      <c r="C25" s="7" t="s">
        <v>9</v>
      </c>
      <c r="D25" s="113"/>
      <c r="E25" s="114"/>
      <c r="F25" s="115"/>
    </row>
    <row r="26" spans="1:13" ht="14.25">
      <c r="A26" s="66"/>
      <c r="B26" s="69"/>
      <c r="C26" s="30" t="s">
        <v>44</v>
      </c>
      <c r="D26" s="155"/>
      <c r="E26" s="114"/>
      <c r="F26" s="115"/>
    </row>
    <row r="27" spans="1:13" ht="14.25">
      <c r="A27" s="119"/>
      <c r="B27" s="122">
        <v>11008</v>
      </c>
      <c r="C27" s="7" t="s">
        <v>8</v>
      </c>
      <c r="D27" s="155"/>
      <c r="E27" s="114"/>
      <c r="F27" s="115"/>
      <c r="J27" s="71"/>
      <c r="K27" s="71"/>
      <c r="L27" s="71"/>
      <c r="M27" s="71"/>
    </row>
    <row r="28" spans="1:13" ht="27">
      <c r="A28" s="120"/>
      <c r="B28" s="123"/>
      <c r="C28" s="30" t="s">
        <v>56</v>
      </c>
      <c r="D28" s="156">
        <v>-159340</v>
      </c>
      <c r="E28" s="157"/>
      <c r="F28" s="158"/>
    </row>
    <row r="29" spans="1:13" ht="14.25" customHeight="1">
      <c r="A29" s="120"/>
      <c r="B29" s="123"/>
      <c r="C29" s="7" t="s">
        <v>24</v>
      </c>
      <c r="D29" s="113"/>
      <c r="E29" s="114"/>
      <c r="F29" s="115"/>
    </row>
    <row r="30" spans="1:13" ht="40.5">
      <c r="A30" s="120"/>
      <c r="B30" s="123"/>
      <c r="C30" s="30" t="s">
        <v>124</v>
      </c>
      <c r="D30" s="113"/>
      <c r="E30" s="114"/>
      <c r="F30" s="115"/>
    </row>
    <row r="31" spans="1:13" ht="14.25">
      <c r="A31" s="120"/>
      <c r="B31" s="123"/>
      <c r="C31" s="7" t="s">
        <v>9</v>
      </c>
      <c r="D31" s="113"/>
      <c r="E31" s="114"/>
      <c r="F31" s="115"/>
    </row>
    <row r="32" spans="1:13" ht="14.25">
      <c r="A32" s="121"/>
      <c r="B32" s="124"/>
      <c r="C32" s="30" t="s">
        <v>44</v>
      </c>
      <c r="D32" s="113"/>
      <c r="E32" s="114"/>
      <c r="F32" s="115"/>
    </row>
    <row r="33" spans="1:13" ht="14.25">
      <c r="A33" s="119"/>
      <c r="B33" s="122">
        <v>11007</v>
      </c>
      <c r="C33" s="7" t="s">
        <v>8</v>
      </c>
      <c r="D33" s="113"/>
      <c r="E33" s="114"/>
      <c r="F33" s="115"/>
      <c r="J33" s="71"/>
      <c r="K33" s="71"/>
      <c r="L33" s="71"/>
      <c r="M33" s="71"/>
    </row>
    <row r="34" spans="1:13" ht="27">
      <c r="A34" s="120"/>
      <c r="B34" s="123"/>
      <c r="C34" s="97" t="s">
        <v>82</v>
      </c>
      <c r="D34" s="116">
        <v>-73953</v>
      </c>
      <c r="E34" s="117"/>
      <c r="F34" s="118"/>
    </row>
    <row r="35" spans="1:13" ht="14.25" customHeight="1">
      <c r="A35" s="120"/>
      <c r="B35" s="123"/>
      <c r="C35" s="7" t="s">
        <v>24</v>
      </c>
      <c r="D35" s="113"/>
      <c r="E35" s="114"/>
      <c r="F35" s="115"/>
    </row>
    <row r="36" spans="1:13" ht="40.5">
      <c r="A36" s="120"/>
      <c r="B36" s="123"/>
      <c r="C36" s="97" t="s">
        <v>121</v>
      </c>
      <c r="D36" s="113"/>
      <c r="E36" s="114"/>
      <c r="F36" s="115"/>
    </row>
    <row r="37" spans="1:13" ht="14.25">
      <c r="A37" s="120"/>
      <c r="B37" s="123"/>
      <c r="C37" s="7" t="s">
        <v>9</v>
      </c>
      <c r="D37" s="113"/>
      <c r="E37" s="114"/>
      <c r="F37" s="115"/>
    </row>
    <row r="38" spans="1:13" ht="14.25">
      <c r="A38" s="121"/>
      <c r="B38" s="124"/>
      <c r="C38" s="30" t="s">
        <v>44</v>
      </c>
      <c r="D38" s="113"/>
      <c r="E38" s="114"/>
      <c r="F38" s="115"/>
    </row>
  </sheetData>
  <mergeCells count="38">
    <mergeCell ref="D19:F19"/>
    <mergeCell ref="C20:F20"/>
    <mergeCell ref="B13:F13"/>
    <mergeCell ref="A27:A32"/>
    <mergeCell ref="B27:B32"/>
    <mergeCell ref="A20:B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2:F32"/>
    <mergeCell ref="A33:A38"/>
    <mergeCell ref="B33:B38"/>
    <mergeCell ref="A8:F8"/>
    <mergeCell ref="A14:A19"/>
    <mergeCell ref="B14:B19"/>
    <mergeCell ref="A11:B11"/>
    <mergeCell ref="C11:C12"/>
    <mergeCell ref="D11:F11"/>
    <mergeCell ref="D12:F12"/>
    <mergeCell ref="D14:F14"/>
    <mergeCell ref="D15:F15"/>
    <mergeCell ref="D16:F16"/>
    <mergeCell ref="D17:F17"/>
    <mergeCell ref="D18:F18"/>
    <mergeCell ref="D30:F30"/>
    <mergeCell ref="D31:F31"/>
    <mergeCell ref="D38:F38"/>
    <mergeCell ref="D33:F33"/>
    <mergeCell ref="D34:F34"/>
    <mergeCell ref="D35:F35"/>
    <mergeCell ref="D36:F36"/>
    <mergeCell ref="D37:F37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7"/>
  <sheetViews>
    <sheetView zoomScale="80" zoomScaleNormal="80" workbookViewId="0">
      <selection activeCell="K33" sqref="K33"/>
    </sheetView>
  </sheetViews>
  <sheetFormatPr defaultColWidth="9.140625" defaultRowHeight="13.5"/>
  <cols>
    <col min="1" max="1" width="5" style="1" customWidth="1"/>
    <col min="2" max="2" width="5.7109375" style="1" customWidth="1"/>
    <col min="3" max="3" width="5.140625" style="1" customWidth="1"/>
    <col min="4" max="4" width="7.140625" style="1" customWidth="1"/>
    <col min="5" max="5" width="8.85546875" style="1" customWidth="1"/>
    <col min="6" max="6" width="54.42578125" style="1" customWidth="1"/>
    <col min="7" max="7" width="14.28515625" style="1" customWidth="1"/>
    <col min="8" max="8" width="14.85546875" style="1" customWidth="1"/>
    <col min="9" max="9" width="14.28515625" style="1" customWidth="1"/>
    <col min="10" max="10" width="9.140625" style="1"/>
    <col min="11" max="11" width="49.85546875" style="1" customWidth="1"/>
    <col min="12" max="12" width="11.28515625" style="1" bestFit="1" customWidth="1"/>
    <col min="13" max="14" width="10" style="1" bestFit="1" customWidth="1"/>
    <col min="15" max="16" width="9.140625" style="1"/>
    <col min="17" max="17" width="11" style="1" customWidth="1"/>
    <col min="18" max="16384" width="9.140625" style="1"/>
  </cols>
  <sheetData>
    <row r="1" spans="1:9">
      <c r="H1" s="1" t="s">
        <v>15</v>
      </c>
    </row>
    <row r="2" spans="1:9">
      <c r="G2" s="1" t="s">
        <v>5</v>
      </c>
    </row>
    <row r="3" spans="1:9">
      <c r="G3" s="1" t="s">
        <v>11</v>
      </c>
    </row>
    <row r="8" spans="1:9" ht="45" customHeight="1">
      <c r="A8" s="197" t="s">
        <v>47</v>
      </c>
      <c r="B8" s="197"/>
      <c r="C8" s="197"/>
      <c r="D8" s="197"/>
      <c r="E8" s="197"/>
      <c r="F8" s="197"/>
      <c r="G8" s="197"/>
      <c r="H8" s="197"/>
      <c r="I8" s="197"/>
    </row>
    <row r="10" spans="1:9">
      <c r="H10" s="1" t="s">
        <v>35</v>
      </c>
    </row>
    <row r="11" spans="1:9" s="34" customFormat="1" ht="42" customHeight="1">
      <c r="A11" s="133" t="s">
        <v>36</v>
      </c>
      <c r="B11" s="134"/>
      <c r="C11" s="135"/>
      <c r="D11" s="198" t="s">
        <v>16</v>
      </c>
      <c r="E11" s="198"/>
      <c r="F11" s="198" t="s">
        <v>27</v>
      </c>
      <c r="G11" s="130" t="s">
        <v>37</v>
      </c>
      <c r="H11" s="131"/>
      <c r="I11" s="132"/>
    </row>
    <row r="12" spans="1:9" s="34" customFormat="1" ht="30" customHeight="1">
      <c r="A12" s="26" t="s">
        <v>38</v>
      </c>
      <c r="B12" s="26" t="s">
        <v>39</v>
      </c>
      <c r="C12" s="26" t="s">
        <v>40</v>
      </c>
      <c r="D12" s="27" t="s">
        <v>18</v>
      </c>
      <c r="E12" s="27" t="s">
        <v>19</v>
      </c>
      <c r="F12" s="198"/>
      <c r="G12" s="130" t="s">
        <v>67</v>
      </c>
      <c r="H12" s="131"/>
      <c r="I12" s="132"/>
    </row>
    <row r="13" spans="1:9" s="34" customFormat="1" ht="14.25">
      <c r="A13" s="14"/>
      <c r="B13" s="14"/>
      <c r="C13" s="14"/>
      <c r="D13" s="27"/>
      <c r="E13" s="27"/>
      <c r="F13" s="21" t="s">
        <v>33</v>
      </c>
      <c r="G13" s="130"/>
      <c r="H13" s="131"/>
      <c r="I13" s="132"/>
    </row>
    <row r="14" spans="1:9" s="34" customFormat="1" ht="28.5">
      <c r="A14" s="199" t="s">
        <v>42</v>
      </c>
      <c r="B14" s="202"/>
      <c r="C14" s="203"/>
      <c r="D14" s="129"/>
      <c r="E14" s="194"/>
      <c r="F14" s="22" t="s">
        <v>43</v>
      </c>
      <c r="G14" s="190">
        <f t="shared" ref="G14" si="0">G16</f>
        <v>0</v>
      </c>
      <c r="H14" s="191"/>
      <c r="I14" s="192"/>
    </row>
    <row r="15" spans="1:9" s="34" customFormat="1">
      <c r="A15" s="200"/>
      <c r="B15" s="202"/>
      <c r="C15" s="204"/>
      <c r="D15" s="129"/>
      <c r="E15" s="195"/>
      <c r="F15" s="14" t="s">
        <v>28</v>
      </c>
      <c r="G15" s="130"/>
      <c r="H15" s="131"/>
      <c r="I15" s="132"/>
    </row>
    <row r="16" spans="1:9" s="34" customFormat="1" ht="14.25">
      <c r="A16" s="200"/>
      <c r="B16" s="199" t="s">
        <v>53</v>
      </c>
      <c r="C16" s="205"/>
      <c r="D16" s="129"/>
      <c r="E16" s="195"/>
      <c r="F16" s="22" t="s">
        <v>52</v>
      </c>
      <c r="G16" s="190">
        <f t="shared" ref="G16" si="1">G18</f>
        <v>0</v>
      </c>
      <c r="H16" s="191"/>
      <c r="I16" s="192"/>
    </row>
    <row r="17" spans="1:9" s="34" customFormat="1">
      <c r="A17" s="200"/>
      <c r="B17" s="200"/>
      <c r="C17" s="206"/>
      <c r="D17" s="129"/>
      <c r="E17" s="195"/>
      <c r="F17" s="14" t="s">
        <v>28</v>
      </c>
      <c r="G17" s="130"/>
      <c r="H17" s="131"/>
      <c r="I17" s="132"/>
    </row>
    <row r="18" spans="1:9" s="34" customFormat="1" ht="14.25">
      <c r="A18" s="200"/>
      <c r="B18" s="200"/>
      <c r="C18" s="31" t="s">
        <v>54</v>
      </c>
      <c r="D18" s="129"/>
      <c r="E18" s="195"/>
      <c r="F18" s="22" t="s">
        <v>52</v>
      </c>
      <c r="G18" s="190">
        <f t="shared" ref="G18" si="2">G20</f>
        <v>0</v>
      </c>
      <c r="H18" s="191"/>
      <c r="I18" s="192"/>
    </row>
    <row r="19" spans="1:9" s="34" customFormat="1">
      <c r="A19" s="200"/>
      <c r="B19" s="200"/>
      <c r="C19" s="201"/>
      <c r="D19" s="129"/>
      <c r="E19" s="196"/>
      <c r="F19" s="14" t="s">
        <v>28</v>
      </c>
      <c r="G19" s="130"/>
      <c r="H19" s="131"/>
      <c r="I19" s="132"/>
    </row>
    <row r="20" spans="1:9">
      <c r="A20" s="200"/>
      <c r="B20" s="200"/>
      <c r="C20" s="201"/>
      <c r="D20" s="122">
        <v>1120</v>
      </c>
      <c r="E20" s="211"/>
      <c r="F20" s="30" t="s">
        <v>48</v>
      </c>
      <c r="G20" s="193">
        <f>G22+G34+G49</f>
        <v>0</v>
      </c>
      <c r="H20" s="191"/>
      <c r="I20" s="192"/>
    </row>
    <row r="21" spans="1:9">
      <c r="A21" s="200"/>
      <c r="B21" s="200"/>
      <c r="C21" s="201"/>
      <c r="D21" s="123"/>
      <c r="E21" s="212"/>
      <c r="F21" s="14" t="s">
        <v>28</v>
      </c>
      <c r="G21" s="187"/>
      <c r="H21" s="188"/>
      <c r="I21" s="189"/>
    </row>
    <row r="22" spans="1:9">
      <c r="A22" s="200"/>
      <c r="B22" s="200"/>
      <c r="C22" s="201"/>
      <c r="D22" s="123"/>
      <c r="E22" s="122">
        <v>11001</v>
      </c>
      <c r="F22" s="35" t="s">
        <v>48</v>
      </c>
      <c r="G22" s="156">
        <f t="shared" ref="G22" si="3">G24</f>
        <v>233293</v>
      </c>
      <c r="H22" s="157"/>
      <c r="I22" s="158"/>
    </row>
    <row r="23" spans="1:9" ht="14.25">
      <c r="A23" s="200"/>
      <c r="B23" s="200"/>
      <c r="C23" s="201"/>
      <c r="D23" s="123"/>
      <c r="E23" s="123"/>
      <c r="F23" s="29" t="s">
        <v>29</v>
      </c>
      <c r="G23" s="184"/>
      <c r="H23" s="185"/>
      <c r="I23" s="186"/>
    </row>
    <row r="24" spans="1:9" ht="27">
      <c r="A24" s="200"/>
      <c r="B24" s="200"/>
      <c r="C24" s="201"/>
      <c r="D24" s="123"/>
      <c r="E24" s="123"/>
      <c r="F24" s="36" t="s">
        <v>55</v>
      </c>
      <c r="G24" s="174">
        <f t="shared" ref="G24" si="4">G26</f>
        <v>233293</v>
      </c>
      <c r="H24" s="157"/>
      <c r="I24" s="158"/>
    </row>
    <row r="25" spans="1:9" ht="27">
      <c r="A25" s="200"/>
      <c r="B25" s="200"/>
      <c r="C25" s="201"/>
      <c r="D25" s="123"/>
      <c r="E25" s="123"/>
      <c r="F25" s="29" t="s">
        <v>30</v>
      </c>
      <c r="G25" s="184"/>
      <c r="H25" s="185"/>
      <c r="I25" s="186"/>
    </row>
    <row r="26" spans="1:9">
      <c r="A26" s="200"/>
      <c r="B26" s="200"/>
      <c r="C26" s="201"/>
      <c r="D26" s="123"/>
      <c r="E26" s="123"/>
      <c r="F26" s="29" t="s">
        <v>31</v>
      </c>
      <c r="G26" s="174">
        <f t="shared" ref="G26" si="5">G27</f>
        <v>233293</v>
      </c>
      <c r="H26" s="157"/>
      <c r="I26" s="158"/>
    </row>
    <row r="27" spans="1:9">
      <c r="A27" s="200"/>
      <c r="B27" s="200"/>
      <c r="C27" s="201"/>
      <c r="D27" s="123"/>
      <c r="E27" s="123"/>
      <c r="F27" s="29" t="s">
        <v>32</v>
      </c>
      <c r="G27" s="174">
        <f>G28+G31</f>
        <v>233293</v>
      </c>
      <c r="H27" s="157"/>
      <c r="I27" s="158"/>
    </row>
    <row r="28" spans="1:9" ht="13.5" customHeight="1">
      <c r="A28" s="200"/>
      <c r="B28" s="200"/>
      <c r="C28" s="201"/>
      <c r="D28" s="123"/>
      <c r="E28" s="123"/>
      <c r="F28" s="14" t="s">
        <v>108</v>
      </c>
      <c r="G28" s="174">
        <f>G29</f>
        <v>273296.2</v>
      </c>
      <c r="H28" s="157"/>
      <c r="I28" s="158"/>
    </row>
    <row r="29" spans="1:9">
      <c r="A29" s="200"/>
      <c r="B29" s="200"/>
      <c r="C29" s="201"/>
      <c r="D29" s="123"/>
      <c r="E29" s="123"/>
      <c r="F29" s="14" t="s">
        <v>106</v>
      </c>
      <c r="G29" s="174">
        <f>G30</f>
        <v>273296.2</v>
      </c>
      <c r="H29" s="157"/>
      <c r="I29" s="158"/>
    </row>
    <row r="30" spans="1:9" ht="15" customHeight="1">
      <c r="A30" s="200"/>
      <c r="B30" s="200"/>
      <c r="C30" s="201"/>
      <c r="D30" s="123"/>
      <c r="E30" s="123"/>
      <c r="F30" s="14" t="s">
        <v>107</v>
      </c>
      <c r="G30" s="174">
        <v>273296.2</v>
      </c>
      <c r="H30" s="157"/>
      <c r="I30" s="158"/>
    </row>
    <row r="31" spans="1:9" ht="27">
      <c r="A31" s="200"/>
      <c r="B31" s="200"/>
      <c r="C31" s="201"/>
      <c r="D31" s="123"/>
      <c r="E31" s="123"/>
      <c r="F31" s="14" t="s">
        <v>58</v>
      </c>
      <c r="G31" s="174">
        <f>G32</f>
        <v>-40003.199999999997</v>
      </c>
      <c r="H31" s="157"/>
      <c r="I31" s="158"/>
    </row>
    <row r="32" spans="1:9">
      <c r="A32" s="200"/>
      <c r="B32" s="200"/>
      <c r="C32" s="201"/>
      <c r="D32" s="123"/>
      <c r="E32" s="123"/>
      <c r="F32" s="14" t="s">
        <v>59</v>
      </c>
      <c r="G32" s="174">
        <f>G33</f>
        <v>-40003.199999999997</v>
      </c>
      <c r="H32" s="157"/>
      <c r="I32" s="158"/>
    </row>
    <row r="33" spans="1:11">
      <c r="A33" s="200"/>
      <c r="B33" s="200"/>
      <c r="C33" s="201"/>
      <c r="D33" s="123"/>
      <c r="E33" s="123"/>
      <c r="F33" s="14" t="s">
        <v>98</v>
      </c>
      <c r="G33" s="174">
        <v>-40003.199999999997</v>
      </c>
      <c r="H33" s="157"/>
      <c r="I33" s="158"/>
      <c r="K33" s="109"/>
    </row>
    <row r="34" spans="1:11" ht="40.5">
      <c r="A34" s="32"/>
      <c r="B34" s="32"/>
      <c r="C34" s="33"/>
      <c r="D34" s="123"/>
      <c r="E34" s="122">
        <v>11008</v>
      </c>
      <c r="F34" s="14" t="s">
        <v>56</v>
      </c>
      <c r="G34" s="168">
        <f t="shared" ref="G34" si="6">G36</f>
        <v>-159340</v>
      </c>
      <c r="H34" s="169"/>
      <c r="I34" s="170"/>
    </row>
    <row r="35" spans="1:11" ht="14.25">
      <c r="A35" s="32"/>
      <c r="B35" s="32"/>
      <c r="C35" s="33"/>
      <c r="D35" s="123"/>
      <c r="E35" s="123"/>
      <c r="F35" s="14" t="s">
        <v>29</v>
      </c>
      <c r="G35" s="181"/>
      <c r="H35" s="182"/>
      <c r="I35" s="183"/>
    </row>
    <row r="36" spans="1:11" ht="14.25">
      <c r="A36" s="32"/>
      <c r="B36" s="32"/>
      <c r="C36" s="33"/>
      <c r="D36" s="123"/>
      <c r="E36" s="123"/>
      <c r="F36" s="15" t="s">
        <v>60</v>
      </c>
      <c r="G36" s="168">
        <f t="shared" ref="G36" si="7">G38</f>
        <v>-159340</v>
      </c>
      <c r="H36" s="169"/>
      <c r="I36" s="170"/>
    </row>
    <row r="37" spans="1:11" ht="27">
      <c r="A37" s="32"/>
      <c r="B37" s="32"/>
      <c r="C37" s="33"/>
      <c r="D37" s="123"/>
      <c r="E37" s="123"/>
      <c r="F37" s="14" t="s">
        <v>30</v>
      </c>
      <c r="G37" s="175"/>
      <c r="H37" s="176"/>
      <c r="I37" s="177"/>
    </row>
    <row r="38" spans="1:11" ht="14.25">
      <c r="A38" s="32"/>
      <c r="B38" s="32"/>
      <c r="C38" s="33"/>
      <c r="D38" s="123"/>
      <c r="E38" s="123"/>
      <c r="F38" s="14" t="s">
        <v>31</v>
      </c>
      <c r="G38" s="178">
        <f t="shared" ref="G38:G39" si="8">G39</f>
        <v>-159340</v>
      </c>
      <c r="H38" s="179"/>
      <c r="I38" s="180"/>
    </row>
    <row r="39" spans="1:11" ht="14.25">
      <c r="A39" s="32"/>
      <c r="B39" s="32"/>
      <c r="C39" s="33"/>
      <c r="D39" s="123"/>
      <c r="E39" s="123"/>
      <c r="F39" s="14" t="s">
        <v>32</v>
      </c>
      <c r="G39" s="178">
        <f t="shared" si="8"/>
        <v>-159340</v>
      </c>
      <c r="H39" s="179"/>
      <c r="I39" s="180"/>
      <c r="K39" s="72"/>
    </row>
    <row r="40" spans="1:11" ht="14.25">
      <c r="A40" s="32"/>
      <c r="B40" s="32"/>
      <c r="C40" s="33"/>
      <c r="D40" s="123"/>
      <c r="E40" s="123"/>
      <c r="F40" s="14" t="s">
        <v>61</v>
      </c>
      <c r="G40" s="174">
        <f>G41</f>
        <v>-159340</v>
      </c>
      <c r="H40" s="157"/>
      <c r="I40" s="158"/>
    </row>
    <row r="41" spans="1:11" ht="27">
      <c r="A41" s="32"/>
      <c r="B41" s="32"/>
      <c r="C41" s="33"/>
      <c r="D41" s="123"/>
      <c r="E41" s="123"/>
      <c r="F41" s="14" t="s">
        <v>62</v>
      </c>
      <c r="G41" s="174">
        <f>G42</f>
        <v>-159340</v>
      </c>
      <c r="H41" s="157"/>
      <c r="I41" s="158"/>
    </row>
    <row r="42" spans="1:11" ht="27">
      <c r="A42" s="32"/>
      <c r="B42" s="32"/>
      <c r="C42" s="33"/>
      <c r="D42" s="123"/>
      <c r="E42" s="124"/>
      <c r="F42" s="14" t="s">
        <v>63</v>
      </c>
      <c r="G42" s="174">
        <v>-159340</v>
      </c>
      <c r="H42" s="157"/>
      <c r="I42" s="158"/>
    </row>
    <row r="43" spans="1:11" s="16" customFormat="1" ht="15">
      <c r="A43" s="80" t="s">
        <v>102</v>
      </c>
      <c r="B43" s="81"/>
      <c r="C43" s="82"/>
      <c r="D43" s="207"/>
      <c r="E43" s="209"/>
      <c r="F43" s="49" t="s">
        <v>78</v>
      </c>
      <c r="G43" s="162">
        <v>0</v>
      </c>
      <c r="H43" s="163"/>
      <c r="I43" s="164"/>
    </row>
    <row r="44" spans="1:11" s="16" customFormat="1" ht="15">
      <c r="A44" s="83"/>
      <c r="B44" s="84"/>
      <c r="C44" s="85"/>
      <c r="D44" s="208"/>
      <c r="E44" s="210"/>
      <c r="F44" s="30" t="s">
        <v>28</v>
      </c>
      <c r="G44" s="159"/>
      <c r="H44" s="160"/>
      <c r="I44" s="161"/>
    </row>
    <row r="45" spans="1:11" s="16" customFormat="1" ht="15">
      <c r="A45" s="83"/>
      <c r="B45" s="86" t="s">
        <v>41</v>
      </c>
      <c r="C45" s="85"/>
      <c r="D45" s="208"/>
      <c r="E45" s="210"/>
      <c r="F45" s="49" t="s">
        <v>79</v>
      </c>
      <c r="G45" s="162">
        <v>0</v>
      </c>
      <c r="H45" s="163"/>
      <c r="I45" s="164"/>
    </row>
    <row r="46" spans="1:11" s="16" customFormat="1" ht="15">
      <c r="A46" s="83"/>
      <c r="B46" s="87"/>
      <c r="C46" s="88"/>
      <c r="D46" s="208"/>
      <c r="E46" s="210"/>
      <c r="F46" s="30" t="s">
        <v>28</v>
      </c>
      <c r="G46" s="159"/>
      <c r="H46" s="160"/>
      <c r="I46" s="161"/>
    </row>
    <row r="47" spans="1:11" s="16" customFormat="1" ht="15">
      <c r="A47" s="83"/>
      <c r="B47" s="87"/>
      <c r="C47" s="86" t="s">
        <v>41</v>
      </c>
      <c r="D47" s="208"/>
      <c r="E47" s="210"/>
      <c r="F47" s="49" t="s">
        <v>80</v>
      </c>
      <c r="G47" s="162">
        <v>0</v>
      </c>
      <c r="H47" s="163"/>
      <c r="I47" s="164"/>
    </row>
    <row r="48" spans="1:11" s="16" customFormat="1" ht="15">
      <c r="A48" s="83"/>
      <c r="B48" s="87"/>
      <c r="C48" s="87"/>
      <c r="D48" s="208"/>
      <c r="E48" s="210"/>
      <c r="F48" s="30" t="s">
        <v>28</v>
      </c>
      <c r="G48" s="165"/>
      <c r="H48" s="166"/>
      <c r="I48" s="167"/>
    </row>
    <row r="49" spans="1:9" ht="27">
      <c r="A49" s="83"/>
      <c r="B49" s="87"/>
      <c r="C49" s="87"/>
      <c r="D49" s="91">
        <v>1120</v>
      </c>
      <c r="E49" s="92">
        <v>11007</v>
      </c>
      <c r="F49" s="14" t="s">
        <v>57</v>
      </c>
      <c r="G49" s="168">
        <f t="shared" ref="G49" si="9">G51</f>
        <v>-73953</v>
      </c>
      <c r="H49" s="169"/>
      <c r="I49" s="170"/>
    </row>
    <row r="50" spans="1:9" ht="15" customHeight="1">
      <c r="A50" s="83"/>
      <c r="B50" s="87"/>
      <c r="C50" s="87"/>
      <c r="D50" s="93"/>
      <c r="E50" s="94"/>
      <c r="F50" s="14" t="s">
        <v>29</v>
      </c>
      <c r="G50" s="171"/>
      <c r="H50" s="172"/>
      <c r="I50" s="173"/>
    </row>
    <row r="51" spans="1:9" ht="14.25">
      <c r="A51" s="83"/>
      <c r="B51" s="87"/>
      <c r="C51" s="87"/>
      <c r="D51" s="93"/>
      <c r="E51" s="94"/>
      <c r="F51" s="15" t="s">
        <v>60</v>
      </c>
      <c r="G51" s="168">
        <f t="shared" ref="G51:G52" si="10">G53</f>
        <v>-73953</v>
      </c>
      <c r="H51" s="169"/>
      <c r="I51" s="170"/>
    </row>
    <row r="52" spans="1:9" ht="27">
      <c r="A52" s="83"/>
      <c r="B52" s="87"/>
      <c r="C52" s="87"/>
      <c r="D52" s="93"/>
      <c r="E52" s="94"/>
      <c r="F52" s="14" t="s">
        <v>30</v>
      </c>
      <c r="G52" s="168">
        <f t="shared" si="10"/>
        <v>-73953</v>
      </c>
      <c r="H52" s="169"/>
      <c r="I52" s="170"/>
    </row>
    <row r="53" spans="1:9" ht="15" customHeight="1">
      <c r="A53" s="83"/>
      <c r="B53" s="87"/>
      <c r="C53" s="87"/>
      <c r="D53" s="93"/>
      <c r="E53" s="94"/>
      <c r="F53" s="14" t="s">
        <v>31</v>
      </c>
      <c r="G53" s="168">
        <f t="shared" ref="G53" si="11">G55</f>
        <v>-73953</v>
      </c>
      <c r="H53" s="169"/>
      <c r="I53" s="170"/>
    </row>
    <row r="54" spans="1:9" ht="15" customHeight="1">
      <c r="A54" s="83"/>
      <c r="B54" s="87"/>
      <c r="C54" s="87"/>
      <c r="D54" s="93"/>
      <c r="E54" s="94"/>
      <c r="F54" s="14" t="s">
        <v>32</v>
      </c>
      <c r="G54" s="168">
        <f t="shared" ref="G54" si="12">G56</f>
        <v>-73953</v>
      </c>
      <c r="H54" s="169"/>
      <c r="I54" s="170"/>
    </row>
    <row r="55" spans="1:9" ht="15" customHeight="1">
      <c r="A55" s="83"/>
      <c r="B55" s="87"/>
      <c r="C55" s="87"/>
      <c r="D55" s="93"/>
      <c r="E55" s="94"/>
      <c r="F55" s="14" t="s">
        <v>61</v>
      </c>
      <c r="G55" s="168">
        <f t="shared" ref="G55" si="13">G57</f>
        <v>-73953</v>
      </c>
      <c r="H55" s="169"/>
      <c r="I55" s="170"/>
    </row>
    <row r="56" spans="1:9" ht="29.25" customHeight="1">
      <c r="A56" s="83"/>
      <c r="B56" s="87"/>
      <c r="C56" s="87"/>
      <c r="D56" s="93"/>
      <c r="E56" s="94"/>
      <c r="F56" s="14" t="s">
        <v>62</v>
      </c>
      <c r="G56" s="168">
        <f>G57</f>
        <v>-73953</v>
      </c>
      <c r="H56" s="169"/>
      <c r="I56" s="170"/>
    </row>
    <row r="57" spans="1:9" ht="28.5" customHeight="1">
      <c r="A57" s="89"/>
      <c r="B57" s="90"/>
      <c r="C57" s="90"/>
      <c r="D57" s="96"/>
      <c r="E57" s="95"/>
      <c r="F57" s="14" t="s">
        <v>63</v>
      </c>
      <c r="G57" s="168">
        <v>-73953</v>
      </c>
      <c r="H57" s="169"/>
      <c r="I57" s="170"/>
    </row>
  </sheetData>
  <mergeCells count="64">
    <mergeCell ref="E34:E42"/>
    <mergeCell ref="D20:D42"/>
    <mergeCell ref="E22:E33"/>
    <mergeCell ref="D43:D48"/>
    <mergeCell ref="E43:E48"/>
    <mergeCell ref="E20:E21"/>
    <mergeCell ref="D14:D19"/>
    <mergeCell ref="E14:E19"/>
    <mergeCell ref="A8:I8"/>
    <mergeCell ref="A11:C11"/>
    <mergeCell ref="D11:E11"/>
    <mergeCell ref="F11:F12"/>
    <mergeCell ref="G11:I11"/>
    <mergeCell ref="A14:A33"/>
    <mergeCell ref="B16:B33"/>
    <mergeCell ref="C19:C33"/>
    <mergeCell ref="B14:B15"/>
    <mergeCell ref="C14:C17"/>
    <mergeCell ref="G12:I12"/>
    <mergeCell ref="G13:I13"/>
    <mergeCell ref="G14:I14"/>
    <mergeCell ref="G15:I15"/>
    <mergeCell ref="G21:I21"/>
    <mergeCell ref="G22:I22"/>
    <mergeCell ref="G23:I23"/>
    <mergeCell ref="G24:I24"/>
    <mergeCell ref="G16:I16"/>
    <mergeCell ref="G17:I17"/>
    <mergeCell ref="G18:I18"/>
    <mergeCell ref="G19:I19"/>
    <mergeCell ref="G20:I20"/>
    <mergeCell ref="G25:I25"/>
    <mergeCell ref="G26:I26"/>
    <mergeCell ref="G27:I27"/>
    <mergeCell ref="G31:I31"/>
    <mergeCell ref="G32:I32"/>
    <mergeCell ref="G43:I43"/>
    <mergeCell ref="G44:I44"/>
    <mergeCell ref="G45:I45"/>
    <mergeCell ref="G28:I28"/>
    <mergeCell ref="G30:I30"/>
    <mergeCell ref="G29:I29"/>
    <mergeCell ref="G41:I41"/>
    <mergeCell ref="G42:I42"/>
    <mergeCell ref="G36:I36"/>
    <mergeCell ref="G37:I37"/>
    <mergeCell ref="G38:I38"/>
    <mergeCell ref="G39:I39"/>
    <mergeCell ref="G40:I40"/>
    <mergeCell ref="G33:I33"/>
    <mergeCell ref="G34:I34"/>
    <mergeCell ref="G35:I35"/>
    <mergeCell ref="G56:I56"/>
    <mergeCell ref="G57:I57"/>
    <mergeCell ref="G51:I51"/>
    <mergeCell ref="G52:I52"/>
    <mergeCell ref="G53:I53"/>
    <mergeCell ref="G54:I54"/>
    <mergeCell ref="G55:I55"/>
    <mergeCell ref="G46:I46"/>
    <mergeCell ref="G47:I47"/>
    <mergeCell ref="G48:I48"/>
    <mergeCell ref="G49:I49"/>
    <mergeCell ref="G50:I50"/>
  </mergeCells>
  <pageMargins left="0.7" right="0.7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topLeftCell="B4" zoomScale="80" zoomScaleNormal="80" workbookViewId="0">
      <selection activeCell="H16" sqref="H16"/>
    </sheetView>
  </sheetViews>
  <sheetFormatPr defaultRowHeight="15"/>
  <cols>
    <col min="1" max="1" width="0" hidden="1" customWidth="1"/>
    <col min="2" max="2" width="6.28515625" customWidth="1"/>
    <col min="3" max="3" width="10.85546875" customWidth="1"/>
    <col min="6" max="6" width="36.85546875" customWidth="1"/>
    <col min="7" max="7" width="46.7109375" customWidth="1"/>
    <col min="8" max="8" width="20.85546875" customWidth="1"/>
  </cols>
  <sheetData>
    <row r="1" spans="1:9">
      <c r="G1" s="1"/>
      <c r="H1" s="1" t="s">
        <v>25</v>
      </c>
      <c r="I1" s="1"/>
    </row>
    <row r="2" spans="1:9">
      <c r="G2" s="217" t="s">
        <v>5</v>
      </c>
      <c r="H2" s="217"/>
      <c r="I2" s="1"/>
    </row>
    <row r="3" spans="1:9">
      <c r="G3" s="217" t="s">
        <v>11</v>
      </c>
      <c r="H3" s="217"/>
      <c r="I3" s="1"/>
    </row>
    <row r="6" spans="1:9" ht="39" customHeight="1">
      <c r="A6" s="225" t="s">
        <v>109</v>
      </c>
      <c r="B6" s="225"/>
      <c r="C6" s="225"/>
      <c r="D6" s="225"/>
      <c r="E6" s="225"/>
      <c r="F6" s="225"/>
      <c r="G6" s="225"/>
      <c r="H6" s="225"/>
    </row>
    <row r="7" spans="1:9" ht="17.25">
      <c r="A7" s="28"/>
      <c r="B7" s="28"/>
      <c r="C7" s="28"/>
      <c r="D7" s="28"/>
      <c r="E7" s="28"/>
      <c r="F7" s="28"/>
    </row>
    <row r="8" spans="1:9">
      <c r="H8" s="1" t="s">
        <v>35</v>
      </c>
    </row>
    <row r="9" spans="1:9" s="37" customFormat="1" ht="65.25" customHeight="1">
      <c r="B9" s="218" t="s">
        <v>64</v>
      </c>
      <c r="C9" s="219"/>
      <c r="D9" s="220" t="s">
        <v>65</v>
      </c>
      <c r="E9" s="220"/>
      <c r="F9" s="220"/>
      <c r="G9" s="220" t="s">
        <v>66</v>
      </c>
      <c r="H9" s="43" t="s">
        <v>71</v>
      </c>
    </row>
    <row r="10" spans="1:9" s="37" customFormat="1" ht="49.5" customHeight="1">
      <c r="B10" s="38" t="s">
        <v>68</v>
      </c>
      <c r="C10" s="38" t="s">
        <v>69</v>
      </c>
      <c r="D10" s="220"/>
      <c r="E10" s="220"/>
      <c r="F10" s="220"/>
      <c r="G10" s="220"/>
      <c r="H10" s="44" t="s">
        <v>67</v>
      </c>
    </row>
    <row r="11" spans="1:9" s="37" customFormat="1" ht="12.75" customHeight="1">
      <c r="B11" s="39">
        <v>1</v>
      </c>
      <c r="C11" s="39">
        <v>2</v>
      </c>
      <c r="D11" s="226">
        <v>3</v>
      </c>
      <c r="E11" s="226"/>
      <c r="F11" s="226"/>
      <c r="G11" s="39">
        <v>4</v>
      </c>
      <c r="H11" s="40">
        <v>5</v>
      </c>
    </row>
    <row r="12" spans="1:9">
      <c r="B12" s="41"/>
      <c r="C12" s="221" t="s">
        <v>34</v>
      </c>
      <c r="D12" s="222"/>
      <c r="E12" s="222"/>
      <c r="F12" s="222"/>
      <c r="G12" s="223"/>
      <c r="H12" s="110">
        <f>H13+H18+H21</f>
        <v>-233293</v>
      </c>
    </row>
    <row r="13" spans="1:9">
      <c r="B13" s="42">
        <v>1120</v>
      </c>
      <c r="C13" s="218" t="s">
        <v>70</v>
      </c>
      <c r="D13" s="224"/>
      <c r="E13" s="224"/>
      <c r="F13" s="219"/>
      <c r="G13" s="41"/>
      <c r="H13" s="110">
        <f>H14+H16</f>
        <v>-233293</v>
      </c>
    </row>
    <row r="14" spans="1:9" ht="49.5" customHeight="1">
      <c r="B14" s="42"/>
      <c r="C14" s="42">
        <v>11008</v>
      </c>
      <c r="D14" s="216" t="s">
        <v>56</v>
      </c>
      <c r="E14" s="216"/>
      <c r="F14" s="216"/>
      <c r="G14" s="38" t="s">
        <v>34</v>
      </c>
      <c r="H14" s="110">
        <f t="shared" ref="H14" si="0">H15</f>
        <v>-159340</v>
      </c>
    </row>
    <row r="15" spans="1:9" ht="27">
      <c r="B15" s="41"/>
      <c r="C15" s="41"/>
      <c r="D15" s="213"/>
      <c r="E15" s="214"/>
      <c r="F15" s="215"/>
      <c r="G15" s="13" t="s">
        <v>76</v>
      </c>
      <c r="H15" s="111">
        <v>-159340</v>
      </c>
    </row>
    <row r="16" spans="1:9" ht="49.5" customHeight="1">
      <c r="B16" s="42"/>
      <c r="C16" s="42">
        <v>11007</v>
      </c>
      <c r="D16" s="216" t="s">
        <v>57</v>
      </c>
      <c r="E16" s="216"/>
      <c r="F16" s="216"/>
      <c r="G16" s="77" t="s">
        <v>34</v>
      </c>
      <c r="H16" s="110">
        <f>H17</f>
        <v>-73953</v>
      </c>
    </row>
    <row r="17" spans="2:8" ht="27">
      <c r="B17" s="41"/>
      <c r="C17" s="41"/>
      <c r="D17" s="213"/>
      <c r="E17" s="214"/>
      <c r="F17" s="215"/>
      <c r="G17" s="24" t="s">
        <v>76</v>
      </c>
      <c r="H17" s="111">
        <v>-73953</v>
      </c>
    </row>
  </sheetData>
  <mergeCells count="13">
    <mergeCell ref="D17:F17"/>
    <mergeCell ref="D16:F16"/>
    <mergeCell ref="G2:H2"/>
    <mergeCell ref="G3:H3"/>
    <mergeCell ref="B9:C9"/>
    <mergeCell ref="D9:F10"/>
    <mergeCell ref="G9:G10"/>
    <mergeCell ref="C12:G12"/>
    <mergeCell ref="C13:F13"/>
    <mergeCell ref="D14:F14"/>
    <mergeCell ref="A6:H6"/>
    <mergeCell ref="D11:F11"/>
    <mergeCell ref="D15:F15"/>
  </mergeCells>
  <pageMargins left="0" right="0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72"/>
  <sheetViews>
    <sheetView zoomScale="82" zoomScaleNormal="82" workbookViewId="0">
      <selection activeCell="H56" sqref="H56"/>
    </sheetView>
  </sheetViews>
  <sheetFormatPr defaultColWidth="9.140625" defaultRowHeight="13.5"/>
  <cols>
    <col min="1" max="1" width="5.140625" style="1" customWidth="1"/>
    <col min="2" max="2" width="19.85546875" style="1" customWidth="1"/>
    <col min="3" max="3" width="62.140625" style="1" customWidth="1"/>
    <col min="4" max="4" width="12.140625" style="1" customWidth="1"/>
    <col min="5" max="5" width="13.28515625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1" spans="1:6" ht="14.25">
      <c r="A1" s="17"/>
      <c r="B1" s="18"/>
      <c r="C1" s="18"/>
      <c r="D1" s="19"/>
      <c r="E1" s="19"/>
      <c r="F1" s="19"/>
    </row>
    <row r="2" spans="1:6">
      <c r="E2" s="1" t="s">
        <v>26</v>
      </c>
    </row>
    <row r="3" spans="1:6">
      <c r="D3" s="1" t="s">
        <v>5</v>
      </c>
    </row>
    <row r="4" spans="1:6">
      <c r="D4" s="1" t="s">
        <v>11</v>
      </c>
    </row>
    <row r="5" spans="1:6" ht="82.5" customHeight="1">
      <c r="B5" s="225" t="s">
        <v>118</v>
      </c>
      <c r="C5" s="225"/>
      <c r="D5" s="225"/>
      <c r="E5" s="225"/>
      <c r="F5" s="225"/>
    </row>
    <row r="7" spans="1:6" ht="17.25">
      <c r="B7" s="242" t="s">
        <v>6</v>
      </c>
      <c r="C7" s="242"/>
      <c r="D7" s="242"/>
      <c r="E7" s="242"/>
      <c r="F7" s="242"/>
    </row>
    <row r="9" spans="1:6" ht="14.25">
      <c r="B9" s="4" t="s">
        <v>13</v>
      </c>
    </row>
    <row r="12" spans="1:6" ht="14.25">
      <c r="B12" s="12" t="s">
        <v>1</v>
      </c>
      <c r="C12" s="12" t="s">
        <v>2</v>
      </c>
    </row>
    <row r="13" spans="1:6">
      <c r="B13" s="2">
        <v>1120</v>
      </c>
      <c r="C13" s="46" t="s">
        <v>72</v>
      </c>
      <c r="D13" s="47"/>
      <c r="E13" s="47"/>
      <c r="F13" s="47"/>
    </row>
    <row r="14" spans="1:6">
      <c r="B14" s="3"/>
    </row>
    <row r="15" spans="1:6" ht="28.5">
      <c r="B15" s="5" t="s">
        <v>3</v>
      </c>
    </row>
    <row r="16" spans="1:6">
      <c r="B16" s="3"/>
    </row>
    <row r="17" spans="2:6" ht="74.25" customHeight="1">
      <c r="B17" s="8" t="s">
        <v>4</v>
      </c>
      <c r="C17" s="2">
        <v>1120</v>
      </c>
      <c r="D17" s="130" t="s">
        <v>97</v>
      </c>
      <c r="E17" s="131"/>
      <c r="F17" s="132"/>
    </row>
    <row r="18" spans="2:6" ht="27">
      <c r="B18" s="8" t="s">
        <v>7</v>
      </c>
      <c r="C18" s="6">
        <v>11001</v>
      </c>
      <c r="D18" s="247" t="s">
        <v>67</v>
      </c>
      <c r="E18" s="248"/>
      <c r="F18" s="202"/>
    </row>
    <row r="19" spans="2:6" ht="27">
      <c r="B19" s="45" t="s">
        <v>8</v>
      </c>
      <c r="C19" s="15" t="s">
        <v>72</v>
      </c>
      <c r="D19" s="203"/>
      <c r="E19" s="243"/>
      <c r="F19" s="244"/>
    </row>
    <row r="20" spans="2:6" ht="40.5">
      <c r="B20" s="45" t="s">
        <v>12</v>
      </c>
      <c r="C20" s="15" t="s">
        <v>73</v>
      </c>
      <c r="D20" s="204"/>
      <c r="E20" s="205"/>
      <c r="F20" s="245"/>
    </row>
    <row r="21" spans="2:6" ht="27">
      <c r="B21" s="45" t="s">
        <v>9</v>
      </c>
      <c r="C21" s="15" t="s">
        <v>45</v>
      </c>
      <c r="D21" s="204"/>
      <c r="E21" s="205"/>
      <c r="F21" s="245"/>
    </row>
    <row r="22" spans="2:6" ht="40.5">
      <c r="B22" s="14" t="s">
        <v>46</v>
      </c>
      <c r="C22" s="15" t="s">
        <v>74</v>
      </c>
      <c r="D22" s="204"/>
      <c r="E22" s="205"/>
      <c r="F22" s="245"/>
    </row>
    <row r="23" spans="2:6">
      <c r="B23" s="8"/>
      <c r="C23" s="9" t="s">
        <v>0</v>
      </c>
      <c r="D23" s="250"/>
      <c r="E23" s="206"/>
      <c r="F23" s="246"/>
    </row>
    <row r="24" spans="2:6">
      <c r="B24" s="10" t="s">
        <v>10</v>
      </c>
      <c r="C24" s="11"/>
      <c r="D24" s="249">
        <v>233293</v>
      </c>
      <c r="E24" s="153"/>
      <c r="F24" s="154"/>
    </row>
    <row r="25" spans="2:6">
      <c r="B25" s="3"/>
    </row>
    <row r="27" spans="2:6" ht="14.25">
      <c r="B27" s="12" t="s">
        <v>1</v>
      </c>
      <c r="C27" s="12" t="s">
        <v>2</v>
      </c>
    </row>
    <row r="28" spans="2:6">
      <c r="B28" s="2">
        <v>1120</v>
      </c>
      <c r="C28" s="46" t="s">
        <v>72</v>
      </c>
      <c r="D28" s="47"/>
      <c r="E28" s="47"/>
      <c r="F28" s="47"/>
    </row>
    <row r="29" spans="2:6">
      <c r="B29" s="3"/>
    </row>
    <row r="30" spans="2:6" ht="28.5">
      <c r="B30" s="5" t="s">
        <v>3</v>
      </c>
    </row>
    <row r="31" spans="2:6">
      <c r="B31" s="3"/>
    </row>
    <row r="32" spans="2:6" ht="80.25" customHeight="1">
      <c r="B32" s="8" t="s">
        <v>4</v>
      </c>
      <c r="C32" s="2">
        <v>1120</v>
      </c>
      <c r="D32" s="227" t="s">
        <v>97</v>
      </c>
      <c r="E32" s="228"/>
      <c r="F32" s="229"/>
    </row>
    <row r="33" spans="1:6" ht="27">
      <c r="B33" s="8" t="s">
        <v>7</v>
      </c>
      <c r="C33" s="6">
        <v>11008</v>
      </c>
      <c r="D33" s="247" t="s">
        <v>67</v>
      </c>
      <c r="E33" s="248"/>
      <c r="F33" s="202"/>
    </row>
    <row r="34" spans="1:6" ht="27">
      <c r="B34" s="45" t="s">
        <v>8</v>
      </c>
      <c r="C34" s="2" t="s">
        <v>56</v>
      </c>
      <c r="D34" s="243"/>
      <c r="E34" s="243"/>
      <c r="F34" s="244"/>
    </row>
    <row r="35" spans="1:6" ht="40.5">
      <c r="B35" s="45" t="s">
        <v>12</v>
      </c>
      <c r="C35" s="48" t="s">
        <v>51</v>
      </c>
      <c r="D35" s="205"/>
      <c r="E35" s="205"/>
      <c r="F35" s="245"/>
    </row>
    <row r="36" spans="1:6" ht="27">
      <c r="B36" s="45" t="s">
        <v>9</v>
      </c>
      <c r="C36" s="15" t="s">
        <v>45</v>
      </c>
      <c r="D36" s="205"/>
      <c r="E36" s="205"/>
      <c r="F36" s="245"/>
    </row>
    <row r="37" spans="1:6" ht="40.5">
      <c r="B37" s="14" t="s">
        <v>75</v>
      </c>
      <c r="C37" s="24" t="s">
        <v>104</v>
      </c>
      <c r="D37" s="205"/>
      <c r="E37" s="205"/>
      <c r="F37" s="245"/>
    </row>
    <row r="38" spans="1:6">
      <c r="B38" s="8"/>
      <c r="C38" s="9" t="s">
        <v>0</v>
      </c>
      <c r="D38" s="206"/>
      <c r="E38" s="206"/>
      <c r="F38" s="246"/>
    </row>
    <row r="39" spans="1:6">
      <c r="B39" s="10" t="s">
        <v>10</v>
      </c>
      <c r="C39" s="11"/>
      <c r="D39" s="174">
        <v>-159340</v>
      </c>
      <c r="E39" s="157"/>
      <c r="F39" s="158"/>
    </row>
    <row r="44" spans="1:6" ht="13.5" customHeight="1">
      <c r="A44" s="37"/>
      <c r="B44" s="12" t="s">
        <v>1</v>
      </c>
      <c r="C44" s="12" t="s">
        <v>2</v>
      </c>
    </row>
    <row r="45" spans="1:6">
      <c r="A45" s="37"/>
      <c r="B45" s="2">
        <v>1120</v>
      </c>
      <c r="C45" s="46" t="s">
        <v>72</v>
      </c>
      <c r="D45" s="47"/>
      <c r="E45" s="47"/>
      <c r="F45" s="47"/>
    </row>
    <row r="46" spans="1:6">
      <c r="A46" s="37"/>
      <c r="B46" s="3"/>
    </row>
    <row r="47" spans="1:6" ht="28.5">
      <c r="A47" s="37"/>
      <c r="B47" s="5" t="s">
        <v>3</v>
      </c>
    </row>
    <row r="48" spans="1:6">
      <c r="A48" s="37"/>
      <c r="B48" s="3"/>
    </row>
    <row r="49" spans="1:8">
      <c r="A49" s="37"/>
      <c r="B49" s="100" t="s">
        <v>4</v>
      </c>
      <c r="C49" s="101">
        <v>1120</v>
      </c>
      <c r="D49" s="227" t="s">
        <v>97</v>
      </c>
      <c r="E49" s="228"/>
      <c r="F49" s="229"/>
    </row>
    <row r="50" spans="1:8" ht="27">
      <c r="A50" s="37"/>
      <c r="B50" s="100" t="s">
        <v>7</v>
      </c>
      <c r="C50" s="101">
        <v>11007</v>
      </c>
      <c r="D50" s="230" t="s">
        <v>67</v>
      </c>
      <c r="E50" s="231"/>
      <c r="F50" s="232"/>
    </row>
    <row r="51" spans="1:8" ht="27">
      <c r="A51" s="37"/>
      <c r="B51" s="102" t="s">
        <v>8</v>
      </c>
      <c r="C51" s="103" t="s">
        <v>82</v>
      </c>
      <c r="D51" s="233"/>
      <c r="E51" s="234"/>
      <c r="F51" s="235"/>
    </row>
    <row r="52" spans="1:8" ht="48.75" customHeight="1">
      <c r="B52" s="102" t="s">
        <v>12</v>
      </c>
      <c r="C52" s="103" t="s">
        <v>83</v>
      </c>
      <c r="D52" s="236"/>
      <c r="E52" s="237"/>
      <c r="F52" s="238"/>
    </row>
    <row r="53" spans="1:8" ht="62.25" customHeight="1">
      <c r="B53" s="102" t="s">
        <v>9</v>
      </c>
      <c r="C53" s="103" t="s">
        <v>45</v>
      </c>
      <c r="D53" s="236"/>
      <c r="E53" s="237"/>
      <c r="F53" s="238"/>
    </row>
    <row r="54" spans="1:8" ht="40.5">
      <c r="B54" s="104" t="s">
        <v>46</v>
      </c>
      <c r="C54" s="105" t="s">
        <v>123</v>
      </c>
      <c r="D54" s="236"/>
      <c r="E54" s="237"/>
      <c r="F54" s="238"/>
    </row>
    <row r="55" spans="1:8">
      <c r="B55" s="100"/>
      <c r="C55" s="106" t="s">
        <v>0</v>
      </c>
      <c r="D55" s="239"/>
      <c r="E55" s="240"/>
      <c r="F55" s="241"/>
    </row>
    <row r="56" spans="1:8">
      <c r="B56" s="107" t="s">
        <v>10</v>
      </c>
      <c r="C56" s="108"/>
      <c r="D56" s="116">
        <v>-73953</v>
      </c>
      <c r="E56" s="117"/>
      <c r="F56" s="118"/>
      <c r="H56" s="112"/>
    </row>
    <row r="61" spans="1:8" ht="57.75" customHeight="1"/>
    <row r="71" ht="13.5" customHeight="1"/>
    <row r="72" ht="13.5" customHeight="1"/>
  </sheetData>
  <mergeCells count="14">
    <mergeCell ref="D49:F49"/>
    <mergeCell ref="D50:F50"/>
    <mergeCell ref="D51:F55"/>
    <mergeCell ref="D56:F56"/>
    <mergeCell ref="B5:F5"/>
    <mergeCell ref="B7:F7"/>
    <mergeCell ref="D17:F17"/>
    <mergeCell ref="D32:F32"/>
    <mergeCell ref="D34:F38"/>
    <mergeCell ref="D39:F39"/>
    <mergeCell ref="D18:F18"/>
    <mergeCell ref="D24:F24"/>
    <mergeCell ref="D19:F23"/>
    <mergeCell ref="D33:F33"/>
  </mergeCells>
  <pageMargins left="0" right="0" top="0.75" bottom="0.75" header="0.3" footer="0.3"/>
  <pageSetup paperSize="9" scale="9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H74"/>
  <sheetViews>
    <sheetView topLeftCell="A10" zoomScale="81" zoomScaleNormal="81" workbookViewId="0">
      <selection activeCell="D55" sqref="D55"/>
    </sheetView>
  </sheetViews>
  <sheetFormatPr defaultColWidth="9.140625" defaultRowHeight="13.5"/>
  <cols>
    <col min="1" max="1" width="4.7109375" style="1" customWidth="1"/>
    <col min="2" max="2" width="19.85546875" style="1" customWidth="1"/>
    <col min="3" max="3" width="62.140625" style="1" customWidth="1"/>
    <col min="4" max="4" width="12.140625" style="1" customWidth="1"/>
    <col min="5" max="5" width="12.42578125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2" spans="2:6">
      <c r="E2" s="1" t="s">
        <v>77</v>
      </c>
    </row>
    <row r="3" spans="2:6">
      <c r="D3" s="1" t="s">
        <v>5</v>
      </c>
    </row>
    <row r="4" spans="2:6">
      <c r="D4" s="1" t="s">
        <v>11</v>
      </c>
    </row>
    <row r="8" spans="2:6" ht="59.25" customHeight="1">
      <c r="B8" s="225" t="s">
        <v>119</v>
      </c>
      <c r="C8" s="225"/>
      <c r="D8" s="225"/>
      <c r="E8" s="225"/>
      <c r="F8" s="225"/>
    </row>
    <row r="12" spans="2:6" ht="17.25">
      <c r="B12" s="242" t="s">
        <v>81</v>
      </c>
      <c r="C12" s="242"/>
      <c r="D12" s="242"/>
      <c r="E12" s="242"/>
      <c r="F12" s="242"/>
    </row>
    <row r="14" spans="2:6" ht="14.25">
      <c r="B14" s="4" t="s">
        <v>103</v>
      </c>
    </row>
    <row r="17" spans="1:6" ht="14.25">
      <c r="B17" s="12" t="s">
        <v>1</v>
      </c>
      <c r="C17" s="12" t="s">
        <v>2</v>
      </c>
    </row>
    <row r="18" spans="1:6">
      <c r="B18" s="2">
        <v>1120</v>
      </c>
      <c r="C18" s="46" t="s">
        <v>72</v>
      </c>
      <c r="D18" s="47"/>
      <c r="E18" s="47"/>
      <c r="F18" s="47"/>
    </row>
    <row r="19" spans="1:6">
      <c r="B19" s="3"/>
    </row>
    <row r="20" spans="1:6" ht="28.5">
      <c r="B20" s="5" t="s">
        <v>3</v>
      </c>
    </row>
    <row r="21" spans="1:6">
      <c r="B21" s="3"/>
    </row>
    <row r="22" spans="1:6" ht="89.25" customHeight="1">
      <c r="B22" s="8" t="s">
        <v>4</v>
      </c>
      <c r="C22" s="2">
        <v>1120</v>
      </c>
      <c r="D22" s="227" t="s">
        <v>97</v>
      </c>
      <c r="E22" s="228"/>
      <c r="F22" s="229"/>
    </row>
    <row r="23" spans="1:6" ht="27">
      <c r="B23" s="8" t="s">
        <v>7</v>
      </c>
      <c r="C23" s="6">
        <v>11001</v>
      </c>
      <c r="D23" s="247" t="s">
        <v>67</v>
      </c>
      <c r="E23" s="248"/>
      <c r="F23" s="202"/>
    </row>
    <row r="24" spans="1:6" ht="27">
      <c r="B24" s="45" t="s">
        <v>8</v>
      </c>
      <c r="C24" s="15" t="s">
        <v>72</v>
      </c>
      <c r="D24" s="203"/>
      <c r="E24" s="243"/>
      <c r="F24" s="244"/>
    </row>
    <row r="25" spans="1:6" ht="40.5">
      <c r="B25" s="45" t="s">
        <v>12</v>
      </c>
      <c r="C25" s="15" t="s">
        <v>73</v>
      </c>
      <c r="D25" s="204"/>
      <c r="E25" s="205"/>
      <c r="F25" s="245"/>
    </row>
    <row r="26" spans="1:6" ht="27">
      <c r="B26" s="45" t="s">
        <v>9</v>
      </c>
      <c r="C26" s="15" t="s">
        <v>45</v>
      </c>
      <c r="D26" s="204"/>
      <c r="E26" s="205"/>
      <c r="F26" s="245"/>
    </row>
    <row r="27" spans="1:6" ht="40.5">
      <c r="B27" s="14" t="s">
        <v>46</v>
      </c>
      <c r="C27" s="15" t="s">
        <v>74</v>
      </c>
      <c r="D27" s="204"/>
      <c r="E27" s="205"/>
      <c r="F27" s="245"/>
    </row>
    <row r="28" spans="1:6">
      <c r="B28" s="8"/>
      <c r="C28" s="9" t="s">
        <v>0</v>
      </c>
      <c r="D28" s="250"/>
      <c r="E28" s="206"/>
      <c r="F28" s="246"/>
    </row>
    <row r="29" spans="1:6">
      <c r="B29" s="10" t="s">
        <v>10</v>
      </c>
      <c r="C29" s="11"/>
      <c r="D29" s="249">
        <v>233293</v>
      </c>
      <c r="E29" s="153"/>
      <c r="F29" s="154"/>
    </row>
    <row r="30" spans="1:6">
      <c r="B30" s="3"/>
    </row>
    <row r="32" spans="1:6" ht="37.5" customHeight="1">
      <c r="A32" s="37"/>
    </row>
    <row r="33" spans="1:6" ht="11.25" customHeight="1">
      <c r="B33" s="225" t="s">
        <v>116</v>
      </c>
      <c r="C33" s="225"/>
      <c r="D33" s="225"/>
      <c r="E33" s="225"/>
      <c r="F33" s="225"/>
    </row>
    <row r="34" spans="1:6" ht="13.5" customHeight="1">
      <c r="B34" s="225"/>
      <c r="C34" s="225"/>
      <c r="D34" s="225"/>
      <c r="E34" s="225"/>
      <c r="F34" s="225"/>
    </row>
    <row r="35" spans="1:6" ht="37.5" customHeight="1">
      <c r="A35" s="37"/>
      <c r="B35" s="225"/>
      <c r="C35" s="225"/>
      <c r="D35" s="225"/>
      <c r="E35" s="225"/>
      <c r="F35" s="225"/>
    </row>
    <row r="36" spans="1:6" ht="19.5" customHeight="1">
      <c r="A36" s="37"/>
      <c r="B36" s="225"/>
      <c r="C36" s="225"/>
      <c r="D36" s="225"/>
      <c r="E36" s="225"/>
      <c r="F36" s="225"/>
    </row>
    <row r="37" spans="1:6" ht="19.5" customHeight="1">
      <c r="A37" s="37"/>
    </row>
    <row r="38" spans="1:6" ht="26.25" customHeight="1">
      <c r="A38" s="37"/>
      <c r="B38" s="242" t="s">
        <v>84</v>
      </c>
      <c r="C38" s="242"/>
      <c r="D38" s="242"/>
      <c r="E38" s="242"/>
      <c r="F38" s="242"/>
    </row>
    <row r="39" spans="1:6" ht="13.5" customHeight="1">
      <c r="B39" s="25"/>
      <c r="C39" s="25"/>
      <c r="D39" s="50"/>
      <c r="E39" s="50"/>
      <c r="F39" s="50"/>
    </row>
    <row r="40" spans="1:6" ht="13.5" customHeight="1">
      <c r="A40" s="37"/>
      <c r="B40" s="4" t="s">
        <v>103</v>
      </c>
    </row>
    <row r="41" spans="1:6" ht="13.5" customHeight="1">
      <c r="A41" s="37"/>
      <c r="B41" s="4"/>
    </row>
    <row r="42" spans="1:6" ht="14.25">
      <c r="B42" s="12" t="s">
        <v>1</v>
      </c>
      <c r="C42" s="12" t="s">
        <v>2</v>
      </c>
    </row>
    <row r="43" spans="1:6">
      <c r="B43" s="2">
        <v>1120</v>
      </c>
      <c r="C43" s="46" t="s">
        <v>72</v>
      </c>
      <c r="D43" s="47"/>
      <c r="E43" s="47"/>
      <c r="F43" s="47"/>
    </row>
    <row r="44" spans="1:6">
      <c r="B44" s="3"/>
    </row>
    <row r="45" spans="1:6" ht="28.5">
      <c r="B45" s="5" t="s">
        <v>3</v>
      </c>
    </row>
    <row r="46" spans="1:6">
      <c r="B46" s="3"/>
    </row>
    <row r="47" spans="1:6">
      <c r="B47" s="8" t="s">
        <v>4</v>
      </c>
      <c r="C47" s="2">
        <v>1120</v>
      </c>
      <c r="D47" s="227" t="s">
        <v>97</v>
      </c>
      <c r="E47" s="228"/>
      <c r="F47" s="229"/>
    </row>
    <row r="48" spans="1:6" ht="27">
      <c r="B48" s="8" t="s">
        <v>7</v>
      </c>
      <c r="C48" s="6">
        <v>11008</v>
      </c>
      <c r="D48" s="247" t="s">
        <v>67</v>
      </c>
      <c r="E48" s="248"/>
      <c r="F48" s="202"/>
    </row>
    <row r="49" spans="1:6" ht="27">
      <c r="B49" s="45" t="s">
        <v>8</v>
      </c>
      <c r="C49" s="2" t="s">
        <v>56</v>
      </c>
      <c r="D49" s="243"/>
      <c r="E49" s="243"/>
      <c r="F49" s="244"/>
    </row>
    <row r="50" spans="1:6" ht="40.5">
      <c r="B50" s="45" t="s">
        <v>12</v>
      </c>
      <c r="C50" s="48" t="s">
        <v>51</v>
      </c>
      <c r="D50" s="205"/>
      <c r="E50" s="205"/>
      <c r="F50" s="245"/>
    </row>
    <row r="51" spans="1:6" ht="27">
      <c r="B51" s="45" t="s">
        <v>9</v>
      </c>
      <c r="C51" s="15" t="s">
        <v>45</v>
      </c>
      <c r="D51" s="205"/>
      <c r="E51" s="205"/>
      <c r="F51" s="245"/>
    </row>
    <row r="52" spans="1:6" ht="13.5" customHeight="1">
      <c r="B52" s="14" t="s">
        <v>75</v>
      </c>
      <c r="C52" s="24" t="s">
        <v>104</v>
      </c>
      <c r="D52" s="205"/>
      <c r="E52" s="205"/>
      <c r="F52" s="245"/>
    </row>
    <row r="53" spans="1:6">
      <c r="B53" s="8"/>
      <c r="C53" s="9" t="s">
        <v>0</v>
      </c>
      <c r="D53" s="206"/>
      <c r="E53" s="206"/>
      <c r="F53" s="246"/>
    </row>
    <row r="54" spans="1:6">
      <c r="B54" s="10" t="s">
        <v>10</v>
      </c>
      <c r="C54" s="11"/>
      <c r="D54" s="174">
        <v>-159340</v>
      </c>
      <c r="E54" s="157"/>
      <c r="F54" s="158"/>
    </row>
    <row r="57" spans="1:6" ht="13.5" customHeight="1">
      <c r="A57" s="37"/>
    </row>
    <row r="58" spans="1:6" ht="13.5" customHeight="1">
      <c r="A58" s="37"/>
    </row>
    <row r="59" spans="1:6" ht="13.5" customHeight="1">
      <c r="A59" s="37"/>
      <c r="B59" s="12" t="s">
        <v>1</v>
      </c>
      <c r="C59" s="12" t="s">
        <v>2</v>
      </c>
    </row>
    <row r="60" spans="1:6">
      <c r="A60" s="37"/>
      <c r="B60" s="2">
        <v>1120</v>
      </c>
      <c r="C60" s="46" t="s">
        <v>72</v>
      </c>
      <c r="D60" s="47"/>
      <c r="E60" s="47"/>
      <c r="F60" s="47"/>
    </row>
    <row r="61" spans="1:6">
      <c r="A61" s="37"/>
      <c r="B61" s="3"/>
    </row>
    <row r="62" spans="1:6" ht="28.5">
      <c r="A62" s="37"/>
      <c r="B62" s="5" t="s">
        <v>3</v>
      </c>
    </row>
    <row r="63" spans="1:6">
      <c r="A63" s="37"/>
      <c r="B63" s="3"/>
    </row>
    <row r="64" spans="1:6">
      <c r="A64" s="37"/>
      <c r="B64" s="100" t="s">
        <v>4</v>
      </c>
      <c r="C64" s="101">
        <v>1120</v>
      </c>
      <c r="D64" s="227" t="s">
        <v>97</v>
      </c>
      <c r="E64" s="228"/>
      <c r="F64" s="229"/>
    </row>
    <row r="65" spans="1:8" ht="27">
      <c r="A65" s="37"/>
      <c r="B65" s="100" t="s">
        <v>7</v>
      </c>
      <c r="C65" s="101">
        <v>11007</v>
      </c>
      <c r="D65" s="230" t="s">
        <v>67</v>
      </c>
      <c r="E65" s="231"/>
      <c r="F65" s="232"/>
    </row>
    <row r="66" spans="1:8" ht="27">
      <c r="A66" s="37"/>
      <c r="B66" s="102" t="s">
        <v>8</v>
      </c>
      <c r="C66" s="103" t="s">
        <v>82</v>
      </c>
      <c r="D66" s="233"/>
      <c r="E66" s="234"/>
      <c r="F66" s="235"/>
    </row>
    <row r="67" spans="1:8" ht="48.75" customHeight="1">
      <c r="B67" s="102" t="s">
        <v>12</v>
      </c>
      <c r="C67" s="103" t="s">
        <v>83</v>
      </c>
      <c r="D67" s="236"/>
      <c r="E67" s="237"/>
      <c r="F67" s="238"/>
    </row>
    <row r="68" spans="1:8" ht="62.25" customHeight="1">
      <c r="B68" s="102" t="s">
        <v>9</v>
      </c>
      <c r="C68" s="103" t="s">
        <v>45</v>
      </c>
      <c r="D68" s="236"/>
      <c r="E68" s="237"/>
      <c r="F68" s="238"/>
    </row>
    <row r="69" spans="1:8" ht="40.5">
      <c r="B69" s="104" t="s">
        <v>46</v>
      </c>
      <c r="C69" s="105" t="s">
        <v>105</v>
      </c>
      <c r="D69" s="236"/>
      <c r="E69" s="237"/>
      <c r="F69" s="238"/>
    </row>
    <row r="70" spans="1:8">
      <c r="B70" s="100"/>
      <c r="C70" s="106" t="s">
        <v>0</v>
      </c>
      <c r="D70" s="239"/>
      <c r="E70" s="240"/>
      <c r="F70" s="241"/>
    </row>
    <row r="71" spans="1:8">
      <c r="B71" s="107" t="s">
        <v>10</v>
      </c>
      <c r="C71" s="108"/>
      <c r="D71" s="116">
        <v>-73953</v>
      </c>
      <c r="E71" s="117"/>
      <c r="F71" s="118"/>
    </row>
    <row r="74" spans="1:8" ht="17.25">
      <c r="H74" s="51"/>
    </row>
  </sheetData>
  <mergeCells count="16">
    <mergeCell ref="B38:F38"/>
    <mergeCell ref="B33:F36"/>
    <mergeCell ref="D71:F71"/>
    <mergeCell ref="D66:F70"/>
    <mergeCell ref="D54:F54"/>
    <mergeCell ref="D65:F65"/>
    <mergeCell ref="D64:F64"/>
    <mergeCell ref="D47:F47"/>
    <mergeCell ref="D48:F48"/>
    <mergeCell ref="D49:F53"/>
    <mergeCell ref="D29:F29"/>
    <mergeCell ref="B8:F8"/>
    <mergeCell ref="B12:F12"/>
    <mergeCell ref="D22:F22"/>
    <mergeCell ref="D23:F23"/>
    <mergeCell ref="D24:F28"/>
  </mergeCells>
  <pageMargins left="0" right="0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5"/>
  <sheetViews>
    <sheetView topLeftCell="A4" workbookViewId="0">
      <selection activeCell="L18" sqref="L18"/>
    </sheetView>
  </sheetViews>
  <sheetFormatPr defaultRowHeight="17.25"/>
  <cols>
    <col min="1" max="1" width="16.28515625" style="53" customWidth="1"/>
    <col min="2" max="2" width="60" style="53" customWidth="1"/>
    <col min="3" max="3" width="8.85546875" style="53" customWidth="1"/>
    <col min="4" max="4" width="9" style="53" customWidth="1"/>
    <col min="5" max="5" width="10.5703125" style="53" customWidth="1"/>
    <col min="6" max="6" width="12" style="61" customWidth="1"/>
    <col min="7" max="7" width="14.42578125" style="53" customWidth="1"/>
    <col min="8" max="8" width="9.7109375" style="53" hidden="1" customWidth="1"/>
    <col min="9" max="9" width="12" style="53" hidden="1" customWidth="1"/>
    <col min="10" max="10" width="12.7109375" style="53" hidden="1" customWidth="1"/>
    <col min="11" max="11" width="21" style="53" hidden="1" customWidth="1"/>
    <col min="12" max="12" width="39.5703125" style="53" customWidth="1"/>
    <col min="13" max="249" width="9.140625" style="53"/>
    <col min="250" max="250" width="16.28515625" style="53" customWidth="1"/>
    <col min="251" max="251" width="40" style="53" customWidth="1"/>
    <col min="252" max="252" width="8.85546875" style="53" customWidth="1"/>
    <col min="253" max="253" width="10.85546875" style="53" customWidth="1"/>
    <col min="254" max="254" width="14.42578125" style="53" customWidth="1"/>
    <col min="255" max="255" width="12" style="53" customWidth="1"/>
    <col min="256" max="256" width="19.42578125" style="53" customWidth="1"/>
    <col min="257" max="260" width="0" style="53" hidden="1" customWidth="1"/>
    <col min="261" max="261" width="39.5703125" style="53" customWidth="1"/>
    <col min="262" max="262" width="20.85546875" style="53" customWidth="1"/>
    <col min="263" max="263" width="14.7109375" style="53" customWidth="1"/>
    <col min="264" max="505" width="9.140625" style="53"/>
    <col min="506" max="506" width="16.28515625" style="53" customWidth="1"/>
    <col min="507" max="507" width="40" style="53" customWidth="1"/>
    <col min="508" max="508" width="8.85546875" style="53" customWidth="1"/>
    <col min="509" max="509" width="10.85546875" style="53" customWidth="1"/>
    <col min="510" max="510" width="14.42578125" style="53" customWidth="1"/>
    <col min="511" max="511" width="12" style="53" customWidth="1"/>
    <col min="512" max="512" width="19.42578125" style="53" customWidth="1"/>
    <col min="513" max="516" width="0" style="53" hidden="1" customWidth="1"/>
    <col min="517" max="517" width="39.5703125" style="53" customWidth="1"/>
    <col min="518" max="518" width="20.85546875" style="53" customWidth="1"/>
    <col min="519" max="519" width="14.7109375" style="53" customWidth="1"/>
    <col min="520" max="761" width="9.140625" style="53"/>
    <col min="762" max="762" width="16.28515625" style="53" customWidth="1"/>
    <col min="763" max="763" width="40" style="53" customWidth="1"/>
    <col min="764" max="764" width="8.85546875" style="53" customWidth="1"/>
    <col min="765" max="765" width="10.85546875" style="53" customWidth="1"/>
    <col min="766" max="766" width="14.42578125" style="53" customWidth="1"/>
    <col min="767" max="767" width="12" style="53" customWidth="1"/>
    <col min="768" max="768" width="19.42578125" style="53" customWidth="1"/>
    <col min="769" max="772" width="0" style="53" hidden="1" customWidth="1"/>
    <col min="773" max="773" width="39.5703125" style="53" customWidth="1"/>
    <col min="774" max="774" width="20.85546875" style="53" customWidth="1"/>
    <col min="775" max="775" width="14.7109375" style="53" customWidth="1"/>
    <col min="776" max="1017" width="9.140625" style="53"/>
    <col min="1018" max="1018" width="16.28515625" style="53" customWidth="1"/>
    <col min="1019" max="1019" width="40" style="53" customWidth="1"/>
    <col min="1020" max="1020" width="8.85546875" style="53" customWidth="1"/>
    <col min="1021" max="1021" width="10.85546875" style="53" customWidth="1"/>
    <col min="1022" max="1022" width="14.42578125" style="53" customWidth="1"/>
    <col min="1023" max="1023" width="12" style="53" customWidth="1"/>
    <col min="1024" max="1024" width="19.42578125" style="53" customWidth="1"/>
    <col min="1025" max="1028" width="0" style="53" hidden="1" customWidth="1"/>
    <col min="1029" max="1029" width="39.5703125" style="53" customWidth="1"/>
    <col min="1030" max="1030" width="20.85546875" style="53" customWidth="1"/>
    <col min="1031" max="1031" width="14.7109375" style="53" customWidth="1"/>
    <col min="1032" max="1273" width="9.140625" style="53"/>
    <col min="1274" max="1274" width="16.28515625" style="53" customWidth="1"/>
    <col min="1275" max="1275" width="40" style="53" customWidth="1"/>
    <col min="1276" max="1276" width="8.85546875" style="53" customWidth="1"/>
    <col min="1277" max="1277" width="10.85546875" style="53" customWidth="1"/>
    <col min="1278" max="1278" width="14.42578125" style="53" customWidth="1"/>
    <col min="1279" max="1279" width="12" style="53" customWidth="1"/>
    <col min="1280" max="1280" width="19.42578125" style="53" customWidth="1"/>
    <col min="1281" max="1284" width="0" style="53" hidden="1" customWidth="1"/>
    <col min="1285" max="1285" width="39.5703125" style="53" customWidth="1"/>
    <col min="1286" max="1286" width="20.85546875" style="53" customWidth="1"/>
    <col min="1287" max="1287" width="14.7109375" style="53" customWidth="1"/>
    <col min="1288" max="1529" width="9.140625" style="53"/>
    <col min="1530" max="1530" width="16.28515625" style="53" customWidth="1"/>
    <col min="1531" max="1531" width="40" style="53" customWidth="1"/>
    <col min="1532" max="1532" width="8.85546875" style="53" customWidth="1"/>
    <col min="1533" max="1533" width="10.85546875" style="53" customWidth="1"/>
    <col min="1534" max="1534" width="14.42578125" style="53" customWidth="1"/>
    <col min="1535" max="1535" width="12" style="53" customWidth="1"/>
    <col min="1536" max="1536" width="19.42578125" style="53" customWidth="1"/>
    <col min="1537" max="1540" width="0" style="53" hidden="1" customWidth="1"/>
    <col min="1541" max="1541" width="39.5703125" style="53" customWidth="1"/>
    <col min="1542" max="1542" width="20.85546875" style="53" customWidth="1"/>
    <col min="1543" max="1543" width="14.7109375" style="53" customWidth="1"/>
    <col min="1544" max="1785" width="9.140625" style="53"/>
    <col min="1786" max="1786" width="16.28515625" style="53" customWidth="1"/>
    <col min="1787" max="1787" width="40" style="53" customWidth="1"/>
    <col min="1788" max="1788" width="8.85546875" style="53" customWidth="1"/>
    <col min="1789" max="1789" width="10.85546875" style="53" customWidth="1"/>
    <col min="1790" max="1790" width="14.42578125" style="53" customWidth="1"/>
    <col min="1791" max="1791" width="12" style="53" customWidth="1"/>
    <col min="1792" max="1792" width="19.42578125" style="53" customWidth="1"/>
    <col min="1793" max="1796" width="0" style="53" hidden="1" customWidth="1"/>
    <col min="1797" max="1797" width="39.5703125" style="53" customWidth="1"/>
    <col min="1798" max="1798" width="20.85546875" style="53" customWidth="1"/>
    <col min="1799" max="1799" width="14.7109375" style="53" customWidth="1"/>
    <col min="1800" max="2041" width="9.140625" style="53"/>
    <col min="2042" max="2042" width="16.28515625" style="53" customWidth="1"/>
    <col min="2043" max="2043" width="40" style="53" customWidth="1"/>
    <col min="2044" max="2044" width="8.85546875" style="53" customWidth="1"/>
    <col min="2045" max="2045" width="10.85546875" style="53" customWidth="1"/>
    <col min="2046" max="2046" width="14.42578125" style="53" customWidth="1"/>
    <col min="2047" max="2047" width="12" style="53" customWidth="1"/>
    <col min="2048" max="2048" width="19.42578125" style="53" customWidth="1"/>
    <col min="2049" max="2052" width="0" style="53" hidden="1" customWidth="1"/>
    <col min="2053" max="2053" width="39.5703125" style="53" customWidth="1"/>
    <col min="2054" max="2054" width="20.85546875" style="53" customWidth="1"/>
    <col min="2055" max="2055" width="14.7109375" style="53" customWidth="1"/>
    <col min="2056" max="2297" width="9.140625" style="53"/>
    <col min="2298" max="2298" width="16.28515625" style="53" customWidth="1"/>
    <col min="2299" max="2299" width="40" style="53" customWidth="1"/>
    <col min="2300" max="2300" width="8.85546875" style="53" customWidth="1"/>
    <col min="2301" max="2301" width="10.85546875" style="53" customWidth="1"/>
    <col min="2302" max="2302" width="14.42578125" style="53" customWidth="1"/>
    <col min="2303" max="2303" width="12" style="53" customWidth="1"/>
    <col min="2304" max="2304" width="19.42578125" style="53" customWidth="1"/>
    <col min="2305" max="2308" width="0" style="53" hidden="1" customWidth="1"/>
    <col min="2309" max="2309" width="39.5703125" style="53" customWidth="1"/>
    <col min="2310" max="2310" width="20.85546875" style="53" customWidth="1"/>
    <col min="2311" max="2311" width="14.7109375" style="53" customWidth="1"/>
    <col min="2312" max="2553" width="9.140625" style="53"/>
    <col min="2554" max="2554" width="16.28515625" style="53" customWidth="1"/>
    <col min="2555" max="2555" width="40" style="53" customWidth="1"/>
    <col min="2556" max="2556" width="8.85546875" style="53" customWidth="1"/>
    <col min="2557" max="2557" width="10.85546875" style="53" customWidth="1"/>
    <col min="2558" max="2558" width="14.42578125" style="53" customWidth="1"/>
    <col min="2559" max="2559" width="12" style="53" customWidth="1"/>
    <col min="2560" max="2560" width="19.42578125" style="53" customWidth="1"/>
    <col min="2561" max="2564" width="0" style="53" hidden="1" customWidth="1"/>
    <col min="2565" max="2565" width="39.5703125" style="53" customWidth="1"/>
    <col min="2566" max="2566" width="20.85546875" style="53" customWidth="1"/>
    <col min="2567" max="2567" width="14.7109375" style="53" customWidth="1"/>
    <col min="2568" max="2809" width="9.140625" style="53"/>
    <col min="2810" max="2810" width="16.28515625" style="53" customWidth="1"/>
    <col min="2811" max="2811" width="40" style="53" customWidth="1"/>
    <col min="2812" max="2812" width="8.85546875" style="53" customWidth="1"/>
    <col min="2813" max="2813" width="10.85546875" style="53" customWidth="1"/>
    <col min="2814" max="2814" width="14.42578125" style="53" customWidth="1"/>
    <col min="2815" max="2815" width="12" style="53" customWidth="1"/>
    <col min="2816" max="2816" width="19.42578125" style="53" customWidth="1"/>
    <col min="2817" max="2820" width="0" style="53" hidden="1" customWidth="1"/>
    <col min="2821" max="2821" width="39.5703125" style="53" customWidth="1"/>
    <col min="2822" max="2822" width="20.85546875" style="53" customWidth="1"/>
    <col min="2823" max="2823" width="14.7109375" style="53" customWidth="1"/>
    <col min="2824" max="3065" width="9.140625" style="53"/>
    <col min="3066" max="3066" width="16.28515625" style="53" customWidth="1"/>
    <col min="3067" max="3067" width="40" style="53" customWidth="1"/>
    <col min="3068" max="3068" width="8.85546875" style="53" customWidth="1"/>
    <col min="3069" max="3069" width="10.85546875" style="53" customWidth="1"/>
    <col min="3070" max="3070" width="14.42578125" style="53" customWidth="1"/>
    <col min="3071" max="3071" width="12" style="53" customWidth="1"/>
    <col min="3072" max="3072" width="19.42578125" style="53" customWidth="1"/>
    <col min="3073" max="3076" width="0" style="53" hidden="1" customWidth="1"/>
    <col min="3077" max="3077" width="39.5703125" style="53" customWidth="1"/>
    <col min="3078" max="3078" width="20.85546875" style="53" customWidth="1"/>
    <col min="3079" max="3079" width="14.7109375" style="53" customWidth="1"/>
    <col min="3080" max="3321" width="9.140625" style="53"/>
    <col min="3322" max="3322" width="16.28515625" style="53" customWidth="1"/>
    <col min="3323" max="3323" width="40" style="53" customWidth="1"/>
    <col min="3324" max="3324" width="8.85546875" style="53" customWidth="1"/>
    <col min="3325" max="3325" width="10.85546875" style="53" customWidth="1"/>
    <col min="3326" max="3326" width="14.42578125" style="53" customWidth="1"/>
    <col min="3327" max="3327" width="12" style="53" customWidth="1"/>
    <col min="3328" max="3328" width="19.42578125" style="53" customWidth="1"/>
    <col min="3329" max="3332" width="0" style="53" hidden="1" customWidth="1"/>
    <col min="3333" max="3333" width="39.5703125" style="53" customWidth="1"/>
    <col min="3334" max="3334" width="20.85546875" style="53" customWidth="1"/>
    <col min="3335" max="3335" width="14.7109375" style="53" customWidth="1"/>
    <col min="3336" max="3577" width="9.140625" style="53"/>
    <col min="3578" max="3578" width="16.28515625" style="53" customWidth="1"/>
    <col min="3579" max="3579" width="40" style="53" customWidth="1"/>
    <col min="3580" max="3580" width="8.85546875" style="53" customWidth="1"/>
    <col min="3581" max="3581" width="10.85546875" style="53" customWidth="1"/>
    <col min="3582" max="3582" width="14.42578125" style="53" customWidth="1"/>
    <col min="3583" max="3583" width="12" style="53" customWidth="1"/>
    <col min="3584" max="3584" width="19.42578125" style="53" customWidth="1"/>
    <col min="3585" max="3588" width="0" style="53" hidden="1" customWidth="1"/>
    <col min="3589" max="3589" width="39.5703125" style="53" customWidth="1"/>
    <col min="3590" max="3590" width="20.85546875" style="53" customWidth="1"/>
    <col min="3591" max="3591" width="14.7109375" style="53" customWidth="1"/>
    <col min="3592" max="3833" width="9.140625" style="53"/>
    <col min="3834" max="3834" width="16.28515625" style="53" customWidth="1"/>
    <col min="3835" max="3835" width="40" style="53" customWidth="1"/>
    <col min="3836" max="3836" width="8.85546875" style="53" customWidth="1"/>
    <col min="3837" max="3837" width="10.85546875" style="53" customWidth="1"/>
    <col min="3838" max="3838" width="14.42578125" style="53" customWidth="1"/>
    <col min="3839" max="3839" width="12" style="53" customWidth="1"/>
    <col min="3840" max="3840" width="19.42578125" style="53" customWidth="1"/>
    <col min="3841" max="3844" width="0" style="53" hidden="1" customWidth="1"/>
    <col min="3845" max="3845" width="39.5703125" style="53" customWidth="1"/>
    <col min="3846" max="3846" width="20.85546875" style="53" customWidth="1"/>
    <col min="3847" max="3847" width="14.7109375" style="53" customWidth="1"/>
    <col min="3848" max="4089" width="9.140625" style="53"/>
    <col min="4090" max="4090" width="16.28515625" style="53" customWidth="1"/>
    <col min="4091" max="4091" width="40" style="53" customWidth="1"/>
    <col min="4092" max="4092" width="8.85546875" style="53" customWidth="1"/>
    <col min="4093" max="4093" width="10.85546875" style="53" customWidth="1"/>
    <col min="4094" max="4094" width="14.42578125" style="53" customWidth="1"/>
    <col min="4095" max="4095" width="12" style="53" customWidth="1"/>
    <col min="4096" max="4096" width="19.42578125" style="53" customWidth="1"/>
    <col min="4097" max="4100" width="0" style="53" hidden="1" customWidth="1"/>
    <col min="4101" max="4101" width="39.5703125" style="53" customWidth="1"/>
    <col min="4102" max="4102" width="20.85546875" style="53" customWidth="1"/>
    <col min="4103" max="4103" width="14.7109375" style="53" customWidth="1"/>
    <col min="4104" max="4345" width="9.140625" style="53"/>
    <col min="4346" max="4346" width="16.28515625" style="53" customWidth="1"/>
    <col min="4347" max="4347" width="40" style="53" customWidth="1"/>
    <col min="4348" max="4348" width="8.85546875" style="53" customWidth="1"/>
    <col min="4349" max="4349" width="10.85546875" style="53" customWidth="1"/>
    <col min="4350" max="4350" width="14.42578125" style="53" customWidth="1"/>
    <col min="4351" max="4351" width="12" style="53" customWidth="1"/>
    <col min="4352" max="4352" width="19.42578125" style="53" customWidth="1"/>
    <col min="4353" max="4356" width="0" style="53" hidden="1" customWidth="1"/>
    <col min="4357" max="4357" width="39.5703125" style="53" customWidth="1"/>
    <col min="4358" max="4358" width="20.85546875" style="53" customWidth="1"/>
    <col min="4359" max="4359" width="14.7109375" style="53" customWidth="1"/>
    <col min="4360" max="4601" width="9.140625" style="53"/>
    <col min="4602" max="4602" width="16.28515625" style="53" customWidth="1"/>
    <col min="4603" max="4603" width="40" style="53" customWidth="1"/>
    <col min="4604" max="4604" width="8.85546875" style="53" customWidth="1"/>
    <col min="4605" max="4605" width="10.85546875" style="53" customWidth="1"/>
    <col min="4606" max="4606" width="14.42578125" style="53" customWidth="1"/>
    <col min="4607" max="4607" width="12" style="53" customWidth="1"/>
    <col min="4608" max="4608" width="19.42578125" style="53" customWidth="1"/>
    <col min="4609" max="4612" width="0" style="53" hidden="1" customWidth="1"/>
    <col min="4613" max="4613" width="39.5703125" style="53" customWidth="1"/>
    <col min="4614" max="4614" width="20.85546875" style="53" customWidth="1"/>
    <col min="4615" max="4615" width="14.7109375" style="53" customWidth="1"/>
    <col min="4616" max="4857" width="9.140625" style="53"/>
    <col min="4858" max="4858" width="16.28515625" style="53" customWidth="1"/>
    <col min="4859" max="4859" width="40" style="53" customWidth="1"/>
    <col min="4860" max="4860" width="8.85546875" style="53" customWidth="1"/>
    <col min="4861" max="4861" width="10.85546875" style="53" customWidth="1"/>
    <col min="4862" max="4862" width="14.42578125" style="53" customWidth="1"/>
    <col min="4863" max="4863" width="12" style="53" customWidth="1"/>
    <col min="4864" max="4864" width="19.42578125" style="53" customWidth="1"/>
    <col min="4865" max="4868" width="0" style="53" hidden="1" customWidth="1"/>
    <col min="4869" max="4869" width="39.5703125" style="53" customWidth="1"/>
    <col min="4870" max="4870" width="20.85546875" style="53" customWidth="1"/>
    <col min="4871" max="4871" width="14.7109375" style="53" customWidth="1"/>
    <col min="4872" max="5113" width="9.140625" style="53"/>
    <col min="5114" max="5114" width="16.28515625" style="53" customWidth="1"/>
    <col min="5115" max="5115" width="40" style="53" customWidth="1"/>
    <col min="5116" max="5116" width="8.85546875" style="53" customWidth="1"/>
    <col min="5117" max="5117" width="10.85546875" style="53" customWidth="1"/>
    <col min="5118" max="5118" width="14.42578125" style="53" customWidth="1"/>
    <col min="5119" max="5119" width="12" style="53" customWidth="1"/>
    <col min="5120" max="5120" width="19.42578125" style="53" customWidth="1"/>
    <col min="5121" max="5124" width="0" style="53" hidden="1" customWidth="1"/>
    <col min="5125" max="5125" width="39.5703125" style="53" customWidth="1"/>
    <col min="5126" max="5126" width="20.85546875" style="53" customWidth="1"/>
    <col min="5127" max="5127" width="14.7109375" style="53" customWidth="1"/>
    <col min="5128" max="5369" width="9.140625" style="53"/>
    <col min="5370" max="5370" width="16.28515625" style="53" customWidth="1"/>
    <col min="5371" max="5371" width="40" style="53" customWidth="1"/>
    <col min="5372" max="5372" width="8.85546875" style="53" customWidth="1"/>
    <col min="5373" max="5373" width="10.85546875" style="53" customWidth="1"/>
    <col min="5374" max="5374" width="14.42578125" style="53" customWidth="1"/>
    <col min="5375" max="5375" width="12" style="53" customWidth="1"/>
    <col min="5376" max="5376" width="19.42578125" style="53" customWidth="1"/>
    <col min="5377" max="5380" width="0" style="53" hidden="1" customWidth="1"/>
    <col min="5381" max="5381" width="39.5703125" style="53" customWidth="1"/>
    <col min="5382" max="5382" width="20.85546875" style="53" customWidth="1"/>
    <col min="5383" max="5383" width="14.7109375" style="53" customWidth="1"/>
    <col min="5384" max="5625" width="9.140625" style="53"/>
    <col min="5626" max="5626" width="16.28515625" style="53" customWidth="1"/>
    <col min="5627" max="5627" width="40" style="53" customWidth="1"/>
    <col min="5628" max="5628" width="8.85546875" style="53" customWidth="1"/>
    <col min="5629" max="5629" width="10.85546875" style="53" customWidth="1"/>
    <col min="5630" max="5630" width="14.42578125" style="53" customWidth="1"/>
    <col min="5631" max="5631" width="12" style="53" customWidth="1"/>
    <col min="5632" max="5632" width="19.42578125" style="53" customWidth="1"/>
    <col min="5633" max="5636" width="0" style="53" hidden="1" customWidth="1"/>
    <col min="5637" max="5637" width="39.5703125" style="53" customWidth="1"/>
    <col min="5638" max="5638" width="20.85546875" style="53" customWidth="1"/>
    <col min="5639" max="5639" width="14.7109375" style="53" customWidth="1"/>
    <col min="5640" max="5881" width="9.140625" style="53"/>
    <col min="5882" max="5882" width="16.28515625" style="53" customWidth="1"/>
    <col min="5883" max="5883" width="40" style="53" customWidth="1"/>
    <col min="5884" max="5884" width="8.85546875" style="53" customWidth="1"/>
    <col min="5885" max="5885" width="10.85546875" style="53" customWidth="1"/>
    <col min="5886" max="5886" width="14.42578125" style="53" customWidth="1"/>
    <col min="5887" max="5887" width="12" style="53" customWidth="1"/>
    <col min="5888" max="5888" width="19.42578125" style="53" customWidth="1"/>
    <col min="5889" max="5892" width="0" style="53" hidden="1" customWidth="1"/>
    <col min="5893" max="5893" width="39.5703125" style="53" customWidth="1"/>
    <col min="5894" max="5894" width="20.85546875" style="53" customWidth="1"/>
    <col min="5895" max="5895" width="14.7109375" style="53" customWidth="1"/>
    <col min="5896" max="6137" width="9.140625" style="53"/>
    <col min="6138" max="6138" width="16.28515625" style="53" customWidth="1"/>
    <col min="6139" max="6139" width="40" style="53" customWidth="1"/>
    <col min="6140" max="6140" width="8.85546875" style="53" customWidth="1"/>
    <col min="6141" max="6141" width="10.85546875" style="53" customWidth="1"/>
    <col min="6142" max="6142" width="14.42578125" style="53" customWidth="1"/>
    <col min="6143" max="6143" width="12" style="53" customWidth="1"/>
    <col min="6144" max="6144" width="19.42578125" style="53" customWidth="1"/>
    <col min="6145" max="6148" width="0" style="53" hidden="1" customWidth="1"/>
    <col min="6149" max="6149" width="39.5703125" style="53" customWidth="1"/>
    <col min="6150" max="6150" width="20.85546875" style="53" customWidth="1"/>
    <col min="6151" max="6151" width="14.7109375" style="53" customWidth="1"/>
    <col min="6152" max="6393" width="9.140625" style="53"/>
    <col min="6394" max="6394" width="16.28515625" style="53" customWidth="1"/>
    <col min="6395" max="6395" width="40" style="53" customWidth="1"/>
    <col min="6396" max="6396" width="8.85546875" style="53" customWidth="1"/>
    <col min="6397" max="6397" width="10.85546875" style="53" customWidth="1"/>
    <col min="6398" max="6398" width="14.42578125" style="53" customWidth="1"/>
    <col min="6399" max="6399" width="12" style="53" customWidth="1"/>
    <col min="6400" max="6400" width="19.42578125" style="53" customWidth="1"/>
    <col min="6401" max="6404" width="0" style="53" hidden="1" customWidth="1"/>
    <col min="6405" max="6405" width="39.5703125" style="53" customWidth="1"/>
    <col min="6406" max="6406" width="20.85546875" style="53" customWidth="1"/>
    <col min="6407" max="6407" width="14.7109375" style="53" customWidth="1"/>
    <col min="6408" max="6649" width="9.140625" style="53"/>
    <col min="6650" max="6650" width="16.28515625" style="53" customWidth="1"/>
    <col min="6651" max="6651" width="40" style="53" customWidth="1"/>
    <col min="6652" max="6652" width="8.85546875" style="53" customWidth="1"/>
    <col min="6653" max="6653" width="10.85546875" style="53" customWidth="1"/>
    <col min="6654" max="6654" width="14.42578125" style="53" customWidth="1"/>
    <col min="6655" max="6655" width="12" style="53" customWidth="1"/>
    <col min="6656" max="6656" width="19.42578125" style="53" customWidth="1"/>
    <col min="6657" max="6660" width="0" style="53" hidden="1" customWidth="1"/>
    <col min="6661" max="6661" width="39.5703125" style="53" customWidth="1"/>
    <col min="6662" max="6662" width="20.85546875" style="53" customWidth="1"/>
    <col min="6663" max="6663" width="14.7109375" style="53" customWidth="1"/>
    <col min="6664" max="6905" width="9.140625" style="53"/>
    <col min="6906" max="6906" width="16.28515625" style="53" customWidth="1"/>
    <col min="6907" max="6907" width="40" style="53" customWidth="1"/>
    <col min="6908" max="6908" width="8.85546875" style="53" customWidth="1"/>
    <col min="6909" max="6909" width="10.85546875" style="53" customWidth="1"/>
    <col min="6910" max="6910" width="14.42578125" style="53" customWidth="1"/>
    <col min="6911" max="6911" width="12" style="53" customWidth="1"/>
    <col min="6912" max="6912" width="19.42578125" style="53" customWidth="1"/>
    <col min="6913" max="6916" width="0" style="53" hidden="1" customWidth="1"/>
    <col min="6917" max="6917" width="39.5703125" style="53" customWidth="1"/>
    <col min="6918" max="6918" width="20.85546875" style="53" customWidth="1"/>
    <col min="6919" max="6919" width="14.7109375" style="53" customWidth="1"/>
    <col min="6920" max="7161" width="9.140625" style="53"/>
    <col min="7162" max="7162" width="16.28515625" style="53" customWidth="1"/>
    <col min="7163" max="7163" width="40" style="53" customWidth="1"/>
    <col min="7164" max="7164" width="8.85546875" style="53" customWidth="1"/>
    <col min="7165" max="7165" width="10.85546875" style="53" customWidth="1"/>
    <col min="7166" max="7166" width="14.42578125" style="53" customWidth="1"/>
    <col min="7167" max="7167" width="12" style="53" customWidth="1"/>
    <col min="7168" max="7168" width="19.42578125" style="53" customWidth="1"/>
    <col min="7169" max="7172" width="0" style="53" hidden="1" customWidth="1"/>
    <col min="7173" max="7173" width="39.5703125" style="53" customWidth="1"/>
    <col min="7174" max="7174" width="20.85546875" style="53" customWidth="1"/>
    <col min="7175" max="7175" width="14.7109375" style="53" customWidth="1"/>
    <col min="7176" max="7417" width="9.140625" style="53"/>
    <col min="7418" max="7418" width="16.28515625" style="53" customWidth="1"/>
    <col min="7419" max="7419" width="40" style="53" customWidth="1"/>
    <col min="7420" max="7420" width="8.85546875" style="53" customWidth="1"/>
    <col min="7421" max="7421" width="10.85546875" style="53" customWidth="1"/>
    <col min="7422" max="7422" width="14.42578125" style="53" customWidth="1"/>
    <col min="7423" max="7423" width="12" style="53" customWidth="1"/>
    <col min="7424" max="7424" width="19.42578125" style="53" customWidth="1"/>
    <col min="7425" max="7428" width="0" style="53" hidden="1" customWidth="1"/>
    <col min="7429" max="7429" width="39.5703125" style="53" customWidth="1"/>
    <col min="7430" max="7430" width="20.85546875" style="53" customWidth="1"/>
    <col min="7431" max="7431" width="14.7109375" style="53" customWidth="1"/>
    <col min="7432" max="7673" width="9.140625" style="53"/>
    <col min="7674" max="7674" width="16.28515625" style="53" customWidth="1"/>
    <col min="7675" max="7675" width="40" style="53" customWidth="1"/>
    <col min="7676" max="7676" width="8.85546875" style="53" customWidth="1"/>
    <col min="7677" max="7677" width="10.85546875" style="53" customWidth="1"/>
    <col min="7678" max="7678" width="14.42578125" style="53" customWidth="1"/>
    <col min="7679" max="7679" width="12" style="53" customWidth="1"/>
    <col min="7680" max="7680" width="19.42578125" style="53" customWidth="1"/>
    <col min="7681" max="7684" width="0" style="53" hidden="1" customWidth="1"/>
    <col min="7685" max="7685" width="39.5703125" style="53" customWidth="1"/>
    <col min="7686" max="7686" width="20.85546875" style="53" customWidth="1"/>
    <col min="7687" max="7687" width="14.7109375" style="53" customWidth="1"/>
    <col min="7688" max="7929" width="9.140625" style="53"/>
    <col min="7930" max="7930" width="16.28515625" style="53" customWidth="1"/>
    <col min="7931" max="7931" width="40" style="53" customWidth="1"/>
    <col min="7932" max="7932" width="8.85546875" style="53" customWidth="1"/>
    <col min="7933" max="7933" width="10.85546875" style="53" customWidth="1"/>
    <col min="7934" max="7934" width="14.42578125" style="53" customWidth="1"/>
    <col min="7935" max="7935" width="12" style="53" customWidth="1"/>
    <col min="7936" max="7936" width="19.42578125" style="53" customWidth="1"/>
    <col min="7937" max="7940" width="0" style="53" hidden="1" customWidth="1"/>
    <col min="7941" max="7941" width="39.5703125" style="53" customWidth="1"/>
    <col min="7942" max="7942" width="20.85546875" style="53" customWidth="1"/>
    <col min="7943" max="7943" width="14.7109375" style="53" customWidth="1"/>
    <col min="7944" max="8185" width="9.140625" style="53"/>
    <col min="8186" max="8186" width="16.28515625" style="53" customWidth="1"/>
    <col min="8187" max="8187" width="40" style="53" customWidth="1"/>
    <col min="8188" max="8188" width="8.85546875" style="53" customWidth="1"/>
    <col min="8189" max="8189" width="10.85546875" style="53" customWidth="1"/>
    <col min="8190" max="8190" width="14.42578125" style="53" customWidth="1"/>
    <col min="8191" max="8191" width="12" style="53" customWidth="1"/>
    <col min="8192" max="8192" width="19.42578125" style="53" customWidth="1"/>
    <col min="8193" max="8196" width="0" style="53" hidden="1" customWidth="1"/>
    <col min="8197" max="8197" width="39.5703125" style="53" customWidth="1"/>
    <col min="8198" max="8198" width="20.85546875" style="53" customWidth="1"/>
    <col min="8199" max="8199" width="14.7109375" style="53" customWidth="1"/>
    <col min="8200" max="8441" width="9.140625" style="53"/>
    <col min="8442" max="8442" width="16.28515625" style="53" customWidth="1"/>
    <col min="8443" max="8443" width="40" style="53" customWidth="1"/>
    <col min="8444" max="8444" width="8.85546875" style="53" customWidth="1"/>
    <col min="8445" max="8445" width="10.85546875" style="53" customWidth="1"/>
    <col min="8446" max="8446" width="14.42578125" style="53" customWidth="1"/>
    <col min="8447" max="8447" width="12" style="53" customWidth="1"/>
    <col min="8448" max="8448" width="19.42578125" style="53" customWidth="1"/>
    <col min="8449" max="8452" width="0" style="53" hidden="1" customWidth="1"/>
    <col min="8453" max="8453" width="39.5703125" style="53" customWidth="1"/>
    <col min="8454" max="8454" width="20.85546875" style="53" customWidth="1"/>
    <col min="8455" max="8455" width="14.7109375" style="53" customWidth="1"/>
    <col min="8456" max="8697" width="9.140625" style="53"/>
    <col min="8698" max="8698" width="16.28515625" style="53" customWidth="1"/>
    <col min="8699" max="8699" width="40" style="53" customWidth="1"/>
    <col min="8700" max="8700" width="8.85546875" style="53" customWidth="1"/>
    <col min="8701" max="8701" width="10.85546875" style="53" customWidth="1"/>
    <col min="8702" max="8702" width="14.42578125" style="53" customWidth="1"/>
    <col min="8703" max="8703" width="12" style="53" customWidth="1"/>
    <col min="8704" max="8704" width="19.42578125" style="53" customWidth="1"/>
    <col min="8705" max="8708" width="0" style="53" hidden="1" customWidth="1"/>
    <col min="8709" max="8709" width="39.5703125" style="53" customWidth="1"/>
    <col min="8710" max="8710" width="20.85546875" style="53" customWidth="1"/>
    <col min="8711" max="8711" width="14.7109375" style="53" customWidth="1"/>
    <col min="8712" max="8953" width="9.140625" style="53"/>
    <col min="8954" max="8954" width="16.28515625" style="53" customWidth="1"/>
    <col min="8955" max="8955" width="40" style="53" customWidth="1"/>
    <col min="8956" max="8956" width="8.85546875" style="53" customWidth="1"/>
    <col min="8957" max="8957" width="10.85546875" style="53" customWidth="1"/>
    <col min="8958" max="8958" width="14.42578125" style="53" customWidth="1"/>
    <col min="8959" max="8959" width="12" style="53" customWidth="1"/>
    <col min="8960" max="8960" width="19.42578125" style="53" customWidth="1"/>
    <col min="8961" max="8964" width="0" style="53" hidden="1" customWidth="1"/>
    <col min="8965" max="8965" width="39.5703125" style="53" customWidth="1"/>
    <col min="8966" max="8966" width="20.85546875" style="53" customWidth="1"/>
    <col min="8967" max="8967" width="14.7109375" style="53" customWidth="1"/>
    <col min="8968" max="9209" width="9.140625" style="53"/>
    <col min="9210" max="9210" width="16.28515625" style="53" customWidth="1"/>
    <col min="9211" max="9211" width="40" style="53" customWidth="1"/>
    <col min="9212" max="9212" width="8.85546875" style="53" customWidth="1"/>
    <col min="9213" max="9213" width="10.85546875" style="53" customWidth="1"/>
    <col min="9214" max="9214" width="14.42578125" style="53" customWidth="1"/>
    <col min="9215" max="9215" width="12" style="53" customWidth="1"/>
    <col min="9216" max="9216" width="19.42578125" style="53" customWidth="1"/>
    <col min="9217" max="9220" width="0" style="53" hidden="1" customWidth="1"/>
    <col min="9221" max="9221" width="39.5703125" style="53" customWidth="1"/>
    <col min="9222" max="9222" width="20.85546875" style="53" customWidth="1"/>
    <col min="9223" max="9223" width="14.7109375" style="53" customWidth="1"/>
    <col min="9224" max="9465" width="9.140625" style="53"/>
    <col min="9466" max="9466" width="16.28515625" style="53" customWidth="1"/>
    <col min="9467" max="9467" width="40" style="53" customWidth="1"/>
    <col min="9468" max="9468" width="8.85546875" style="53" customWidth="1"/>
    <col min="9469" max="9469" width="10.85546875" style="53" customWidth="1"/>
    <col min="9470" max="9470" width="14.42578125" style="53" customWidth="1"/>
    <col min="9471" max="9471" width="12" style="53" customWidth="1"/>
    <col min="9472" max="9472" width="19.42578125" style="53" customWidth="1"/>
    <col min="9473" max="9476" width="0" style="53" hidden="1" customWidth="1"/>
    <col min="9477" max="9477" width="39.5703125" style="53" customWidth="1"/>
    <col min="9478" max="9478" width="20.85546875" style="53" customWidth="1"/>
    <col min="9479" max="9479" width="14.7109375" style="53" customWidth="1"/>
    <col min="9480" max="9721" width="9.140625" style="53"/>
    <col min="9722" max="9722" width="16.28515625" style="53" customWidth="1"/>
    <col min="9723" max="9723" width="40" style="53" customWidth="1"/>
    <col min="9724" max="9724" width="8.85546875" style="53" customWidth="1"/>
    <col min="9725" max="9725" width="10.85546875" style="53" customWidth="1"/>
    <col min="9726" max="9726" width="14.42578125" style="53" customWidth="1"/>
    <col min="9727" max="9727" width="12" style="53" customWidth="1"/>
    <col min="9728" max="9728" width="19.42578125" style="53" customWidth="1"/>
    <col min="9729" max="9732" width="0" style="53" hidden="1" customWidth="1"/>
    <col min="9733" max="9733" width="39.5703125" style="53" customWidth="1"/>
    <col min="9734" max="9734" width="20.85546875" style="53" customWidth="1"/>
    <col min="9735" max="9735" width="14.7109375" style="53" customWidth="1"/>
    <col min="9736" max="9977" width="9.140625" style="53"/>
    <col min="9978" max="9978" width="16.28515625" style="53" customWidth="1"/>
    <col min="9979" max="9979" width="40" style="53" customWidth="1"/>
    <col min="9980" max="9980" width="8.85546875" style="53" customWidth="1"/>
    <col min="9981" max="9981" width="10.85546875" style="53" customWidth="1"/>
    <col min="9982" max="9982" width="14.42578125" style="53" customWidth="1"/>
    <col min="9983" max="9983" width="12" style="53" customWidth="1"/>
    <col min="9984" max="9984" width="19.42578125" style="53" customWidth="1"/>
    <col min="9985" max="9988" width="0" style="53" hidden="1" customWidth="1"/>
    <col min="9989" max="9989" width="39.5703125" style="53" customWidth="1"/>
    <col min="9990" max="9990" width="20.85546875" style="53" customWidth="1"/>
    <col min="9991" max="9991" width="14.7109375" style="53" customWidth="1"/>
    <col min="9992" max="10233" width="9.140625" style="53"/>
    <col min="10234" max="10234" width="16.28515625" style="53" customWidth="1"/>
    <col min="10235" max="10235" width="40" style="53" customWidth="1"/>
    <col min="10236" max="10236" width="8.85546875" style="53" customWidth="1"/>
    <col min="10237" max="10237" width="10.85546875" style="53" customWidth="1"/>
    <col min="10238" max="10238" width="14.42578125" style="53" customWidth="1"/>
    <col min="10239" max="10239" width="12" style="53" customWidth="1"/>
    <col min="10240" max="10240" width="19.42578125" style="53" customWidth="1"/>
    <col min="10241" max="10244" width="0" style="53" hidden="1" customWidth="1"/>
    <col min="10245" max="10245" width="39.5703125" style="53" customWidth="1"/>
    <col min="10246" max="10246" width="20.85546875" style="53" customWidth="1"/>
    <col min="10247" max="10247" width="14.7109375" style="53" customWidth="1"/>
    <col min="10248" max="10489" width="9.140625" style="53"/>
    <col min="10490" max="10490" width="16.28515625" style="53" customWidth="1"/>
    <col min="10491" max="10491" width="40" style="53" customWidth="1"/>
    <col min="10492" max="10492" width="8.85546875" style="53" customWidth="1"/>
    <col min="10493" max="10493" width="10.85546875" style="53" customWidth="1"/>
    <col min="10494" max="10494" width="14.42578125" style="53" customWidth="1"/>
    <col min="10495" max="10495" width="12" style="53" customWidth="1"/>
    <col min="10496" max="10496" width="19.42578125" style="53" customWidth="1"/>
    <col min="10497" max="10500" width="0" style="53" hidden="1" customWidth="1"/>
    <col min="10501" max="10501" width="39.5703125" style="53" customWidth="1"/>
    <col min="10502" max="10502" width="20.85546875" style="53" customWidth="1"/>
    <col min="10503" max="10503" width="14.7109375" style="53" customWidth="1"/>
    <col min="10504" max="10745" width="9.140625" style="53"/>
    <col min="10746" max="10746" width="16.28515625" style="53" customWidth="1"/>
    <col min="10747" max="10747" width="40" style="53" customWidth="1"/>
    <col min="10748" max="10748" width="8.85546875" style="53" customWidth="1"/>
    <col min="10749" max="10749" width="10.85546875" style="53" customWidth="1"/>
    <col min="10750" max="10750" width="14.42578125" style="53" customWidth="1"/>
    <col min="10751" max="10751" width="12" style="53" customWidth="1"/>
    <col min="10752" max="10752" width="19.42578125" style="53" customWidth="1"/>
    <col min="10753" max="10756" width="0" style="53" hidden="1" customWidth="1"/>
    <col min="10757" max="10757" width="39.5703125" style="53" customWidth="1"/>
    <col min="10758" max="10758" width="20.85546875" style="53" customWidth="1"/>
    <col min="10759" max="10759" width="14.7109375" style="53" customWidth="1"/>
    <col min="10760" max="11001" width="9.140625" style="53"/>
    <col min="11002" max="11002" width="16.28515625" style="53" customWidth="1"/>
    <col min="11003" max="11003" width="40" style="53" customWidth="1"/>
    <col min="11004" max="11004" width="8.85546875" style="53" customWidth="1"/>
    <col min="11005" max="11005" width="10.85546875" style="53" customWidth="1"/>
    <col min="11006" max="11006" width="14.42578125" style="53" customWidth="1"/>
    <col min="11007" max="11007" width="12" style="53" customWidth="1"/>
    <col min="11008" max="11008" width="19.42578125" style="53" customWidth="1"/>
    <col min="11009" max="11012" width="0" style="53" hidden="1" customWidth="1"/>
    <col min="11013" max="11013" width="39.5703125" style="53" customWidth="1"/>
    <col min="11014" max="11014" width="20.85546875" style="53" customWidth="1"/>
    <col min="11015" max="11015" width="14.7109375" style="53" customWidth="1"/>
    <col min="11016" max="11257" width="9.140625" style="53"/>
    <col min="11258" max="11258" width="16.28515625" style="53" customWidth="1"/>
    <col min="11259" max="11259" width="40" style="53" customWidth="1"/>
    <col min="11260" max="11260" width="8.85546875" style="53" customWidth="1"/>
    <col min="11261" max="11261" width="10.85546875" style="53" customWidth="1"/>
    <col min="11262" max="11262" width="14.42578125" style="53" customWidth="1"/>
    <col min="11263" max="11263" width="12" style="53" customWidth="1"/>
    <col min="11264" max="11264" width="19.42578125" style="53" customWidth="1"/>
    <col min="11265" max="11268" width="0" style="53" hidden="1" customWidth="1"/>
    <col min="11269" max="11269" width="39.5703125" style="53" customWidth="1"/>
    <col min="11270" max="11270" width="20.85546875" style="53" customWidth="1"/>
    <col min="11271" max="11271" width="14.7109375" style="53" customWidth="1"/>
    <col min="11272" max="11513" width="9.140625" style="53"/>
    <col min="11514" max="11514" width="16.28515625" style="53" customWidth="1"/>
    <col min="11515" max="11515" width="40" style="53" customWidth="1"/>
    <col min="11516" max="11516" width="8.85546875" style="53" customWidth="1"/>
    <col min="11517" max="11517" width="10.85546875" style="53" customWidth="1"/>
    <col min="11518" max="11518" width="14.42578125" style="53" customWidth="1"/>
    <col min="11519" max="11519" width="12" style="53" customWidth="1"/>
    <col min="11520" max="11520" width="19.42578125" style="53" customWidth="1"/>
    <col min="11521" max="11524" width="0" style="53" hidden="1" customWidth="1"/>
    <col min="11525" max="11525" width="39.5703125" style="53" customWidth="1"/>
    <col min="11526" max="11526" width="20.85546875" style="53" customWidth="1"/>
    <col min="11527" max="11527" width="14.7109375" style="53" customWidth="1"/>
    <col min="11528" max="11769" width="9.140625" style="53"/>
    <col min="11770" max="11770" width="16.28515625" style="53" customWidth="1"/>
    <col min="11771" max="11771" width="40" style="53" customWidth="1"/>
    <col min="11772" max="11772" width="8.85546875" style="53" customWidth="1"/>
    <col min="11773" max="11773" width="10.85546875" style="53" customWidth="1"/>
    <col min="11774" max="11774" width="14.42578125" style="53" customWidth="1"/>
    <col min="11775" max="11775" width="12" style="53" customWidth="1"/>
    <col min="11776" max="11776" width="19.42578125" style="53" customWidth="1"/>
    <col min="11777" max="11780" width="0" style="53" hidden="1" customWidth="1"/>
    <col min="11781" max="11781" width="39.5703125" style="53" customWidth="1"/>
    <col min="11782" max="11782" width="20.85546875" style="53" customWidth="1"/>
    <col min="11783" max="11783" width="14.7109375" style="53" customWidth="1"/>
    <col min="11784" max="12025" width="9.140625" style="53"/>
    <col min="12026" max="12026" width="16.28515625" style="53" customWidth="1"/>
    <col min="12027" max="12027" width="40" style="53" customWidth="1"/>
    <col min="12028" max="12028" width="8.85546875" style="53" customWidth="1"/>
    <col min="12029" max="12029" width="10.85546875" style="53" customWidth="1"/>
    <col min="12030" max="12030" width="14.42578125" style="53" customWidth="1"/>
    <col min="12031" max="12031" width="12" style="53" customWidth="1"/>
    <col min="12032" max="12032" width="19.42578125" style="53" customWidth="1"/>
    <col min="12033" max="12036" width="0" style="53" hidden="1" customWidth="1"/>
    <col min="12037" max="12037" width="39.5703125" style="53" customWidth="1"/>
    <col min="12038" max="12038" width="20.85546875" style="53" customWidth="1"/>
    <col min="12039" max="12039" width="14.7109375" style="53" customWidth="1"/>
    <col min="12040" max="12281" width="9.140625" style="53"/>
    <col min="12282" max="12282" width="16.28515625" style="53" customWidth="1"/>
    <col min="12283" max="12283" width="40" style="53" customWidth="1"/>
    <col min="12284" max="12284" width="8.85546875" style="53" customWidth="1"/>
    <col min="12285" max="12285" width="10.85546875" style="53" customWidth="1"/>
    <col min="12286" max="12286" width="14.42578125" style="53" customWidth="1"/>
    <col min="12287" max="12287" width="12" style="53" customWidth="1"/>
    <col min="12288" max="12288" width="19.42578125" style="53" customWidth="1"/>
    <col min="12289" max="12292" width="0" style="53" hidden="1" customWidth="1"/>
    <col min="12293" max="12293" width="39.5703125" style="53" customWidth="1"/>
    <col min="12294" max="12294" width="20.85546875" style="53" customWidth="1"/>
    <col min="12295" max="12295" width="14.7109375" style="53" customWidth="1"/>
    <col min="12296" max="12537" width="9.140625" style="53"/>
    <col min="12538" max="12538" width="16.28515625" style="53" customWidth="1"/>
    <col min="12539" max="12539" width="40" style="53" customWidth="1"/>
    <col min="12540" max="12540" width="8.85546875" style="53" customWidth="1"/>
    <col min="12541" max="12541" width="10.85546875" style="53" customWidth="1"/>
    <col min="12542" max="12542" width="14.42578125" style="53" customWidth="1"/>
    <col min="12543" max="12543" width="12" style="53" customWidth="1"/>
    <col min="12544" max="12544" width="19.42578125" style="53" customWidth="1"/>
    <col min="12545" max="12548" width="0" style="53" hidden="1" customWidth="1"/>
    <col min="12549" max="12549" width="39.5703125" style="53" customWidth="1"/>
    <col min="12550" max="12550" width="20.85546875" style="53" customWidth="1"/>
    <col min="12551" max="12551" width="14.7109375" style="53" customWidth="1"/>
    <col min="12552" max="12793" width="9.140625" style="53"/>
    <col min="12794" max="12794" width="16.28515625" style="53" customWidth="1"/>
    <col min="12795" max="12795" width="40" style="53" customWidth="1"/>
    <col min="12796" max="12796" width="8.85546875" style="53" customWidth="1"/>
    <col min="12797" max="12797" width="10.85546875" style="53" customWidth="1"/>
    <col min="12798" max="12798" width="14.42578125" style="53" customWidth="1"/>
    <col min="12799" max="12799" width="12" style="53" customWidth="1"/>
    <col min="12800" max="12800" width="19.42578125" style="53" customWidth="1"/>
    <col min="12801" max="12804" width="0" style="53" hidden="1" customWidth="1"/>
    <col min="12805" max="12805" width="39.5703125" style="53" customWidth="1"/>
    <col min="12806" max="12806" width="20.85546875" style="53" customWidth="1"/>
    <col min="12807" max="12807" width="14.7109375" style="53" customWidth="1"/>
    <col min="12808" max="13049" width="9.140625" style="53"/>
    <col min="13050" max="13050" width="16.28515625" style="53" customWidth="1"/>
    <col min="13051" max="13051" width="40" style="53" customWidth="1"/>
    <col min="13052" max="13052" width="8.85546875" style="53" customWidth="1"/>
    <col min="13053" max="13053" width="10.85546875" style="53" customWidth="1"/>
    <col min="13054" max="13054" width="14.42578125" style="53" customWidth="1"/>
    <col min="13055" max="13055" width="12" style="53" customWidth="1"/>
    <col min="13056" max="13056" width="19.42578125" style="53" customWidth="1"/>
    <col min="13057" max="13060" width="0" style="53" hidden="1" customWidth="1"/>
    <col min="13061" max="13061" width="39.5703125" style="53" customWidth="1"/>
    <col min="13062" max="13062" width="20.85546875" style="53" customWidth="1"/>
    <col min="13063" max="13063" width="14.7109375" style="53" customWidth="1"/>
    <col min="13064" max="13305" width="9.140625" style="53"/>
    <col min="13306" max="13306" width="16.28515625" style="53" customWidth="1"/>
    <col min="13307" max="13307" width="40" style="53" customWidth="1"/>
    <col min="13308" max="13308" width="8.85546875" style="53" customWidth="1"/>
    <col min="13309" max="13309" width="10.85546875" style="53" customWidth="1"/>
    <col min="13310" max="13310" width="14.42578125" style="53" customWidth="1"/>
    <col min="13311" max="13311" width="12" style="53" customWidth="1"/>
    <col min="13312" max="13312" width="19.42578125" style="53" customWidth="1"/>
    <col min="13313" max="13316" width="0" style="53" hidden="1" customWidth="1"/>
    <col min="13317" max="13317" width="39.5703125" style="53" customWidth="1"/>
    <col min="13318" max="13318" width="20.85546875" style="53" customWidth="1"/>
    <col min="13319" max="13319" width="14.7109375" style="53" customWidth="1"/>
    <col min="13320" max="13561" width="9.140625" style="53"/>
    <col min="13562" max="13562" width="16.28515625" style="53" customWidth="1"/>
    <col min="13563" max="13563" width="40" style="53" customWidth="1"/>
    <col min="13564" max="13564" width="8.85546875" style="53" customWidth="1"/>
    <col min="13565" max="13565" width="10.85546875" style="53" customWidth="1"/>
    <col min="13566" max="13566" width="14.42578125" style="53" customWidth="1"/>
    <col min="13567" max="13567" width="12" style="53" customWidth="1"/>
    <col min="13568" max="13568" width="19.42578125" style="53" customWidth="1"/>
    <col min="13569" max="13572" width="0" style="53" hidden="1" customWidth="1"/>
    <col min="13573" max="13573" width="39.5703125" style="53" customWidth="1"/>
    <col min="13574" max="13574" width="20.85546875" style="53" customWidth="1"/>
    <col min="13575" max="13575" width="14.7109375" style="53" customWidth="1"/>
    <col min="13576" max="13817" width="9.140625" style="53"/>
    <col min="13818" max="13818" width="16.28515625" style="53" customWidth="1"/>
    <col min="13819" max="13819" width="40" style="53" customWidth="1"/>
    <col min="13820" max="13820" width="8.85546875" style="53" customWidth="1"/>
    <col min="13821" max="13821" width="10.85546875" style="53" customWidth="1"/>
    <col min="13822" max="13822" width="14.42578125" style="53" customWidth="1"/>
    <col min="13823" max="13823" width="12" style="53" customWidth="1"/>
    <col min="13824" max="13824" width="19.42578125" style="53" customWidth="1"/>
    <col min="13825" max="13828" width="0" style="53" hidden="1" customWidth="1"/>
    <col min="13829" max="13829" width="39.5703125" style="53" customWidth="1"/>
    <col min="13830" max="13830" width="20.85546875" style="53" customWidth="1"/>
    <col min="13831" max="13831" width="14.7109375" style="53" customWidth="1"/>
    <col min="13832" max="14073" width="9.140625" style="53"/>
    <col min="14074" max="14074" width="16.28515625" style="53" customWidth="1"/>
    <col min="14075" max="14075" width="40" style="53" customWidth="1"/>
    <col min="14076" max="14076" width="8.85546875" style="53" customWidth="1"/>
    <col min="14077" max="14077" width="10.85546875" style="53" customWidth="1"/>
    <col min="14078" max="14078" width="14.42578125" style="53" customWidth="1"/>
    <col min="14079" max="14079" width="12" style="53" customWidth="1"/>
    <col min="14080" max="14080" width="19.42578125" style="53" customWidth="1"/>
    <col min="14081" max="14084" width="0" style="53" hidden="1" customWidth="1"/>
    <col min="14085" max="14085" width="39.5703125" style="53" customWidth="1"/>
    <col min="14086" max="14086" width="20.85546875" style="53" customWidth="1"/>
    <col min="14087" max="14087" width="14.7109375" style="53" customWidth="1"/>
    <col min="14088" max="14329" width="9.140625" style="53"/>
    <col min="14330" max="14330" width="16.28515625" style="53" customWidth="1"/>
    <col min="14331" max="14331" width="40" style="53" customWidth="1"/>
    <col min="14332" max="14332" width="8.85546875" style="53" customWidth="1"/>
    <col min="14333" max="14333" width="10.85546875" style="53" customWidth="1"/>
    <col min="14334" max="14334" width="14.42578125" style="53" customWidth="1"/>
    <col min="14335" max="14335" width="12" style="53" customWidth="1"/>
    <col min="14336" max="14336" width="19.42578125" style="53" customWidth="1"/>
    <col min="14337" max="14340" width="0" style="53" hidden="1" customWidth="1"/>
    <col min="14341" max="14341" width="39.5703125" style="53" customWidth="1"/>
    <col min="14342" max="14342" width="20.85546875" style="53" customWidth="1"/>
    <col min="14343" max="14343" width="14.7109375" style="53" customWidth="1"/>
    <col min="14344" max="14585" width="9.140625" style="53"/>
    <col min="14586" max="14586" width="16.28515625" style="53" customWidth="1"/>
    <col min="14587" max="14587" width="40" style="53" customWidth="1"/>
    <col min="14588" max="14588" width="8.85546875" style="53" customWidth="1"/>
    <col min="14589" max="14589" width="10.85546875" style="53" customWidth="1"/>
    <col min="14590" max="14590" width="14.42578125" style="53" customWidth="1"/>
    <col min="14591" max="14591" width="12" style="53" customWidth="1"/>
    <col min="14592" max="14592" width="19.42578125" style="53" customWidth="1"/>
    <col min="14593" max="14596" width="0" style="53" hidden="1" customWidth="1"/>
    <col min="14597" max="14597" width="39.5703125" style="53" customWidth="1"/>
    <col min="14598" max="14598" width="20.85546875" style="53" customWidth="1"/>
    <col min="14599" max="14599" width="14.7109375" style="53" customWidth="1"/>
    <col min="14600" max="14841" width="9.140625" style="53"/>
    <col min="14842" max="14842" width="16.28515625" style="53" customWidth="1"/>
    <col min="14843" max="14843" width="40" style="53" customWidth="1"/>
    <col min="14844" max="14844" width="8.85546875" style="53" customWidth="1"/>
    <col min="14845" max="14845" width="10.85546875" style="53" customWidth="1"/>
    <col min="14846" max="14846" width="14.42578125" style="53" customWidth="1"/>
    <col min="14847" max="14847" width="12" style="53" customWidth="1"/>
    <col min="14848" max="14848" width="19.42578125" style="53" customWidth="1"/>
    <col min="14849" max="14852" width="0" style="53" hidden="1" customWidth="1"/>
    <col min="14853" max="14853" width="39.5703125" style="53" customWidth="1"/>
    <col min="14854" max="14854" width="20.85546875" style="53" customWidth="1"/>
    <col min="14855" max="14855" width="14.7109375" style="53" customWidth="1"/>
    <col min="14856" max="15097" width="9.140625" style="53"/>
    <col min="15098" max="15098" width="16.28515625" style="53" customWidth="1"/>
    <col min="15099" max="15099" width="40" style="53" customWidth="1"/>
    <col min="15100" max="15100" width="8.85546875" style="53" customWidth="1"/>
    <col min="15101" max="15101" width="10.85546875" style="53" customWidth="1"/>
    <col min="15102" max="15102" width="14.42578125" style="53" customWidth="1"/>
    <col min="15103" max="15103" width="12" style="53" customWidth="1"/>
    <col min="15104" max="15104" width="19.42578125" style="53" customWidth="1"/>
    <col min="15105" max="15108" width="0" style="53" hidden="1" customWidth="1"/>
    <col min="15109" max="15109" width="39.5703125" style="53" customWidth="1"/>
    <col min="15110" max="15110" width="20.85546875" style="53" customWidth="1"/>
    <col min="15111" max="15111" width="14.7109375" style="53" customWidth="1"/>
    <col min="15112" max="15353" width="9.140625" style="53"/>
    <col min="15354" max="15354" width="16.28515625" style="53" customWidth="1"/>
    <col min="15355" max="15355" width="40" style="53" customWidth="1"/>
    <col min="15356" max="15356" width="8.85546875" style="53" customWidth="1"/>
    <col min="15357" max="15357" width="10.85546875" style="53" customWidth="1"/>
    <col min="15358" max="15358" width="14.42578125" style="53" customWidth="1"/>
    <col min="15359" max="15359" width="12" style="53" customWidth="1"/>
    <col min="15360" max="15360" width="19.42578125" style="53" customWidth="1"/>
    <col min="15361" max="15364" width="0" style="53" hidden="1" customWidth="1"/>
    <col min="15365" max="15365" width="39.5703125" style="53" customWidth="1"/>
    <col min="15366" max="15366" width="20.85546875" style="53" customWidth="1"/>
    <col min="15367" max="15367" width="14.7109375" style="53" customWidth="1"/>
    <col min="15368" max="15609" width="9.140625" style="53"/>
    <col min="15610" max="15610" width="16.28515625" style="53" customWidth="1"/>
    <col min="15611" max="15611" width="40" style="53" customWidth="1"/>
    <col min="15612" max="15612" width="8.85546875" style="53" customWidth="1"/>
    <col min="15613" max="15613" width="10.85546875" style="53" customWidth="1"/>
    <col min="15614" max="15614" width="14.42578125" style="53" customWidth="1"/>
    <col min="15615" max="15615" width="12" style="53" customWidth="1"/>
    <col min="15616" max="15616" width="19.42578125" style="53" customWidth="1"/>
    <col min="15617" max="15620" width="0" style="53" hidden="1" customWidth="1"/>
    <col min="15621" max="15621" width="39.5703125" style="53" customWidth="1"/>
    <col min="15622" max="15622" width="20.85546875" style="53" customWidth="1"/>
    <col min="15623" max="15623" width="14.7109375" style="53" customWidth="1"/>
    <col min="15624" max="15865" width="9.140625" style="53"/>
    <col min="15866" max="15866" width="16.28515625" style="53" customWidth="1"/>
    <col min="15867" max="15867" width="40" style="53" customWidth="1"/>
    <col min="15868" max="15868" width="8.85546875" style="53" customWidth="1"/>
    <col min="15869" max="15869" width="10.85546875" style="53" customWidth="1"/>
    <col min="15870" max="15870" width="14.42578125" style="53" customWidth="1"/>
    <col min="15871" max="15871" width="12" style="53" customWidth="1"/>
    <col min="15872" max="15872" width="19.42578125" style="53" customWidth="1"/>
    <col min="15873" max="15876" width="0" style="53" hidden="1" customWidth="1"/>
    <col min="15877" max="15877" width="39.5703125" style="53" customWidth="1"/>
    <col min="15878" max="15878" width="20.85546875" style="53" customWidth="1"/>
    <col min="15879" max="15879" width="14.7109375" style="53" customWidth="1"/>
    <col min="15880" max="16121" width="9.140625" style="53"/>
    <col min="16122" max="16122" width="16.28515625" style="53" customWidth="1"/>
    <col min="16123" max="16123" width="40" style="53" customWidth="1"/>
    <col min="16124" max="16124" width="8.85546875" style="53" customWidth="1"/>
    <col min="16125" max="16125" width="10.85546875" style="53" customWidth="1"/>
    <col min="16126" max="16126" width="14.42578125" style="53" customWidth="1"/>
    <col min="16127" max="16127" width="12" style="53" customWidth="1"/>
    <col min="16128" max="16128" width="19.42578125" style="53" customWidth="1"/>
    <col min="16129" max="16132" width="0" style="53" hidden="1" customWidth="1"/>
    <col min="16133" max="16133" width="39.5703125" style="53" customWidth="1"/>
    <col min="16134" max="16134" width="20.85546875" style="53" customWidth="1"/>
    <col min="16135" max="16135" width="14.7109375" style="53" customWidth="1"/>
    <col min="16136" max="16384" width="9.140625" style="53"/>
  </cols>
  <sheetData>
    <row r="1" spans="1:11">
      <c r="A1" s="52"/>
      <c r="B1" s="52"/>
      <c r="C1" s="52"/>
      <c r="D1" s="52"/>
      <c r="E1" s="52"/>
      <c r="F1" s="259" t="s">
        <v>94</v>
      </c>
      <c r="G1" s="259"/>
    </row>
    <row r="2" spans="1:11" ht="15" customHeight="1">
      <c r="A2" s="260" t="s">
        <v>85</v>
      </c>
      <c r="B2" s="260"/>
      <c r="C2" s="260"/>
      <c r="D2" s="260"/>
      <c r="E2" s="260"/>
      <c r="F2" s="260"/>
      <c r="G2" s="260"/>
    </row>
    <row r="3" spans="1:11" ht="15" customHeight="1">
      <c r="A3" s="260" t="s">
        <v>86</v>
      </c>
      <c r="B3" s="260"/>
      <c r="C3" s="260"/>
      <c r="D3" s="260"/>
      <c r="E3" s="260"/>
      <c r="F3" s="260"/>
      <c r="G3" s="260"/>
    </row>
    <row r="4" spans="1:11">
      <c r="A4" s="52"/>
      <c r="B4" s="52"/>
      <c r="C4" s="54"/>
      <c r="D4" s="54"/>
      <c r="E4" s="54"/>
      <c r="F4" s="54"/>
      <c r="G4" s="54"/>
    </row>
    <row r="5" spans="1:11" ht="43.5" customHeight="1">
      <c r="A5" s="261" t="s">
        <v>117</v>
      </c>
      <c r="B5" s="261"/>
      <c r="C5" s="261"/>
      <c r="D5" s="261"/>
      <c r="E5" s="261"/>
      <c r="F5" s="261"/>
      <c r="G5" s="261"/>
    </row>
    <row r="6" spans="1:11">
      <c r="B6" s="55"/>
      <c r="C6" s="56"/>
      <c r="D6" s="56"/>
      <c r="E6" s="56"/>
      <c r="F6" s="56"/>
      <c r="G6" s="55"/>
    </row>
    <row r="7" spans="1:11" ht="83.25" customHeight="1">
      <c r="A7" s="262" t="s">
        <v>87</v>
      </c>
      <c r="B7" s="262" t="s">
        <v>88</v>
      </c>
      <c r="C7" s="257" t="s">
        <v>89</v>
      </c>
      <c r="D7" s="257" t="s">
        <v>90</v>
      </c>
      <c r="E7" s="257" t="s">
        <v>91</v>
      </c>
      <c r="F7" s="227" t="s">
        <v>97</v>
      </c>
      <c r="G7" s="229"/>
    </row>
    <row r="8" spans="1:11" ht="42.75">
      <c r="A8" s="263"/>
      <c r="B8" s="263"/>
      <c r="C8" s="258"/>
      <c r="D8" s="258"/>
      <c r="E8" s="258"/>
      <c r="F8" s="57" t="s">
        <v>92</v>
      </c>
      <c r="G8" s="58" t="s">
        <v>93</v>
      </c>
    </row>
    <row r="9" spans="1:11">
      <c r="A9" s="60">
        <v>1</v>
      </c>
      <c r="B9" s="60">
        <v>2</v>
      </c>
      <c r="C9" s="60">
        <v>3</v>
      </c>
      <c r="D9" s="60">
        <v>4</v>
      </c>
      <c r="E9" s="60"/>
      <c r="F9" s="60">
        <v>6</v>
      </c>
      <c r="G9" s="60">
        <v>7</v>
      </c>
      <c r="J9" s="53">
        <v>4212</v>
      </c>
      <c r="K9" s="59" t="e">
        <f>#REF!</f>
        <v>#REF!</v>
      </c>
    </row>
    <row r="10" spans="1:11">
      <c r="A10" s="255" t="s">
        <v>95</v>
      </c>
      <c r="B10" s="256"/>
      <c r="C10" s="256"/>
      <c r="D10" s="256"/>
      <c r="E10" s="256"/>
      <c r="F10" s="60"/>
      <c r="G10" s="62">
        <f>G12</f>
        <v>-40003.199999999997</v>
      </c>
      <c r="J10" s="53">
        <v>4214</v>
      </c>
      <c r="K10" s="59" t="e">
        <f>#REF!</f>
        <v>#REF!</v>
      </c>
    </row>
    <row r="11" spans="1:11">
      <c r="A11" s="251" t="s">
        <v>99</v>
      </c>
      <c r="B11" s="252"/>
      <c r="C11" s="252"/>
      <c r="D11" s="252"/>
      <c r="E11" s="252"/>
      <c r="F11" s="60"/>
      <c r="G11" s="62"/>
      <c r="K11" s="59"/>
    </row>
    <row r="12" spans="1:11">
      <c r="A12" s="73" t="s">
        <v>100</v>
      </c>
      <c r="B12" s="70" t="s">
        <v>70</v>
      </c>
      <c r="C12" s="70"/>
      <c r="D12" s="70"/>
      <c r="E12" s="70"/>
      <c r="F12" s="60"/>
      <c r="G12" s="62">
        <f>G13</f>
        <v>-40003.199999999997</v>
      </c>
      <c r="K12" s="59"/>
    </row>
    <row r="13" spans="1:11">
      <c r="A13" s="253" t="s">
        <v>96</v>
      </c>
      <c r="B13" s="254"/>
      <c r="C13" s="78"/>
      <c r="D13" s="76"/>
      <c r="E13" s="73"/>
      <c r="F13" s="60"/>
      <c r="G13" s="62">
        <f>SUM(G14:G15)</f>
        <v>-40003.199999999997</v>
      </c>
      <c r="K13" s="59"/>
    </row>
    <row r="14" spans="1:11">
      <c r="A14" s="98" t="s">
        <v>110</v>
      </c>
      <c r="B14" s="99" t="s">
        <v>112</v>
      </c>
      <c r="C14" s="75" t="s">
        <v>114</v>
      </c>
      <c r="D14" s="60" t="s">
        <v>101</v>
      </c>
      <c r="E14" s="79">
        <v>300</v>
      </c>
      <c r="F14" s="63">
        <v>-98464</v>
      </c>
      <c r="G14" s="63">
        <f>E14*F14/1000</f>
        <v>-29539.200000000001</v>
      </c>
      <c r="K14" s="59"/>
    </row>
    <row r="15" spans="1:11">
      <c r="A15" s="98" t="s">
        <v>111</v>
      </c>
      <c r="B15" s="99" t="s">
        <v>113</v>
      </c>
      <c r="C15" s="74" t="s">
        <v>115</v>
      </c>
      <c r="D15" s="60" t="s">
        <v>101</v>
      </c>
      <c r="E15" s="60">
        <v>1200</v>
      </c>
      <c r="F15" s="63">
        <v>-8720</v>
      </c>
      <c r="G15" s="63">
        <f>E15*F15/1000</f>
        <v>-10464</v>
      </c>
      <c r="K15" s="59"/>
    </row>
  </sheetData>
  <mergeCells count="13">
    <mergeCell ref="A11:E11"/>
    <mergeCell ref="A13:B13"/>
    <mergeCell ref="A10:E10"/>
    <mergeCell ref="E7:E8"/>
    <mergeCell ref="F1:G1"/>
    <mergeCell ref="A2:G2"/>
    <mergeCell ref="A3:G3"/>
    <mergeCell ref="A5:G5"/>
    <mergeCell ref="A7:A8"/>
    <mergeCell ref="B7:B8"/>
    <mergeCell ref="C7:C8"/>
    <mergeCell ref="D7:D8"/>
    <mergeCell ref="F7:G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Հավելված1</vt:lpstr>
      <vt:lpstr>Հավելված 2</vt:lpstr>
      <vt:lpstr>Հավելված 3</vt:lpstr>
      <vt:lpstr>Հավելված 4</vt:lpstr>
      <vt:lpstr>Հավելված 5</vt:lpstr>
      <vt:lpstr>Հավելված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Professional</dc:creator>
  <cp:keywords>https:/mul2.gov.am/tasks/25241/oneclick/havelvacner_Dadayan.xlsx?token=48c28532226ad8a6c7cb389d35737b1c</cp:keywords>
  <cp:lastModifiedBy>Z-Margaryan</cp:lastModifiedBy>
  <cp:lastPrinted>2019-12-02T11:25:16Z</cp:lastPrinted>
  <dcterms:created xsi:type="dcterms:W3CDTF">2019-03-14T20:00:25Z</dcterms:created>
  <dcterms:modified xsi:type="dcterms:W3CDTF">2019-12-05T10:04:59Z</dcterms:modified>
</cp:coreProperties>
</file>