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mulberry\ՊՆ բաց նախագիծ - 2\"/>
    </mc:Choice>
  </mc:AlternateContent>
  <bookViews>
    <workbookView xWindow="0" yWindow="0" windowWidth="20730" windowHeight="11760" activeTab="3"/>
  </bookViews>
  <sheets>
    <sheet name="Հավելված 1" sheetId="31" r:id="rId1"/>
    <sheet name="Հավելված 2" sheetId="32" r:id="rId2"/>
    <sheet name="Հավելված5" sheetId="27" r:id="rId3"/>
    <sheet name="Հավելված 6" sheetId="28" r:id="rId4"/>
  </sheets>
  <externalReferences>
    <externalReference r:id="rId5"/>
  </externalReference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J49" i="32" l="1"/>
  <c r="I49" i="32"/>
  <c r="J48" i="32"/>
  <c r="J47" i="32" s="1"/>
  <c r="J46" i="32" s="1"/>
  <c r="J44" i="32" s="1"/>
  <c r="J42" i="32" s="1"/>
  <c r="I48" i="32"/>
  <c r="I47" i="32" s="1"/>
  <c r="I46" i="32" s="1"/>
  <c r="I44" i="32" s="1"/>
  <c r="I42" i="32" s="1"/>
  <c r="H48" i="32"/>
  <c r="H47" i="32" s="1"/>
  <c r="H46" i="32" s="1"/>
  <c r="H44" i="32" s="1"/>
  <c r="G48" i="32"/>
  <c r="G47" i="32"/>
  <c r="G46" i="32" s="1"/>
  <c r="G44" i="32" s="1"/>
  <c r="G26" i="31"/>
  <c r="F39" i="31"/>
  <c r="F26" i="31" s="1"/>
  <c r="G12" i="31" l="1"/>
  <c r="F12" i="31"/>
  <c r="J40" i="32" l="1"/>
  <c r="J39" i="32" s="1"/>
  <c r="J38" i="32" s="1"/>
  <c r="J36" i="32" s="1"/>
  <c r="J34" i="32" s="1"/>
  <c r="I40" i="32"/>
  <c r="I39" i="32" s="1"/>
  <c r="I38" i="32" s="1"/>
  <c r="I36" i="32" s="1"/>
  <c r="I34" i="32" s="1"/>
  <c r="I32" i="32" s="1"/>
  <c r="H40" i="32"/>
  <c r="H39" i="32" s="1"/>
  <c r="H38" i="32" s="1"/>
  <c r="H36" i="32" s="1"/>
  <c r="H32" i="32" s="1"/>
  <c r="H29" i="32" s="1"/>
  <c r="H27" i="32" s="1"/>
  <c r="H25" i="32" s="1"/>
  <c r="G40" i="32"/>
  <c r="G39" i="32" s="1"/>
  <c r="G38" i="32" s="1"/>
  <c r="G36" i="32" s="1"/>
  <c r="G32" i="32" s="1"/>
  <c r="G29" i="32" s="1"/>
  <c r="G27" i="32" s="1"/>
  <c r="G25" i="32" s="1"/>
  <c r="J23" i="32"/>
  <c r="J22" i="32" s="1"/>
  <c r="J21" i="32" s="1"/>
  <c r="J19" i="32" s="1"/>
  <c r="J17" i="32" s="1"/>
  <c r="J14" i="32" s="1"/>
  <c r="J12" i="32" s="1"/>
  <c r="J10" i="32" s="1"/>
  <c r="I23" i="32"/>
  <c r="I22" i="32" s="1"/>
  <c r="I21" i="32" s="1"/>
  <c r="I19" i="32" s="1"/>
  <c r="I17" i="32" s="1"/>
  <c r="I14" i="32" s="1"/>
  <c r="I12" i="32" s="1"/>
  <c r="I10" i="32" s="1"/>
  <c r="H23" i="32"/>
  <c r="H22" i="32" s="1"/>
  <c r="H21" i="32" s="1"/>
  <c r="H19" i="32" s="1"/>
  <c r="H17" i="32" s="1"/>
  <c r="H14" i="32" s="1"/>
  <c r="H12" i="32" s="1"/>
  <c r="H10" i="32" s="1"/>
  <c r="G23" i="32"/>
  <c r="G22" i="32" s="1"/>
  <c r="G21" i="32" s="1"/>
  <c r="G19" i="32" s="1"/>
  <c r="G17" i="32" s="1"/>
  <c r="G14" i="32" s="1"/>
  <c r="G12" i="32" s="1"/>
  <c r="G10" i="32" s="1"/>
  <c r="J32" i="32" l="1"/>
  <c r="J29" i="32" s="1"/>
  <c r="J27" i="32" s="1"/>
  <c r="J25" i="32" s="1"/>
  <c r="J9" i="32" s="1"/>
  <c r="I29" i="32"/>
  <c r="I27" i="32" s="1"/>
  <c r="I25" i="32" s="1"/>
  <c r="I9" i="32" s="1"/>
</calcChain>
</file>

<file path=xl/sharedStrings.xml><?xml version="1.0" encoding="utf-8"?>
<sst xmlns="http://schemas.openxmlformats.org/spreadsheetml/2006/main" count="260" uniqueCount="115">
  <si>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</si>
  <si>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</si>
  <si>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</si>
  <si>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</si>
  <si>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</si>
  <si>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կառավարության  2019 թվականի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</si>
  <si>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</si>
  <si>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</si>
  <si>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</si>
  <si>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</si>
  <si>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</si>
  <si>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</si>
  <si>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</si>
  <si>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</si>
  <si>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</si>
  <si>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</si>
  <si>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</si>
  <si>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</si>
  <si>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</si>
  <si>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 xml:space="preserve"> Ծառայությունների մատուցում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</si>
  <si>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</si>
  <si>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</si>
  <si>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</si>
  <si>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</si>
  <si>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</si>
  <si>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</si>
  <si>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</si>
  <si>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</si>
  <si>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</si>
  <si>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</si>
  <si>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</si>
  <si>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</si>
  <si>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</si>
  <si>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</si>
  <si>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</si>
  <si>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</si>
  <si>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</si>
  <si>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1139</t>
  </si>
  <si>
    <t xml:space="preserve"> ՀՀ կառավարության պահուստային ֆոնդ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</si>
  <si>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</si>
  <si>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</si>
  <si>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</si>
  <si>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</si>
  <si>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</si>
  <si>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</si>
  <si>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</si>
  <si>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</si>
  <si>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</si>
  <si>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</si>
  <si>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</si>
  <si>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</si>
  <si>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</si>
  <si>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</si>
  <si>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</si>
  <si>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</si>
  <si>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</si>
  <si>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</si>
  <si>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</si>
  <si>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</si>
  <si>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</si>
  <si>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</si>
  <si>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</si>
  <si>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</si>
  <si>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</si>
  <si>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</si>
  <si>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</si>
  <si>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</si>
  <si>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</si>
  <si>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</si>
  <si>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</si>
  <si>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ՀՀ  կառավարություն</t>
  </si>
  <si>
    <t>ՀՀ կառավարություն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</si>
  <si>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</si>
  <si>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(նվազեցումները նշված են  փակագծերում)</t>
  </si>
  <si>
    <t>Ցուցանիշների փոփոխությունը (ավելացումները նշված են դրական նշանով)</t>
  </si>
  <si>
    <t>ՀԱՅԱՍՏԱՆԻ ՀԱՆՐԱՊԵՏՈՒԹՅԱՆ ԿԱՌԱՎԱՐՈՒԹՅԱՆ 2018 ԹՎԱԿԱՆԻ ԴԵԿՏԵՄԲԵՐԻ 27-Ի ԹԻՎ 1515-Ն ՈՐՈՇՄԱՆ N3 և N4  ՀԱՎԵԼՎԱԾՆԵՐՈՒՄ  ԿԱՏԱՐՎՈՂ  ՓՈՓՈԽՈՒԹՅՈՒՆՆԵՐԸ ԵՎ ԼՐԱՑՈՒՄՆԵՐԸ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</si>
  <si>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2018ԹՎԱԿԱՆԻ ԴԵԿՏԵՄԲԵՐԻ 27-Ի ԹԻՎ 1515-Ն ՈՐՈՇՄԱՆ N5  ՀԱՎԵԼՎԱԾԻ  N1  ԱՂՅՈՒՍԱԿՈՒՄ ԿԱՏԱՐՎՈՂ ՓՈՓՈԽՈՒԹՅՈՒՆՆԵՐԸ ԵՎ ԼՐԱՑՈՒՄՆԵՐԸ</t>
  </si>
  <si>
    <t>01</t>
  </si>
  <si>
    <t>ՀՀ պաշտպանության նախարարություն</t>
  </si>
  <si>
    <t xml:space="preserve">ՀՀ  պաշտպանության նախարարություն </t>
  </si>
  <si>
    <t>Տրանսֆերտների տրամադրում</t>
  </si>
  <si>
    <t xml:space="preserve"> Տրանսֆերտների տրամադրում</t>
  </si>
  <si>
    <t>ՀԱՅԱՍՏԱՆԻ ՀԱՆՐԱՊԵՏՈՒԹՅԱՆ ԿԱՌԱՎԱՐՈՒԹՅԱՆ 2018ԹՎԱԿԱՆԻ ԴԵԿՏԵՄԲԵՐԻ 27-Ի ԹԻՎ 1515-Ն ՈՐՈՇՄԱՆ N11 ՀԱՎԵԼՎԱԾԻ  11.52 ԱՂՅՈՒՍԱԿՈՒՄ ԿԱՏԱՐՎՈՂ ՓՈՓՈԽՈՒԹՅՈՒՆՆԵՐԸ</t>
  </si>
  <si>
    <t xml:space="preserve">ՀԱՅԱՍՏԱՆԻ ՀԱՆՐԱՊԵՏՈՒԹՅԱՆ ԿԱՌԱՎԱՐՈՒԹՅԱՆ 2018ԹՎԱԿԱՆԻ ԴԵԿՏԵՄԲԵՐԻ 27-Ի ԹԻՎ 1515-Ն ՈՐՈՇՄԱՆ N 11 ՀԱՎԵԼՎԱԾԻ  11.18 ԱՂՅՈՒՍԱԿՈՒՄ ԿԱՏԱՐՎՈՂ ԼՐԱՑՈՒՄՆԵՐԸ </t>
  </si>
  <si>
    <t>ՀԱՅԱՍՏԱՆԻ ՀԱՆՐԱՊԵՏՈՒԹՅԱՆ ԿԱՌԱՎԱՐՈՒԹՅԱՆ 2018ԹՎԱԿԱՆԻ ԴԵԿՏԵՄԲԵՐԻ 27-Ի ԹԻՎ 1515-Ն ՈՐՈՇՄԱՆ N11.1 ՀԱՎԵԼՎԱԾԻ  11.1.18 ԱՂՅՈՒՍԱԿՈՒՄ ԿԱՏԱՐՎՈՂ ԼՐԱՑՈՒՄՆԵՐԸ</t>
  </si>
  <si>
    <t xml:space="preserve"> ՀՀ պաշտպանության ապահովում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</si>
  <si>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</si>
  <si>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 xml:space="preserve">  ՀՀ ԶՈւ ռազմավարական ծավալումն ապահովող մարտական պատրաստականության պահպանում</t>
  </si>
  <si>
    <t xml:space="preserve">Միջոցառման անվանումը՝  </t>
  </si>
  <si>
    <t xml:space="preserve">Միջոցառման նկարագրությունը՝ </t>
  </si>
  <si>
    <t>Միջոցառման տեսակը</t>
  </si>
  <si>
    <t>Պետական մարմինների կողմից օգտագործվող ոչ ֆինանսական ակտիվների հետ գործառնություններ</t>
  </si>
  <si>
    <t>02</t>
  </si>
  <si>
    <t xml:space="preserve"> ՊԱՇՏՊԱՆՈՒԹՅՈՒՆ</t>
  </si>
  <si>
    <t xml:space="preserve">  Ռազմական պաշտպանություն</t>
  </si>
  <si>
    <t xml:space="preserve">   Ռազմական պաշտպանություն</t>
  </si>
  <si>
    <t>Ռազմական կարիքների բավարարում</t>
  </si>
  <si>
    <t>Երկարամյա ծառայության կենսաթոշակի անցած նախկին զինծառայողներին բնակարանով ապահովում</t>
  </si>
  <si>
    <t>Նախկին զինծառայողներին անհատույց ֆինանսական աջակցության տրամադրման եղանակով բնակարանային խնդիրների լուծում</t>
  </si>
  <si>
    <t xml:space="preserve">  ԱՅԼ  ԾԱԽՍԵՐ</t>
  </si>
  <si>
    <t xml:space="preserve"> ՈՉ ՖԻՆԱՆՍԱԿԱՆ ԱԿՏԻՎՆԵՐԻ ԳԾՈՎ ԾԱԽՍԵՐ</t>
  </si>
  <si>
    <t xml:space="preserve"> ՀԻՄՆԱԿԱՆ ՄԻՋՈՑՆԵՐ</t>
  </si>
  <si>
    <t xml:space="preserve">  ՇԵՆՔԵՐ ԵՎ ՇԻՆՈՒԹՅՈՒՆՆԵՐ</t>
  </si>
  <si>
    <t xml:space="preserve">   - Այլ ծախսեր</t>
  </si>
  <si>
    <t xml:space="preserve">   - Շենքերի և շինությունների շինարարություն</t>
  </si>
  <si>
    <t>Երկարամյա ծառայության կենսաթոշակի անցած նախկին զինծառայողների շենքային պայմանների բարելավում</t>
  </si>
  <si>
    <t>Նախկին զինծառայողների բնակարանային խնդիրների լուծում</t>
  </si>
  <si>
    <t>ՀՀ պաշտպանության ապահովում</t>
  </si>
  <si>
    <t xml:space="preserve"> Պետական մարմինների կողմից օգտագործվող ոչ ֆինանսական ակտիվների հետ գործառնություններ</t>
  </si>
  <si>
    <t>Հավելված 5</t>
  </si>
  <si>
    <t>Հավելված 6</t>
  </si>
  <si>
    <t>Հավելված N 1</t>
  </si>
  <si>
    <t>Հավելված N 2</t>
  </si>
  <si>
    <t>Միջոցառում</t>
  </si>
  <si>
    <t>ՀԱՅԱՍՏԱՆԻ ՀԱՆՐԱՊԵՏՈՒԹՅԱՆ ԿԱՌԱՎԱՐՈՒԹՅԱՆ 2018 ԹՎԱԿԱՆԻ ԴԵԿՏԵՄԲԵՐԻ 27-Ի ԹԻՎ 1515-Ն ՈՐՈՇՄԱՆ N11.1 ՀԱՎԵԼՎԱԾԻ  11.1.66  ԱՂՅՈՒՍԱԿՈՒՄ ԿԱՏԱՐՎՈՂ ՓՈՓՈԽՈՒԹՅՈՒՆՆԵՐԸ ԵՎ 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</si>
</sst>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0.0"/>
    <numFmt numFmtId="166" formatCode="_-* #,##0.00_р_._-;\-* #,##0.00_р_._-;_-* &quot;-&quot;??_р_._-;_-@_-"/>
    <numFmt numFmtId="167" formatCode="#,##0.0_);\(#,##0.0\)"/>
    <numFmt numFmtId="168" formatCode="_-* #,##0.0_р_._-;\-* #,##0.0_р_._-;_-* &quot;-&quot;??_р_._-;_-@_-"/>
  </numFmts>
  <fonts count="22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9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b/>
      <sz val="10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4" fillId="0" borderId="0"/>
    <xf numFmtId="166" fontId="1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67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10" fillId="0" borderId="0" xfId="0" applyFont="1"/>
    <xf numFmtId="0" fontId="10" fillId="0" borderId="0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center"/>
    </xf>
    <xf numFmtId="0" fontId="13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165" fontId="9" fillId="2" borderId="1" xfId="0" applyNumberFormat="1" applyFont="1" applyFill="1" applyBorder="1" applyAlignment="1">
      <alignment horizontal="right" wrapText="1"/>
    </xf>
    <xf numFmtId="0" fontId="0" fillId="0" borderId="0" xfId="0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6" fillId="0" borderId="1" xfId="0" applyFont="1" applyBorder="1"/>
    <xf numFmtId="0" fontId="16" fillId="0" borderId="1" xfId="0" applyFont="1" applyBorder="1"/>
    <xf numFmtId="0" fontId="8" fillId="0" borderId="1" xfId="0" applyFont="1" applyBorder="1"/>
    <xf numFmtId="0" fontId="18" fillId="2" borderId="1" xfId="0" applyFont="1" applyFill="1" applyBorder="1" applyAlignment="1">
      <alignment horizontal="center" vertical="top" wrapText="1"/>
    </xf>
    <xf numFmtId="0" fontId="9" fillId="0" borderId="1" xfId="0" applyFont="1" applyBorder="1"/>
    <xf numFmtId="0" fontId="6" fillId="0" borderId="1" xfId="0" applyFont="1" applyBorder="1" applyAlignment="1">
      <alignment vertical="top" wrapText="1"/>
    </xf>
    <xf numFmtId="0" fontId="9" fillId="2" borderId="1" xfId="0" applyFont="1" applyFill="1" applyBorder="1" applyAlignment="1">
      <alignment wrapText="1"/>
    </xf>
    <xf numFmtId="0" fontId="16" fillId="0" borderId="1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49" fontId="12" fillId="0" borderId="3" xfId="8" applyNumberFormat="1" applyFont="1" applyBorder="1" applyAlignment="1">
      <alignment horizontal="right"/>
    </xf>
    <xf numFmtId="0" fontId="6" fillId="0" borderId="13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21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165" fontId="9" fillId="2" borderId="0" xfId="0" applyNumberFormat="1" applyFont="1" applyFill="1" applyBorder="1" applyAlignment="1">
      <alignment horizontal="right" wrapText="1"/>
    </xf>
    <xf numFmtId="0" fontId="6" fillId="2" borderId="0" xfId="0" applyFont="1" applyFill="1" applyBorder="1" applyAlignment="1">
      <alignment horizontal="left" vertical="top"/>
    </xf>
    <xf numFmtId="0" fontId="13" fillId="0" borderId="5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center" wrapText="1"/>
    </xf>
    <xf numFmtId="0" fontId="6" fillId="0" borderId="13" xfId="0" applyFont="1" applyBorder="1" applyAlignment="1">
      <alignment vertical="top" wrapText="1"/>
    </xf>
    <xf numFmtId="0" fontId="0" fillId="0" borderId="12" xfId="0" applyBorder="1" applyAlignment="1">
      <alignment horizontal="center" vertical="top" wrapText="1"/>
    </xf>
    <xf numFmtId="0" fontId="8" fillId="0" borderId="12" xfId="0" applyFont="1" applyBorder="1" applyAlignment="1">
      <alignment horizontal="left" vertical="top" wrapText="1"/>
    </xf>
    <xf numFmtId="0" fontId="21" fillId="2" borderId="8" xfId="0" applyFont="1" applyFill="1" applyBorder="1" applyAlignment="1">
      <alignment vertical="top" wrapText="1"/>
    </xf>
    <xf numFmtId="0" fontId="21" fillId="2" borderId="2" xfId="0" applyFont="1" applyFill="1" applyBorder="1" applyAlignment="1">
      <alignment vertical="top" wrapText="1"/>
    </xf>
    <xf numFmtId="49" fontId="21" fillId="2" borderId="8" xfId="0" applyNumberFormat="1" applyFont="1" applyFill="1" applyBorder="1" applyAlignment="1">
      <alignment vertical="top" wrapText="1"/>
    </xf>
    <xf numFmtId="0" fontId="6" fillId="0" borderId="13" xfId="0" applyFont="1" applyBorder="1" applyAlignment="1">
      <alignment horizontal="center" vertical="center" wrapText="1"/>
    </xf>
    <xf numFmtId="0" fontId="17" fillId="0" borderId="13" xfId="0" applyFont="1" applyBorder="1" applyAlignment="1">
      <alignment vertical="top" wrapText="1"/>
    </xf>
    <xf numFmtId="0" fontId="6" fillId="2" borderId="0" xfId="0" applyFont="1" applyFill="1"/>
    <xf numFmtId="0" fontId="10" fillId="2" borderId="0" xfId="0" applyFont="1" applyFill="1"/>
    <xf numFmtId="49" fontId="12" fillId="0" borderId="0" xfId="8" applyNumberFormat="1" applyFont="1" applyBorder="1" applyAlignment="1">
      <alignment horizontal="right"/>
    </xf>
    <xf numFmtId="167" fontId="12" fillId="0" borderId="3" xfId="8" applyNumberFormat="1" applyFont="1" applyBorder="1" applyAlignment="1">
      <alignment horizontal="right"/>
    </xf>
    <xf numFmtId="167" fontId="6" fillId="0" borderId="1" xfId="0" applyNumberFormat="1" applyFont="1" applyBorder="1" applyAlignment="1">
      <alignment horizontal="center" vertical="center" wrapText="1"/>
    </xf>
    <xf numFmtId="167" fontId="6" fillId="0" borderId="3" xfId="0" applyNumberFormat="1" applyFont="1" applyBorder="1" applyAlignment="1">
      <alignment horizontal="center" vertical="center" wrapText="1"/>
    </xf>
    <xf numFmtId="167" fontId="9" fillId="2" borderId="1" xfId="0" applyNumberFormat="1" applyFont="1" applyFill="1" applyBorder="1" applyAlignment="1">
      <alignment horizontal="right" wrapText="1"/>
    </xf>
    <xf numFmtId="167" fontId="6" fillId="0" borderId="12" xfId="0" applyNumberFormat="1" applyFont="1" applyBorder="1" applyAlignment="1">
      <alignment horizontal="center" vertical="center" wrapText="1"/>
    </xf>
    <xf numFmtId="167" fontId="8" fillId="0" borderId="1" xfId="0" applyNumberFormat="1" applyFont="1" applyBorder="1"/>
    <xf numFmtId="167" fontId="17" fillId="0" borderId="1" xfId="0" applyNumberFormat="1" applyFont="1" applyBorder="1" applyAlignment="1">
      <alignment horizontal="center" vertical="top" wrapText="1"/>
    </xf>
    <xf numFmtId="167" fontId="6" fillId="0" borderId="1" xfId="0" applyNumberFormat="1" applyFont="1" applyBorder="1"/>
    <xf numFmtId="0" fontId="16" fillId="0" borderId="1" xfId="0" applyFont="1" applyFill="1" applyBorder="1"/>
    <xf numFmtId="0" fontId="21" fillId="2" borderId="3" xfId="0" applyFont="1" applyFill="1" applyBorder="1" applyAlignment="1">
      <alignment horizontal="center" vertical="top" wrapText="1"/>
    </xf>
    <xf numFmtId="49" fontId="9" fillId="0" borderId="6" xfId="0" applyNumberFormat="1" applyFont="1" applyFill="1" applyBorder="1" applyAlignment="1">
      <alignment wrapText="1"/>
    </xf>
    <xf numFmtId="0" fontId="9" fillId="0" borderId="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2" borderId="12" xfId="0" applyFont="1" applyFill="1" applyBorder="1"/>
    <xf numFmtId="0" fontId="6" fillId="2" borderId="12" xfId="0" applyFont="1" applyFill="1" applyBorder="1" applyAlignment="1">
      <alignment wrapText="1"/>
    </xf>
    <xf numFmtId="0" fontId="6" fillId="0" borderId="23" xfId="0" applyFont="1" applyBorder="1" applyAlignment="1">
      <alignment wrapText="1"/>
    </xf>
    <xf numFmtId="0" fontId="6" fillId="0" borderId="1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 wrapText="1"/>
    </xf>
    <xf numFmtId="49" fontId="6" fillId="0" borderId="1" xfId="0" applyNumberFormat="1" applyFont="1" applyBorder="1" applyAlignment="1">
      <alignment horizontal="left" vertical="top" wrapText="1"/>
    </xf>
    <xf numFmtId="1" fontId="9" fillId="0" borderId="1" xfId="5" applyNumberFormat="1" applyFont="1" applyFill="1" applyBorder="1" applyAlignment="1">
      <alignment horizontal="right" wrapText="1"/>
    </xf>
    <xf numFmtId="0" fontId="17" fillId="0" borderId="13" xfId="0" applyFont="1" applyBorder="1" applyAlignment="1">
      <alignment horizontal="center" vertical="top" wrapText="1"/>
    </xf>
    <xf numFmtId="0" fontId="6" fillId="0" borderId="0" xfId="0" applyFont="1" applyAlignment="1">
      <alignment horizontal="right"/>
    </xf>
    <xf numFmtId="167" fontId="12" fillId="0" borderId="13" xfId="8" applyNumberFormat="1" applyFont="1" applyBorder="1" applyAlignment="1">
      <alignment horizontal="center" vertical="center"/>
    </xf>
    <xf numFmtId="167" fontId="12" fillId="0" borderId="2" xfId="8" applyNumberFormat="1" applyFont="1" applyBorder="1" applyAlignment="1">
      <alignment horizontal="center" vertical="center"/>
    </xf>
    <xf numFmtId="167" fontId="12" fillId="0" borderId="3" xfId="8" applyNumberFormat="1" applyFont="1" applyBorder="1" applyAlignment="1">
      <alignment horizontal="center" vertical="center"/>
    </xf>
    <xf numFmtId="167" fontId="9" fillId="2" borderId="13" xfId="0" applyNumberFormat="1" applyFont="1" applyFill="1" applyBorder="1" applyAlignment="1">
      <alignment horizontal="center" vertical="center" wrapText="1"/>
    </xf>
    <xf numFmtId="167" fontId="9" fillId="2" borderId="2" xfId="0" applyNumberFormat="1" applyFont="1" applyFill="1" applyBorder="1" applyAlignment="1">
      <alignment horizontal="center" vertical="center" wrapText="1"/>
    </xf>
    <xf numFmtId="167" fontId="9" fillId="2" borderId="3" xfId="0" applyNumberFormat="1" applyFont="1" applyFill="1" applyBorder="1" applyAlignment="1">
      <alignment horizontal="center" vertical="center" wrapText="1"/>
    </xf>
    <xf numFmtId="164" fontId="9" fillId="2" borderId="13" xfId="8" applyFont="1" applyFill="1" applyBorder="1" applyAlignment="1">
      <alignment horizontal="center" vertical="center" wrapText="1"/>
    </xf>
    <xf numFmtId="164" fontId="9" fillId="2" borderId="2" xfId="8" applyFont="1" applyFill="1" applyBorder="1" applyAlignment="1">
      <alignment horizontal="center" vertical="center" wrapText="1"/>
    </xf>
    <xf numFmtId="164" fontId="9" fillId="2" borderId="3" xfId="8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6" fillId="0" borderId="8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164" fontId="12" fillId="0" borderId="13" xfId="8" applyFont="1" applyBorder="1" applyAlignment="1">
      <alignment horizontal="center" vertical="center"/>
    </xf>
    <xf numFmtId="164" fontId="12" fillId="0" borderId="2" xfId="8" applyFont="1" applyBorder="1" applyAlignment="1">
      <alignment horizontal="center" vertical="center"/>
    </xf>
    <xf numFmtId="164" fontId="12" fillId="0" borderId="3" xfId="8" applyFont="1" applyBorder="1" applyAlignment="1">
      <alignment horizontal="center" vertical="center"/>
    </xf>
    <xf numFmtId="0" fontId="6" fillId="0" borderId="0" xfId="0" applyFont="1" applyAlignment="1">
      <alignment horizontal="right" wrapText="1"/>
    </xf>
    <xf numFmtId="0" fontId="7" fillId="0" borderId="0" xfId="0" applyFont="1" applyAlignment="1">
      <alignment horizontal="center" wrapText="1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13" xfId="0" applyFont="1" applyBorder="1" applyAlignment="1">
      <alignment horizontal="center" vertical="top"/>
    </xf>
    <xf numFmtId="0" fontId="6" fillId="0" borderId="22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68" fontId="6" fillId="0" borderId="13" xfId="8" applyNumberFormat="1" applyFont="1" applyBorder="1" applyAlignment="1">
      <alignment horizontal="left" vertical="center" indent="1"/>
    </xf>
    <xf numFmtId="168" fontId="6" fillId="0" borderId="2" xfId="8" applyNumberFormat="1" applyFont="1" applyBorder="1" applyAlignment="1">
      <alignment horizontal="left" vertical="center" indent="1"/>
    </xf>
    <xf numFmtId="168" fontId="6" fillId="0" borderId="22" xfId="8" applyNumberFormat="1" applyFont="1" applyBorder="1" applyAlignment="1">
      <alignment horizontal="left" vertical="center" indent="1"/>
    </xf>
    <xf numFmtId="0" fontId="20" fillId="0" borderId="4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1" fillId="2" borderId="2" xfId="0" applyFont="1" applyFill="1" applyBorder="1" applyAlignment="1">
      <alignment horizontal="center" vertical="top" wrapText="1"/>
    </xf>
    <xf numFmtId="0" fontId="21" fillId="2" borderId="3" xfId="0" applyFont="1" applyFill="1" applyBorder="1" applyAlignment="1">
      <alignment horizontal="center" vertical="top" wrapText="1"/>
    </xf>
    <xf numFmtId="0" fontId="6" fillId="0" borderId="13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19" fillId="2" borderId="5" xfId="0" applyFont="1" applyFill="1" applyBorder="1" applyAlignment="1">
      <alignment horizontal="center" vertical="top" wrapText="1"/>
    </xf>
    <xf numFmtId="0" fontId="19" fillId="2" borderId="16" xfId="0" applyFont="1" applyFill="1" applyBorder="1" applyAlignment="1">
      <alignment horizontal="center" vertical="top" wrapText="1"/>
    </xf>
    <xf numFmtId="0" fontId="19" fillId="2" borderId="17" xfId="0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center" vertical="top" wrapText="1"/>
    </xf>
    <xf numFmtId="0" fontId="19" fillId="2" borderId="15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16" xfId="0" applyFont="1" applyBorder="1" applyAlignment="1">
      <alignment horizontal="center" vertical="top" wrapText="1"/>
    </xf>
    <xf numFmtId="0" fontId="19" fillId="0" borderId="17" xfId="0" applyFont="1" applyBorder="1" applyAlignment="1">
      <alignment horizontal="center" vertical="top" wrapText="1"/>
    </xf>
    <xf numFmtId="0" fontId="19" fillId="0" borderId="18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3" fillId="0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</cellXfs>
  <cellStyles count="9">
    <cellStyle name="Comma" xfId="8" builtinId="3"/>
    <cellStyle name="Normal" xfId="0" builtinId="0"/>
    <cellStyle name="Normal 10" xfId="4"/>
    <cellStyle name="Normal 2" xfId="1"/>
    <cellStyle name="Normal 3" xfId="3"/>
    <cellStyle name="Normal 4" xfId="5"/>
    <cellStyle name="Percent 2" xfId="2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shxatanqayin/2019%20yntacik/&#1352;&#1408;&#1400;&#1399;&#1396;&#1377;&#1398;%20&#1398;&#1377;&#1389;&#1377;&#1379;&#1390;&#1381;&#1408;/&#1354;&#1330;-&#1378;&#1398;&#1377;&#1391;&#1377;&#1408;&#1377;&#1398;&#1377;&#1399;&#1387;&#1398;&#1400;&#1410;&#1385;&#1397;&#1400;&#1410;&#1398;/&#1354;&#1350;%20&#1378;&#1377;&#1409;%20&#1398;&#1377;&#1389;&#1377;&#1379;&#1387;&#1390;%20-%202/&#1354;&#1350;-&#1350;&#1377;&#1389;&#1377;&#1379;&#1387;&#1390;%20&#1392;&#1377;&#1406;&#1381;&#1388;&#1406;&#1377;&#1390;%20&#1378;&#1377;&#1409;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selection activeCell="G45" sqref="G45"/>
    </sheetView>
  </sheetViews>
  <sheetFormatPr defaultColWidth="9.140625" defaultRowHeight="13.5" x14ac:dyDescent="0.25"/>
  <cols>
    <col min="1" max="1" width="8" style="1" customWidth="1"/>
    <col min="2" max="2" width="14" style="1" customWidth="1"/>
    <col min="3" max="3" width="58.42578125" style="1" customWidth="1"/>
    <col min="4" max="4" width="14.5703125" style="1" hidden="1" customWidth="1"/>
    <col min="5" max="5" width="12.140625" style="1" hidden="1" customWidth="1"/>
    <col min="6" max="6" width="17" style="1" hidden="1" customWidth="1"/>
    <col min="7" max="7" width="21.5703125" style="1" customWidth="1"/>
    <col min="8" max="8" width="9.140625" style="1"/>
    <col min="9" max="9" width="49.85546875" style="1" customWidth="1"/>
    <col min="10" max="16384" width="9.140625" style="1"/>
  </cols>
  <sheetData>
    <row r="1" spans="1:7" x14ac:dyDescent="0.25">
      <c r="G1" s="1" t="s">
        <v>111</v>
      </c>
    </row>
    <row r="2" spans="1:7" ht="15" customHeight="1" x14ac:dyDescent="0.25">
      <c r="C2" s="122" t="s">
        <v>5</v>
      </c>
      <c r="D2" s="122"/>
      <c r="E2" s="122"/>
      <c r="F2" s="122"/>
      <c r="G2" s="122"/>
    </row>
    <row r="3" spans="1:7" ht="15" customHeight="1" x14ac:dyDescent="0.25">
      <c r="C3" s="122" t="s">
        <v>10</v>
      </c>
      <c r="D3" s="122"/>
      <c r="E3" s="122"/>
      <c r="F3" s="122"/>
      <c r="G3" s="122"/>
    </row>
    <row r="6" spans="1:7" ht="85.5" customHeight="1" x14ac:dyDescent="0.3">
      <c r="A6" s="123" t="s">
        <v>76</v>
      </c>
      <c r="B6" s="123"/>
      <c r="C6" s="123"/>
      <c r="D6" s="123"/>
      <c r="E6" s="123"/>
      <c r="F6" s="123"/>
      <c r="G6" s="123"/>
    </row>
    <row r="8" spans="1:7" x14ac:dyDescent="0.25">
      <c r="G8" s="84" t="s">
        <v>33</v>
      </c>
    </row>
    <row r="9" spans="1:7" s="22" customFormat="1" ht="93" customHeight="1" x14ac:dyDescent="0.25">
      <c r="A9" s="94" t="s">
        <v>20</v>
      </c>
      <c r="B9" s="94"/>
      <c r="C9" s="94" t="s">
        <v>21</v>
      </c>
      <c r="D9" s="137" t="s">
        <v>72</v>
      </c>
      <c r="E9" s="138"/>
      <c r="F9" s="138"/>
      <c r="G9" s="139"/>
    </row>
    <row r="10" spans="1:7" s="22" customFormat="1" ht="21" customHeight="1" x14ac:dyDescent="0.25">
      <c r="A10" s="23" t="s">
        <v>26</v>
      </c>
      <c r="B10" s="23" t="s">
        <v>27</v>
      </c>
      <c r="C10" s="94"/>
      <c r="D10" s="58" t="s">
        <v>22</v>
      </c>
      <c r="E10" s="58" t="s">
        <v>23</v>
      </c>
      <c r="F10" s="58" t="s">
        <v>24</v>
      </c>
      <c r="G10" s="83" t="s">
        <v>25</v>
      </c>
    </row>
    <row r="11" spans="1:7" s="22" customFormat="1" ht="21" customHeight="1" x14ac:dyDescent="0.25">
      <c r="A11" s="35"/>
      <c r="B11" s="135" t="s">
        <v>41</v>
      </c>
      <c r="C11" s="136"/>
      <c r="D11" s="35"/>
      <c r="E11" s="35"/>
      <c r="F11" s="68"/>
      <c r="G11" s="68"/>
    </row>
    <row r="12" spans="1:7" s="22" customFormat="1" ht="16.5" x14ac:dyDescent="0.25">
      <c r="A12" s="104" t="s">
        <v>37</v>
      </c>
      <c r="B12" s="107"/>
      <c r="C12" s="20" t="s">
        <v>55</v>
      </c>
      <c r="D12" s="35"/>
      <c r="E12" s="35"/>
      <c r="F12" s="119">
        <f>+F19</f>
        <v>0</v>
      </c>
      <c r="G12" s="85">
        <f>+G19</f>
        <v>-2920000</v>
      </c>
    </row>
    <row r="13" spans="1:7" s="22" customFormat="1" ht="15" x14ac:dyDescent="0.25">
      <c r="A13" s="105"/>
      <c r="B13" s="107"/>
      <c r="C13" s="19" t="s">
        <v>38</v>
      </c>
      <c r="D13" s="39"/>
      <c r="E13" s="39"/>
      <c r="F13" s="120"/>
      <c r="G13" s="86"/>
    </row>
    <row r="14" spans="1:7" s="22" customFormat="1" ht="16.5" x14ac:dyDescent="0.25">
      <c r="A14" s="105"/>
      <c r="B14" s="107"/>
      <c r="C14" s="20" t="s">
        <v>56</v>
      </c>
      <c r="D14" s="35"/>
      <c r="E14" s="35"/>
      <c r="F14" s="120"/>
      <c r="G14" s="86"/>
    </row>
    <row r="15" spans="1:7" s="22" customFormat="1" ht="40.5" x14ac:dyDescent="0.25">
      <c r="A15" s="105"/>
      <c r="B15" s="107"/>
      <c r="C15" s="19" t="s">
        <v>57</v>
      </c>
      <c r="D15" s="35"/>
      <c r="E15" s="35"/>
      <c r="F15" s="120"/>
      <c r="G15" s="86"/>
    </row>
    <row r="16" spans="1:7" s="22" customFormat="1" ht="16.5" x14ac:dyDescent="0.25">
      <c r="A16" s="105"/>
      <c r="B16" s="107"/>
      <c r="C16" s="20" t="s">
        <v>58</v>
      </c>
      <c r="D16" s="35"/>
      <c r="E16" s="35"/>
      <c r="F16" s="120"/>
      <c r="G16" s="86"/>
    </row>
    <row r="17" spans="1:8" s="22" customFormat="1" ht="30" customHeight="1" x14ac:dyDescent="0.25">
      <c r="A17" s="106"/>
      <c r="B17" s="107"/>
      <c r="C17" s="19" t="s">
        <v>59</v>
      </c>
      <c r="D17" s="35"/>
      <c r="E17" s="35"/>
      <c r="F17" s="121"/>
      <c r="G17" s="87"/>
    </row>
    <row r="18" spans="1:8" ht="14.25" x14ac:dyDescent="0.25">
      <c r="A18" s="108"/>
      <c r="B18" s="109"/>
      <c r="C18" s="110" t="s">
        <v>31</v>
      </c>
      <c r="D18" s="111"/>
      <c r="E18" s="111"/>
      <c r="F18" s="111"/>
      <c r="G18" s="112"/>
    </row>
    <row r="19" spans="1:8" s="22" customFormat="1" ht="16.5" x14ac:dyDescent="0.25">
      <c r="A19" s="113"/>
      <c r="B19" s="116" t="s">
        <v>39</v>
      </c>
      <c r="C19" s="20" t="s">
        <v>60</v>
      </c>
      <c r="D19" s="35"/>
      <c r="E19" s="35"/>
      <c r="F19" s="85"/>
      <c r="G19" s="85">
        <v>-2920000</v>
      </c>
    </row>
    <row r="20" spans="1:8" s="22" customFormat="1" ht="15" x14ac:dyDescent="0.25">
      <c r="A20" s="114"/>
      <c r="B20" s="117"/>
      <c r="C20" s="19" t="s">
        <v>38</v>
      </c>
      <c r="D20" s="39"/>
      <c r="E20" s="39"/>
      <c r="F20" s="86"/>
      <c r="G20" s="86"/>
    </row>
    <row r="21" spans="1:8" s="22" customFormat="1" ht="16.5" x14ac:dyDescent="0.25">
      <c r="A21" s="114"/>
      <c r="B21" s="117"/>
      <c r="C21" s="20" t="s">
        <v>61</v>
      </c>
      <c r="D21" s="35"/>
      <c r="E21" s="35"/>
      <c r="F21" s="86"/>
      <c r="G21" s="86"/>
    </row>
    <row r="22" spans="1:8" s="22" customFormat="1" ht="57" customHeight="1" x14ac:dyDescent="0.25">
      <c r="A22" s="114"/>
      <c r="B22" s="117"/>
      <c r="C22" s="19" t="s">
        <v>62</v>
      </c>
      <c r="D22" s="35"/>
      <c r="E22" s="35"/>
      <c r="F22" s="86"/>
      <c r="G22" s="86"/>
    </row>
    <row r="23" spans="1:8" s="22" customFormat="1" ht="16.5" x14ac:dyDescent="0.25">
      <c r="A23" s="114"/>
      <c r="B23" s="117"/>
      <c r="C23" s="20" t="s">
        <v>63</v>
      </c>
      <c r="D23" s="35"/>
      <c r="E23" s="35"/>
      <c r="F23" s="86"/>
      <c r="G23" s="86"/>
    </row>
    <row r="24" spans="1:8" s="22" customFormat="1" ht="16.5" x14ac:dyDescent="0.25">
      <c r="A24" s="115"/>
      <c r="B24" s="118"/>
      <c r="C24" s="19" t="s">
        <v>64</v>
      </c>
      <c r="D24" s="35"/>
      <c r="E24" s="35"/>
      <c r="F24" s="87"/>
      <c r="G24" s="87"/>
      <c r="H24" s="38"/>
    </row>
    <row r="25" spans="1:8" ht="17.25" x14ac:dyDescent="0.3">
      <c r="A25" s="24"/>
      <c r="B25" s="95" t="s">
        <v>79</v>
      </c>
      <c r="C25" s="96"/>
      <c r="D25" s="96"/>
      <c r="E25" s="96"/>
      <c r="F25" s="96"/>
      <c r="G25" s="97"/>
    </row>
    <row r="26" spans="1:8" ht="15" customHeight="1" x14ac:dyDescent="0.25">
      <c r="A26" s="98">
        <v>1169</v>
      </c>
      <c r="B26" s="101"/>
      <c r="C26" s="28" t="s">
        <v>28</v>
      </c>
      <c r="D26" s="24"/>
      <c r="E26" s="24"/>
      <c r="F26" s="91">
        <f>+F33+F39</f>
        <v>0</v>
      </c>
      <c r="G26" s="88">
        <f>+G33+G39</f>
        <v>2920000</v>
      </c>
    </row>
    <row r="27" spans="1:8" x14ac:dyDescent="0.25">
      <c r="A27" s="99"/>
      <c r="B27" s="102"/>
      <c r="C27" s="25" t="s">
        <v>85</v>
      </c>
      <c r="D27" s="21"/>
      <c r="E27" s="21"/>
      <c r="F27" s="92"/>
      <c r="G27" s="89"/>
    </row>
    <row r="28" spans="1:8" ht="14.25" x14ac:dyDescent="0.25">
      <c r="A28" s="99"/>
      <c r="B28" s="102"/>
      <c r="C28" s="28" t="s">
        <v>29</v>
      </c>
      <c r="D28" s="26"/>
      <c r="E28" s="26"/>
      <c r="F28" s="92"/>
      <c r="G28" s="89"/>
    </row>
    <row r="29" spans="1:8" ht="40.5" x14ac:dyDescent="0.25">
      <c r="A29" s="99"/>
      <c r="B29" s="102"/>
      <c r="C29" s="29" t="s">
        <v>86</v>
      </c>
      <c r="D29" s="26"/>
      <c r="E29" s="26"/>
      <c r="F29" s="92"/>
      <c r="G29" s="89"/>
    </row>
    <row r="30" spans="1:8" ht="14.25" x14ac:dyDescent="0.25">
      <c r="A30" s="99"/>
      <c r="B30" s="102"/>
      <c r="C30" s="2" t="s">
        <v>30</v>
      </c>
      <c r="D30" s="26"/>
      <c r="E30" s="26"/>
      <c r="F30" s="92"/>
      <c r="G30" s="89"/>
    </row>
    <row r="31" spans="1:8" ht="45" customHeight="1" x14ac:dyDescent="0.25">
      <c r="A31" s="100"/>
      <c r="B31" s="103"/>
      <c r="C31" s="29" t="s">
        <v>87</v>
      </c>
      <c r="D31" s="26"/>
      <c r="E31" s="26"/>
      <c r="F31" s="93"/>
      <c r="G31" s="90"/>
    </row>
    <row r="32" spans="1:8" ht="14.25" x14ac:dyDescent="0.25">
      <c r="A32" s="108"/>
      <c r="B32" s="109"/>
      <c r="C32" s="110" t="s">
        <v>31</v>
      </c>
      <c r="D32" s="111"/>
      <c r="E32" s="111"/>
      <c r="F32" s="111"/>
      <c r="G32" s="112"/>
    </row>
    <row r="33" spans="1:7" ht="15" customHeight="1" x14ac:dyDescent="0.25">
      <c r="A33" s="140"/>
      <c r="B33" s="98">
        <v>12001</v>
      </c>
      <c r="C33" s="30" t="s">
        <v>7</v>
      </c>
      <c r="D33" s="26"/>
      <c r="E33" s="26"/>
      <c r="F33" s="91">
        <v>0</v>
      </c>
      <c r="G33" s="88">
        <v>821300</v>
      </c>
    </row>
    <row r="34" spans="1:7" ht="27" x14ac:dyDescent="0.25">
      <c r="A34" s="141"/>
      <c r="B34" s="99"/>
      <c r="C34" s="72" t="s">
        <v>97</v>
      </c>
      <c r="D34" s="21"/>
      <c r="E34" s="21"/>
      <c r="F34" s="92"/>
      <c r="G34" s="89"/>
    </row>
    <row r="35" spans="1:7" ht="14.25" customHeight="1" x14ac:dyDescent="0.25">
      <c r="A35" s="141"/>
      <c r="B35" s="99"/>
      <c r="C35" s="30" t="s">
        <v>32</v>
      </c>
      <c r="D35" s="27"/>
      <c r="E35" s="27"/>
      <c r="F35" s="92"/>
      <c r="G35" s="89"/>
    </row>
    <row r="36" spans="1:7" ht="40.5" x14ac:dyDescent="0.25">
      <c r="A36" s="141"/>
      <c r="B36" s="99"/>
      <c r="C36" s="73" t="s">
        <v>98</v>
      </c>
      <c r="D36" s="15"/>
      <c r="E36" s="15"/>
      <c r="F36" s="92"/>
      <c r="G36" s="89"/>
    </row>
    <row r="37" spans="1:7" ht="14.25" x14ac:dyDescent="0.25">
      <c r="A37" s="141"/>
      <c r="B37" s="99"/>
      <c r="C37" s="30" t="s">
        <v>8</v>
      </c>
      <c r="D37" s="15"/>
      <c r="E37" s="15"/>
      <c r="F37" s="92"/>
      <c r="G37" s="89"/>
    </row>
    <row r="38" spans="1:7" ht="14.25" x14ac:dyDescent="0.25">
      <c r="A38" s="142"/>
      <c r="B38" s="100"/>
      <c r="C38" s="31" t="s">
        <v>80</v>
      </c>
      <c r="D38" s="15"/>
      <c r="E38" s="15"/>
      <c r="F38" s="93"/>
      <c r="G38" s="90"/>
    </row>
    <row r="39" spans="1:7" s="75" customFormat="1" ht="20.25" customHeight="1" x14ac:dyDescent="0.25">
      <c r="A39" s="124"/>
      <c r="B39" s="127">
        <v>31007</v>
      </c>
      <c r="C39" s="74" t="s">
        <v>88</v>
      </c>
      <c r="D39" s="129">
        <v>12835</v>
      </c>
      <c r="E39" s="132">
        <v>0</v>
      </c>
      <c r="F39" s="132">
        <f>+'[1]4'!I45</f>
        <v>0</v>
      </c>
      <c r="G39" s="132">
        <v>2098700</v>
      </c>
    </row>
    <row r="40" spans="1:7" ht="27" x14ac:dyDescent="0.25">
      <c r="A40" s="125"/>
      <c r="B40" s="99"/>
      <c r="C40" s="77" t="s">
        <v>105</v>
      </c>
      <c r="D40" s="130"/>
      <c r="E40" s="133"/>
      <c r="F40" s="133"/>
      <c r="G40" s="133"/>
    </row>
    <row r="41" spans="1:7" ht="14.25" customHeight="1" x14ac:dyDescent="0.25">
      <c r="A41" s="125"/>
      <c r="B41" s="99"/>
      <c r="C41" s="76" t="s">
        <v>89</v>
      </c>
      <c r="D41" s="130"/>
      <c r="E41" s="133"/>
      <c r="F41" s="133"/>
      <c r="G41" s="133"/>
    </row>
    <row r="42" spans="1:7" x14ac:dyDescent="0.25">
      <c r="A42" s="125"/>
      <c r="B42" s="99"/>
      <c r="C42" s="77" t="s">
        <v>106</v>
      </c>
      <c r="D42" s="130"/>
      <c r="E42" s="133"/>
      <c r="F42" s="133"/>
      <c r="G42" s="133"/>
    </row>
    <row r="43" spans="1:7" ht="15.75" customHeight="1" x14ac:dyDescent="0.25">
      <c r="A43" s="125"/>
      <c r="B43" s="99"/>
      <c r="C43" s="76" t="s">
        <v>90</v>
      </c>
      <c r="D43" s="130"/>
      <c r="E43" s="133"/>
      <c r="F43" s="133"/>
      <c r="G43" s="133"/>
    </row>
    <row r="44" spans="1:7" ht="27.75" thickBot="1" x14ac:dyDescent="0.3">
      <c r="A44" s="126"/>
      <c r="B44" s="128"/>
      <c r="C44" s="78" t="s">
        <v>91</v>
      </c>
      <c r="D44" s="131"/>
      <c r="E44" s="134"/>
      <c r="F44" s="134"/>
      <c r="G44" s="134"/>
    </row>
  </sheetData>
  <mergeCells count="34">
    <mergeCell ref="C2:G2"/>
    <mergeCell ref="C3:G3"/>
    <mergeCell ref="A6:G6"/>
    <mergeCell ref="A39:A44"/>
    <mergeCell ref="B39:B44"/>
    <mergeCell ref="D39:D44"/>
    <mergeCell ref="E39:E44"/>
    <mergeCell ref="F39:F44"/>
    <mergeCell ref="G39:G44"/>
    <mergeCell ref="B11:C11"/>
    <mergeCell ref="D9:G9"/>
    <mergeCell ref="A33:A38"/>
    <mergeCell ref="B33:B38"/>
    <mergeCell ref="A32:B32"/>
    <mergeCell ref="C32:G32"/>
    <mergeCell ref="F26:F31"/>
    <mergeCell ref="A9:B9"/>
    <mergeCell ref="C9:C10"/>
    <mergeCell ref="B25:G25"/>
    <mergeCell ref="A26:A31"/>
    <mergeCell ref="B26:B31"/>
    <mergeCell ref="A12:A17"/>
    <mergeCell ref="B12:B17"/>
    <mergeCell ref="A18:B18"/>
    <mergeCell ref="C18:G18"/>
    <mergeCell ref="A19:A24"/>
    <mergeCell ref="B19:B24"/>
    <mergeCell ref="F12:F17"/>
    <mergeCell ref="G12:G17"/>
    <mergeCell ref="F19:F24"/>
    <mergeCell ref="G19:G24"/>
    <mergeCell ref="G26:G31"/>
    <mergeCell ref="F33:F38"/>
    <mergeCell ref="G33:G38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50"/>
  <sheetViews>
    <sheetView workbookViewId="0">
      <selection activeCell="J42" sqref="J42"/>
    </sheetView>
  </sheetViews>
  <sheetFormatPr defaultColWidth="9.140625" defaultRowHeight="13.5" x14ac:dyDescent="0.25"/>
  <cols>
    <col min="1" max="1" width="7.5703125" style="1" bestFit="1" customWidth="1"/>
    <col min="2" max="2" width="7" style="1" bestFit="1" customWidth="1"/>
    <col min="3" max="3" width="5.5703125" style="1" bestFit="1" customWidth="1"/>
    <col min="4" max="4" width="9.42578125" style="1" customWidth="1"/>
    <col min="5" max="5" width="10.28515625" style="1" customWidth="1"/>
    <col min="6" max="6" width="52.5703125" style="1" customWidth="1"/>
    <col min="7" max="7" width="14.5703125" style="1" hidden="1" customWidth="1"/>
    <col min="8" max="8" width="14.28515625" style="1" hidden="1" customWidth="1"/>
    <col min="9" max="9" width="17.28515625" style="1" hidden="1" customWidth="1"/>
    <col min="10" max="10" width="16.42578125" style="1" customWidth="1"/>
    <col min="11" max="16384" width="9.140625" style="1"/>
  </cols>
  <sheetData>
    <row r="1" spans="1:10 16384:16384" x14ac:dyDescent="0.25">
      <c r="J1" s="1" t="s">
        <v>112</v>
      </c>
    </row>
    <row r="2" spans="1:10 16384:16384" ht="15" customHeight="1" x14ac:dyDescent="0.25">
      <c r="F2" s="122" t="s">
        <v>5</v>
      </c>
      <c r="G2" s="122"/>
      <c r="H2" s="122"/>
      <c r="I2" s="122"/>
      <c r="J2" s="122"/>
    </row>
    <row r="3" spans="1:10 16384:16384" ht="15" customHeight="1" x14ac:dyDescent="0.25">
      <c r="F3" s="122" t="s">
        <v>10</v>
      </c>
      <c r="G3" s="122"/>
      <c r="H3" s="122"/>
      <c r="I3" s="122"/>
      <c r="J3" s="122"/>
    </row>
    <row r="5" spans="1:10 16384:16384" ht="56.25" customHeight="1" x14ac:dyDescent="0.3">
      <c r="A5" s="123" t="s">
        <v>75</v>
      </c>
      <c r="B5" s="123"/>
      <c r="C5" s="123"/>
      <c r="D5" s="123"/>
      <c r="E5" s="123"/>
      <c r="F5" s="123"/>
      <c r="G5" s="123"/>
      <c r="H5" s="123"/>
      <c r="I5" s="123"/>
      <c r="J5" s="123"/>
    </row>
    <row r="6" spans="1:10 16384:16384" x14ac:dyDescent="0.25">
      <c r="J6" s="84" t="s">
        <v>33</v>
      </c>
    </row>
    <row r="7" spans="1:10 16384:16384" s="22" customFormat="1" ht="110.25" customHeight="1" x14ac:dyDescent="0.25">
      <c r="A7" s="137" t="s">
        <v>47</v>
      </c>
      <c r="B7" s="138"/>
      <c r="C7" s="139"/>
      <c r="D7" s="146" t="s">
        <v>20</v>
      </c>
      <c r="E7" s="146"/>
      <c r="F7" s="146" t="s">
        <v>34</v>
      </c>
      <c r="G7" s="137" t="s">
        <v>72</v>
      </c>
      <c r="H7" s="138"/>
      <c r="I7" s="138"/>
      <c r="J7" s="139"/>
    </row>
    <row r="8" spans="1:10 16384:16384" s="22" customFormat="1" ht="18" customHeight="1" x14ac:dyDescent="0.25">
      <c r="A8" s="40" t="s">
        <v>48</v>
      </c>
      <c r="B8" s="40" t="s">
        <v>49</v>
      </c>
      <c r="C8" s="40" t="s">
        <v>50</v>
      </c>
      <c r="D8" s="34" t="s">
        <v>26</v>
      </c>
      <c r="E8" s="34" t="s">
        <v>113</v>
      </c>
      <c r="F8" s="146"/>
      <c r="G8" s="57" t="s">
        <v>22</v>
      </c>
      <c r="H8" s="57" t="s">
        <v>23</v>
      </c>
      <c r="I8" s="57" t="s">
        <v>24</v>
      </c>
      <c r="J8" s="57" t="s">
        <v>25</v>
      </c>
    </row>
    <row r="9" spans="1:10 16384:16384" s="22" customFormat="1" ht="15" x14ac:dyDescent="0.25">
      <c r="A9" s="37"/>
      <c r="B9" s="37"/>
      <c r="C9" s="37"/>
      <c r="D9" s="34"/>
      <c r="E9" s="34"/>
      <c r="F9" s="32" t="s">
        <v>35</v>
      </c>
      <c r="G9" s="34"/>
      <c r="H9" s="34"/>
      <c r="I9" s="63">
        <f>+I10+I25</f>
        <v>0</v>
      </c>
      <c r="J9" s="63">
        <f>+J10+J25</f>
        <v>0</v>
      </c>
      <c r="XFD9" s="63"/>
    </row>
    <row r="10" spans="1:10 16384:16384" s="22" customFormat="1" ht="28.5" x14ac:dyDescent="0.25">
      <c r="A10" s="54" t="s">
        <v>51</v>
      </c>
      <c r="B10" s="153"/>
      <c r="C10" s="154"/>
      <c r="D10" s="162"/>
      <c r="E10" s="147"/>
      <c r="F10" s="42" t="s">
        <v>52</v>
      </c>
      <c r="G10" s="62">
        <f>+G12</f>
        <v>0</v>
      </c>
      <c r="H10" s="62">
        <f>+H12</f>
        <v>0</v>
      </c>
      <c r="I10" s="62">
        <f>+I12</f>
        <v>0</v>
      </c>
      <c r="J10" s="62">
        <f>+J12</f>
        <v>-2920000</v>
      </c>
    </row>
    <row r="11" spans="1:10 16384:16384" s="22" customFormat="1" ht="15" x14ac:dyDescent="0.25">
      <c r="A11" s="55"/>
      <c r="B11" s="153"/>
      <c r="C11" s="155"/>
      <c r="D11" s="162"/>
      <c r="E11" s="148"/>
      <c r="F11" s="19" t="s">
        <v>36</v>
      </c>
      <c r="G11" s="63"/>
      <c r="H11" s="63"/>
      <c r="I11" s="63"/>
      <c r="J11" s="63"/>
    </row>
    <row r="12" spans="1:10 16384:16384" s="22" customFormat="1" ht="28.5" x14ac:dyDescent="0.25">
      <c r="A12" s="55"/>
      <c r="B12" s="54" t="s">
        <v>53</v>
      </c>
      <c r="C12" s="156"/>
      <c r="D12" s="162"/>
      <c r="E12" s="148"/>
      <c r="F12" s="42" t="s">
        <v>54</v>
      </c>
      <c r="G12" s="62">
        <f>+G14</f>
        <v>0</v>
      </c>
      <c r="H12" s="62">
        <f>+H14</f>
        <v>0</v>
      </c>
      <c r="I12" s="62">
        <f>+I14</f>
        <v>0</v>
      </c>
      <c r="J12" s="62">
        <f>+J14</f>
        <v>-2920000</v>
      </c>
    </row>
    <row r="13" spans="1:10 16384:16384" s="22" customFormat="1" ht="15" x14ac:dyDescent="0.25">
      <c r="A13" s="55"/>
      <c r="B13" s="55"/>
      <c r="C13" s="157"/>
      <c r="D13" s="162"/>
      <c r="E13" s="148"/>
      <c r="F13" s="43" t="s">
        <v>36</v>
      </c>
      <c r="G13" s="63"/>
      <c r="H13" s="63"/>
      <c r="I13" s="63"/>
      <c r="J13" s="63"/>
    </row>
    <row r="14" spans="1:10 16384:16384" s="22" customFormat="1" ht="15" x14ac:dyDescent="0.25">
      <c r="A14" s="55"/>
      <c r="B14" s="55"/>
      <c r="C14" s="54" t="s">
        <v>53</v>
      </c>
      <c r="D14" s="162"/>
      <c r="E14" s="148"/>
      <c r="F14" s="41" t="s">
        <v>38</v>
      </c>
      <c r="G14" s="62">
        <f>+G17</f>
        <v>0</v>
      </c>
      <c r="H14" s="62">
        <f>+H17</f>
        <v>0</v>
      </c>
      <c r="I14" s="62">
        <f>+I17</f>
        <v>0</v>
      </c>
      <c r="J14" s="62">
        <f>+J17</f>
        <v>-2920000</v>
      </c>
    </row>
    <row r="15" spans="1:10 16384:16384" s="22" customFormat="1" ht="15" x14ac:dyDescent="0.25">
      <c r="A15" s="55"/>
      <c r="B15" s="55"/>
      <c r="C15" s="55"/>
      <c r="D15" s="162"/>
      <c r="E15" s="149"/>
      <c r="F15" s="19" t="s">
        <v>36</v>
      </c>
      <c r="G15" s="63"/>
      <c r="H15" s="63"/>
      <c r="I15" s="63"/>
      <c r="J15" s="63"/>
    </row>
    <row r="16" spans="1:10 16384:16384" s="22" customFormat="1" ht="15" x14ac:dyDescent="0.25">
      <c r="A16" s="55"/>
      <c r="B16" s="55"/>
      <c r="C16" s="55"/>
      <c r="D16" s="52"/>
      <c r="E16" s="51"/>
      <c r="F16" s="53" t="s">
        <v>71</v>
      </c>
      <c r="G16" s="64"/>
      <c r="H16" s="64"/>
      <c r="I16" s="64"/>
      <c r="J16" s="64"/>
    </row>
    <row r="17" spans="1:10" s="22" customFormat="1" ht="15" x14ac:dyDescent="0.25">
      <c r="A17" s="55"/>
      <c r="B17" s="55"/>
      <c r="C17" s="55"/>
      <c r="D17" s="114" t="s">
        <v>37</v>
      </c>
      <c r="E17" s="150" t="s">
        <v>39</v>
      </c>
      <c r="F17" s="19" t="s">
        <v>38</v>
      </c>
      <c r="G17" s="62">
        <f>+G19</f>
        <v>0</v>
      </c>
      <c r="H17" s="62">
        <f>+H19</f>
        <v>0</v>
      </c>
      <c r="I17" s="62">
        <f>+I19</f>
        <v>0</v>
      </c>
      <c r="J17" s="62">
        <f>+J19</f>
        <v>-2920000</v>
      </c>
    </row>
    <row r="18" spans="1:10" s="22" customFormat="1" ht="15" x14ac:dyDescent="0.25">
      <c r="A18" s="55"/>
      <c r="B18" s="55"/>
      <c r="C18" s="55"/>
      <c r="D18" s="114"/>
      <c r="E18" s="114"/>
      <c r="F18" s="19" t="s">
        <v>40</v>
      </c>
      <c r="G18" s="63"/>
      <c r="H18" s="63"/>
      <c r="I18" s="63"/>
      <c r="J18" s="63"/>
    </row>
    <row r="19" spans="1:10" s="22" customFormat="1" ht="15" x14ac:dyDescent="0.25">
      <c r="A19" s="55"/>
      <c r="B19" s="55"/>
      <c r="C19" s="55"/>
      <c r="D19" s="114"/>
      <c r="E19" s="114"/>
      <c r="F19" s="20" t="s">
        <v>41</v>
      </c>
      <c r="G19" s="62">
        <f>+G21</f>
        <v>0</v>
      </c>
      <c r="H19" s="62">
        <f>+H21</f>
        <v>0</v>
      </c>
      <c r="I19" s="62">
        <f>+I21</f>
        <v>0</v>
      </c>
      <c r="J19" s="62">
        <f>+J21</f>
        <v>-2920000</v>
      </c>
    </row>
    <row r="20" spans="1:10" s="22" customFormat="1" ht="27" x14ac:dyDescent="0.25">
      <c r="A20" s="55"/>
      <c r="B20" s="55"/>
      <c r="C20" s="55"/>
      <c r="D20" s="114"/>
      <c r="E20" s="114"/>
      <c r="F20" s="19" t="s">
        <v>42</v>
      </c>
      <c r="G20" s="62"/>
      <c r="H20" s="62"/>
      <c r="I20" s="62"/>
      <c r="J20" s="62"/>
    </row>
    <row r="21" spans="1:10" s="22" customFormat="1" ht="15" x14ac:dyDescent="0.25">
      <c r="A21" s="55"/>
      <c r="B21" s="55"/>
      <c r="C21" s="55"/>
      <c r="D21" s="114"/>
      <c r="E21" s="114"/>
      <c r="F21" s="19" t="s">
        <v>43</v>
      </c>
      <c r="G21" s="62">
        <f t="shared" ref="G21:J23" si="0">+G22</f>
        <v>0</v>
      </c>
      <c r="H21" s="62">
        <f t="shared" si="0"/>
        <v>0</v>
      </c>
      <c r="I21" s="62">
        <f t="shared" si="0"/>
        <v>0</v>
      </c>
      <c r="J21" s="62">
        <f t="shared" si="0"/>
        <v>-2920000</v>
      </c>
    </row>
    <row r="22" spans="1:10" s="22" customFormat="1" ht="15" x14ac:dyDescent="0.25">
      <c r="A22" s="55"/>
      <c r="B22" s="55"/>
      <c r="C22" s="55"/>
      <c r="D22" s="114"/>
      <c r="E22" s="114"/>
      <c r="F22" s="19" t="s">
        <v>44</v>
      </c>
      <c r="G22" s="62">
        <f t="shared" si="0"/>
        <v>0</v>
      </c>
      <c r="H22" s="62">
        <f t="shared" si="0"/>
        <v>0</v>
      </c>
      <c r="I22" s="62">
        <f t="shared" si="0"/>
        <v>0</v>
      </c>
      <c r="J22" s="62">
        <f t="shared" si="0"/>
        <v>-2920000</v>
      </c>
    </row>
    <row r="23" spans="1:10" ht="15" customHeight="1" x14ac:dyDescent="0.25">
      <c r="A23" s="55"/>
      <c r="B23" s="55"/>
      <c r="C23" s="55"/>
      <c r="D23" s="114"/>
      <c r="E23" s="114"/>
      <c r="F23" s="19" t="s">
        <v>45</v>
      </c>
      <c r="G23" s="62">
        <f t="shared" si="0"/>
        <v>0</v>
      </c>
      <c r="H23" s="62">
        <f t="shared" si="0"/>
        <v>0</v>
      </c>
      <c r="I23" s="62">
        <f t="shared" si="0"/>
        <v>0</v>
      </c>
      <c r="J23" s="62">
        <f t="shared" si="0"/>
        <v>-2920000</v>
      </c>
    </row>
    <row r="24" spans="1:10" ht="15" customHeight="1" x14ac:dyDescent="0.25">
      <c r="A24" s="55"/>
      <c r="B24" s="55"/>
      <c r="C24" s="55"/>
      <c r="D24" s="115"/>
      <c r="E24" s="115"/>
      <c r="F24" s="19" t="s">
        <v>46</v>
      </c>
      <c r="G24" s="62"/>
      <c r="H24" s="62"/>
      <c r="I24" s="62">
        <v>0</v>
      </c>
      <c r="J24" s="62">
        <v>-2920000</v>
      </c>
    </row>
    <row r="25" spans="1:10" s="22" customFormat="1" ht="15" x14ac:dyDescent="0.25">
      <c r="A25" s="56" t="s">
        <v>92</v>
      </c>
      <c r="B25" s="153"/>
      <c r="C25" s="154"/>
      <c r="D25" s="158"/>
      <c r="E25" s="159"/>
      <c r="F25" s="44" t="s">
        <v>93</v>
      </c>
      <c r="G25" s="65" t="e">
        <f>+G27</f>
        <v>#REF!</v>
      </c>
      <c r="H25" s="65" t="e">
        <f>+H27</f>
        <v>#REF!</v>
      </c>
      <c r="I25" s="65">
        <f>+I27</f>
        <v>0</v>
      </c>
      <c r="J25" s="65">
        <f>+J27</f>
        <v>2920000</v>
      </c>
    </row>
    <row r="26" spans="1:10" s="22" customFormat="1" ht="15" x14ac:dyDescent="0.25">
      <c r="A26" s="55"/>
      <c r="B26" s="153"/>
      <c r="C26" s="155"/>
      <c r="D26" s="158"/>
      <c r="E26" s="160"/>
      <c r="F26" s="19" t="s">
        <v>36</v>
      </c>
      <c r="G26" s="63"/>
      <c r="H26" s="63"/>
      <c r="I26" s="63"/>
      <c r="J26" s="63"/>
    </row>
    <row r="27" spans="1:10" s="22" customFormat="1" ht="15" x14ac:dyDescent="0.25">
      <c r="A27" s="55"/>
      <c r="B27" s="56" t="s">
        <v>77</v>
      </c>
      <c r="C27" s="156"/>
      <c r="D27" s="158"/>
      <c r="E27" s="160"/>
      <c r="F27" s="44" t="s">
        <v>94</v>
      </c>
      <c r="G27" s="65" t="e">
        <f>+G29</f>
        <v>#REF!</v>
      </c>
      <c r="H27" s="65" t="e">
        <f>+H29</f>
        <v>#REF!</v>
      </c>
      <c r="I27" s="65">
        <f>+I29</f>
        <v>0</v>
      </c>
      <c r="J27" s="65">
        <f>+J29</f>
        <v>2920000</v>
      </c>
    </row>
    <row r="28" spans="1:10" s="22" customFormat="1" ht="15" x14ac:dyDescent="0.25">
      <c r="A28" s="55"/>
      <c r="B28" s="55"/>
      <c r="C28" s="157"/>
      <c r="D28" s="158"/>
      <c r="E28" s="160"/>
      <c r="F28" s="43" t="s">
        <v>36</v>
      </c>
      <c r="G28" s="63"/>
      <c r="H28" s="63"/>
      <c r="I28" s="63"/>
      <c r="J28" s="63"/>
    </row>
    <row r="29" spans="1:10" s="22" customFormat="1" ht="15" x14ac:dyDescent="0.25">
      <c r="A29" s="55"/>
      <c r="B29" s="55"/>
      <c r="C29" s="56" t="s">
        <v>77</v>
      </c>
      <c r="D29" s="158"/>
      <c r="E29" s="160"/>
      <c r="F29" s="44" t="s">
        <v>95</v>
      </c>
      <c r="G29" s="65" t="e">
        <f>+G32</f>
        <v>#REF!</v>
      </c>
      <c r="H29" s="65" t="e">
        <f>+H32</f>
        <v>#REF!</v>
      </c>
      <c r="I29" s="65">
        <f>+I32</f>
        <v>0</v>
      </c>
      <c r="J29" s="65">
        <f>+J32</f>
        <v>2920000</v>
      </c>
    </row>
    <row r="30" spans="1:10" s="22" customFormat="1" ht="15" x14ac:dyDescent="0.25">
      <c r="A30" s="55"/>
      <c r="B30" s="55"/>
      <c r="C30" s="55"/>
      <c r="D30" s="158"/>
      <c r="E30" s="161"/>
      <c r="F30" s="19" t="s">
        <v>36</v>
      </c>
      <c r="G30" s="63"/>
      <c r="H30" s="63"/>
      <c r="I30" s="63"/>
      <c r="J30" s="63"/>
    </row>
    <row r="31" spans="1:10" s="22" customFormat="1" ht="15" x14ac:dyDescent="0.25">
      <c r="A31" s="55"/>
      <c r="B31" s="55"/>
      <c r="C31" s="55"/>
      <c r="D31" s="49"/>
      <c r="E31" s="48"/>
      <c r="F31" s="53" t="s">
        <v>78</v>
      </c>
      <c r="G31" s="66"/>
      <c r="H31" s="66"/>
      <c r="I31" s="66"/>
      <c r="J31" s="66"/>
    </row>
    <row r="32" spans="1:10" ht="15" customHeight="1" x14ac:dyDescent="0.25">
      <c r="A32" s="55"/>
      <c r="B32" s="55"/>
      <c r="C32" s="55"/>
      <c r="D32" s="151">
        <v>1169</v>
      </c>
      <c r="E32" s="145"/>
      <c r="F32" s="70" t="s">
        <v>96</v>
      </c>
      <c r="G32" s="65" t="e">
        <f>+#REF!</f>
        <v>#REF!</v>
      </c>
      <c r="H32" s="65" t="e">
        <f>+#REF!</f>
        <v>#REF!</v>
      </c>
      <c r="I32" s="65">
        <f>+I34+I42</f>
        <v>0</v>
      </c>
      <c r="J32" s="65">
        <f>+J34+J42</f>
        <v>2920000</v>
      </c>
    </row>
    <row r="33" spans="1:10" ht="14.25" x14ac:dyDescent="0.25">
      <c r="A33" s="55"/>
      <c r="B33" s="55"/>
      <c r="C33" s="55"/>
      <c r="D33" s="152"/>
      <c r="E33" s="102"/>
      <c r="F33" s="19" t="s">
        <v>36</v>
      </c>
      <c r="G33" s="67"/>
      <c r="H33" s="67"/>
      <c r="I33" s="67"/>
      <c r="J33" s="67"/>
    </row>
    <row r="34" spans="1:10" ht="27" x14ac:dyDescent="0.25">
      <c r="A34" s="55"/>
      <c r="B34" s="55"/>
      <c r="C34" s="55"/>
      <c r="D34" s="152"/>
      <c r="E34" s="99">
        <v>12001</v>
      </c>
      <c r="F34" s="79" t="s">
        <v>97</v>
      </c>
      <c r="G34" s="67"/>
      <c r="H34" s="67"/>
      <c r="I34" s="69">
        <f>+I36</f>
        <v>0</v>
      </c>
      <c r="J34" s="69">
        <f>+J36</f>
        <v>821300</v>
      </c>
    </row>
    <row r="35" spans="1:10" ht="14.25" x14ac:dyDescent="0.25">
      <c r="A35" s="55"/>
      <c r="B35" s="55"/>
      <c r="C35" s="55"/>
      <c r="D35" s="151"/>
      <c r="E35" s="99"/>
      <c r="F35" s="19" t="s">
        <v>40</v>
      </c>
      <c r="G35" s="67"/>
      <c r="H35" s="67"/>
      <c r="I35" s="67"/>
      <c r="J35" s="67"/>
    </row>
    <row r="36" spans="1:10" ht="14.25" x14ac:dyDescent="0.25">
      <c r="A36" s="55"/>
      <c r="B36" s="55"/>
      <c r="C36" s="55"/>
      <c r="D36" s="151"/>
      <c r="E36" s="99"/>
      <c r="F36" s="33" t="s">
        <v>78</v>
      </c>
      <c r="G36" s="65">
        <f>+G38</f>
        <v>0</v>
      </c>
      <c r="H36" s="65">
        <f>+H38</f>
        <v>0</v>
      </c>
      <c r="I36" s="65">
        <f>+I38</f>
        <v>0</v>
      </c>
      <c r="J36" s="65">
        <f>+J38</f>
        <v>821300</v>
      </c>
    </row>
    <row r="37" spans="1:10" ht="27" x14ac:dyDescent="0.25">
      <c r="A37" s="55"/>
      <c r="B37" s="55"/>
      <c r="C37" s="55"/>
      <c r="D37" s="151"/>
      <c r="E37" s="99"/>
      <c r="F37" s="19" t="s">
        <v>42</v>
      </c>
      <c r="G37" s="65"/>
      <c r="H37" s="65"/>
      <c r="I37" s="65"/>
      <c r="J37" s="65"/>
    </row>
    <row r="38" spans="1:10" ht="14.25" x14ac:dyDescent="0.25">
      <c r="A38" s="55"/>
      <c r="B38" s="55"/>
      <c r="C38" s="55"/>
      <c r="D38" s="151"/>
      <c r="E38" s="99"/>
      <c r="F38" s="19" t="s">
        <v>43</v>
      </c>
      <c r="G38" s="65">
        <f t="shared" ref="G38:J39" si="1">+G39</f>
        <v>0</v>
      </c>
      <c r="H38" s="65">
        <f t="shared" si="1"/>
        <v>0</v>
      </c>
      <c r="I38" s="65">
        <f t="shared" si="1"/>
        <v>0</v>
      </c>
      <c r="J38" s="65">
        <f t="shared" si="1"/>
        <v>821300</v>
      </c>
    </row>
    <row r="39" spans="1:10" ht="14.25" x14ac:dyDescent="0.25">
      <c r="A39" s="55"/>
      <c r="B39" s="55"/>
      <c r="C39" s="55"/>
      <c r="D39" s="151"/>
      <c r="E39" s="99"/>
      <c r="F39" s="19" t="s">
        <v>44</v>
      </c>
      <c r="G39" s="65">
        <f t="shared" si="1"/>
        <v>0</v>
      </c>
      <c r="H39" s="65">
        <f t="shared" si="1"/>
        <v>0</v>
      </c>
      <c r="I39" s="65">
        <f t="shared" si="1"/>
        <v>0</v>
      </c>
      <c r="J39" s="65">
        <f t="shared" si="1"/>
        <v>821300</v>
      </c>
    </row>
    <row r="40" spans="1:10" ht="14.25" x14ac:dyDescent="0.25">
      <c r="A40" s="55"/>
      <c r="B40" s="55"/>
      <c r="C40" s="143"/>
      <c r="D40" s="151"/>
      <c r="E40" s="99"/>
      <c r="F40" s="19" t="s">
        <v>99</v>
      </c>
      <c r="G40" s="65">
        <f>+G41</f>
        <v>0</v>
      </c>
      <c r="H40" s="65">
        <f>+H41</f>
        <v>0</v>
      </c>
      <c r="I40" s="65">
        <f>+I41</f>
        <v>0</v>
      </c>
      <c r="J40" s="65">
        <f>+J41</f>
        <v>821300</v>
      </c>
    </row>
    <row r="41" spans="1:10" ht="14.25" customHeight="1" x14ac:dyDescent="0.25">
      <c r="A41" s="71"/>
      <c r="B41" s="71"/>
      <c r="C41" s="144"/>
      <c r="D41" s="151"/>
      <c r="E41" s="100"/>
      <c r="F41" s="81" t="s">
        <v>103</v>
      </c>
      <c r="G41" s="65"/>
      <c r="H41" s="65"/>
      <c r="I41" s="65">
        <v>0</v>
      </c>
      <c r="J41" s="65">
        <v>821300</v>
      </c>
    </row>
    <row r="42" spans="1:10" ht="27" x14ac:dyDescent="0.25">
      <c r="A42" s="55"/>
      <c r="B42" s="55"/>
      <c r="C42" s="55"/>
      <c r="D42" s="127"/>
      <c r="E42" s="99">
        <v>31007</v>
      </c>
      <c r="F42" s="79" t="s">
        <v>105</v>
      </c>
      <c r="G42" s="67"/>
      <c r="H42" s="67"/>
      <c r="I42" s="69">
        <f>+I44</f>
        <v>0</v>
      </c>
      <c r="J42" s="69">
        <f>+J44</f>
        <v>2098700</v>
      </c>
    </row>
    <row r="43" spans="1:10" ht="14.25" x14ac:dyDescent="0.25">
      <c r="A43" s="55"/>
      <c r="B43" s="55"/>
      <c r="C43" s="55"/>
      <c r="D43" s="99"/>
      <c r="E43" s="99"/>
      <c r="F43" s="19" t="s">
        <v>40</v>
      </c>
      <c r="G43" s="67"/>
      <c r="H43" s="67"/>
      <c r="I43" s="67"/>
      <c r="J43" s="67"/>
    </row>
    <row r="44" spans="1:10" ht="14.25" x14ac:dyDescent="0.25">
      <c r="A44" s="55"/>
      <c r="B44" s="55"/>
      <c r="C44" s="55"/>
      <c r="D44" s="99"/>
      <c r="E44" s="99"/>
      <c r="F44" s="33" t="s">
        <v>78</v>
      </c>
      <c r="G44" s="65">
        <f>+G46</f>
        <v>0</v>
      </c>
      <c r="H44" s="65">
        <f>+H46</f>
        <v>0</v>
      </c>
      <c r="I44" s="65">
        <f>+I46</f>
        <v>0</v>
      </c>
      <c r="J44" s="65">
        <f>+J46</f>
        <v>2098700</v>
      </c>
    </row>
    <row r="45" spans="1:10" ht="27" x14ac:dyDescent="0.25">
      <c r="A45" s="55"/>
      <c r="B45" s="55"/>
      <c r="C45" s="55"/>
      <c r="D45" s="99"/>
      <c r="E45" s="99"/>
      <c r="F45" s="19" t="s">
        <v>42</v>
      </c>
      <c r="G45" s="65"/>
      <c r="H45" s="65"/>
      <c r="I45" s="65"/>
      <c r="J45" s="65"/>
    </row>
    <row r="46" spans="1:10" ht="14.25" x14ac:dyDescent="0.25">
      <c r="A46" s="55"/>
      <c r="B46" s="55"/>
      <c r="C46" s="55"/>
      <c r="D46" s="99"/>
      <c r="E46" s="99"/>
      <c r="F46" s="19" t="s">
        <v>43</v>
      </c>
      <c r="G46" s="65">
        <f t="shared" ref="G46:J47" si="2">+G47</f>
        <v>0</v>
      </c>
      <c r="H46" s="65">
        <f t="shared" si="2"/>
        <v>0</v>
      </c>
      <c r="I46" s="65">
        <f t="shared" si="2"/>
        <v>0</v>
      </c>
      <c r="J46" s="65">
        <f t="shared" si="2"/>
        <v>2098700</v>
      </c>
    </row>
    <row r="47" spans="1:10" ht="14.25" x14ac:dyDescent="0.25">
      <c r="A47" s="55"/>
      <c r="B47" s="55"/>
      <c r="C47" s="55"/>
      <c r="D47" s="99"/>
      <c r="E47" s="99"/>
      <c r="F47" s="19" t="s">
        <v>100</v>
      </c>
      <c r="G47" s="65">
        <f t="shared" si="2"/>
        <v>0</v>
      </c>
      <c r="H47" s="65">
        <f t="shared" si="2"/>
        <v>0</v>
      </c>
      <c r="I47" s="65">
        <f t="shared" si="2"/>
        <v>0</v>
      </c>
      <c r="J47" s="65">
        <f t="shared" si="2"/>
        <v>2098700</v>
      </c>
    </row>
    <row r="48" spans="1:10" ht="14.25" x14ac:dyDescent="0.25">
      <c r="A48" s="55"/>
      <c r="B48" s="55"/>
      <c r="C48" s="143"/>
      <c r="D48" s="99"/>
      <c r="E48" s="99"/>
      <c r="F48" s="19" t="s">
        <v>101</v>
      </c>
      <c r="G48" s="65">
        <f>+G50</f>
        <v>0</v>
      </c>
      <c r="H48" s="65">
        <f>+H50</f>
        <v>0</v>
      </c>
      <c r="I48" s="65">
        <f>+I50</f>
        <v>0</v>
      </c>
      <c r="J48" s="65">
        <f>+J50</f>
        <v>2098700</v>
      </c>
    </row>
    <row r="49" spans="1:10" x14ac:dyDescent="0.25">
      <c r="A49" s="143"/>
      <c r="B49" s="143"/>
      <c r="C49" s="143"/>
      <c r="D49" s="99"/>
      <c r="E49" s="99"/>
      <c r="F49" s="19" t="s">
        <v>102</v>
      </c>
      <c r="G49" s="65"/>
      <c r="H49" s="65"/>
      <c r="I49" s="65">
        <f>+I50</f>
        <v>0</v>
      </c>
      <c r="J49" s="65">
        <f>+J50</f>
        <v>2098700</v>
      </c>
    </row>
    <row r="50" spans="1:10" ht="14.25" customHeight="1" x14ac:dyDescent="0.25">
      <c r="A50" s="144"/>
      <c r="B50" s="144"/>
      <c r="C50" s="144"/>
      <c r="D50" s="100"/>
      <c r="E50" s="100"/>
      <c r="F50" s="81" t="s">
        <v>104</v>
      </c>
      <c r="G50" s="65"/>
      <c r="H50" s="65"/>
      <c r="I50" s="65">
        <v>0</v>
      </c>
      <c r="J50" s="65">
        <v>2098700</v>
      </c>
    </row>
  </sheetData>
  <mergeCells count="26">
    <mergeCell ref="F2:J2"/>
    <mergeCell ref="F3:J3"/>
    <mergeCell ref="E42:E50"/>
    <mergeCell ref="C48:C50"/>
    <mergeCell ref="A49:A50"/>
    <mergeCell ref="B49:B50"/>
    <mergeCell ref="D42:D50"/>
    <mergeCell ref="A5:J5"/>
    <mergeCell ref="D32:D41"/>
    <mergeCell ref="B25:B26"/>
    <mergeCell ref="C25:C28"/>
    <mergeCell ref="D25:D30"/>
    <mergeCell ref="E25:E30"/>
    <mergeCell ref="B10:B11"/>
    <mergeCell ref="C10:C13"/>
    <mergeCell ref="D10:D15"/>
    <mergeCell ref="C40:C41"/>
    <mergeCell ref="E32:E33"/>
    <mergeCell ref="E34:E41"/>
    <mergeCell ref="F7:F8"/>
    <mergeCell ref="G7:J7"/>
    <mergeCell ref="E10:E15"/>
    <mergeCell ref="D17:D24"/>
    <mergeCell ref="E17:E24"/>
    <mergeCell ref="A7:C7"/>
    <mergeCell ref="D7:E7"/>
  </mergeCells>
  <pageMargins left="0.7" right="0.7" top="0.75" bottom="0.46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8"/>
  <sheetViews>
    <sheetView workbookViewId="0">
      <selection activeCell="G58" sqref="G58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55.28515625" style="1" customWidth="1"/>
    <col min="4" max="4" width="14.5703125" style="1" hidden="1" customWidth="1"/>
    <col min="5" max="5" width="12.140625" style="1" hidden="1" customWidth="1"/>
    <col min="6" max="6" width="11.85546875" style="1" hidden="1" customWidth="1"/>
    <col min="7" max="7" width="17.140625" style="1" customWidth="1"/>
    <col min="8" max="8" width="9.140625" style="1"/>
    <col min="9" max="9" width="49.85546875" style="1" customWidth="1"/>
    <col min="10" max="16384" width="9.140625" style="1"/>
  </cols>
  <sheetData>
    <row r="1" spans="2:7" x14ac:dyDescent="0.25">
      <c r="G1" s="1" t="s">
        <v>109</v>
      </c>
    </row>
    <row r="2" spans="2:7" ht="15" customHeight="1" x14ac:dyDescent="0.25">
      <c r="C2" s="122" t="s">
        <v>5</v>
      </c>
      <c r="D2" s="122"/>
      <c r="E2" s="122"/>
      <c r="F2" s="122"/>
      <c r="G2" s="122"/>
    </row>
    <row r="3" spans="2:7" ht="15" customHeight="1" x14ac:dyDescent="0.25">
      <c r="C3" s="122" t="s">
        <v>10</v>
      </c>
      <c r="D3" s="122"/>
      <c r="E3" s="122"/>
      <c r="F3" s="122"/>
      <c r="G3" s="122"/>
    </row>
    <row r="6" spans="2:7" ht="45" customHeight="1" x14ac:dyDescent="0.3">
      <c r="B6" s="164" t="s">
        <v>82</v>
      </c>
      <c r="C6" s="164"/>
      <c r="D6" s="164"/>
      <c r="E6" s="164"/>
      <c r="F6" s="164"/>
      <c r="G6" s="164"/>
    </row>
    <row r="10" spans="2:7" ht="17.25" x14ac:dyDescent="0.3">
      <c r="B10" s="165" t="s">
        <v>70</v>
      </c>
      <c r="C10" s="165"/>
      <c r="D10" s="165"/>
      <c r="E10" s="165"/>
      <c r="F10" s="165"/>
      <c r="G10" s="165"/>
    </row>
    <row r="11" spans="2:7" x14ac:dyDescent="0.25">
      <c r="B11" s="59"/>
      <c r="C11" s="59"/>
      <c r="D11" s="59"/>
      <c r="E11" s="59"/>
      <c r="F11" s="59"/>
      <c r="G11" s="59"/>
    </row>
    <row r="12" spans="2:7" ht="14.25" x14ac:dyDescent="0.25">
      <c r="B12" s="60" t="s">
        <v>12</v>
      </c>
      <c r="C12" s="59"/>
      <c r="D12" s="59"/>
      <c r="E12" s="59"/>
      <c r="F12" s="59"/>
      <c r="G12" s="59"/>
    </row>
    <row r="15" spans="2:7" ht="14.25" x14ac:dyDescent="0.25">
      <c r="B15" s="15" t="s">
        <v>1</v>
      </c>
      <c r="C15" s="15" t="s">
        <v>2</v>
      </c>
    </row>
    <row r="16" spans="2:7" x14ac:dyDescent="0.25">
      <c r="B16" s="36" t="s">
        <v>65</v>
      </c>
      <c r="C16" s="47" t="s">
        <v>66</v>
      </c>
    </row>
    <row r="17" spans="2:7" x14ac:dyDescent="0.25">
      <c r="B17" s="3"/>
    </row>
    <row r="18" spans="2:7" ht="14.25" x14ac:dyDescent="0.25">
      <c r="B18" s="5" t="s">
        <v>3</v>
      </c>
    </row>
    <row r="19" spans="2:7" x14ac:dyDescent="0.25">
      <c r="B19" s="3"/>
    </row>
    <row r="20" spans="2:7" ht="69" customHeight="1" x14ac:dyDescent="0.25">
      <c r="B20" s="6" t="s">
        <v>4</v>
      </c>
      <c r="C20" s="36" t="s">
        <v>65</v>
      </c>
      <c r="D20" s="137" t="s">
        <v>73</v>
      </c>
      <c r="E20" s="138"/>
      <c r="F20" s="138"/>
      <c r="G20" s="139"/>
    </row>
    <row r="21" spans="2:7" ht="27" x14ac:dyDescent="0.25">
      <c r="B21" s="6" t="s">
        <v>6</v>
      </c>
      <c r="C21" s="36" t="s">
        <v>67</v>
      </c>
      <c r="D21" s="16" t="s">
        <v>13</v>
      </c>
      <c r="E21" s="16" t="s">
        <v>14</v>
      </c>
      <c r="F21" s="16" t="s">
        <v>15</v>
      </c>
      <c r="G21" s="16" t="s">
        <v>16</v>
      </c>
    </row>
    <row r="22" spans="2:7" x14ac:dyDescent="0.25">
      <c r="B22" s="8" t="s">
        <v>7</v>
      </c>
      <c r="C22" s="36" t="s">
        <v>66</v>
      </c>
      <c r="D22" s="13"/>
      <c r="E22" s="13"/>
      <c r="F22" s="13"/>
      <c r="G22" s="13"/>
    </row>
    <row r="23" spans="2:7" ht="54" x14ac:dyDescent="0.25">
      <c r="B23" s="8" t="s">
        <v>11</v>
      </c>
      <c r="C23" s="36" t="s">
        <v>68</v>
      </c>
      <c r="D23" s="13"/>
      <c r="E23" s="13"/>
      <c r="F23" s="13"/>
      <c r="G23" s="13"/>
    </row>
    <row r="24" spans="2:7" x14ac:dyDescent="0.25">
      <c r="B24" s="8" t="s">
        <v>8</v>
      </c>
      <c r="C24" s="36" t="s">
        <v>19</v>
      </c>
      <c r="D24" s="13"/>
      <c r="E24" s="13"/>
      <c r="F24" s="13"/>
      <c r="G24" s="13"/>
    </row>
    <row r="25" spans="2:7" x14ac:dyDescent="0.25">
      <c r="B25" s="19" t="s">
        <v>17</v>
      </c>
      <c r="C25" s="36" t="s">
        <v>69</v>
      </c>
      <c r="D25" s="13"/>
      <c r="E25" s="13"/>
      <c r="F25" s="13"/>
      <c r="G25" s="13"/>
    </row>
    <row r="26" spans="2:7" x14ac:dyDescent="0.25">
      <c r="B26" s="9"/>
      <c r="C26" s="10" t="s">
        <v>0</v>
      </c>
      <c r="D26" s="14"/>
      <c r="E26" s="14"/>
      <c r="F26" s="14"/>
      <c r="G26" s="14"/>
    </row>
    <row r="27" spans="2:7" ht="15" customHeight="1" x14ac:dyDescent="0.25">
      <c r="B27" s="11" t="s">
        <v>9</v>
      </c>
      <c r="C27" s="12"/>
      <c r="D27" s="39"/>
      <c r="E27" s="39"/>
      <c r="F27" s="62">
        <v>0</v>
      </c>
      <c r="G27" s="62">
        <v>-2920000</v>
      </c>
    </row>
    <row r="28" spans="2:7" ht="15" customHeight="1" x14ac:dyDescent="0.25">
      <c r="B28" s="46"/>
      <c r="C28" s="46"/>
      <c r="D28" s="45"/>
      <c r="E28" s="45"/>
      <c r="F28" s="45"/>
      <c r="G28" s="45"/>
    </row>
    <row r="29" spans="2:7" ht="45" customHeight="1" x14ac:dyDescent="0.3">
      <c r="B29" s="164" t="s">
        <v>83</v>
      </c>
      <c r="C29" s="164"/>
      <c r="D29" s="164"/>
      <c r="E29" s="164"/>
      <c r="F29" s="164"/>
      <c r="G29" s="164"/>
    </row>
    <row r="30" spans="2:7" ht="21.75" customHeight="1" x14ac:dyDescent="0.3">
      <c r="B30" s="50"/>
      <c r="C30" s="50"/>
      <c r="D30" s="50"/>
      <c r="E30" s="50"/>
      <c r="F30" s="50"/>
      <c r="G30" s="50"/>
    </row>
    <row r="31" spans="2:7" ht="17.25" x14ac:dyDescent="0.3">
      <c r="B31" s="165" t="s">
        <v>79</v>
      </c>
      <c r="C31" s="165"/>
      <c r="D31" s="165"/>
      <c r="E31" s="165"/>
      <c r="F31" s="165"/>
      <c r="G31" s="165"/>
    </row>
    <row r="32" spans="2:7" x14ac:dyDescent="0.25">
      <c r="B32" s="59"/>
      <c r="C32" s="59"/>
      <c r="D32" s="59"/>
      <c r="E32" s="59"/>
      <c r="F32" s="59"/>
      <c r="G32" s="59"/>
    </row>
    <row r="33" spans="2:7" ht="14.25" x14ac:dyDescent="0.25">
      <c r="B33" s="60" t="s">
        <v>12</v>
      </c>
      <c r="C33" s="59"/>
      <c r="D33" s="59"/>
      <c r="E33" s="59"/>
      <c r="F33" s="59"/>
      <c r="G33" s="59"/>
    </row>
    <row r="34" spans="2:7" ht="15" customHeight="1" x14ac:dyDescent="0.25">
      <c r="B34" s="46"/>
      <c r="C34" s="46"/>
      <c r="D34" s="45"/>
      <c r="E34" s="45"/>
      <c r="F34" s="45"/>
      <c r="G34" s="45"/>
    </row>
    <row r="35" spans="2:7" ht="14.25" x14ac:dyDescent="0.25">
      <c r="B35" s="15" t="s">
        <v>1</v>
      </c>
      <c r="C35" s="15" t="s">
        <v>2</v>
      </c>
    </row>
    <row r="36" spans="2:7" x14ac:dyDescent="0.25">
      <c r="B36" s="2">
        <v>1169</v>
      </c>
      <c r="C36" s="17" t="s">
        <v>107</v>
      </c>
    </row>
    <row r="37" spans="2:7" x14ac:dyDescent="0.25">
      <c r="B37" s="3"/>
    </row>
    <row r="38" spans="2:7" ht="14.25" x14ac:dyDescent="0.25">
      <c r="B38" s="5" t="s">
        <v>3</v>
      </c>
    </row>
    <row r="39" spans="2:7" x14ac:dyDescent="0.25">
      <c r="B39" s="3"/>
    </row>
    <row r="40" spans="2:7" ht="68.25" customHeight="1" x14ac:dyDescent="0.25">
      <c r="B40" s="6" t="s">
        <v>4</v>
      </c>
      <c r="C40" s="7">
        <v>1169</v>
      </c>
      <c r="D40" s="137" t="s">
        <v>74</v>
      </c>
      <c r="E40" s="138"/>
      <c r="F40" s="138"/>
      <c r="G40" s="139"/>
    </row>
    <row r="41" spans="2:7" ht="27" x14ac:dyDescent="0.25">
      <c r="B41" s="6" t="s">
        <v>6</v>
      </c>
      <c r="C41" s="7">
        <v>12001</v>
      </c>
      <c r="D41" s="16" t="s">
        <v>13</v>
      </c>
      <c r="E41" s="16" t="s">
        <v>14</v>
      </c>
      <c r="F41" s="16" t="s">
        <v>15</v>
      </c>
      <c r="G41" s="16" t="s">
        <v>16</v>
      </c>
    </row>
    <row r="42" spans="2:7" ht="27" x14ac:dyDescent="0.25">
      <c r="B42" s="8" t="s">
        <v>7</v>
      </c>
      <c r="C42" s="72" t="s">
        <v>97</v>
      </c>
      <c r="D42" s="13"/>
      <c r="E42" s="13"/>
      <c r="F42" s="13"/>
      <c r="G42" s="13"/>
    </row>
    <row r="43" spans="2:7" ht="40.5" x14ac:dyDescent="0.25">
      <c r="B43" s="8" t="s">
        <v>11</v>
      </c>
      <c r="C43" s="73" t="s">
        <v>98</v>
      </c>
      <c r="D43" s="13"/>
      <c r="E43" s="13"/>
      <c r="F43" s="13"/>
      <c r="G43" s="13"/>
    </row>
    <row r="44" spans="2:7" x14ac:dyDescent="0.25">
      <c r="B44" s="8" t="s">
        <v>8</v>
      </c>
      <c r="C44" s="18" t="s">
        <v>81</v>
      </c>
      <c r="D44" s="13"/>
      <c r="E44" s="13"/>
      <c r="F44" s="13"/>
      <c r="G44" s="13"/>
    </row>
    <row r="45" spans="2:7" x14ac:dyDescent="0.25">
      <c r="B45" s="19" t="s">
        <v>17</v>
      </c>
      <c r="C45" s="20" t="s">
        <v>78</v>
      </c>
      <c r="D45" s="13"/>
      <c r="E45" s="13"/>
      <c r="F45" s="13"/>
      <c r="G45" s="13"/>
    </row>
    <row r="46" spans="2:7" x14ac:dyDescent="0.25">
      <c r="B46" s="9"/>
      <c r="C46" s="10" t="s">
        <v>0</v>
      </c>
      <c r="D46" s="14"/>
      <c r="E46" s="14"/>
      <c r="F46" s="14"/>
      <c r="G46" s="14"/>
    </row>
    <row r="47" spans="2:7" x14ac:dyDescent="0.25">
      <c r="B47" s="163"/>
      <c r="C47" s="163"/>
      <c r="D47" s="82"/>
      <c r="E47" s="82"/>
      <c r="F47" s="82"/>
      <c r="G47" s="82"/>
    </row>
    <row r="48" spans="2:7" ht="15" customHeight="1" x14ac:dyDescent="0.25">
      <c r="B48" s="11" t="s">
        <v>9</v>
      </c>
      <c r="C48" s="12"/>
      <c r="D48" s="21"/>
      <c r="E48" s="21"/>
      <c r="F48" s="65">
        <v>0</v>
      </c>
      <c r="G48" s="65">
        <v>821300</v>
      </c>
    </row>
    <row r="49" spans="2:7" x14ac:dyDescent="0.25">
      <c r="B49" s="3"/>
    </row>
    <row r="50" spans="2:7" ht="74.25" customHeight="1" x14ac:dyDescent="0.25">
      <c r="B50" s="6" t="s">
        <v>4</v>
      </c>
      <c r="C50" s="7">
        <v>1169</v>
      </c>
      <c r="D50" s="137" t="s">
        <v>74</v>
      </c>
      <c r="E50" s="138"/>
      <c r="F50" s="138"/>
      <c r="G50" s="139"/>
    </row>
    <row r="51" spans="2:7" ht="27" x14ac:dyDescent="0.25">
      <c r="B51" s="6" t="s">
        <v>6</v>
      </c>
      <c r="C51" s="7">
        <v>31007</v>
      </c>
      <c r="D51" s="16" t="s">
        <v>13</v>
      </c>
      <c r="E51" s="16" t="s">
        <v>14</v>
      </c>
      <c r="F51" s="16" t="s">
        <v>15</v>
      </c>
      <c r="G51" s="16" t="s">
        <v>16</v>
      </c>
    </row>
    <row r="52" spans="2:7" ht="27" x14ac:dyDescent="0.25">
      <c r="B52" s="8" t="s">
        <v>7</v>
      </c>
      <c r="C52" s="72" t="s">
        <v>105</v>
      </c>
      <c r="D52" s="13"/>
      <c r="E52" s="13"/>
      <c r="F52" s="13"/>
      <c r="G52" s="13"/>
    </row>
    <row r="53" spans="2:7" ht="27" x14ac:dyDescent="0.25">
      <c r="B53" s="8" t="s">
        <v>11</v>
      </c>
      <c r="C53" s="73" t="s">
        <v>106</v>
      </c>
      <c r="D53" s="13"/>
      <c r="E53" s="13"/>
      <c r="F53" s="13"/>
      <c r="G53" s="13"/>
    </row>
    <row r="54" spans="2:7" ht="27" x14ac:dyDescent="0.25">
      <c r="B54" s="8" t="s">
        <v>8</v>
      </c>
      <c r="C54" s="18" t="s">
        <v>108</v>
      </c>
      <c r="D54" s="13"/>
      <c r="E54" s="13"/>
      <c r="F54" s="13"/>
      <c r="G54" s="13"/>
    </row>
    <row r="55" spans="2:7" x14ac:dyDescent="0.25">
      <c r="B55" s="19" t="s">
        <v>17</v>
      </c>
      <c r="C55" s="20" t="s">
        <v>78</v>
      </c>
      <c r="D55" s="13"/>
      <c r="E55" s="13"/>
      <c r="F55" s="13"/>
      <c r="G55" s="13"/>
    </row>
    <row r="56" spans="2:7" x14ac:dyDescent="0.25">
      <c r="B56" s="9"/>
      <c r="C56" s="10" t="s">
        <v>0</v>
      </c>
      <c r="D56" s="14"/>
      <c r="E56" s="14"/>
      <c r="F56" s="14"/>
      <c r="G56" s="14"/>
    </row>
    <row r="57" spans="2:7" x14ac:dyDescent="0.25">
      <c r="B57" s="163"/>
      <c r="C57" s="163"/>
      <c r="D57" s="82"/>
      <c r="E57" s="82"/>
      <c r="F57" s="82"/>
      <c r="G57" s="82"/>
    </row>
    <row r="58" spans="2:7" ht="15" customHeight="1" x14ac:dyDescent="0.25">
      <c r="B58" s="11" t="s">
        <v>9</v>
      </c>
      <c r="C58" s="12"/>
      <c r="D58" s="21"/>
      <c r="E58" s="21"/>
      <c r="F58" s="65">
        <v>0</v>
      </c>
      <c r="G58" s="65">
        <v>2098700</v>
      </c>
    </row>
  </sheetData>
  <mergeCells count="11">
    <mergeCell ref="C2:G2"/>
    <mergeCell ref="C3:G3"/>
    <mergeCell ref="D50:G50"/>
    <mergeCell ref="B57:C57"/>
    <mergeCell ref="B6:G6"/>
    <mergeCell ref="B10:G10"/>
    <mergeCell ref="D40:G40"/>
    <mergeCell ref="B47:C47"/>
    <mergeCell ref="D20:G20"/>
    <mergeCell ref="B31:G31"/>
    <mergeCell ref="B29:G29"/>
  </mergeCells>
  <pageMargins left="0" right="0" top="0.42" bottom="0.4" header="0.2" footer="0.2800000000000000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workbookViewId="0">
      <selection activeCell="H9" sqref="H9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53.140625" style="1" customWidth="1"/>
    <col min="4" max="4" width="14.5703125" style="1" hidden="1" customWidth="1"/>
    <col min="5" max="5" width="12.140625" style="1" hidden="1" customWidth="1"/>
    <col min="6" max="6" width="16.5703125" style="1" hidden="1" customWidth="1"/>
    <col min="7" max="7" width="17.28515625" style="1" customWidth="1"/>
    <col min="8" max="8" width="9.140625" style="1"/>
    <col min="9" max="9" width="49.85546875" style="1" customWidth="1"/>
    <col min="10" max="16384" width="9.140625" style="1"/>
  </cols>
  <sheetData>
    <row r="1" spans="1:7" x14ac:dyDescent="0.25">
      <c r="G1" s="1" t="s">
        <v>110</v>
      </c>
    </row>
    <row r="2" spans="1:7" ht="15" customHeight="1" x14ac:dyDescent="0.25">
      <c r="C2" s="122" t="s">
        <v>5</v>
      </c>
      <c r="D2" s="122"/>
      <c r="E2" s="122"/>
      <c r="F2" s="122"/>
      <c r="G2" s="122"/>
    </row>
    <row r="3" spans="1:7" ht="15" customHeight="1" x14ac:dyDescent="0.25">
      <c r="C3" s="122" t="s">
        <v>10</v>
      </c>
      <c r="D3" s="122"/>
      <c r="E3" s="122"/>
      <c r="F3" s="122"/>
      <c r="G3" s="122"/>
    </row>
    <row r="6" spans="1:7" ht="62.25" customHeight="1" x14ac:dyDescent="0.3">
      <c r="A6" s="123" t="s">
        <v>114</v>
      </c>
      <c r="B6" s="123"/>
      <c r="C6" s="123"/>
      <c r="D6" s="123"/>
      <c r="E6" s="123"/>
      <c r="F6" s="123"/>
      <c r="G6" s="123"/>
    </row>
    <row r="7" spans="1:7" ht="17.25" x14ac:dyDescent="0.3">
      <c r="A7" s="80"/>
      <c r="B7" s="80"/>
      <c r="C7" s="80"/>
      <c r="D7" s="80"/>
      <c r="E7" s="80"/>
      <c r="F7" s="80"/>
      <c r="G7" s="80"/>
    </row>
    <row r="8" spans="1:7" ht="17.25" x14ac:dyDescent="0.3">
      <c r="A8" s="80"/>
      <c r="B8" s="80"/>
      <c r="C8" s="80"/>
      <c r="D8" s="80"/>
      <c r="E8" s="80"/>
      <c r="F8" s="80"/>
      <c r="G8" s="80"/>
    </row>
    <row r="10" spans="1:7" ht="17.25" x14ac:dyDescent="0.3">
      <c r="B10" s="165" t="s">
        <v>70</v>
      </c>
      <c r="C10" s="165"/>
      <c r="D10" s="165"/>
      <c r="E10" s="165"/>
      <c r="F10" s="165"/>
      <c r="G10" s="165"/>
    </row>
    <row r="11" spans="1:7" x14ac:dyDescent="0.25">
      <c r="B11" s="59"/>
      <c r="C11" s="59"/>
      <c r="D11" s="59"/>
      <c r="E11" s="59"/>
      <c r="F11" s="59"/>
      <c r="G11" s="59"/>
    </row>
    <row r="12" spans="1:7" ht="14.25" x14ac:dyDescent="0.25">
      <c r="B12" s="60" t="s">
        <v>18</v>
      </c>
      <c r="C12" s="59"/>
      <c r="D12" s="59"/>
      <c r="E12" s="59"/>
      <c r="F12" s="59"/>
      <c r="G12" s="59"/>
    </row>
    <row r="15" spans="1:7" ht="14.25" x14ac:dyDescent="0.25">
      <c r="B15" s="15" t="s">
        <v>1</v>
      </c>
      <c r="C15" s="15" t="s">
        <v>2</v>
      </c>
    </row>
    <row r="16" spans="1:7" x14ac:dyDescent="0.25">
      <c r="B16" s="36" t="s">
        <v>65</v>
      </c>
      <c r="C16" s="47" t="s">
        <v>66</v>
      </c>
    </row>
    <row r="17" spans="1:7" x14ac:dyDescent="0.25">
      <c r="B17" s="3"/>
    </row>
    <row r="18" spans="1:7" ht="14.25" x14ac:dyDescent="0.25">
      <c r="B18" s="5" t="s">
        <v>3</v>
      </c>
    </row>
    <row r="19" spans="1:7" x14ac:dyDescent="0.25">
      <c r="B19" s="3"/>
    </row>
    <row r="20" spans="1:7" ht="72.75" customHeight="1" x14ac:dyDescent="0.25">
      <c r="B20" s="6" t="s">
        <v>4</v>
      </c>
      <c r="C20" s="36" t="s">
        <v>65</v>
      </c>
      <c r="D20" s="137" t="s">
        <v>73</v>
      </c>
      <c r="E20" s="138"/>
      <c r="F20" s="138"/>
      <c r="G20" s="139"/>
    </row>
    <row r="21" spans="1:7" ht="27" x14ac:dyDescent="0.25">
      <c r="B21" s="6" t="s">
        <v>6</v>
      </c>
      <c r="C21" s="36" t="s">
        <v>67</v>
      </c>
      <c r="D21" s="16" t="s">
        <v>13</v>
      </c>
      <c r="E21" s="16" t="s">
        <v>14</v>
      </c>
      <c r="F21" s="16" t="s">
        <v>15</v>
      </c>
      <c r="G21" s="16" t="s">
        <v>16</v>
      </c>
    </row>
    <row r="22" spans="1:7" x14ac:dyDescent="0.25">
      <c r="B22" s="8" t="s">
        <v>7</v>
      </c>
      <c r="C22" s="36" t="s">
        <v>66</v>
      </c>
      <c r="D22" s="13"/>
      <c r="E22" s="13"/>
      <c r="F22" s="13"/>
      <c r="G22" s="13"/>
    </row>
    <row r="23" spans="1:7" ht="54" x14ac:dyDescent="0.25">
      <c r="B23" s="8" t="s">
        <v>11</v>
      </c>
      <c r="C23" s="36" t="s">
        <v>68</v>
      </c>
      <c r="D23" s="13"/>
      <c r="E23" s="13"/>
      <c r="F23" s="13"/>
      <c r="G23" s="13"/>
    </row>
    <row r="24" spans="1:7" x14ac:dyDescent="0.25">
      <c r="B24" s="8" t="s">
        <v>8</v>
      </c>
      <c r="C24" s="36" t="s">
        <v>19</v>
      </c>
      <c r="D24" s="13"/>
      <c r="E24" s="13"/>
      <c r="F24" s="13"/>
      <c r="G24" s="13"/>
    </row>
    <row r="25" spans="1:7" x14ac:dyDescent="0.25">
      <c r="B25" s="19" t="s">
        <v>17</v>
      </c>
      <c r="C25" s="36" t="s">
        <v>69</v>
      </c>
      <c r="D25" s="13"/>
      <c r="E25" s="13"/>
      <c r="F25" s="13"/>
      <c r="G25" s="13"/>
    </row>
    <row r="26" spans="1:7" x14ac:dyDescent="0.25">
      <c r="B26" s="9"/>
      <c r="C26" s="10" t="s">
        <v>0</v>
      </c>
      <c r="D26" s="14"/>
      <c r="E26" s="14"/>
      <c r="F26" s="14"/>
      <c r="G26" s="14"/>
    </row>
    <row r="27" spans="1:7" ht="15" customHeight="1" x14ac:dyDescent="0.25">
      <c r="B27" s="11" t="s">
        <v>9</v>
      </c>
      <c r="C27" s="12"/>
      <c r="D27" s="39"/>
      <c r="E27" s="39"/>
      <c r="F27" s="62">
        <v>0</v>
      </c>
      <c r="G27" s="62">
        <v>-2920000</v>
      </c>
    </row>
    <row r="28" spans="1:7" ht="15" customHeight="1" x14ac:dyDescent="0.25">
      <c r="B28" s="46"/>
      <c r="C28" s="46"/>
      <c r="D28" s="61"/>
      <c r="E28" s="61"/>
      <c r="F28" s="61"/>
      <c r="G28" s="61"/>
    </row>
    <row r="29" spans="1:7" ht="15" customHeight="1" x14ac:dyDescent="0.25">
      <c r="B29" s="46"/>
      <c r="C29" s="46"/>
      <c r="D29" s="61"/>
      <c r="E29" s="61"/>
      <c r="F29" s="61"/>
      <c r="G29" s="61"/>
    </row>
    <row r="30" spans="1:7" ht="45" customHeight="1" x14ac:dyDescent="0.3">
      <c r="A30" s="123" t="s">
        <v>84</v>
      </c>
      <c r="B30" s="123"/>
      <c r="C30" s="123"/>
      <c r="D30" s="123"/>
      <c r="E30" s="123"/>
      <c r="F30" s="123"/>
      <c r="G30" s="123"/>
    </row>
    <row r="32" spans="1:7" ht="17.25" x14ac:dyDescent="0.3">
      <c r="B32" s="166" t="s">
        <v>79</v>
      </c>
      <c r="C32" s="166"/>
      <c r="D32" s="166"/>
      <c r="E32" s="166"/>
      <c r="F32" s="166"/>
      <c r="G32" s="166"/>
    </row>
    <row r="34" spans="2:7" ht="14.25" x14ac:dyDescent="0.25">
      <c r="B34" s="4" t="s">
        <v>18</v>
      </c>
    </row>
    <row r="37" spans="2:7" ht="14.25" x14ac:dyDescent="0.25">
      <c r="B37" s="15" t="s">
        <v>1</v>
      </c>
      <c r="C37" s="15" t="s">
        <v>2</v>
      </c>
    </row>
    <row r="38" spans="2:7" x14ac:dyDescent="0.25">
      <c r="B38" s="2">
        <v>1169</v>
      </c>
      <c r="C38" s="17" t="s">
        <v>107</v>
      </c>
    </row>
    <row r="39" spans="2:7" x14ac:dyDescent="0.25">
      <c r="B39" s="3"/>
    </row>
    <row r="40" spans="2:7" ht="14.25" x14ac:dyDescent="0.25">
      <c r="B40" s="5" t="s">
        <v>3</v>
      </c>
    </row>
    <row r="41" spans="2:7" x14ac:dyDescent="0.25">
      <c r="B41" s="3"/>
    </row>
    <row r="42" spans="2:7" ht="65.25" customHeight="1" x14ac:dyDescent="0.25">
      <c r="B42" s="6" t="s">
        <v>4</v>
      </c>
      <c r="C42" s="7">
        <v>1169</v>
      </c>
      <c r="D42" s="137" t="s">
        <v>74</v>
      </c>
      <c r="E42" s="138"/>
      <c r="F42" s="138"/>
      <c r="G42" s="139"/>
    </row>
    <row r="43" spans="2:7" ht="27" x14ac:dyDescent="0.25">
      <c r="B43" s="6" t="s">
        <v>6</v>
      </c>
      <c r="C43" s="7">
        <v>12001</v>
      </c>
      <c r="D43" s="16" t="s">
        <v>13</v>
      </c>
      <c r="E43" s="16" t="s">
        <v>14</v>
      </c>
      <c r="F43" s="16" t="s">
        <v>15</v>
      </c>
      <c r="G43" s="16" t="s">
        <v>16</v>
      </c>
    </row>
    <row r="44" spans="2:7" ht="27" x14ac:dyDescent="0.25">
      <c r="B44" s="8" t="s">
        <v>7</v>
      </c>
      <c r="C44" s="72" t="s">
        <v>97</v>
      </c>
      <c r="D44" s="13"/>
      <c r="E44" s="13"/>
      <c r="F44" s="13"/>
      <c r="G44" s="13"/>
    </row>
    <row r="45" spans="2:7" ht="40.5" x14ac:dyDescent="0.25">
      <c r="B45" s="8" t="s">
        <v>11</v>
      </c>
      <c r="C45" s="73" t="s">
        <v>98</v>
      </c>
      <c r="D45" s="13"/>
      <c r="E45" s="13"/>
      <c r="F45" s="13"/>
      <c r="G45" s="13"/>
    </row>
    <row r="46" spans="2:7" x14ac:dyDescent="0.25">
      <c r="B46" s="8" t="s">
        <v>8</v>
      </c>
      <c r="C46" s="18" t="s">
        <v>81</v>
      </c>
      <c r="D46" s="13"/>
      <c r="E46" s="13"/>
      <c r="F46" s="13"/>
      <c r="G46" s="13"/>
    </row>
    <row r="47" spans="2:7" x14ac:dyDescent="0.25">
      <c r="B47" s="19" t="s">
        <v>17</v>
      </c>
      <c r="C47" s="20" t="s">
        <v>78</v>
      </c>
      <c r="D47" s="13"/>
      <c r="E47" s="13"/>
      <c r="F47" s="13"/>
      <c r="G47" s="13"/>
    </row>
    <row r="48" spans="2:7" x14ac:dyDescent="0.25">
      <c r="B48" s="9"/>
      <c r="C48" s="10" t="s">
        <v>0</v>
      </c>
      <c r="D48" s="14"/>
      <c r="E48" s="14"/>
      <c r="F48" s="14"/>
      <c r="G48" s="14"/>
    </row>
    <row r="49" spans="2:7" x14ac:dyDescent="0.25">
      <c r="B49" s="163"/>
      <c r="C49" s="163"/>
      <c r="D49" s="82">
        <v>1</v>
      </c>
      <c r="E49" s="82">
        <v>1</v>
      </c>
      <c r="F49" s="82"/>
      <c r="G49" s="82"/>
    </row>
    <row r="50" spans="2:7" ht="15" customHeight="1" x14ac:dyDescent="0.25">
      <c r="B50" s="11" t="s">
        <v>9</v>
      </c>
      <c r="C50" s="12"/>
      <c r="D50" s="21"/>
      <c r="E50" s="21"/>
      <c r="F50" s="65">
        <v>0</v>
      </c>
      <c r="G50" s="65">
        <v>821300</v>
      </c>
    </row>
    <row r="52" spans="2:7" ht="79.5" customHeight="1" x14ac:dyDescent="0.25">
      <c r="B52" s="6" t="s">
        <v>4</v>
      </c>
      <c r="C52" s="7">
        <v>1169</v>
      </c>
      <c r="D52" s="137" t="s">
        <v>74</v>
      </c>
      <c r="E52" s="138"/>
      <c r="F52" s="138"/>
      <c r="G52" s="139"/>
    </row>
    <row r="53" spans="2:7" ht="27" x14ac:dyDescent="0.25">
      <c r="B53" s="6" t="s">
        <v>6</v>
      </c>
      <c r="C53" s="7">
        <v>31007</v>
      </c>
      <c r="D53" s="16" t="s">
        <v>13</v>
      </c>
      <c r="E53" s="16" t="s">
        <v>14</v>
      </c>
      <c r="F53" s="16" t="s">
        <v>15</v>
      </c>
      <c r="G53" s="16" t="s">
        <v>16</v>
      </c>
    </row>
    <row r="54" spans="2:7" ht="27" x14ac:dyDescent="0.25">
      <c r="B54" s="8" t="s">
        <v>7</v>
      </c>
      <c r="C54" s="72" t="s">
        <v>105</v>
      </c>
      <c r="D54" s="13"/>
      <c r="E54" s="13"/>
      <c r="F54" s="13"/>
      <c r="G54" s="13"/>
    </row>
    <row r="55" spans="2:7" ht="27" x14ac:dyDescent="0.25">
      <c r="B55" s="8" t="s">
        <v>11</v>
      </c>
      <c r="C55" s="73" t="s">
        <v>106</v>
      </c>
      <c r="D55" s="13"/>
      <c r="E55" s="13"/>
      <c r="F55" s="13"/>
      <c r="G55" s="13"/>
    </row>
    <row r="56" spans="2:7" ht="27" x14ac:dyDescent="0.25">
      <c r="B56" s="8" t="s">
        <v>8</v>
      </c>
      <c r="C56" s="18" t="s">
        <v>108</v>
      </c>
      <c r="D56" s="13"/>
      <c r="E56" s="13"/>
      <c r="F56" s="13"/>
      <c r="G56" s="13"/>
    </row>
    <row r="57" spans="2:7" x14ac:dyDescent="0.25">
      <c r="B57" s="19" t="s">
        <v>17</v>
      </c>
      <c r="C57" s="20" t="s">
        <v>78</v>
      </c>
      <c r="D57" s="13"/>
      <c r="E57" s="13"/>
      <c r="F57" s="13"/>
      <c r="G57" s="13"/>
    </row>
    <row r="58" spans="2:7" x14ac:dyDescent="0.25">
      <c r="B58" s="9"/>
      <c r="C58" s="10" t="s">
        <v>0</v>
      </c>
      <c r="D58" s="14"/>
      <c r="E58" s="14"/>
      <c r="F58" s="14"/>
      <c r="G58" s="14"/>
    </row>
    <row r="59" spans="2:7" x14ac:dyDescent="0.25">
      <c r="B59" s="163"/>
      <c r="C59" s="163"/>
      <c r="D59" s="82">
        <v>1</v>
      </c>
      <c r="E59" s="82">
        <v>1</v>
      </c>
      <c r="F59" s="82"/>
      <c r="G59" s="82"/>
    </row>
    <row r="60" spans="2:7" ht="15" customHeight="1" x14ac:dyDescent="0.25">
      <c r="B60" s="11" t="s">
        <v>9</v>
      </c>
      <c r="C60" s="12"/>
      <c r="D60" s="21"/>
      <c r="E60" s="21"/>
      <c r="F60" s="65">
        <v>0</v>
      </c>
      <c r="G60" s="65">
        <v>2098700</v>
      </c>
    </row>
  </sheetData>
  <mergeCells count="11">
    <mergeCell ref="C2:G2"/>
    <mergeCell ref="C3:G3"/>
    <mergeCell ref="D52:G52"/>
    <mergeCell ref="B59:C59"/>
    <mergeCell ref="A6:G6"/>
    <mergeCell ref="B32:G32"/>
    <mergeCell ref="D42:G42"/>
    <mergeCell ref="B49:C49"/>
    <mergeCell ref="B10:G10"/>
    <mergeCell ref="D20:G20"/>
    <mergeCell ref="A30:G30"/>
  </mergeCells>
  <pageMargins left="0.28000000000000003" right="0.34" top="0.75" bottom="0.7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Հավելված5</vt:lpstr>
      <vt:lpstr>Հավելված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Mulberry 2.0</cp:keywords>
  <cp:lastModifiedBy>TEST</cp:lastModifiedBy>
  <cp:lastPrinted>2019-10-14T08:00:28Z</cp:lastPrinted>
  <dcterms:created xsi:type="dcterms:W3CDTF">2017-12-06T07:28:20Z</dcterms:created>
  <dcterms:modified xsi:type="dcterms:W3CDTF">2019-11-20T07:07:34Z</dcterms:modified>
</cp:coreProperties>
</file>