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720" tabRatio="753" activeTab="5"/>
  </bookViews>
  <sheets>
    <sheet name="H1" sheetId="27" r:id="rId1"/>
    <sheet name="H2" sheetId="36" r:id="rId2"/>
    <sheet name="H3" sheetId="32" r:id="rId3"/>
    <sheet name="H4" sheetId="37" r:id="rId4"/>
    <sheet name="H5" sheetId="29" r:id="rId5"/>
    <sheet name="H6" sheetId="35" r:id="rId6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2">'H3'!$A$1:$G$72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32" l="1"/>
  <c r="I14" i="35"/>
  <c r="I13" i="35"/>
  <c r="I17" i="35"/>
  <c r="I16" i="35" s="1"/>
  <c r="G42" i="32"/>
  <c r="G41" i="32" s="1"/>
  <c r="G40" i="32" s="1"/>
  <c r="G39" i="32" s="1"/>
  <c r="G34" i="32"/>
  <c r="G32" i="32"/>
  <c r="G31" i="32" s="1"/>
  <c r="I15" i="35" l="1"/>
  <c r="G33" i="32" l="1"/>
  <c r="H11" i="36"/>
  <c r="H9" i="36" s="1"/>
  <c r="G11" i="36"/>
  <c r="G9" i="36" s="1"/>
  <c r="F9" i="36"/>
  <c r="G30" i="32" l="1"/>
  <c r="G29" i="32" s="1"/>
  <c r="I12" i="35"/>
  <c r="I11" i="35" s="1"/>
  <c r="I10" i="35" s="1"/>
  <c r="I9" i="35" s="1"/>
  <c r="K17" i="29"/>
  <c r="G37" i="32" l="1"/>
  <c r="I13" i="36" s="1"/>
  <c r="E14" i="37" l="1"/>
  <c r="E12" i="37" s="1"/>
  <c r="E10" i="37" s="1"/>
  <c r="E9" i="37" s="1"/>
  <c r="H14" i="27"/>
  <c r="G63" i="32"/>
  <c r="G62" i="32" s="1"/>
  <c r="G61" i="32" s="1"/>
  <c r="G60" i="32" s="1"/>
  <c r="G58" i="32" s="1"/>
  <c r="G56" i="32" l="1"/>
  <c r="K24" i="29" l="1"/>
  <c r="H17" i="27"/>
  <c r="E13" i="36"/>
  <c r="I11" i="36"/>
  <c r="E11" i="36" l="1"/>
  <c r="I9" i="36"/>
  <c r="E9" i="36" s="1"/>
  <c r="G28" i="32"/>
  <c r="G26" i="32" l="1"/>
  <c r="G24" i="32" l="1"/>
  <c r="G22" i="32" s="1"/>
  <c r="G71" i="32"/>
  <c r="G70" i="32" s="1"/>
  <c r="G69" i="32" s="1"/>
  <c r="G68" i="32" s="1"/>
  <c r="G66" i="32" s="1"/>
  <c r="G64" i="32" s="1"/>
  <c r="H18" i="27" l="1"/>
  <c r="H16" i="27" s="1"/>
  <c r="H15" i="27" s="1"/>
  <c r="K28" i="29"/>
  <c r="K23" i="29" s="1"/>
  <c r="K22" i="29" s="1"/>
  <c r="G54" i="32"/>
  <c r="G52" i="32" s="1"/>
  <c r="G50" i="32" s="1"/>
  <c r="G48" i="32" s="1"/>
  <c r="G46" i="32" s="1"/>
  <c r="G44" i="32" s="1"/>
  <c r="H13" i="27"/>
  <c r="H12" i="27" s="1"/>
  <c r="H11" i="27" s="1"/>
  <c r="K13" i="29"/>
  <c r="K12" i="29" s="1"/>
  <c r="K11" i="29" s="1"/>
  <c r="G20" i="32"/>
  <c r="G18" i="32" s="1"/>
  <c r="G16" i="32" s="1"/>
  <c r="H10" i="27" l="1"/>
  <c r="K10" i="29"/>
  <c r="G14" i="32"/>
  <c r="G12" i="32" s="1"/>
  <c r="G10" i="32" s="1"/>
</calcChain>
</file>

<file path=xl/sharedStrings.xml><?xml version="1.0" encoding="utf-8"?>
<sst xmlns="http://schemas.openxmlformats.org/spreadsheetml/2006/main" count="270" uniqueCount="165">
  <si>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</si>
  <si>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</si>
  <si>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</si>
  <si>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</si>
  <si>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</si>
  <si>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</si>
  <si>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</si>
  <si>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</si>
  <si>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Դաս</t>
  </si>
  <si>
    <t>այդ թվում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</si>
  <si>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</si>
  <si>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</si>
  <si>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</si>
  <si>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Տարի</t>
  </si>
  <si>
    <t>Ցուցանիշների փոփոխությունը
(ավելացումները նշված են դրական նշանով, իսկ նվազեցումները` փակագծերում)</t>
  </si>
  <si>
    <t>հազար դրամով</t>
  </si>
  <si>
    <t>Հավելված N 3</t>
  </si>
  <si>
    <t>Ծրագիր</t>
  </si>
  <si>
    <t>Միջոցառում</t>
  </si>
  <si>
    <t>ԸՆԴԱՄԵՆԸ</t>
  </si>
  <si>
    <t xml:space="preserve">    ՀԱՅԱՍՏԱՆԻ ՀԱՆՐԱՊԵՏՈՒԹՅԱՆ   ՎԱՐՉԱՊԵՏԻ ԱՇԽԱՏԱԿԱԶՄԻ    ՂԵԿԱՎԱՐ՝</t>
  </si>
  <si>
    <t xml:space="preserve"> Ծառայությունների մատուցում </t>
  </si>
  <si>
    <t xml:space="preserve"> 11001</t>
  </si>
  <si>
    <t>հազար դրամ</t>
  </si>
  <si>
    <t>01</t>
  </si>
  <si>
    <t>Ծառայությունների մատուցում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</si>
  <si>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</si>
  <si>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</si>
  <si>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</si>
  <si>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</si>
  <si>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</si>
  <si>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</si>
  <si>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</si>
  <si>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</si>
  <si>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</si>
  <si>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Տարի </t>
  </si>
  <si>
    <t xml:space="preserve"> ԸՆԴԱՄԵՆԸ </t>
  </si>
  <si>
    <t>N ------------ -Ն որոշման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</si>
  <si>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</si>
  <si>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</si>
  <si>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</si>
  <si>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ԸՆԹԱՑԻԿ ԾԱԽՍԵՐ</t>
  </si>
  <si>
    <t>Հավելված N 2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</si>
  <si>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</si>
  <si>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</si>
  <si>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</si>
  <si>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</si>
  <si>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ԸՆԴԱՄԵՆԸ </t>
  </si>
  <si>
    <t xml:space="preserve">                ՀԱՅԱՍՏԱՆԻ ՀԱՆՐԱՊԵՏՈՒԹՅԱՆ</t>
  </si>
  <si>
    <t xml:space="preserve">                   ՎԱՐՉԱՊԵՏԻ ԱՇԽԱՏԱԿԱԶՄԻ</t>
  </si>
  <si>
    <t xml:space="preserve"> ԲԳԿ/ԲՍԿ</t>
  </si>
  <si>
    <t>Հավելված N 4</t>
  </si>
  <si>
    <t>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</si>
  <si>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>1025 - 31001</t>
  </si>
  <si>
    <t>Պետական մարմինների կողմից օգտագործվող ոչ ֆինանսական ակտիվների հետ գործառնություններ</t>
  </si>
  <si>
    <t xml:space="preserve">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</si>
  <si>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Պետական մարմինների կողմից օգտագործվող ոչ ֆինանսական ակտիվների հետ գործառնություններ 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</si>
  <si>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</si>
  <si>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</si>
  <si>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Ընդամենը         </t>
  </si>
  <si>
    <t>Ցուցանիշների փոփոխությունը
 (ավելացումները նշված են դրական նշանով)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</si>
  <si>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</si>
  <si>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</si>
  <si>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</si>
  <si>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</si>
  <si>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այդ թվում՝ </t>
  </si>
  <si>
    <t xml:space="preserve"> այդ թվում՛</t>
  </si>
  <si>
    <t>№ ------------ -Ն որոշման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</si>
  <si>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</si>
  <si>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</si>
  <si>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</t>
  </si>
  <si>
    <t xml:space="preserve"> </t>
  </si>
  <si>
    <t xml:space="preserve">ՀՀ կառավարության  2026 թվականի </t>
  </si>
  <si>
    <t>ՀՀ Տավուշի մարզպետի աշխատակազմ</t>
  </si>
  <si>
    <t>1055</t>
  </si>
  <si>
    <t>ՀՀ Տավուշի մարզում տարածքային պետական կառավարում</t>
  </si>
  <si>
    <t>ՀՀ Տավուշի մարզում պետական քաղաքականության իրականացման ապահովում</t>
  </si>
  <si>
    <t>ՀՀ Տավուշի մարզում իրականացվող պետական ծրագրերի արդյունավետության և հասցեականության բարելավում, հետադարձ կապի ապահովում</t>
  </si>
  <si>
    <t>1055 - 11001</t>
  </si>
  <si>
    <t>ՀՀ Տավուշի  մարզպետի աշխատակազմի կողմից տարածքային պետական կառավարման ապահովում</t>
  </si>
  <si>
    <t>ՀՀ Տավուշի  մարզպետի աշխատակազմի տեխնիկական հագեցվածության բարելավում</t>
  </si>
  <si>
    <t>ՀՀ Տավոևշի  մարզպետի աշխատակազմի աշխատանքային պայմանների բարելավման համար վարչական սարքավորումների ձեռքբերում</t>
  </si>
  <si>
    <t>«ՀԱՅԱՍՏԱՆԻ ՀԱՆՐԱՊԵՏՈՒԹՅԱՆ 2026 ԹՎԱԿԱՆԻ ՊԵՏԱԿԱՆ ԲՅՈՒՋԵԻ ՄԱՍԻՆ» ՕՐԵՆՔԻ N 1 ՀԱՎԵԼՎԱԾԻ N 3 ԱՂՅՈՒՍԱԿՈՒՄ ԿԱՏԱՐՎՈՂ  ԼՐԱՑՈՒՄԸ</t>
  </si>
  <si>
    <t xml:space="preserve"> ՀՀ Տավուշի մարզպետի աշխատակազմ</t>
  </si>
  <si>
    <t xml:space="preserve"> ՀՀ Տավուշի  մարզպետի աշխատակազմի տեխնիկական հագեցվածության բարելավում</t>
  </si>
  <si>
    <t xml:space="preserve"> ՀՀ Տավուշի մարզում տարածքային պետական կառավարում</t>
  </si>
  <si>
    <t xml:space="preserve"> ՀՀ Տավուշի մարզպետի աշխատակազմի կողմից տարածքային պետական կառավարման ապահովում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</si>
  <si>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</si>
  <si>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</si>
  <si>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</si>
  <si>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</si>
  <si>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</si>
  <si>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ԱՅԼ  ԾԱԽՍԵՐ</t>
  </si>
  <si>
    <t>ՀՀ կառավարության 2026 թվականի</t>
  </si>
  <si>
    <t xml:space="preserve">ՀԱՅԱՍՏԱՆԻ ՀԱՆՐԱՊԵՏՈՒԹՅԱՆ ԿԱՌԱՎԱՐՈՒԹՅԱՆ 2025 ԹՎԱԿԱՆԻ ԴԵԿՏԵՄԲԵՐԻ 25-Ի N 1910-Ն ՈՐՈՇՄԱՆ N 5 ՀԱՎԵԼՎԱԾԻ N 2 ԱՂՅՈՒՍԱԿՈՒՄ ԿԱՏԱՐՎՈՂ  ԼՐԱՑՈՒՄԸ </t>
  </si>
  <si>
    <t xml:space="preserve"> ՀՀ Տավուշի մարզպետի աշխատակազմ </t>
  </si>
  <si>
    <t xml:space="preserve"> ՀՀ Տավուշի մարզում տարածքային պետական կառավարում </t>
  </si>
  <si>
    <t xml:space="preserve">  Ծառայությունը մատուցողի անվանումը` ՀՀ Տավուշի մարզպետի աշխատակազմ</t>
  </si>
  <si>
    <t>ՀՀՏավուշի  մարզպետի աշխատակազմի տեխնիկական հագեցվածության բարելավում</t>
  </si>
  <si>
    <t xml:space="preserve"> ՀՀ Տավուշի  մարզպետի աշխատակազմի աշխատանքային պայմանների բարելավման համար վարչական սարքավորումների ձեռքբերում </t>
  </si>
  <si>
    <t xml:space="preserve"> Ակտիվն օգտագործող կազմակերպության անվանումը` ՀՀ Տավուշի մարզպետի աշխատակազմ </t>
  </si>
  <si>
    <t xml:space="preserve">1055- 11001 </t>
  </si>
  <si>
    <t xml:space="preserve">1055 - 31001 </t>
  </si>
  <si>
    <t>թվային լուսանկարչական ապարատ,  հատ</t>
  </si>
  <si>
    <t xml:space="preserve">ՀԱՅԱՍՏԱՆԻ ՀԱՆՐԱՊԵՏՈՒԹՅԱՆ ԿԱՌԱՎԱՐՈՒԹՅԱՆ 2025 ԹՎԱԿԱՆԻ ԴԵԿՏԵՄԲԵՐԻ 25-Ի N 1910-Ն ՈՐՈՇՄԱՆ N 10 ՀԱՎԵԼՎԱԾՈՒՄ ԿԱՏԱՐՎՈՂ  ՓՈՓՈԽՈՒԹՅՈՒՆՆԵՐԸ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</si>
  <si>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</si>
  <si>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</si>
  <si>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</si>
  <si>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</si>
  <si>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</si>
  <si>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Ցուցանիշների փոփոխությունը
(ավելացումները նշված են դրական նշանով, իսկ նվազեցումները` փակագծերում)
</t>
  </si>
  <si>
    <t xml:space="preserve"> Քանակը</t>
  </si>
  <si>
    <t>Գումարը                                 (հազար դրամով)</t>
  </si>
  <si>
    <t xml:space="preserve"> Դաս N 01</t>
  </si>
  <si>
    <t>դրամ</t>
  </si>
  <si>
    <t xml:space="preserve"> Բաժին N 01</t>
  </si>
  <si>
    <t xml:space="preserve"> Խումբ N 01</t>
  </si>
  <si>
    <t xml:space="preserve"> ՄԱՍ III. ԾԱՌԱՅՈՒԹՅՈՒՆՆԵՐ</t>
  </si>
  <si>
    <t>1055/11001</t>
  </si>
  <si>
    <t xml:space="preserve"> 64211120-1</t>
  </si>
  <si>
    <t xml:space="preserve">  միջքաղաքային հեռախոսային ծառայություններ</t>
  </si>
  <si>
    <t xml:space="preserve"> ՄԱ</t>
  </si>
  <si>
    <t>1055/31001</t>
  </si>
  <si>
    <t xml:space="preserve"> ՄԱՍ I. ԱՊՐԱՆՔՆԵՐ</t>
  </si>
  <si>
    <t>38651160-1</t>
  </si>
  <si>
    <t>թվային լուսանկարչական ապարատ</t>
  </si>
  <si>
    <t xml:space="preserve"> ԷԱՃ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</si>
  <si>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</si>
  <si>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</si>
  <si>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</si>
  <si>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</si>
  <si>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</si>
  <si>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</si>
  <si>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</si>
  <si>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</si>
  <si>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</si>
  <si>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</si>
  <si>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</si>
  <si>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</si>
  <si>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</si>
  <si>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 xml:space="preserve"> Պահուստային միջոցներ</t>
  </si>
  <si>
    <t xml:space="preserve"> ՀՀ ԿԱՌԱՎԱՐՈՒԹՅՈՒՆ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</si>
  <si>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</si>
  <si>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</si>
  <si>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</si>
  <si>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Ծառայությունը մատուցողի անվանումը` ՀՀ կառավարություն </t>
  </si>
  <si>
    <t>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</si>
  <si>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ՀԱՅԱՍՏԱՆԻ ՀԱՆՐԱՊԵՏՈՒԹՅԱՆ ԿԱՌԱՎԱՐՈՒԹՅԱՆ 2025 ԹՎԱԿԱՆԻ ԴԵԿՏԵՄԲԵՐԻ 25-Ի N 1910-Ն ՈՐՈՇՄԱՆ N 9 ԵՎ 9.1 ՀԱՎԵԼՎԱԾՆԵՐՈՒՄ ԿԱՏԱՐՎՈՂ ՓՈՓՈԽՈՒԹՅՈՒՆՆԵՐԸ ԵՎ ԼՐԱՑՈՒՄՆԵՐԸ</t>
  </si>
  <si>
    <t>ՀԱՅԱՍՏԱՆԻ ՀԱՆՐԱՊԵՏՈՒԹՅԱՆ ԿԱՌԱՎԱՐՈՒԹՅԱՆ 2025 ԹՎԱԿԱՆԻ ԴԵԿՏԵՄԲԵՐԻ 25-Ի N 1910-Ն  ՈՐՈՇՄԱՆ N 3 ԵՎ N 4 ՀԱՎԵԼՎԱԾՆԵՐՈՒՄ ԿԱՏԱՐՎՈՂ  ՓՈՓՈԽՈՒԹՅՈՒՆՆԵՐԸ ԵՎ ԼՐԱՑՈՒՄՆԵՐԸ</t>
  </si>
  <si>
    <t xml:space="preserve"> - Վարչական սարքավորումներ</t>
  </si>
  <si>
    <t>Լ. ՄԱԿՈՒՆՑ</t>
  </si>
  <si>
    <t>Խումբ</t>
  </si>
  <si>
    <t xml:space="preserve">Անվանումը </t>
  </si>
  <si>
    <t xml:space="preserve">Նկարագրությունը </t>
  </si>
  <si>
    <t xml:space="preserve">Տեսակը </t>
  </si>
  <si>
    <t xml:space="preserve">Դասիչը </t>
  </si>
  <si>
    <t xml:space="preserve">                               ՂԵԿԱՎԱՐ ՝ </t>
  </si>
  <si>
    <t>հատ</t>
  </si>
  <si>
    <t xml:space="preserve">                     </t>
  </si>
  <si>
    <t xml:space="preserve">                                                                                                                                                       ՀՀ կառավարության 2026 թվականի</t>
  </si>
  <si>
    <t xml:space="preserve">                                                                                                                                                          № ------------ -Ն որոշման</t>
  </si>
  <si>
    <t>Լ.Մակունց</t>
  </si>
  <si>
    <t>Լ. Մակունց</t>
  </si>
  <si>
    <t xml:space="preserve">                                                                                                                                                           Հավելված N 5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</si>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</sst>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[&lt;=9999999]###\-####;\(###\)\ ###\-####"/>
    <numFmt numFmtId="170" formatCode="_-* #,##0.00_-;\-* #,##0.00_-;_-* &quot;-&quot;??_-;_-@_-"/>
    <numFmt numFmtId="171" formatCode="_ * #,##0.00_)_€_ ;_ * \(#,##0.00\)_€_ ;_ * &quot;-&quot;??_)_€_ ;_ @_ "/>
    <numFmt numFmtId="172" formatCode="_ * #,##0.00_)\ _ _ ;_ * \(#,##0.00\)\ _ _ ;_ * &quot;-&quot;??_)\ _ _ ;_ @_ "/>
    <numFmt numFmtId="173" formatCode="#,##0.0"/>
    <numFmt numFmtId="174" formatCode="_(* #,##0.0_);_(* \(#,##0.0\);_(* &quot;-&quot;?_);_(@_)"/>
    <numFmt numFmtId="175" formatCode="_(* #,##0_);_(* \(#,##0\);_(* &quot;-&quot;??_);_(@_)"/>
  </numFmts>
  <fonts count="14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i/>
      <sz val="12"/>
      <name val="GHEA Grapalat"/>
      <family val="3"/>
    </font>
    <font>
      <b/>
      <sz val="8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1"/>
      <name val="GHEA Grapalat"/>
      <family val="2"/>
    </font>
    <font>
      <sz val="11"/>
      <name val="GHEA Grapalat"/>
      <family val="2"/>
    </font>
    <font>
      <sz val="10"/>
      <name val="GHEA Grapalat"/>
      <family val="3"/>
    </font>
    <font>
      <u/>
      <sz val="12"/>
      <color theme="1"/>
      <name val="GHEA Grapalat"/>
      <family val="3"/>
    </font>
    <font>
      <b/>
      <u/>
      <sz val="11"/>
      <name val="GHEA Grapalat"/>
      <family val="3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b/>
      <sz val="10"/>
      <name val="GHEA Grapalat"/>
      <family val="2"/>
    </font>
    <font>
      <b/>
      <sz val="12"/>
      <color indexed="8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11"/>
      <color indexed="8"/>
      <name val="GHEA Grapalat"/>
      <family val="3"/>
    </font>
    <font>
      <sz val="10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245">
    <xf numFmtId="0" fontId="0" fillId="0" borderId="0"/>
    <xf numFmtId="0" fontId="14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165" fontId="19" fillId="0" borderId="0" applyFill="0" applyBorder="0" applyProtection="0">
      <alignment horizontal="right" vertical="top"/>
    </xf>
    <xf numFmtId="43" fontId="18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0" fontId="21" fillId="0" borderId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5" applyNumberFormat="0" applyAlignment="0" applyProtection="0"/>
    <xf numFmtId="0" fontId="29" fillId="6" borderId="6" applyNumberFormat="0" applyAlignment="0" applyProtection="0"/>
    <xf numFmtId="0" fontId="30" fillId="6" borderId="5" applyNumberFormat="0" applyAlignment="0" applyProtection="0"/>
    <xf numFmtId="0" fontId="31" fillId="0" borderId="7" applyNumberFormat="0" applyFill="0" applyAlignment="0" applyProtection="0"/>
    <xf numFmtId="0" fontId="32" fillId="7" borderId="8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6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36" fillId="32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13" fillId="8" borderId="9" applyNumberFormat="0" applyFont="0" applyAlignment="0" applyProtection="0"/>
    <xf numFmtId="0" fontId="38" fillId="32" borderId="0" applyNumberFormat="0" applyBorder="0" applyAlignment="0" applyProtection="0"/>
    <xf numFmtId="0" fontId="38" fillId="20" borderId="0" applyNumberFormat="0" applyBorder="0" applyAlignment="0" applyProtection="0"/>
    <xf numFmtId="0" fontId="38" fillId="9" borderId="0" applyNumberFormat="0" applyBorder="0" applyAlignment="0" applyProtection="0"/>
    <xf numFmtId="0" fontId="3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15" borderId="0" applyNumberFormat="0" applyBorder="0" applyAlignment="0" applyProtection="0"/>
    <xf numFmtId="0" fontId="38" fillId="16" borderId="0" applyNumberFormat="0" applyBorder="0" applyAlignment="0" applyProtection="0"/>
    <xf numFmtId="0" fontId="46" fillId="0" borderId="0" applyNumberFormat="0" applyFill="0" applyBorder="0" applyAlignment="0" applyProtection="0"/>
    <xf numFmtId="0" fontId="38" fillId="12" borderId="0" applyNumberFormat="0" applyBorder="0" applyAlignment="0" applyProtection="0"/>
    <xf numFmtId="0" fontId="44" fillId="0" borderId="2" applyNumberFormat="0" applyFill="0" applyAlignment="0" applyProtection="0"/>
    <xf numFmtId="0" fontId="38" fillId="24" borderId="0" applyNumberFormat="0" applyBorder="0" applyAlignment="0" applyProtection="0"/>
    <xf numFmtId="0" fontId="46" fillId="0" borderId="4" applyNumberFormat="0" applyFill="0" applyAlignment="0" applyProtection="0"/>
    <xf numFmtId="0" fontId="53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48" fillId="0" borderId="7" applyNumberFormat="0" applyFill="0" applyAlignment="0" applyProtection="0"/>
    <xf numFmtId="0" fontId="18" fillId="18" borderId="0" applyNumberFormat="0" applyBorder="0" applyAlignment="0" applyProtection="0"/>
    <xf numFmtId="0" fontId="18" fillId="14" borderId="0" applyNumberFormat="0" applyBorder="0" applyAlignment="0" applyProtection="0"/>
    <xf numFmtId="0" fontId="38" fillId="28" borderId="0" applyNumberFormat="0" applyBorder="0" applyAlignment="0" applyProtection="0"/>
    <xf numFmtId="0" fontId="42" fillId="0" borderId="0" applyNumberFormat="0" applyFill="0" applyBorder="0" applyAlignment="0" applyProtection="0"/>
    <xf numFmtId="0" fontId="38" fillId="21" borderId="0" applyNumberFormat="0" applyBorder="0" applyAlignment="0" applyProtection="0"/>
    <xf numFmtId="0" fontId="49" fillId="4" borderId="0" applyNumberFormat="0" applyBorder="0" applyAlignment="0" applyProtection="0"/>
    <xf numFmtId="0" fontId="18" fillId="27" borderId="0" applyNumberFormat="0" applyBorder="0" applyAlignment="0" applyProtection="0"/>
    <xf numFmtId="0" fontId="18" fillId="23" borderId="0" applyNumberFormat="0" applyBorder="0" applyAlignment="0" applyProtection="0"/>
    <xf numFmtId="0" fontId="40" fillId="6" borderId="5" applyNumberFormat="0" applyAlignment="0" applyProtection="0"/>
    <xf numFmtId="0" fontId="43" fillId="2" borderId="0" applyNumberFormat="0" applyBorder="0" applyAlignment="0" applyProtection="0"/>
    <xf numFmtId="0" fontId="50" fillId="6" borderId="6" applyNumberFormat="0" applyAlignment="0" applyProtection="0"/>
    <xf numFmtId="0" fontId="47" fillId="5" borderId="5" applyNumberFormat="0" applyAlignment="0" applyProtection="0"/>
    <xf numFmtId="0" fontId="45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38" fillId="25" borderId="0" applyNumberFormat="0" applyBorder="0" applyAlignment="0" applyProtection="0"/>
    <xf numFmtId="0" fontId="41" fillId="7" borderId="8" applyNumberFormat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52" fillId="0" borderId="10" applyNumberFormat="0" applyFill="0" applyAlignment="0" applyProtection="0"/>
    <xf numFmtId="0" fontId="38" fillId="17" borderId="0" applyNumberFormat="0" applyBorder="0" applyAlignment="0" applyProtection="0"/>
    <xf numFmtId="0" fontId="18" fillId="26" borderId="0" applyNumberFormat="0" applyBorder="0" applyAlignment="0" applyProtection="0"/>
    <xf numFmtId="0" fontId="39" fillId="3" borderId="0" applyNumberFormat="0" applyBorder="0" applyAlignment="0" applyProtection="0"/>
    <xf numFmtId="0" fontId="18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5" fillId="0" borderId="0"/>
    <xf numFmtId="0" fontId="56" fillId="4" borderId="0" applyNumberFormat="0" applyBorder="0" applyAlignment="0" applyProtection="0"/>
    <xf numFmtId="0" fontId="21" fillId="0" borderId="0"/>
    <xf numFmtId="0" fontId="16" fillId="0" borderId="0"/>
    <xf numFmtId="0" fontId="54" fillId="33" borderId="0" applyNumberFormat="0" applyBorder="0" applyAlignment="0" applyProtection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37" borderId="0" applyNumberFormat="0" applyBorder="0" applyAlignment="0" applyProtection="0"/>
    <xf numFmtId="0" fontId="54" fillId="36" borderId="0" applyNumberFormat="0" applyBorder="0" applyAlignment="0" applyProtection="0"/>
    <xf numFmtId="0" fontId="54" fillId="42" borderId="0" applyNumberFormat="0" applyBorder="0" applyAlignment="0" applyProtection="0"/>
    <xf numFmtId="0" fontId="54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3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8" fillId="34" borderId="0" applyNumberFormat="0" applyBorder="0" applyAlignment="0" applyProtection="0"/>
    <xf numFmtId="0" fontId="59" fillId="51" borderId="11" applyNumberFormat="0" applyAlignment="0" applyProtection="0"/>
    <xf numFmtId="0" fontId="60" fillId="52" borderId="12" applyNumberFormat="0" applyAlignment="0" applyProtection="0"/>
    <xf numFmtId="43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63" fillId="0" borderId="13" applyNumberFormat="0" applyFill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5" fillId="0" borderId="0" applyNumberFormat="0" applyFill="0" applyBorder="0" applyAlignment="0" applyProtection="0"/>
    <xf numFmtId="0" fontId="66" fillId="41" borderId="11" applyNumberFormat="0" applyAlignment="0" applyProtection="0"/>
    <xf numFmtId="0" fontId="67" fillId="0" borderId="16" applyNumberFormat="0" applyFill="0" applyAlignment="0" applyProtection="0"/>
    <xf numFmtId="0" fontId="68" fillId="53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12" fillId="0" borderId="0"/>
    <xf numFmtId="0" fontId="16" fillId="0" borderId="0"/>
    <xf numFmtId="0" fontId="16" fillId="0" borderId="0"/>
    <xf numFmtId="0" fontId="20" fillId="54" borderId="17" applyNumberFormat="0" applyFont="0" applyAlignment="0" applyProtection="0"/>
    <xf numFmtId="0" fontId="69" fillId="51" borderId="18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16" fillId="0" borderId="0"/>
    <xf numFmtId="0" fontId="12" fillId="0" borderId="0"/>
    <xf numFmtId="0" fontId="19" fillId="0" borderId="0">
      <alignment horizontal="left" vertical="top" wrapText="1"/>
    </xf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73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1" fillId="0" borderId="0"/>
    <xf numFmtId="164" fontId="2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55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37" fillId="0" borderId="0" applyNumberForma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28" fillId="5" borderId="5" applyNumberFormat="0" applyAlignment="0" applyProtection="0"/>
    <xf numFmtId="0" fontId="29" fillId="6" borderId="6" applyNumberFormat="0" applyAlignment="0" applyProtection="0"/>
    <xf numFmtId="0" fontId="30" fillId="6" borderId="5" applyNumberFormat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2" fillId="7" borderId="8" applyNumberFormat="0" applyAlignment="0" applyProtection="0"/>
    <xf numFmtId="0" fontId="27" fillId="4" borderId="0" applyNumberFormat="0" applyBorder="0" applyAlignment="0" applyProtection="0"/>
    <xf numFmtId="0" fontId="26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76" fillId="0" borderId="0"/>
    <xf numFmtId="0" fontId="33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82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1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9" fillId="51" borderId="23" applyNumberFormat="0" applyAlignment="0" applyProtection="0"/>
    <xf numFmtId="43" fontId="3" fillId="0" borderId="0" applyFont="0" applyFill="0" applyBorder="0" applyAlignment="0" applyProtection="0"/>
    <xf numFmtId="0" fontId="66" fillId="41" borderId="23" applyNumberFormat="0" applyAlignment="0" applyProtection="0"/>
    <xf numFmtId="0" fontId="3" fillId="0" borderId="0"/>
    <xf numFmtId="0" fontId="20" fillId="54" borderId="24" applyNumberFormat="0" applyFont="0" applyAlignment="0" applyProtection="0"/>
    <xf numFmtId="0" fontId="69" fillId="51" borderId="25" applyNumberFormat="0" applyAlignment="0" applyProtection="0"/>
    <xf numFmtId="0" fontId="71" fillId="0" borderId="26" applyNumberFormat="0" applyFill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20" fillId="0" borderId="0" applyFont="0" applyFill="0" applyBorder="0" applyAlignment="0" applyProtection="0"/>
    <xf numFmtId="0" fontId="18" fillId="0" borderId="0"/>
    <xf numFmtId="0" fontId="20" fillId="0" borderId="0"/>
    <xf numFmtId="0" fontId="16" fillId="0" borderId="0"/>
    <xf numFmtId="0" fontId="16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26" fillId="3" borderId="0" applyNumberFormat="0" applyBorder="0" applyAlignment="0" applyProtection="0"/>
    <xf numFmtId="0" fontId="59" fillId="51" borderId="23" applyNumberFormat="0" applyAlignment="0" applyProtection="0"/>
    <xf numFmtId="0" fontId="59" fillId="51" borderId="23" applyNumberFormat="0" applyAlignment="0" applyProtection="0"/>
    <xf numFmtId="0" fontId="30" fillId="6" borderId="5" applyNumberFormat="0" applyAlignment="0" applyProtection="0"/>
    <xf numFmtId="0" fontId="32" fillId="7" borderId="8" applyNumberFormat="0" applyAlignment="0" applyProtection="0"/>
    <xf numFmtId="43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5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66" fillId="41" borderId="23" applyNumberFormat="0" applyAlignment="0" applyProtection="0"/>
    <xf numFmtId="0" fontId="66" fillId="41" borderId="23" applyNumberFormat="0" applyAlignment="0" applyProtection="0"/>
    <xf numFmtId="0" fontId="28" fillId="5" borderId="5" applyNumberFormat="0" applyAlignment="0" applyProtection="0"/>
    <xf numFmtId="0" fontId="31" fillId="0" borderId="7" applyNumberFormat="0" applyFill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>
      <alignment horizontal="left" vertical="top" wrapText="1"/>
    </xf>
    <xf numFmtId="1" fontId="74" fillId="0" borderId="0"/>
    <xf numFmtId="0" fontId="16" fillId="0" borderId="0"/>
    <xf numFmtId="0" fontId="55" fillId="0" borderId="0"/>
    <xf numFmtId="0" fontId="8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54" borderId="24" applyNumberFormat="0" applyFont="0" applyAlignment="0" applyProtection="0"/>
    <xf numFmtId="0" fontId="20" fillId="54" borderId="24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69" fillId="51" borderId="25" applyNumberFormat="0" applyAlignment="0" applyProtection="0"/>
    <xf numFmtId="0" fontId="69" fillId="51" borderId="25" applyNumberFormat="0" applyAlignment="0" applyProtection="0"/>
    <xf numFmtId="0" fontId="29" fillId="6" borderId="6" applyNumberFormat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35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47" fillId="5" borderId="5" applyNumberFormat="0" applyAlignment="0" applyProtection="0"/>
    <xf numFmtId="0" fontId="50" fillId="6" borderId="6" applyNumberFormat="0" applyAlignment="0" applyProtection="0"/>
    <xf numFmtId="0" fontId="40" fillId="6" borderId="5" applyNumberFormat="0" applyAlignment="0" applyProtection="0"/>
    <xf numFmtId="0" fontId="44" fillId="0" borderId="2" applyNumberFormat="0" applyFill="0" applyAlignment="0" applyProtection="0"/>
    <xf numFmtId="0" fontId="45" fillId="0" borderId="3" applyNumberFormat="0" applyFill="0" applyAlignment="0" applyProtection="0"/>
    <xf numFmtId="0" fontId="46" fillId="0" borderId="4" applyNumberFormat="0" applyFill="0" applyAlignment="0" applyProtection="0"/>
    <xf numFmtId="0" fontId="46" fillId="0" borderId="0" applyNumberFormat="0" applyFill="0" applyBorder="0" applyAlignment="0" applyProtection="0"/>
    <xf numFmtId="0" fontId="52" fillId="0" borderId="10" applyNumberFormat="0" applyFill="0" applyAlignment="0" applyProtection="0"/>
    <xf numFmtId="0" fontId="41" fillId="7" borderId="8" applyNumberFormat="0" applyAlignment="0" applyProtection="0"/>
    <xf numFmtId="0" fontId="49" fillId="4" borderId="0" applyNumberFormat="0" applyBorder="0" applyAlignment="0" applyProtection="0"/>
    <xf numFmtId="0" fontId="3" fillId="0" borderId="0"/>
    <xf numFmtId="0" fontId="3" fillId="0" borderId="0"/>
    <xf numFmtId="0" fontId="21" fillId="0" borderId="0"/>
    <xf numFmtId="0" fontId="86" fillId="0" borderId="0"/>
    <xf numFmtId="0" fontId="20" fillId="0" borderId="0"/>
    <xf numFmtId="0" fontId="39" fillId="3" borderId="0" applyNumberFormat="0" applyBorder="0" applyAlignment="0" applyProtection="0"/>
    <xf numFmtId="0" fontId="42" fillId="0" borderId="0" applyNumberFormat="0" applyFill="0" applyBorder="0" applyAlignment="0" applyProtection="0"/>
    <xf numFmtId="0" fontId="48" fillId="0" borderId="7" applyNumberFormat="0" applyFill="0" applyAlignment="0" applyProtection="0"/>
    <xf numFmtId="0" fontId="5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43" fillId="2" borderId="0" applyNumberFormat="0" applyBorder="0" applyAlignment="0" applyProtection="0"/>
    <xf numFmtId="170" fontId="18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30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0" fontId="3" fillId="26" borderId="0" applyNumberFormat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59" fillId="51" borderId="27" applyNumberFormat="0" applyAlignment="0" applyProtection="0"/>
    <xf numFmtId="170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6" fillId="41" borderId="27" applyNumberFormat="0" applyAlignment="0" applyProtection="0"/>
    <xf numFmtId="0" fontId="3" fillId="0" borderId="0"/>
    <xf numFmtId="0" fontId="20" fillId="54" borderId="28" applyNumberFormat="0" applyFont="0" applyAlignment="0" applyProtection="0"/>
    <xf numFmtId="0" fontId="69" fillId="51" borderId="29" applyNumberFormat="0" applyAlignment="0" applyProtection="0"/>
    <xf numFmtId="0" fontId="71" fillId="0" borderId="30" applyNumberFormat="0" applyFill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70" fontId="20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170" fontId="3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83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84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66" fillId="41" borderId="27" applyNumberFormat="0" applyAlignment="0" applyProtection="0"/>
    <xf numFmtId="0" fontId="66" fillId="41" borderId="27" applyNumberFormat="0" applyAlignment="0" applyProtection="0"/>
    <xf numFmtId="0" fontId="59" fillId="51" borderId="27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54" borderId="28" applyNumberFormat="0" applyFont="0" applyAlignment="0" applyProtection="0"/>
    <xf numFmtId="0" fontId="20" fillId="54" borderId="28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69" fillId="51" borderId="29" applyNumberFormat="0" applyAlignment="0" applyProtection="0"/>
    <xf numFmtId="0" fontId="69" fillId="51" borderId="29" applyNumberFormat="0" applyAlignment="0" applyProtection="0"/>
    <xf numFmtId="0" fontId="71" fillId="0" borderId="30" applyNumberFormat="0" applyFill="0" applyAlignment="0" applyProtection="0"/>
    <xf numFmtId="0" fontId="71" fillId="0" borderId="30" applyNumberFormat="0" applyFill="0" applyAlignment="0" applyProtection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0" fontId="71" fillId="0" borderId="30" applyNumberFormat="0" applyFill="0" applyAlignment="0" applyProtection="0"/>
    <xf numFmtId="0" fontId="71" fillId="0" borderId="30" applyNumberFormat="0" applyFill="0" applyAlignment="0" applyProtection="0"/>
    <xf numFmtId="0" fontId="69" fillId="51" borderId="29" applyNumberFormat="0" applyAlignment="0" applyProtection="0"/>
    <xf numFmtId="0" fontId="69" fillId="51" borderId="29" applyNumberFormat="0" applyAlignment="0" applyProtection="0"/>
    <xf numFmtId="0" fontId="20" fillId="54" borderId="28" applyNumberFormat="0" applyFont="0" applyAlignment="0" applyProtection="0"/>
    <xf numFmtId="0" fontId="20" fillId="54" borderId="28" applyNumberFormat="0" applyFont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66" fillId="41" borderId="27" applyNumberFormat="0" applyAlignment="0" applyProtection="0"/>
    <xf numFmtId="0" fontId="66" fillId="41" borderId="27" applyNumberFormat="0" applyAlignment="0" applyProtection="0"/>
    <xf numFmtId="0" fontId="59" fillId="51" borderId="27" applyNumberForma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71" fillId="0" borderId="30" applyNumberFormat="0" applyFill="0" applyAlignment="0" applyProtection="0"/>
    <xf numFmtId="0" fontId="69" fillId="51" borderId="29" applyNumberFormat="0" applyAlignment="0" applyProtection="0"/>
    <xf numFmtId="0" fontId="20" fillId="54" borderId="28" applyNumberFormat="0" applyFont="0" applyAlignment="0" applyProtection="0"/>
    <xf numFmtId="0" fontId="66" fillId="41" borderId="27" applyNumberFormat="0" applyAlignment="0" applyProtection="0"/>
    <xf numFmtId="0" fontId="59" fillId="51" borderId="27" applyNumberForma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9" fillId="51" borderId="31" applyNumberFormat="0" applyAlignment="0" applyProtection="0"/>
    <xf numFmtId="0" fontId="66" fillId="41" borderId="31" applyNumberFormat="0" applyAlignment="0" applyProtection="0"/>
    <xf numFmtId="0" fontId="20" fillId="54" borderId="32" applyNumberFormat="0" applyFont="0" applyAlignment="0" applyProtection="0"/>
    <xf numFmtId="0" fontId="69" fillId="51" borderId="33" applyNumberFormat="0" applyAlignment="0" applyProtection="0"/>
    <xf numFmtId="0" fontId="71" fillId="0" borderId="34" applyNumberFormat="0" applyFill="0" applyAlignment="0" applyProtection="0"/>
    <xf numFmtId="0" fontId="59" fillId="51" borderId="31" applyNumberFormat="0" applyAlignment="0" applyProtection="0"/>
    <xf numFmtId="0" fontId="59" fillId="51" borderId="31" applyNumberFormat="0" applyAlignment="0" applyProtection="0"/>
    <xf numFmtId="0" fontId="66" fillId="41" borderId="31" applyNumberFormat="0" applyAlignment="0" applyProtection="0"/>
    <xf numFmtId="0" fontId="66" fillId="41" borderId="31" applyNumberFormat="0" applyAlignment="0" applyProtection="0"/>
    <xf numFmtId="0" fontId="59" fillId="51" borderId="31" applyNumberFormat="0" applyAlignment="0" applyProtection="0"/>
    <xf numFmtId="0" fontId="20" fillId="54" borderId="32" applyNumberFormat="0" applyFont="0" applyAlignment="0" applyProtection="0"/>
    <xf numFmtId="0" fontId="20" fillId="54" borderId="32" applyNumberFormat="0" applyFont="0" applyAlignment="0" applyProtection="0"/>
    <xf numFmtId="0" fontId="69" fillId="51" borderId="33" applyNumberFormat="0" applyAlignment="0" applyProtection="0"/>
    <xf numFmtId="0" fontId="69" fillId="51" borderId="33" applyNumberFormat="0" applyAlignment="0" applyProtection="0"/>
    <xf numFmtId="0" fontId="71" fillId="0" borderId="34" applyNumberFormat="0" applyFill="0" applyAlignment="0" applyProtection="0"/>
    <xf numFmtId="0" fontId="71" fillId="0" borderId="34" applyNumberFormat="0" applyFill="0" applyAlignment="0" applyProtection="0"/>
    <xf numFmtId="0" fontId="71" fillId="0" borderId="34" applyNumberFormat="0" applyFill="0" applyAlignment="0" applyProtection="0"/>
    <xf numFmtId="0" fontId="71" fillId="0" borderId="34" applyNumberFormat="0" applyFill="0" applyAlignment="0" applyProtection="0"/>
    <xf numFmtId="0" fontId="69" fillId="51" borderId="33" applyNumberFormat="0" applyAlignment="0" applyProtection="0"/>
    <xf numFmtId="0" fontId="69" fillId="51" borderId="33" applyNumberFormat="0" applyAlignment="0" applyProtection="0"/>
    <xf numFmtId="0" fontId="20" fillId="54" borderId="32" applyNumberFormat="0" applyFont="0" applyAlignment="0" applyProtection="0"/>
    <xf numFmtId="0" fontId="20" fillId="54" borderId="32" applyNumberFormat="0" applyFont="0" applyAlignment="0" applyProtection="0"/>
    <xf numFmtId="0" fontId="66" fillId="41" borderId="31" applyNumberFormat="0" applyAlignment="0" applyProtection="0"/>
    <xf numFmtId="0" fontId="66" fillId="41" borderId="31" applyNumberFormat="0" applyAlignment="0" applyProtection="0"/>
    <xf numFmtId="0" fontId="59" fillId="51" borderId="31" applyNumberFormat="0" applyAlignment="0" applyProtection="0"/>
    <xf numFmtId="0" fontId="71" fillId="0" borderId="34" applyNumberFormat="0" applyFill="0" applyAlignment="0" applyProtection="0"/>
    <xf numFmtId="0" fontId="69" fillId="51" borderId="33" applyNumberFormat="0" applyAlignment="0" applyProtection="0"/>
    <xf numFmtId="0" fontId="20" fillId="54" borderId="32" applyNumberFormat="0" applyFont="0" applyAlignment="0" applyProtection="0"/>
    <xf numFmtId="0" fontId="66" fillId="41" borderId="31" applyNumberFormat="0" applyAlignment="0" applyProtection="0"/>
    <xf numFmtId="0" fontId="59" fillId="51" borderId="31" applyNumberForma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19" fillId="0" borderId="0">
      <alignment horizontal="left" vertical="top" wrapText="1"/>
    </xf>
    <xf numFmtId="165" fontId="88" fillId="0" borderId="0" applyFill="0" applyBorder="0" applyProtection="0">
      <alignment horizontal="right" vertical="top"/>
    </xf>
    <xf numFmtId="0" fontId="18" fillId="0" borderId="0"/>
    <xf numFmtId="0" fontId="10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20" fillId="0" borderId="0"/>
    <xf numFmtId="0" fontId="55" fillId="0" borderId="0"/>
    <xf numFmtId="0" fontId="103" fillId="47" borderId="0" applyNumberFormat="0" applyBorder="0" applyAlignment="0" applyProtection="0"/>
    <xf numFmtId="0" fontId="103" fillId="48" borderId="0" applyNumberFormat="0" applyBorder="0" applyAlignment="0" applyProtection="0"/>
    <xf numFmtId="0" fontId="103" fillId="49" borderId="0" applyNumberFormat="0" applyBorder="0" applyAlignment="0" applyProtection="0"/>
    <xf numFmtId="0" fontId="103" fillId="38" borderId="0" applyNumberFormat="0" applyBorder="0" applyAlignment="0" applyProtection="0"/>
    <xf numFmtId="0" fontId="103" fillId="46" borderId="0" applyNumberFormat="0" applyBorder="0" applyAlignment="0" applyProtection="0"/>
    <xf numFmtId="0" fontId="103" fillId="50" borderId="0" applyNumberFormat="0" applyBorder="0" applyAlignment="0" applyProtection="0"/>
    <xf numFmtId="0" fontId="104" fillId="41" borderId="55" applyNumberFormat="0" applyAlignment="0" applyProtection="0"/>
    <xf numFmtId="0" fontId="105" fillId="51" borderId="57" applyNumberFormat="0" applyAlignment="0" applyProtection="0"/>
    <xf numFmtId="0" fontId="106" fillId="51" borderId="55" applyNumberFormat="0" applyAlignment="0" applyProtection="0"/>
    <xf numFmtId="0" fontId="107" fillId="0" borderId="13" applyNumberFormat="0" applyFill="0" applyAlignment="0" applyProtection="0"/>
    <xf numFmtId="0" fontId="108" fillId="0" borderId="14" applyNumberFormat="0" applyFill="0" applyAlignment="0" applyProtection="0"/>
    <xf numFmtId="0" fontId="109" fillId="0" borderId="15" applyNumberFormat="0" applyFill="0" applyAlignment="0" applyProtection="0"/>
    <xf numFmtId="0" fontId="109" fillId="0" borderId="0" applyNumberFormat="0" applyFill="0" applyBorder="0" applyAlignment="0" applyProtection="0"/>
    <xf numFmtId="0" fontId="110" fillId="0" borderId="58" applyNumberFormat="0" applyFill="0" applyAlignment="0" applyProtection="0"/>
    <xf numFmtId="0" fontId="111" fillId="52" borderId="12" applyNumberFormat="0" applyAlignment="0" applyProtection="0"/>
    <xf numFmtId="0" fontId="112" fillId="0" borderId="0" applyNumberFormat="0" applyFill="0" applyBorder="0" applyAlignment="0" applyProtection="0"/>
    <xf numFmtId="0" fontId="113" fillId="53" borderId="0" applyNumberFormat="0" applyBorder="0" applyAlignment="0" applyProtection="0"/>
    <xf numFmtId="0" fontId="114" fillId="34" borderId="0" applyNumberFormat="0" applyBorder="0" applyAlignment="0" applyProtection="0"/>
    <xf numFmtId="0" fontId="115" fillId="0" borderId="0" applyNumberFormat="0" applyFill="0" applyBorder="0" applyAlignment="0" applyProtection="0"/>
    <xf numFmtId="0" fontId="16" fillId="54" borderId="56" applyNumberFormat="0" applyFont="0" applyAlignment="0" applyProtection="0"/>
    <xf numFmtId="0" fontId="116" fillId="0" borderId="16" applyNumberFormat="0" applyFill="0" applyAlignment="0" applyProtection="0"/>
    <xf numFmtId="0" fontId="117" fillId="0" borderId="0" applyNumberFormat="0" applyFill="0" applyBorder="0" applyAlignment="0" applyProtection="0"/>
    <xf numFmtId="0" fontId="118" fillId="35" borderId="0" applyNumberFormat="0" applyBorder="0" applyAlignment="0" applyProtection="0"/>
    <xf numFmtId="0" fontId="55" fillId="0" borderId="0"/>
    <xf numFmtId="0" fontId="119" fillId="33" borderId="0" applyNumberFormat="0" applyBorder="0" applyAlignment="0" applyProtection="0"/>
    <xf numFmtId="0" fontId="119" fillId="34" borderId="0" applyNumberFormat="0" applyBorder="0" applyAlignment="0" applyProtection="0"/>
    <xf numFmtId="0" fontId="119" fillId="35" borderId="0" applyNumberFormat="0" applyBorder="0" applyAlignment="0" applyProtection="0"/>
    <xf numFmtId="0" fontId="119" fillId="36" borderId="0" applyNumberFormat="0" applyBorder="0" applyAlignment="0" applyProtection="0"/>
    <xf numFmtId="0" fontId="119" fillId="40" borderId="0" applyNumberFormat="0" applyBorder="0" applyAlignment="0" applyProtection="0"/>
    <xf numFmtId="0" fontId="119" fillId="41" borderId="0" applyNumberFormat="0" applyBorder="0" applyAlignment="0" applyProtection="0"/>
    <xf numFmtId="0" fontId="119" fillId="42" borderId="0" applyNumberFormat="0" applyBorder="0" applyAlignment="0" applyProtection="0"/>
    <xf numFmtId="0" fontId="119" fillId="43" borderId="0" applyNumberFormat="0" applyBorder="0" applyAlignment="0" applyProtection="0"/>
    <xf numFmtId="0" fontId="119" fillId="37" borderId="0" applyNumberFormat="0" applyBorder="0" applyAlignment="0" applyProtection="0"/>
    <xf numFmtId="0" fontId="119" fillId="36" borderId="0" applyNumberFormat="0" applyBorder="0" applyAlignment="0" applyProtection="0"/>
    <xf numFmtId="0" fontId="119" fillId="42" borderId="0" applyNumberFormat="0" applyBorder="0" applyAlignment="0" applyProtection="0"/>
    <xf numFmtId="0" fontId="119" fillId="44" borderId="0" applyNumberFormat="0" applyBorder="0" applyAlignment="0" applyProtection="0"/>
    <xf numFmtId="0" fontId="120" fillId="45" borderId="0" applyNumberFormat="0" applyBorder="0" applyAlignment="0" applyProtection="0"/>
    <xf numFmtId="0" fontId="120" fillId="43" borderId="0" applyNumberFormat="0" applyBorder="0" applyAlignment="0" applyProtection="0"/>
    <xf numFmtId="0" fontId="120" fillId="37" borderId="0" applyNumberFormat="0" applyBorder="0" applyAlignment="0" applyProtection="0"/>
    <xf numFmtId="0" fontId="120" fillId="38" borderId="0" applyNumberFormat="0" applyBorder="0" applyAlignment="0" applyProtection="0"/>
    <xf numFmtId="0" fontId="120" fillId="46" borderId="0" applyNumberFormat="0" applyBorder="0" applyAlignment="0" applyProtection="0"/>
    <xf numFmtId="0" fontId="120" fillId="39" borderId="0" applyNumberFormat="0" applyBorder="0" applyAlignment="0" applyProtection="0"/>
    <xf numFmtId="0" fontId="120" fillId="47" borderId="0" applyNumberFormat="0" applyBorder="0" applyAlignment="0" applyProtection="0"/>
    <xf numFmtId="0" fontId="120" fillId="48" borderId="0" applyNumberFormat="0" applyBorder="0" applyAlignment="0" applyProtection="0"/>
    <xf numFmtId="0" fontId="120" fillId="49" borderId="0" applyNumberFormat="0" applyBorder="0" applyAlignment="0" applyProtection="0"/>
    <xf numFmtId="0" fontId="120" fillId="38" borderId="0" applyNumberFormat="0" applyBorder="0" applyAlignment="0" applyProtection="0"/>
    <xf numFmtId="0" fontId="120" fillId="46" borderId="0" applyNumberFormat="0" applyBorder="0" applyAlignment="0" applyProtection="0"/>
    <xf numFmtId="0" fontId="120" fillId="50" borderId="0" applyNumberFormat="0" applyBorder="0" applyAlignment="0" applyProtection="0"/>
    <xf numFmtId="0" fontId="121" fillId="34" borderId="0" applyNumberFormat="0" applyBorder="0" applyAlignment="0" applyProtection="0"/>
    <xf numFmtId="0" fontId="122" fillId="51" borderId="55" applyNumberFormat="0" applyAlignment="0" applyProtection="0"/>
    <xf numFmtId="0" fontId="123" fillId="52" borderId="12" applyNumberFormat="0" applyAlignment="0" applyProtection="0"/>
    <xf numFmtId="170" fontId="1" fillId="0" borderId="0" applyFont="0" applyFill="0" applyBorder="0" applyAlignment="0" applyProtection="0"/>
    <xf numFmtId="168" fontId="55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25" fillId="35" borderId="0" applyNumberFormat="0" applyBorder="0" applyAlignment="0" applyProtection="0"/>
    <xf numFmtId="0" fontId="126" fillId="0" borderId="13" applyNumberFormat="0" applyFill="0" applyAlignment="0" applyProtection="0"/>
    <xf numFmtId="0" fontId="127" fillId="0" borderId="14" applyNumberFormat="0" applyFill="0" applyAlignment="0" applyProtection="0"/>
    <xf numFmtId="0" fontId="128" fillId="0" borderId="15" applyNumberFormat="0" applyFill="0" applyAlignment="0" applyProtection="0"/>
    <xf numFmtId="0" fontId="128" fillId="0" borderId="0" applyNumberFormat="0" applyFill="0" applyBorder="0" applyAlignment="0" applyProtection="0"/>
    <xf numFmtId="0" fontId="129" fillId="41" borderId="55" applyNumberFormat="0" applyAlignment="0" applyProtection="0"/>
    <xf numFmtId="0" fontId="130" fillId="0" borderId="16" applyNumberFormat="0" applyFill="0" applyAlignment="0" applyProtection="0"/>
    <xf numFmtId="0" fontId="131" fillId="53" borderId="0" applyNumberFormat="0" applyBorder="0" applyAlignment="0" applyProtection="0"/>
    <xf numFmtId="0" fontId="20" fillId="0" borderId="0"/>
    <xf numFmtId="0" fontId="55" fillId="0" borderId="0"/>
    <xf numFmtId="0" fontId="1" fillId="0" borderId="0"/>
    <xf numFmtId="0" fontId="55" fillId="0" borderId="0"/>
    <xf numFmtId="0" fontId="119" fillId="54" borderId="56" applyNumberFormat="0" applyFont="0" applyAlignment="0" applyProtection="0"/>
    <xf numFmtId="0" fontId="132" fillId="51" borderId="57" applyNumberFormat="0" applyAlignment="0" applyProtection="0"/>
    <xf numFmtId="0" fontId="133" fillId="0" borderId="58" applyNumberFormat="0" applyFill="0" applyAlignment="0" applyProtection="0"/>
    <xf numFmtId="0" fontId="134" fillId="0" borderId="0" applyNumberForma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59" fillId="51" borderId="55" applyNumberFormat="0" applyAlignment="0" applyProtection="0"/>
    <xf numFmtId="43" fontId="1" fillId="0" borderId="0" applyFont="0" applyFill="0" applyBorder="0" applyAlignment="0" applyProtection="0"/>
    <xf numFmtId="0" fontId="66" fillId="41" borderId="55" applyNumberFormat="0" applyAlignment="0" applyProtection="0"/>
    <xf numFmtId="1" fontId="74" fillId="0" borderId="0"/>
    <xf numFmtId="1" fontId="74" fillId="0" borderId="0"/>
    <xf numFmtId="0" fontId="1" fillId="0" borderId="0"/>
    <xf numFmtId="0" fontId="16" fillId="0" borderId="0"/>
    <xf numFmtId="0" fontId="16" fillId="0" borderId="0"/>
    <xf numFmtId="0" fontId="20" fillId="54" borderId="56" applyNumberFormat="0" applyFont="0" applyAlignment="0" applyProtection="0"/>
    <xf numFmtId="0" fontId="69" fillId="51" borderId="57" applyNumberFormat="0" applyAlignment="0" applyProtection="0"/>
    <xf numFmtId="0" fontId="71" fillId="0" borderId="58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6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6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6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6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6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6" fillId="32" borderId="0" applyNumberFormat="0" applyBorder="0" applyAlignment="0" applyProtection="0"/>
    <xf numFmtId="0" fontId="37" fillId="0" borderId="0" applyNumberFormat="0" applyFill="0" applyBorder="0" applyAlignment="0" applyProtection="0"/>
    <xf numFmtId="0" fontId="1" fillId="8" borderId="9" applyNumberFormat="0" applyFont="0" applyAlignment="0" applyProtection="0"/>
    <xf numFmtId="165" fontId="135" fillId="0" borderId="0" applyFill="0" applyBorder="0" applyProtection="0">
      <alignment horizontal="right" vertical="top"/>
    </xf>
    <xf numFmtId="43" fontId="18" fillId="0" borderId="0" applyFont="0" applyFill="0" applyBorder="0" applyAlignment="0" applyProtection="0"/>
    <xf numFmtId="0" fontId="20" fillId="0" borderId="0"/>
    <xf numFmtId="0" fontId="18" fillId="0" borderId="0"/>
    <xf numFmtId="0" fontId="18" fillId="0" borderId="0"/>
    <xf numFmtId="0" fontId="19" fillId="0" borderId="0">
      <alignment horizontal="left" vertical="top" wrapText="1"/>
    </xf>
    <xf numFmtId="43" fontId="18" fillId="0" borderId="0" applyFont="0" applyFill="0" applyBorder="0" applyAlignment="0" applyProtection="0"/>
    <xf numFmtId="0" fontId="102" fillId="0" borderId="0"/>
    <xf numFmtId="0" fontId="1" fillId="0" borderId="0"/>
    <xf numFmtId="0" fontId="16" fillId="0" borderId="0"/>
  </cellStyleXfs>
  <cellXfs count="275">
    <xf numFmtId="0" fontId="0" fillId="0" borderId="0" xfId="0"/>
    <xf numFmtId="0" fontId="77" fillId="0" borderId="0" xfId="0" applyFont="1"/>
    <xf numFmtId="165" fontId="78" fillId="0" borderId="20" xfId="6" applyFont="1" applyFill="1" applyBorder="1" applyAlignment="1">
      <alignment horizontal="center" vertical="center"/>
    </xf>
    <xf numFmtId="0" fontId="78" fillId="0" borderId="0" xfId="1" applyFont="1"/>
    <xf numFmtId="167" fontId="77" fillId="0" borderId="20" xfId="7" applyNumberFormat="1" applyFont="1" applyFill="1" applyBorder="1" applyAlignment="1">
      <alignment horizontal="center" vertical="center" wrapText="1"/>
    </xf>
    <xf numFmtId="166" fontId="77" fillId="0" borderId="20" xfId="7" applyNumberFormat="1" applyFont="1" applyFill="1" applyBorder="1" applyAlignment="1">
      <alignment horizontal="center" vertical="center" wrapText="1"/>
    </xf>
    <xf numFmtId="169" fontId="77" fillId="0" borderId="20" xfId="7" applyNumberFormat="1" applyFont="1" applyFill="1" applyBorder="1" applyAlignment="1">
      <alignment horizontal="center" vertical="center" wrapText="1"/>
    </xf>
    <xf numFmtId="0" fontId="78" fillId="0" borderId="0" xfId="0" applyFont="1"/>
    <xf numFmtId="0" fontId="81" fillId="0" borderId="0" xfId="0" applyFont="1"/>
    <xf numFmtId="0" fontId="80" fillId="0" borderId="0" xfId="0" applyFont="1" applyAlignment="1">
      <alignment horizontal="center" vertical="center" wrapText="1"/>
    </xf>
    <xf numFmtId="165" fontId="78" fillId="0" borderId="38" xfId="6" applyFont="1" applyFill="1" applyBorder="1" applyAlignment="1">
      <alignment horizontal="center" vertical="center"/>
    </xf>
    <xf numFmtId="0" fontId="78" fillId="0" borderId="38" xfId="0" applyFont="1" applyBorder="1" applyAlignment="1">
      <alignment horizontal="left" vertical="top" wrapText="1"/>
    </xf>
    <xf numFmtId="0" fontId="89" fillId="0" borderId="0" xfId="0" applyFont="1" applyAlignment="1">
      <alignment horizontal="left" vertical="top" wrapText="1"/>
    </xf>
    <xf numFmtId="165" fontId="90" fillId="0" borderId="38" xfId="2113" applyFont="1" applyBorder="1">
      <alignment horizontal="right" vertical="top"/>
    </xf>
    <xf numFmtId="0" fontId="89" fillId="0" borderId="38" xfId="0" applyFont="1" applyBorder="1" applyAlignment="1">
      <alignment horizontal="left" vertical="top" wrapText="1"/>
    </xf>
    <xf numFmtId="0" fontId="90" fillId="0" borderId="38" xfId="0" applyFont="1" applyBorder="1" applyAlignment="1">
      <alignment horizontal="left" vertical="top" wrapText="1"/>
    </xf>
    <xf numFmtId="0" fontId="78" fillId="0" borderId="0" xfId="0" applyFont="1" applyAlignment="1">
      <alignment horizontal="center"/>
    </xf>
    <xf numFmtId="0" fontId="77" fillId="0" borderId="0" xfId="0" applyFont="1" applyAlignment="1">
      <alignment horizontal="right" vertical="top"/>
    </xf>
    <xf numFmtId="0" fontId="91" fillId="0" borderId="0" xfId="0" applyFont="1" applyAlignment="1">
      <alignment horizontal="left" vertical="top" wrapText="1"/>
    </xf>
    <xf numFmtId="0" fontId="92" fillId="0" borderId="38" xfId="0" applyFont="1" applyBorder="1" applyAlignment="1">
      <alignment horizontal="center" vertical="center" wrapText="1"/>
    </xf>
    <xf numFmtId="0" fontId="93" fillId="0" borderId="0" xfId="0" applyFont="1" applyAlignment="1">
      <alignment horizontal="left" vertical="top" wrapText="1"/>
    </xf>
    <xf numFmtId="0" fontId="78" fillId="0" borderId="0" xfId="0" applyFont="1" applyAlignment="1">
      <alignment horizontal="centerContinuous"/>
    </xf>
    <xf numFmtId="0" fontId="78" fillId="0" borderId="38" xfId="0" applyFont="1" applyBorder="1" applyAlignment="1">
      <alignment horizontal="center" vertical="center" wrapText="1"/>
    </xf>
    <xf numFmtId="0" fontId="80" fillId="0" borderId="38" xfId="0" applyFont="1" applyBorder="1" applyAlignment="1">
      <alignment horizontal="left" vertical="top" wrapText="1"/>
    </xf>
    <xf numFmtId="0" fontId="80" fillId="0" borderId="0" xfId="0" applyFont="1"/>
    <xf numFmtId="0" fontId="95" fillId="0" borderId="38" xfId="0" applyFont="1" applyBorder="1" applyAlignment="1">
      <alignment horizontal="left" vertical="top" wrapText="1"/>
    </xf>
    <xf numFmtId="0" fontId="78" fillId="0" borderId="0" xfId="2114" applyFont="1" applyAlignment="1">
      <alignment horizontal="center" vertical="center" wrapText="1"/>
    </xf>
    <xf numFmtId="0" fontId="78" fillId="0" borderId="0" xfId="2114" applyFont="1" applyAlignment="1">
      <alignment vertical="center" wrapText="1"/>
    </xf>
    <xf numFmtId="173" fontId="78" fillId="0" borderId="0" xfId="2114" applyNumberFormat="1" applyFont="1" applyAlignment="1">
      <alignment vertical="center" wrapText="1"/>
    </xf>
    <xf numFmtId="173" fontId="78" fillId="0" borderId="0" xfId="2114" applyNumberFormat="1" applyFont="1" applyAlignment="1">
      <alignment vertical="center"/>
    </xf>
    <xf numFmtId="0" fontId="78" fillId="0" borderId="0" xfId="2114" applyFont="1" applyAlignment="1">
      <alignment horizontal="right"/>
    </xf>
    <xf numFmtId="0" fontId="78" fillId="0" borderId="0" xfId="2114" applyFont="1" applyAlignment="1">
      <alignment horizontal="right" vertical="center"/>
    </xf>
    <xf numFmtId="167" fontId="78" fillId="0" borderId="0" xfId="2114" applyNumberFormat="1" applyFont="1" applyAlignment="1">
      <alignment vertical="center" wrapText="1"/>
    </xf>
    <xf numFmtId="0" fontId="80" fillId="0" borderId="0" xfId="2114" applyFont="1" applyAlignment="1">
      <alignment horizontal="center" vertical="center" wrapText="1"/>
    </xf>
    <xf numFmtId="49" fontId="78" fillId="0" borderId="0" xfId="2114" applyNumberFormat="1" applyFont="1" applyAlignment="1">
      <alignment horizontal="center" vertical="center" wrapText="1"/>
    </xf>
    <xf numFmtId="173" fontId="78" fillId="0" borderId="0" xfId="2114" applyNumberFormat="1" applyFont="1" applyAlignment="1">
      <alignment horizontal="center" vertical="center" wrapText="1"/>
    </xf>
    <xf numFmtId="49" fontId="78" fillId="0" borderId="38" xfId="2114" applyNumberFormat="1" applyFont="1" applyBorder="1" applyAlignment="1">
      <alignment horizontal="center" vertical="center" textRotation="90" wrapText="1"/>
    </xf>
    <xf numFmtId="173" fontId="96" fillId="0" borderId="38" xfId="2114" applyNumberFormat="1" applyFont="1" applyBorder="1" applyAlignment="1">
      <alignment horizontal="center" vertical="center" wrapText="1"/>
    </xf>
    <xf numFmtId="49" fontId="80" fillId="0" borderId="38" xfId="2114" applyNumberFormat="1" applyFont="1" applyBorder="1" applyAlignment="1">
      <alignment horizontal="center" vertical="center" textRotation="90" wrapText="1"/>
    </xf>
    <xf numFmtId="0" fontId="80" fillId="0" borderId="38" xfId="2114" applyFont="1" applyBorder="1" applyAlignment="1">
      <alignment horizontal="center" vertical="center" wrapText="1"/>
    </xf>
    <xf numFmtId="165" fontId="80" fillId="0" borderId="38" xfId="6" applyFont="1" applyFill="1" applyBorder="1" applyAlignment="1">
      <alignment horizontal="center" vertical="center"/>
    </xf>
    <xf numFmtId="0" fontId="78" fillId="0" borderId="38" xfId="2114" applyFont="1" applyBorder="1" applyAlignment="1">
      <alignment horizontal="center" vertical="center" wrapText="1"/>
    </xf>
    <xf numFmtId="173" fontId="78" fillId="0" borderId="38" xfId="2114" applyNumberFormat="1" applyFont="1" applyBorder="1" applyAlignment="1">
      <alignment horizontal="center" vertical="center" wrapText="1"/>
    </xf>
    <xf numFmtId="0" fontId="97" fillId="0" borderId="38" xfId="2114" applyFont="1" applyBorder="1" applyAlignment="1">
      <alignment horizontal="center" vertical="center" wrapText="1"/>
    </xf>
    <xf numFmtId="0" fontId="98" fillId="0" borderId="38" xfId="0" applyFont="1" applyBorder="1" applyAlignment="1">
      <alignment horizontal="center" vertical="center" wrapText="1"/>
    </xf>
    <xf numFmtId="0" fontId="89" fillId="0" borderId="38" xfId="0" applyFont="1" applyBorder="1" applyAlignment="1">
      <alignment horizontal="center" vertical="top" wrapText="1"/>
    </xf>
    <xf numFmtId="167" fontId="78" fillId="0" borderId="38" xfId="2114" applyNumberFormat="1" applyFont="1" applyBorder="1" applyAlignment="1">
      <alignment horizontal="center" vertical="center" wrapText="1"/>
    </xf>
    <xf numFmtId="165" fontId="78" fillId="0" borderId="0" xfId="2114" applyNumberFormat="1" applyFont="1" applyAlignment="1">
      <alignment vertical="center" wrapText="1"/>
    </xf>
    <xf numFmtId="0" fontId="77" fillId="0" borderId="0" xfId="0" applyFont="1" applyAlignment="1">
      <alignment horizontal="left" vertical="top"/>
    </xf>
    <xf numFmtId="0" fontId="78" fillId="55" borderId="0" xfId="0" applyFont="1" applyFill="1" applyAlignment="1">
      <alignment horizontal="right"/>
    </xf>
    <xf numFmtId="0" fontId="78" fillId="0" borderId="0" xfId="0" applyFont="1" applyAlignment="1">
      <alignment horizontal="center" vertical="center" wrapText="1"/>
    </xf>
    <xf numFmtId="0" fontId="78" fillId="0" borderId="0" xfId="0" applyFont="1" applyAlignment="1">
      <alignment wrapText="1"/>
    </xf>
    <xf numFmtId="0" fontId="78" fillId="0" borderId="0" xfId="0" applyFont="1" applyAlignment="1">
      <alignment horizontal="right" vertical="center" wrapText="1"/>
    </xf>
    <xf numFmtId="0" fontId="96" fillId="0" borderId="0" xfId="0" applyFont="1"/>
    <xf numFmtId="165" fontId="80" fillId="0" borderId="38" xfId="6" applyFont="1" applyBorder="1" applyAlignment="1">
      <alignment horizontal="center" vertical="top"/>
    </xf>
    <xf numFmtId="0" fontId="80" fillId="0" borderId="38" xfId="2114" applyFont="1" applyBorder="1" applyAlignment="1">
      <alignment horizontal="left" vertical="center" wrapText="1"/>
    </xf>
    <xf numFmtId="0" fontId="78" fillId="0" borderId="38" xfId="2114" applyFont="1" applyBorder="1" applyAlignment="1">
      <alignment horizontal="left" vertical="center" wrapText="1"/>
    </xf>
    <xf numFmtId="0" fontId="78" fillId="0" borderId="38" xfId="0" applyFont="1" applyBorder="1" applyAlignment="1">
      <alignment horizontal="center" vertical="top" wrapText="1"/>
    </xf>
    <xf numFmtId="0" fontId="78" fillId="0" borderId="38" xfId="2112" applyFont="1" applyBorder="1">
      <alignment horizontal="left" vertical="top" wrapText="1"/>
    </xf>
    <xf numFmtId="0" fontId="78" fillId="0" borderId="38" xfId="2112" applyFont="1" applyBorder="1" applyAlignment="1">
      <alignment vertical="top" wrapText="1"/>
    </xf>
    <xf numFmtId="0" fontId="99" fillId="0" borderId="38" xfId="0" applyFont="1" applyBorder="1" applyAlignment="1">
      <alignment horizontal="center" vertical="top" wrapText="1"/>
    </xf>
    <xf numFmtId="0" fontId="80" fillId="0" borderId="0" xfId="0" applyFont="1" applyAlignment="1">
      <alignment horizontal="center"/>
    </xf>
    <xf numFmtId="0" fontId="80" fillId="0" borderId="0" xfId="0" applyFont="1" applyAlignment="1">
      <alignment vertical="top"/>
    </xf>
    <xf numFmtId="0" fontId="80" fillId="0" borderId="0" xfId="2114" applyFont="1" applyAlignment="1">
      <alignment vertical="center" wrapText="1"/>
    </xf>
    <xf numFmtId="173" fontId="80" fillId="0" borderId="0" xfId="2114" applyNumberFormat="1" applyFont="1" applyAlignment="1">
      <alignment vertical="center" wrapText="1"/>
    </xf>
    <xf numFmtId="0" fontId="78" fillId="0" borderId="0" xfId="164" applyFont="1">
      <alignment horizontal="left" vertical="top" wrapText="1"/>
    </xf>
    <xf numFmtId="0" fontId="78" fillId="0" borderId="48" xfId="164" applyFont="1" applyBorder="1">
      <alignment horizontal="left" vertical="top" wrapText="1"/>
    </xf>
    <xf numFmtId="0" fontId="78" fillId="0" borderId="48" xfId="164" applyFont="1" applyBorder="1" applyAlignment="1">
      <alignment horizontal="right" vertical="top" wrapText="1"/>
    </xf>
    <xf numFmtId="0" fontId="100" fillId="0" borderId="48" xfId="1" applyFont="1" applyBorder="1"/>
    <xf numFmtId="0" fontId="89" fillId="55" borderId="48" xfId="0" applyFont="1" applyFill="1" applyBorder="1" applyAlignment="1">
      <alignment horizontal="left" vertical="top" wrapText="1"/>
    </xf>
    <xf numFmtId="0" fontId="100" fillId="55" borderId="48" xfId="1" applyFont="1" applyFill="1" applyBorder="1"/>
    <xf numFmtId="0" fontId="100" fillId="0" borderId="0" xfId="1" applyFont="1"/>
    <xf numFmtId="0" fontId="94" fillId="0" borderId="48" xfId="0" applyFont="1" applyBorder="1" applyAlignment="1">
      <alignment horizontal="left" vertical="top" wrapText="1"/>
    </xf>
    <xf numFmtId="0" fontId="95" fillId="0" borderId="48" xfId="0" applyFont="1" applyBorder="1" applyAlignment="1">
      <alignment horizontal="left" vertical="top" wrapText="1"/>
    </xf>
    <xf numFmtId="0" fontId="94" fillId="0" borderId="48" xfId="0" applyFont="1" applyBorder="1" applyAlignment="1">
      <alignment horizontal="center" vertical="top" wrapText="1"/>
    </xf>
    <xf numFmtId="0" fontId="95" fillId="0" borderId="48" xfId="0" applyFont="1" applyBorder="1" applyAlignment="1">
      <alignment horizontal="center" vertical="top" wrapText="1"/>
    </xf>
    <xf numFmtId="0" fontId="78" fillId="0" borderId="48" xfId="0" applyFont="1" applyBorder="1" applyAlignment="1">
      <alignment horizontal="left" vertical="top" wrapText="1"/>
    </xf>
    <xf numFmtId="0" fontId="80" fillId="0" borderId="48" xfId="0" applyFont="1" applyBorder="1" applyAlignment="1">
      <alignment horizontal="left" vertical="top" wrapText="1"/>
    </xf>
    <xf numFmtId="0" fontId="80" fillId="0" borderId="48" xfId="0" applyFont="1" applyBorder="1" applyAlignment="1">
      <alignment horizontal="center" vertical="center" wrapText="1"/>
    </xf>
    <xf numFmtId="0" fontId="78" fillId="0" borderId="0" xfId="1" applyFont="1" applyAlignment="1">
      <alignment horizontal="right"/>
    </xf>
    <xf numFmtId="0" fontId="77" fillId="55" borderId="48" xfId="0" applyFont="1" applyFill="1" applyBorder="1" applyAlignment="1">
      <alignment horizontal="center" vertical="center"/>
    </xf>
    <xf numFmtId="165" fontId="78" fillId="0" borderId="48" xfId="6" applyFont="1" applyFill="1" applyBorder="1">
      <alignment horizontal="right" vertical="top"/>
    </xf>
    <xf numFmtId="0" fontId="80" fillId="0" borderId="48" xfId="0" applyFont="1" applyBorder="1" applyAlignment="1">
      <alignment horizontal="center" vertical="top" wrapText="1"/>
    </xf>
    <xf numFmtId="165" fontId="80" fillId="0" borderId="48" xfId="6" applyFont="1" applyFill="1" applyBorder="1">
      <alignment horizontal="right" vertical="top"/>
    </xf>
    <xf numFmtId="0" fontId="136" fillId="0" borderId="0" xfId="1" applyFont="1"/>
    <xf numFmtId="166" fontId="81" fillId="0" borderId="48" xfId="7" applyNumberFormat="1" applyFont="1" applyFill="1" applyBorder="1" applyAlignment="1">
      <alignment horizontal="center" vertical="center" wrapText="1"/>
    </xf>
    <xf numFmtId="0" fontId="78" fillId="0" borderId="0" xfId="164" applyFont="1" applyAlignment="1">
      <alignment horizontal="right" vertical="top" wrapText="1"/>
    </xf>
    <xf numFmtId="0" fontId="90" fillId="0" borderId="48" xfId="0" applyFont="1" applyBorder="1" applyAlignment="1">
      <alignment horizontal="left" vertical="top" wrapText="1"/>
    </xf>
    <xf numFmtId="0" fontId="78" fillId="0" borderId="48" xfId="0" applyFont="1" applyBorder="1" applyAlignment="1">
      <alignment horizontal="center" vertical="center" wrapText="1"/>
    </xf>
    <xf numFmtId="165" fontId="80" fillId="0" borderId="48" xfId="2113" applyFont="1" applyBorder="1">
      <alignment horizontal="right" vertical="top"/>
    </xf>
    <xf numFmtId="0" fontId="80" fillId="0" borderId="48" xfId="0" applyFont="1" applyBorder="1"/>
    <xf numFmtId="0" fontId="78" fillId="0" borderId="48" xfId="0" applyFont="1" applyBorder="1"/>
    <xf numFmtId="167" fontId="89" fillId="55" borderId="48" xfId="2115" applyNumberFormat="1" applyFont="1" applyFill="1" applyBorder="1" applyAlignment="1">
      <alignment horizontal="right"/>
    </xf>
    <xf numFmtId="174" fontId="94" fillId="0" borderId="48" xfId="0" applyNumberFormat="1" applyFont="1" applyBorder="1" applyAlignment="1">
      <alignment horizontal="left" vertical="top" wrapText="1"/>
    </xf>
    <xf numFmtId="174" fontId="92" fillId="0" borderId="48" xfId="0" applyNumberFormat="1" applyFont="1" applyBorder="1" applyAlignment="1">
      <alignment horizontal="center" vertical="top" wrapText="1"/>
    </xf>
    <xf numFmtId="165" fontId="90" fillId="0" borderId="48" xfId="0" applyNumberFormat="1" applyFont="1" applyBorder="1" applyAlignment="1">
      <alignment horizontal="right" vertical="top"/>
    </xf>
    <xf numFmtId="0" fontId="95" fillId="0" borderId="38" xfId="0" applyFont="1" applyBorder="1" applyAlignment="1">
      <alignment horizontal="center" vertical="top" wrapText="1"/>
    </xf>
    <xf numFmtId="166" fontId="95" fillId="0" borderId="48" xfId="7" applyNumberFormat="1" applyFont="1" applyFill="1" applyBorder="1" applyAlignment="1">
      <alignment horizontal="left" vertical="top" wrapText="1"/>
    </xf>
    <xf numFmtId="0" fontId="78" fillId="0" borderId="0" xfId="2115" applyFont="1"/>
    <xf numFmtId="0" fontId="79" fillId="0" borderId="0" xfId="2115" applyFont="1"/>
    <xf numFmtId="0" fontId="95" fillId="0" borderId="60" xfId="2243" applyFont="1" applyBorder="1" applyAlignment="1">
      <alignment horizontal="left" vertical="top" wrapText="1"/>
    </xf>
    <xf numFmtId="0" fontId="94" fillId="0" borderId="60" xfId="2243" applyFont="1" applyBorder="1" applyAlignment="1">
      <alignment horizontal="center" vertical="top" wrapText="1"/>
    </xf>
    <xf numFmtId="0" fontId="94" fillId="0" borderId="54" xfId="2243" applyFont="1" applyBorder="1" applyAlignment="1">
      <alignment horizontal="left" vertical="top" wrapText="1"/>
    </xf>
    <xf numFmtId="0" fontId="94" fillId="0" borderId="59" xfId="2243" applyFont="1" applyBorder="1" applyAlignment="1">
      <alignment horizontal="left" vertical="top" wrapText="1"/>
    </xf>
    <xf numFmtId="0" fontId="95" fillId="0" borderId="48" xfId="2243" applyFont="1" applyBorder="1" applyAlignment="1">
      <alignment horizontal="left" vertical="top" wrapText="1"/>
    </xf>
    <xf numFmtId="0" fontId="94" fillId="0" borderId="48" xfId="2243" applyFont="1" applyBorder="1" applyAlignment="1">
      <alignment horizontal="center" vertical="top" wrapText="1"/>
    </xf>
    <xf numFmtId="0" fontId="95" fillId="0" borderId="48" xfId="2243" applyFont="1" applyBorder="1" applyAlignment="1">
      <alignment horizontal="center" vertical="top" wrapText="1"/>
    </xf>
    <xf numFmtId="167" fontId="89" fillId="0" borderId="48" xfId="2115" applyNumberFormat="1" applyFont="1" applyBorder="1" applyAlignment="1">
      <alignment horizontal="center"/>
    </xf>
    <xf numFmtId="0" fontId="77" fillId="0" borderId="0" xfId="0" applyFont="1" applyAlignment="1">
      <alignment horizontal="right"/>
    </xf>
    <xf numFmtId="0" fontId="77" fillId="0" borderId="0" xfId="0" applyFont="1" applyAlignment="1">
      <alignment horizontal="left" vertical="top" wrapText="1"/>
    </xf>
    <xf numFmtId="0" fontId="77" fillId="0" borderId="20" xfId="0" applyFont="1" applyBorder="1" applyAlignment="1">
      <alignment horizontal="center" vertical="center" wrapText="1"/>
    </xf>
    <xf numFmtId="0" fontId="77" fillId="0" borderId="20" xfId="0" applyFont="1" applyBorder="1" applyAlignment="1">
      <alignment horizontal="left" vertical="top" wrapText="1"/>
    </xf>
    <xf numFmtId="0" fontId="80" fillId="0" borderId="20" xfId="0" applyFont="1" applyBorder="1" applyAlignment="1">
      <alignment horizontal="left" vertical="top" wrapText="1"/>
    </xf>
    <xf numFmtId="165" fontId="80" fillId="0" borderId="20" xfId="0" applyNumberFormat="1" applyFont="1" applyBorder="1" applyAlignment="1">
      <alignment horizontal="center" vertical="top" wrapText="1"/>
    </xf>
    <xf numFmtId="0" fontId="78" fillId="0" borderId="20" xfId="0" applyFont="1" applyBorder="1" applyAlignment="1">
      <alignment horizontal="left" vertical="top" wrapText="1"/>
    </xf>
    <xf numFmtId="169" fontId="78" fillId="0" borderId="20" xfId="0" applyNumberFormat="1" applyFont="1" applyBorder="1" applyAlignment="1">
      <alignment horizontal="center" vertical="top" wrapText="1"/>
    </xf>
    <xf numFmtId="0" fontId="81" fillId="0" borderId="20" xfId="0" applyFont="1" applyBorder="1" applyAlignment="1">
      <alignment horizontal="left" vertical="top" wrapText="1"/>
    </xf>
    <xf numFmtId="0" fontId="81" fillId="0" borderId="20" xfId="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0" fontId="81" fillId="0" borderId="38" xfId="0" applyFont="1" applyBorder="1" applyAlignment="1">
      <alignment horizontal="left" vertical="top" wrapText="1"/>
    </xf>
    <xf numFmtId="0" fontId="81" fillId="0" borderId="38" xfId="0" applyFont="1" applyBorder="1" applyAlignment="1">
      <alignment horizontal="center" vertical="center" wrapText="1"/>
    </xf>
    <xf numFmtId="0" fontId="78" fillId="0" borderId="1" xfId="0" applyFont="1" applyBorder="1" applyAlignment="1">
      <alignment horizontal="left" vertical="top" wrapText="1"/>
    </xf>
    <xf numFmtId="165" fontId="80" fillId="0" borderId="38" xfId="0" applyNumberFormat="1" applyFont="1" applyBorder="1" applyAlignment="1">
      <alignment horizontal="center" vertical="top" wrapText="1"/>
    </xf>
    <xf numFmtId="49" fontId="80" fillId="0" borderId="1" xfId="0" applyNumberFormat="1" applyFont="1" applyBorder="1" applyAlignment="1">
      <alignment horizontal="left" vertical="top" wrapText="1"/>
    </xf>
    <xf numFmtId="49" fontId="78" fillId="0" borderId="20" xfId="0" applyNumberFormat="1" applyFont="1" applyBorder="1" applyAlignment="1">
      <alignment vertical="top" wrapText="1"/>
    </xf>
    <xf numFmtId="0" fontId="77" fillId="0" borderId="20" xfId="0" applyFont="1" applyBorder="1" applyAlignment="1">
      <alignment vertical="center" wrapText="1"/>
    </xf>
    <xf numFmtId="0" fontId="77" fillId="0" borderId="20" xfId="0" applyFont="1" applyBorder="1" applyAlignment="1">
      <alignment wrapText="1"/>
    </xf>
    <xf numFmtId="0" fontId="78" fillId="0" borderId="21" xfId="0" applyFont="1" applyBorder="1" applyAlignment="1">
      <alignment horizontal="left" vertical="top" wrapText="1"/>
    </xf>
    <xf numFmtId="165" fontId="78" fillId="0" borderId="22" xfId="0" applyNumberFormat="1" applyFont="1" applyBorder="1" applyAlignment="1">
      <alignment horizontal="center" vertical="top" wrapText="1"/>
    </xf>
    <xf numFmtId="49" fontId="80" fillId="0" borderId="20" xfId="0" applyNumberFormat="1" applyFont="1" applyBorder="1" applyAlignment="1">
      <alignment vertical="top" wrapText="1"/>
    </xf>
    <xf numFmtId="0" fontId="80" fillId="0" borderId="1" xfId="164" applyFont="1" applyBorder="1">
      <alignment horizontal="left" vertical="top" wrapText="1"/>
    </xf>
    <xf numFmtId="165" fontId="80" fillId="0" borderId="20" xfId="164" applyNumberFormat="1" applyFont="1" applyBorder="1" applyAlignment="1">
      <alignment horizontal="center" vertical="top" wrapText="1"/>
    </xf>
    <xf numFmtId="0" fontId="78" fillId="0" borderId="1" xfId="164" applyFont="1" applyBorder="1">
      <alignment horizontal="left" vertical="top" wrapText="1"/>
    </xf>
    <xf numFmtId="0" fontId="79" fillId="0" borderId="1" xfId="164" applyFont="1" applyBorder="1">
      <alignment horizontal="left" vertical="top" wrapText="1"/>
    </xf>
    <xf numFmtId="0" fontId="77" fillId="0" borderId="20" xfId="0" applyFont="1" applyBorder="1" applyAlignment="1">
      <alignment horizontal="center" vertical="top" wrapText="1"/>
    </xf>
    <xf numFmtId="0" fontId="81" fillId="0" borderId="20" xfId="0" applyFont="1" applyBorder="1" applyAlignment="1">
      <alignment vertical="top" wrapText="1"/>
    </xf>
    <xf numFmtId="165" fontId="81" fillId="0" borderId="20" xfId="0" applyNumberFormat="1" applyFont="1" applyBorder="1" applyAlignment="1">
      <alignment horizontal="right" vertical="top" wrapText="1"/>
    </xf>
    <xf numFmtId="0" fontId="77" fillId="0" borderId="20" xfId="0" applyFont="1" applyBorder="1" applyAlignment="1">
      <alignment vertical="top" wrapText="1"/>
    </xf>
    <xf numFmtId="49" fontId="78" fillId="0" borderId="38" xfId="0" applyNumberFormat="1" applyFont="1" applyBorder="1" applyAlignment="1">
      <alignment vertical="top" wrapText="1"/>
    </xf>
    <xf numFmtId="0" fontId="77" fillId="0" borderId="38" xfId="0" applyFont="1" applyBorder="1" applyAlignment="1">
      <alignment vertical="top" wrapText="1"/>
    </xf>
    <xf numFmtId="0" fontId="87" fillId="0" borderId="38" xfId="0" applyFont="1" applyBorder="1" applyAlignment="1">
      <alignment horizontal="left" vertical="top" wrapText="1"/>
    </xf>
    <xf numFmtId="166" fontId="81" fillId="0" borderId="35" xfId="0" applyNumberFormat="1" applyFont="1" applyBorder="1"/>
    <xf numFmtId="166" fontId="77" fillId="0" borderId="38" xfId="0" applyNumberFormat="1" applyFont="1" applyBorder="1"/>
    <xf numFmtId="166" fontId="78" fillId="0" borderId="48" xfId="0" applyNumberFormat="1" applyFont="1" applyBorder="1" applyAlignment="1">
      <alignment horizontal="left" vertical="top" wrapText="1"/>
    </xf>
    <xf numFmtId="166" fontId="95" fillId="0" borderId="48" xfId="0" applyNumberFormat="1" applyFont="1" applyBorder="1" applyAlignment="1">
      <alignment horizontal="left" vertical="top" wrapText="1"/>
    </xf>
    <xf numFmtId="49" fontId="78" fillId="0" borderId="48" xfId="0" applyNumberFormat="1" applyFont="1" applyBorder="1" applyAlignment="1">
      <alignment vertical="top" wrapText="1"/>
    </xf>
    <xf numFmtId="0" fontId="77" fillId="0" borderId="48" xfId="0" applyFont="1" applyBorder="1" applyAlignment="1">
      <alignment vertical="top" wrapText="1"/>
    </xf>
    <xf numFmtId="166" fontId="78" fillId="0" borderId="48" xfId="7" applyNumberFormat="1" applyFont="1" applyFill="1" applyBorder="1" applyAlignment="1">
      <alignment horizontal="left" vertical="top" wrapText="1"/>
    </xf>
    <xf numFmtId="49" fontId="80" fillId="0" borderId="48" xfId="2244" applyNumberFormat="1" applyFont="1" applyBorder="1" applyAlignment="1">
      <alignment vertical="top" wrapText="1"/>
    </xf>
    <xf numFmtId="0" fontId="80" fillId="0" borderId="48" xfId="2244" applyFont="1" applyBorder="1" applyAlignment="1">
      <alignment vertical="top" wrapText="1"/>
    </xf>
    <xf numFmtId="0" fontId="80" fillId="0" borderId="0" xfId="2243" applyFont="1" applyAlignment="1">
      <alignment horizontal="left" vertical="top" wrapText="1"/>
    </xf>
    <xf numFmtId="0" fontId="78" fillId="0" borderId="50" xfId="2114" applyFont="1" applyBorder="1" applyAlignment="1">
      <alignment horizontal="left" vertical="top" wrapText="1"/>
    </xf>
    <xf numFmtId="0" fontId="80" fillId="0" borderId="48" xfId="2244" applyFont="1" applyBorder="1" applyAlignment="1">
      <alignment horizontal="center" vertical="center" wrapText="1"/>
    </xf>
    <xf numFmtId="0" fontId="80" fillId="0" borderId="50" xfId="2114" applyFont="1" applyBorder="1" applyAlignment="1">
      <alignment horizontal="left" vertical="top" wrapText="1"/>
    </xf>
    <xf numFmtId="49" fontId="78" fillId="0" borderId="48" xfId="2244" applyNumberFormat="1" applyFont="1" applyBorder="1" applyAlignment="1">
      <alignment vertical="top" wrapText="1"/>
    </xf>
    <xf numFmtId="0" fontId="78" fillId="0" borderId="48" xfId="2244" applyFont="1" applyBorder="1" applyAlignment="1">
      <alignment vertical="top" wrapText="1"/>
    </xf>
    <xf numFmtId="0" fontId="78" fillId="0" borderId="48" xfId="2244" applyFont="1" applyBorder="1" applyAlignment="1">
      <alignment horizontal="center" vertical="center" wrapText="1"/>
    </xf>
    <xf numFmtId="0" fontId="78" fillId="0" borderId="48" xfId="2244" applyFont="1" applyBorder="1" applyAlignment="1">
      <alignment vertical="center" wrapText="1"/>
    </xf>
    <xf numFmtId="0" fontId="87" fillId="0" borderId="0" xfId="2243" applyFont="1" applyAlignment="1">
      <alignment horizontal="left" vertical="top" wrapText="1"/>
    </xf>
    <xf numFmtId="0" fontId="81" fillId="0" borderId="48" xfId="2243" applyFont="1" applyBorder="1" applyAlignment="1">
      <alignment horizontal="left" vertical="top" wrapText="1"/>
    </xf>
    <xf numFmtId="0" fontId="81" fillId="0" borderId="49" xfId="2243" applyFont="1" applyBorder="1" applyAlignment="1">
      <alignment horizontal="left" vertical="top" wrapText="1"/>
    </xf>
    <xf numFmtId="0" fontId="78" fillId="0" borderId="50" xfId="2244" applyFont="1" applyBorder="1" applyAlignment="1">
      <alignment vertical="center" wrapText="1"/>
    </xf>
    <xf numFmtId="167" fontId="89" fillId="0" borderId="48" xfId="2115" applyNumberFormat="1" applyFont="1" applyBorder="1" applyAlignment="1">
      <alignment horizontal="center" wrapText="1"/>
    </xf>
    <xf numFmtId="0" fontId="80" fillId="0" borderId="48" xfId="2244" applyFont="1" applyBorder="1" applyAlignment="1">
      <alignment horizontal="right" vertical="top" wrapText="1"/>
    </xf>
    <xf numFmtId="165" fontId="90" fillId="0" borderId="48" xfId="6" applyFont="1" applyFill="1" applyBorder="1">
      <alignment horizontal="right" vertical="top"/>
    </xf>
    <xf numFmtId="0" fontId="79" fillId="0" borderId="48" xfId="2244" applyFont="1" applyBorder="1" applyAlignment="1">
      <alignment horizontal="center" vertical="center" wrapText="1"/>
    </xf>
    <xf numFmtId="0" fontId="77" fillId="0" borderId="49" xfId="2243" applyFont="1" applyBorder="1" applyAlignment="1">
      <alignment vertical="top" wrapText="1"/>
    </xf>
    <xf numFmtId="165" fontId="89" fillId="0" borderId="48" xfId="6" applyFont="1" applyFill="1" applyBorder="1">
      <alignment horizontal="right" vertical="top"/>
    </xf>
    <xf numFmtId="0" fontId="78" fillId="0" borderId="48" xfId="2243" applyFont="1" applyBorder="1" applyAlignment="1">
      <alignment horizontal="left" vertical="center" indent="2"/>
    </xf>
    <xf numFmtId="0" fontId="78" fillId="0" borderId="48" xfId="2243" applyFont="1" applyBorder="1" applyAlignment="1">
      <alignment horizontal="left" vertical="center" wrapText="1" indent="2"/>
    </xf>
    <xf numFmtId="49" fontId="78" fillId="0" borderId="48" xfId="2243" applyNumberFormat="1" applyFont="1" applyBorder="1" applyAlignment="1">
      <alignment horizontal="left" vertical="center" wrapText="1" indent="2"/>
    </xf>
    <xf numFmtId="167" fontId="89" fillId="0" borderId="48" xfId="2115" applyNumberFormat="1" applyFont="1" applyBorder="1" applyAlignment="1">
      <alignment horizontal="right" wrapText="1"/>
    </xf>
    <xf numFmtId="0" fontId="78" fillId="0" borderId="59" xfId="2243" applyFont="1" applyBorder="1" applyAlignment="1">
      <alignment horizontal="left" vertical="center" indent="2"/>
    </xf>
    <xf numFmtId="0" fontId="78" fillId="0" borderId="59" xfId="2243" applyFont="1" applyBorder="1" applyAlignment="1">
      <alignment horizontal="left" vertical="center" wrapText="1" indent="2"/>
    </xf>
    <xf numFmtId="49" fontId="78" fillId="0" borderId="59" xfId="2243" applyNumberFormat="1" applyFont="1" applyBorder="1" applyAlignment="1">
      <alignment horizontal="left" vertical="center" wrapText="1" indent="2"/>
    </xf>
    <xf numFmtId="0" fontId="78" fillId="0" borderId="61" xfId="2243" applyFont="1" applyBorder="1" applyAlignment="1">
      <alignment horizontal="left" vertical="center" indent="2"/>
    </xf>
    <xf numFmtId="0" fontId="78" fillId="0" borderId="61" xfId="2243" applyFont="1" applyBorder="1" applyAlignment="1">
      <alignment horizontal="left" vertical="center" wrapText="1" indent="2"/>
    </xf>
    <xf numFmtId="49" fontId="78" fillId="0" borderId="61" xfId="2243" applyNumberFormat="1" applyFont="1" applyBorder="1" applyAlignment="1">
      <alignment horizontal="left" vertical="center" wrapText="1" indent="2"/>
    </xf>
    <xf numFmtId="167" fontId="90" fillId="0" borderId="48" xfId="2115" applyNumberFormat="1" applyFont="1" applyBorder="1" applyAlignment="1">
      <alignment horizontal="right" wrapText="1"/>
    </xf>
    <xf numFmtId="0" fontId="81" fillId="0" borderId="0" xfId="0" applyFont="1" applyAlignment="1">
      <alignment horizontal="center"/>
    </xf>
    <xf numFmtId="0" fontId="137" fillId="0" borderId="20" xfId="0" applyFont="1" applyBorder="1" applyAlignment="1">
      <alignment horizontal="center" vertical="center" wrapText="1"/>
    </xf>
    <xf numFmtId="0" fontId="139" fillId="0" borderId="0" xfId="1" applyFont="1"/>
    <xf numFmtId="0" fontId="140" fillId="0" borderId="0" xfId="1" applyFont="1"/>
    <xf numFmtId="0" fontId="78" fillId="0" borderId="38" xfId="2112" applyFont="1" applyBorder="1" applyAlignment="1">
      <alignment horizontal="left" vertical="center" wrapText="1"/>
    </xf>
    <xf numFmtId="0" fontId="78" fillId="0" borderId="38" xfId="2112" applyFont="1" applyBorder="1" applyAlignment="1">
      <alignment vertical="center" wrapText="1"/>
    </xf>
    <xf numFmtId="0" fontId="99" fillId="0" borderId="38" xfId="0" applyFont="1" applyBorder="1" applyAlignment="1">
      <alignment horizontal="left" vertical="center" wrapText="1"/>
    </xf>
    <xf numFmtId="165" fontId="80" fillId="0" borderId="38" xfId="6" applyFont="1" applyBorder="1" applyAlignment="1">
      <alignment horizontal="center" vertical="center"/>
    </xf>
    <xf numFmtId="0" fontId="78" fillId="0" borderId="0" xfId="0" applyFont="1" applyAlignment="1">
      <alignment vertical="center"/>
    </xf>
    <xf numFmtId="175" fontId="78" fillId="0" borderId="48" xfId="7" applyNumberFormat="1" applyFont="1" applyFill="1" applyBorder="1" applyAlignment="1">
      <alignment horizontal="left" vertical="center" wrapText="1"/>
    </xf>
    <xf numFmtId="165" fontId="78" fillId="0" borderId="48" xfId="6" applyFont="1" applyFill="1" applyBorder="1" applyAlignment="1">
      <alignment horizontal="right" vertical="center"/>
    </xf>
    <xf numFmtId="0" fontId="78" fillId="0" borderId="0" xfId="1" applyFont="1" applyAlignment="1">
      <alignment vertical="center"/>
    </xf>
    <xf numFmtId="0" fontId="81" fillId="0" borderId="0" xfId="0" applyFont="1" applyAlignment="1">
      <alignment horizontal="right"/>
    </xf>
    <xf numFmtId="0" fontId="81" fillId="0" borderId="0" xfId="0" applyFont="1" applyAlignment="1">
      <alignment wrapText="1"/>
    </xf>
    <xf numFmtId="0" fontId="80" fillId="0" borderId="0" xfId="0" applyFont="1" applyAlignment="1">
      <alignment horizontal="center" vertical="top"/>
    </xf>
    <xf numFmtId="2" fontId="77" fillId="0" borderId="62" xfId="0" applyNumberFormat="1" applyFont="1" applyBorder="1" applyAlignment="1">
      <alignment horizontal="center" vertical="center" wrapText="1"/>
    </xf>
    <xf numFmtId="0" fontId="78" fillId="0" borderId="62" xfId="0" applyFont="1" applyBorder="1" applyAlignment="1">
      <alignment horizontal="center" vertical="center" wrapText="1"/>
    </xf>
    <xf numFmtId="0" fontId="78" fillId="0" borderId="39" xfId="0" applyFont="1" applyBorder="1" applyAlignment="1">
      <alignment horizontal="right" vertical="center" wrapText="1"/>
    </xf>
    <xf numFmtId="2" fontId="77" fillId="0" borderId="48" xfId="0" applyNumberFormat="1" applyFont="1" applyBorder="1" applyAlignment="1">
      <alignment horizontal="center" vertical="center" wrapText="1"/>
    </xf>
    <xf numFmtId="0" fontId="80" fillId="0" borderId="0" xfId="0" applyFont="1" applyBorder="1" applyAlignment="1">
      <alignment horizontal="center" vertical="center" wrapText="1"/>
    </xf>
    <xf numFmtId="0" fontId="78" fillId="0" borderId="0" xfId="0" applyFont="1" applyBorder="1" applyAlignment="1">
      <alignment horizontal="center" vertical="center" wrapText="1"/>
    </xf>
    <xf numFmtId="0" fontId="89" fillId="0" borderId="1" xfId="0" applyFont="1" applyBorder="1" applyAlignment="1">
      <alignment horizontal="center" vertical="center" wrapText="1"/>
    </xf>
    <xf numFmtId="0" fontId="80" fillId="0" borderId="0" xfId="0" applyFont="1" applyAlignment="1">
      <alignment horizontal="right" vertical="top"/>
    </xf>
    <xf numFmtId="0" fontId="80" fillId="0" borderId="0" xfId="0" applyFont="1" applyAlignment="1">
      <alignment horizontal="left" vertical="top"/>
    </xf>
    <xf numFmtId="0" fontId="77" fillId="0" borderId="0" xfId="0" applyFont="1" applyAlignment="1">
      <alignment horizontal="right" vertical="top"/>
    </xf>
    <xf numFmtId="0" fontId="92" fillId="0" borderId="38" xfId="0" applyFont="1" applyBorder="1" applyAlignment="1">
      <alignment horizontal="center" vertical="top" wrapText="1"/>
    </xf>
    <xf numFmtId="0" fontId="94" fillId="0" borderId="38" xfId="0" applyFont="1" applyBorder="1" applyAlignment="1">
      <alignment horizontal="left" vertical="top" wrapText="1"/>
    </xf>
    <xf numFmtId="0" fontId="94" fillId="0" borderId="59" xfId="2243" applyFont="1" applyBorder="1" applyAlignment="1">
      <alignment horizontal="left" vertical="top" wrapText="1"/>
    </xf>
    <xf numFmtId="0" fontId="94" fillId="0" borderId="48" xfId="2243" applyFont="1" applyBorder="1" applyAlignment="1">
      <alignment horizontal="left" vertical="top" wrapText="1"/>
    </xf>
    <xf numFmtId="0" fontId="81" fillId="0" borderId="0" xfId="0" applyFont="1" applyAlignment="1">
      <alignment horizontal="right" wrapText="1"/>
    </xf>
    <xf numFmtId="0" fontId="80" fillId="0" borderId="0" xfId="0" applyFont="1" applyAlignment="1">
      <alignment horizontal="center" vertical="center" wrapText="1"/>
    </xf>
    <xf numFmtId="0" fontId="92" fillId="0" borderId="38" xfId="0" applyFont="1" applyBorder="1" applyAlignment="1">
      <alignment horizontal="center" vertical="center" wrapText="1"/>
    </xf>
    <xf numFmtId="0" fontId="81" fillId="0" borderId="0" xfId="0" applyFont="1" applyAlignment="1">
      <alignment horizontal="right" vertical="center"/>
    </xf>
    <xf numFmtId="0" fontId="80" fillId="0" borderId="0" xfId="2114" applyFont="1" applyAlignment="1">
      <alignment horizontal="center" vertical="center" wrapText="1"/>
    </xf>
    <xf numFmtId="173" fontId="78" fillId="0" borderId="39" xfId="2114" applyNumberFormat="1" applyFont="1" applyBorder="1" applyAlignment="1">
      <alignment horizontal="right" vertical="center" wrapText="1"/>
    </xf>
    <xf numFmtId="49" fontId="78" fillId="0" borderId="41" xfId="2114" applyNumberFormat="1" applyFont="1" applyBorder="1" applyAlignment="1">
      <alignment horizontal="center" vertical="center" wrapText="1"/>
    </xf>
    <xf numFmtId="49" fontId="78" fillId="0" borderId="42" xfId="2114" applyNumberFormat="1" applyFont="1" applyBorder="1" applyAlignment="1">
      <alignment horizontal="center" vertical="center" wrapText="1"/>
    </xf>
    <xf numFmtId="49" fontId="78" fillId="0" borderId="44" xfId="2114" applyNumberFormat="1" applyFont="1" applyBorder="1" applyAlignment="1">
      <alignment horizontal="center" vertical="center" wrapText="1"/>
    </xf>
    <xf numFmtId="49" fontId="78" fillId="0" borderId="45" xfId="2114" applyNumberFormat="1" applyFont="1" applyBorder="1" applyAlignment="1">
      <alignment horizontal="center" vertical="center" wrapText="1"/>
    </xf>
    <xf numFmtId="0" fontId="78" fillId="0" borderId="43" xfId="2114" applyFont="1" applyBorder="1" applyAlignment="1">
      <alignment horizontal="center" vertical="center" wrapText="1"/>
    </xf>
    <xf numFmtId="0" fontId="78" fillId="0" borderId="46" xfId="2114" applyFont="1" applyBorder="1" applyAlignment="1">
      <alignment horizontal="center" vertical="center" wrapText="1"/>
    </xf>
    <xf numFmtId="0" fontId="78" fillId="0" borderId="47" xfId="2114" applyFont="1" applyBorder="1" applyAlignment="1">
      <alignment horizontal="center" vertical="center" wrapText="1"/>
    </xf>
    <xf numFmtId="173" fontId="78" fillId="0" borderId="43" xfId="2114" applyNumberFormat="1" applyFont="1" applyBorder="1" applyAlignment="1">
      <alignment horizontal="center" vertical="center" wrapText="1"/>
    </xf>
    <xf numFmtId="173" fontId="78" fillId="0" borderId="46" xfId="2114" applyNumberFormat="1" applyFont="1" applyBorder="1" applyAlignment="1">
      <alignment horizontal="center" vertical="center" wrapText="1"/>
    </xf>
    <xf numFmtId="173" fontId="78" fillId="0" borderId="47" xfId="2114" applyNumberFormat="1" applyFont="1" applyBorder="1" applyAlignment="1">
      <alignment horizontal="center" vertical="center" wrapText="1"/>
    </xf>
    <xf numFmtId="173" fontId="78" fillId="0" borderId="40" xfId="2114" applyNumberFormat="1" applyFont="1" applyBorder="1" applyAlignment="1">
      <alignment horizontal="center" vertical="center" wrapText="1"/>
    </xf>
    <xf numFmtId="173" fontId="78" fillId="0" borderId="37" xfId="2114" applyNumberFormat="1" applyFont="1" applyBorder="1" applyAlignment="1">
      <alignment horizontal="center" vertical="center" wrapText="1"/>
    </xf>
    <xf numFmtId="173" fontId="78" fillId="0" borderId="36" xfId="2114" applyNumberFormat="1" applyFont="1" applyBorder="1" applyAlignment="1">
      <alignment horizontal="center" vertical="center" wrapText="1"/>
    </xf>
    <xf numFmtId="173" fontId="89" fillId="0" borderId="38" xfId="2114" applyNumberFormat="1" applyFont="1" applyBorder="1" applyAlignment="1">
      <alignment horizontal="center" vertical="center" wrapText="1"/>
    </xf>
    <xf numFmtId="0" fontId="81" fillId="0" borderId="0" xfId="0" applyFont="1" applyAlignment="1">
      <alignment horizontal="left" wrapText="1"/>
    </xf>
    <xf numFmtId="0" fontId="81" fillId="0" borderId="0" xfId="0" applyFont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77" fillId="0" borderId="20" xfId="0" applyFont="1" applyBorder="1" applyAlignment="1">
      <alignment horizontal="center" vertical="center" wrapText="1"/>
    </xf>
    <xf numFmtId="0" fontId="78" fillId="0" borderId="40" xfId="0" applyFont="1" applyBorder="1" applyAlignment="1">
      <alignment horizontal="center" vertical="center" wrapText="1"/>
    </xf>
    <xf numFmtId="0" fontId="78" fillId="0" borderId="37" xfId="0" applyFont="1" applyBorder="1" applyAlignment="1">
      <alignment horizontal="center" vertical="center" wrapText="1"/>
    </xf>
    <xf numFmtId="0" fontId="78" fillId="0" borderId="43" xfId="0" applyFont="1" applyBorder="1" applyAlignment="1">
      <alignment horizontal="center" vertical="center" wrapText="1"/>
    </xf>
    <xf numFmtId="0" fontId="78" fillId="0" borderId="47" xfId="0" applyFont="1" applyBorder="1" applyAlignment="1">
      <alignment horizontal="center" vertical="center" wrapText="1"/>
    </xf>
    <xf numFmtId="0" fontId="78" fillId="55" borderId="0" xfId="0" applyFont="1" applyFill="1" applyAlignment="1">
      <alignment horizontal="center"/>
    </xf>
    <xf numFmtId="0" fontId="78" fillId="0" borderId="48" xfId="0" applyFont="1" applyBorder="1" applyAlignment="1">
      <alignment horizontal="left" vertical="top" wrapText="1"/>
    </xf>
    <xf numFmtId="0" fontId="80" fillId="0" borderId="48" xfId="0" applyFont="1" applyBorder="1" applyAlignment="1">
      <alignment horizontal="left" vertical="top" wrapText="1"/>
    </xf>
    <xf numFmtId="0" fontId="89" fillId="0" borderId="38" xfId="0" applyFont="1" applyBorder="1" applyAlignment="1">
      <alignment horizontal="left" vertical="top" wrapText="1"/>
    </xf>
    <xf numFmtId="0" fontId="90" fillId="0" borderId="0" xfId="0" applyFont="1" applyAlignment="1">
      <alignment horizontal="left" vertical="top" wrapText="1"/>
    </xf>
    <xf numFmtId="0" fontId="78" fillId="0" borderId="0" xfId="0" applyFont="1" applyAlignment="1">
      <alignment horizontal="right"/>
    </xf>
    <xf numFmtId="0" fontId="89" fillId="0" borderId="40" xfId="0" applyFont="1" applyBorder="1" applyAlignment="1">
      <alignment horizontal="left" vertical="top" wrapText="1"/>
    </xf>
    <xf numFmtId="0" fontId="89" fillId="0" borderId="37" xfId="0" applyFont="1" applyBorder="1" applyAlignment="1">
      <alignment horizontal="left" vertical="top" wrapText="1"/>
    </xf>
    <xf numFmtId="0" fontId="89" fillId="0" borderId="36" xfId="0" applyFont="1" applyBorder="1" applyAlignment="1">
      <alignment horizontal="left" vertical="top" wrapText="1"/>
    </xf>
    <xf numFmtId="0" fontId="80" fillId="0" borderId="0" xfId="0" applyFont="1" applyBorder="1" applyAlignment="1">
      <alignment horizontal="center" vertical="center" wrapText="1"/>
    </xf>
    <xf numFmtId="0" fontId="90" fillId="0" borderId="38" xfId="0" applyFont="1" applyBorder="1" applyAlignment="1">
      <alignment horizontal="left" vertical="top"/>
    </xf>
    <xf numFmtId="0" fontId="78" fillId="0" borderId="38" xfId="0" applyFont="1" applyBorder="1" applyAlignment="1">
      <alignment horizontal="center" vertical="center" wrapText="1"/>
    </xf>
    <xf numFmtId="0" fontId="89" fillId="0" borderId="1" xfId="0" applyFont="1" applyBorder="1" applyAlignment="1">
      <alignment horizontal="center" vertical="center" wrapText="1"/>
    </xf>
    <xf numFmtId="0" fontId="78" fillId="0" borderId="1" xfId="0" applyFont="1" applyBorder="1" applyAlignment="1">
      <alignment horizontal="center" vertical="center" wrapText="1"/>
    </xf>
    <xf numFmtId="0" fontId="90" fillId="0" borderId="38" xfId="0" applyFont="1" applyBorder="1" applyAlignment="1">
      <alignment horizontal="left" vertical="top" wrapText="1"/>
    </xf>
    <xf numFmtId="0" fontId="90" fillId="0" borderId="48" xfId="0" applyFont="1" applyBorder="1" applyAlignment="1">
      <alignment horizontal="left" vertical="top"/>
    </xf>
    <xf numFmtId="0" fontId="78" fillId="55" borderId="50" xfId="0" applyFont="1" applyFill="1" applyBorder="1" applyAlignment="1">
      <alignment horizontal="left" vertical="center" wrapText="1"/>
    </xf>
    <xf numFmtId="0" fontId="78" fillId="55" borderId="49" xfId="0" applyFont="1" applyFill="1" applyBorder="1" applyAlignment="1">
      <alignment horizontal="left" vertical="center" wrapText="1"/>
    </xf>
    <xf numFmtId="0" fontId="78" fillId="55" borderId="51" xfId="0" applyFont="1" applyFill="1" applyBorder="1" applyAlignment="1">
      <alignment horizontal="left" vertical="center" wrapText="1"/>
    </xf>
    <xf numFmtId="0" fontId="78" fillId="0" borderId="50" xfId="0" applyFont="1" applyBorder="1" applyAlignment="1">
      <alignment horizontal="left" vertical="top" wrapText="1"/>
    </xf>
    <xf numFmtId="0" fontId="78" fillId="0" borderId="49" xfId="0" applyFont="1" applyBorder="1" applyAlignment="1">
      <alignment horizontal="left" vertical="top" wrapText="1"/>
    </xf>
    <xf numFmtId="0" fontId="78" fillId="0" borderId="51" xfId="0" applyFont="1" applyBorder="1" applyAlignment="1">
      <alignment horizontal="left" vertical="top" wrapText="1"/>
    </xf>
    <xf numFmtId="0" fontId="80" fillId="0" borderId="48" xfId="0" applyFont="1" applyBorder="1" applyAlignment="1">
      <alignment horizontal="center" vertical="center" wrapText="1"/>
    </xf>
    <xf numFmtId="0" fontId="80" fillId="0" borderId="50" xfId="0" applyFont="1" applyBorder="1" applyAlignment="1">
      <alignment horizontal="center" vertical="top" wrapText="1"/>
    </xf>
    <xf numFmtId="0" fontId="80" fillId="0" borderId="49" xfId="0" applyFont="1" applyBorder="1" applyAlignment="1">
      <alignment horizontal="center" vertical="top" wrapText="1"/>
    </xf>
    <xf numFmtId="0" fontId="80" fillId="0" borderId="51" xfId="0" applyFont="1" applyBorder="1" applyAlignment="1">
      <alignment horizontal="center" vertical="top" wrapText="1"/>
    </xf>
    <xf numFmtId="0" fontId="80" fillId="0" borderId="50" xfId="0" applyFont="1" applyBorder="1" applyAlignment="1">
      <alignment horizontal="left" vertical="top" wrapText="1"/>
    </xf>
    <xf numFmtId="0" fontId="80" fillId="0" borderId="49" xfId="0" applyFont="1" applyBorder="1" applyAlignment="1">
      <alignment horizontal="left" vertical="top" wrapText="1"/>
    </xf>
    <xf numFmtId="0" fontId="80" fillId="0" borderId="51" xfId="0" applyFont="1" applyBorder="1" applyAlignment="1">
      <alignment horizontal="left" vertical="top" wrapText="1"/>
    </xf>
    <xf numFmtId="0" fontId="136" fillId="0" borderId="0" xfId="1" applyFont="1" applyAlignment="1">
      <alignment horizontal="center" vertical="center" wrapText="1"/>
    </xf>
    <xf numFmtId="0" fontId="78" fillId="0" borderId="59" xfId="0" applyFont="1" applyBorder="1" applyAlignment="1">
      <alignment horizontal="center" vertical="center" wrapText="1"/>
    </xf>
    <xf numFmtId="0" fontId="78" fillId="0" borderId="53" xfId="0" applyFont="1" applyBorder="1" applyAlignment="1">
      <alignment horizontal="center" vertical="center" wrapText="1"/>
    </xf>
    <xf numFmtId="0" fontId="78" fillId="0" borderId="52" xfId="0" applyFont="1" applyBorder="1" applyAlignment="1">
      <alignment horizontal="center" vertical="center" wrapText="1"/>
    </xf>
    <xf numFmtId="0" fontId="78" fillId="0" borderId="54" xfId="0" applyFont="1" applyBorder="1" applyAlignment="1">
      <alignment horizontal="center" vertical="center" wrapText="1"/>
    </xf>
    <xf numFmtId="0" fontId="78" fillId="0" borderId="44" xfId="0" applyFont="1" applyBorder="1" applyAlignment="1">
      <alignment horizontal="center" vertical="center" wrapText="1"/>
    </xf>
    <xf numFmtId="0" fontId="78" fillId="0" borderId="39" xfId="0" applyFont="1" applyBorder="1" applyAlignment="1">
      <alignment horizontal="center" vertical="center" wrapText="1"/>
    </xf>
    <xf numFmtId="0" fontId="78" fillId="0" borderId="45" xfId="0" applyFont="1" applyBorder="1" applyAlignment="1">
      <alignment horizontal="center" vertical="center" wrapText="1"/>
    </xf>
    <xf numFmtId="2" fontId="138" fillId="0" borderId="50" xfId="0" applyNumberFormat="1" applyFont="1" applyBorder="1" applyAlignment="1">
      <alignment horizontal="center" vertical="center" wrapText="1"/>
    </xf>
    <xf numFmtId="2" fontId="138" fillId="0" borderId="51" xfId="0" applyNumberFormat="1" applyFont="1" applyBorder="1" applyAlignment="1">
      <alignment horizontal="center" vertical="center" wrapText="1"/>
    </xf>
  </cellXfs>
  <cellStyles count="2245">
    <cellStyle name="_artabyuje" xfId="456"/>
    <cellStyle name="_artabyuje 2" xfId="2144"/>
    <cellStyle name="_artabyuje_3.Havelvacner_N1_12 23.01.2018" xfId="457"/>
    <cellStyle name="20% - Accent1" xfId="28" builtinId="30" customBuiltin="1"/>
    <cellStyle name="20% - Accent1 10" xfId="2099"/>
    <cellStyle name="20% - Accent1 2" xfId="68"/>
    <cellStyle name="20% - Accent1 2 2" xfId="107"/>
    <cellStyle name="20% - Accent1 2 2 2" xfId="458"/>
    <cellStyle name="20% - Accent1 2 2 2 2" xfId="459"/>
    <cellStyle name="20% - Accent1 2 2 2 2 2" xfId="460"/>
    <cellStyle name="20% - Accent1 2 2 2 2 2 2" xfId="1318"/>
    <cellStyle name="20% - Accent1 2 2 2 2 3" xfId="461"/>
    <cellStyle name="20% - Accent1 2 2 2 2 3 2" xfId="1319"/>
    <cellStyle name="20% - Accent1 2 2 2 2 4" xfId="1317"/>
    <cellStyle name="20% - Accent1 2 2 2 3" xfId="462"/>
    <cellStyle name="20% - Accent1 2 2 2 3 2" xfId="463"/>
    <cellStyle name="20% - Accent1 2 2 2 3 2 2" xfId="1321"/>
    <cellStyle name="20% - Accent1 2 2 2 3 3" xfId="464"/>
    <cellStyle name="20% - Accent1 2 2 2 3 3 2" xfId="1322"/>
    <cellStyle name="20% - Accent1 2 2 2 3 4" xfId="1320"/>
    <cellStyle name="20% - Accent1 2 2 2 4" xfId="465"/>
    <cellStyle name="20% - Accent1 2 2 2 4 2" xfId="1323"/>
    <cellStyle name="20% - Accent1 2 2 2 5" xfId="466"/>
    <cellStyle name="20% - Accent1 2 2 2 5 2" xfId="1324"/>
    <cellStyle name="20% - Accent1 2 2 2 6" xfId="1316"/>
    <cellStyle name="20% - Accent1 2 2 3" xfId="467"/>
    <cellStyle name="20% - Accent1 2 2 3 2" xfId="468"/>
    <cellStyle name="20% - Accent1 2 2 3 2 2" xfId="1326"/>
    <cellStyle name="20% - Accent1 2 2 3 3" xfId="469"/>
    <cellStyle name="20% - Accent1 2 2 3 3 2" xfId="1327"/>
    <cellStyle name="20% - Accent1 2 2 3 4" xfId="1325"/>
    <cellStyle name="20% - Accent1 2 2 4" xfId="470"/>
    <cellStyle name="20% - Accent1 2 2 4 2" xfId="471"/>
    <cellStyle name="20% - Accent1 2 2 4 2 2" xfId="1329"/>
    <cellStyle name="20% - Accent1 2 2 4 3" xfId="472"/>
    <cellStyle name="20% - Accent1 2 2 4 3 2" xfId="1330"/>
    <cellStyle name="20% - Accent1 2 2 4 4" xfId="1328"/>
    <cellStyle name="20% - Accent1 2 3" xfId="277"/>
    <cellStyle name="20% - Accent1 2 3 2" xfId="474"/>
    <cellStyle name="20% - Accent1 2 3 2 2" xfId="475"/>
    <cellStyle name="20% - Accent1 2 3 2 2 2" xfId="1333"/>
    <cellStyle name="20% - Accent1 2 3 2 3" xfId="476"/>
    <cellStyle name="20% - Accent1 2 3 2 3 2" xfId="1334"/>
    <cellStyle name="20% - Accent1 2 3 2 4" xfId="1332"/>
    <cellStyle name="20% - Accent1 2 3 3" xfId="477"/>
    <cellStyle name="20% - Accent1 2 3 3 2" xfId="478"/>
    <cellStyle name="20% - Accent1 2 3 3 2 2" xfId="1336"/>
    <cellStyle name="20% - Accent1 2 3 3 3" xfId="479"/>
    <cellStyle name="20% - Accent1 2 3 3 3 2" xfId="1337"/>
    <cellStyle name="20% - Accent1 2 3 3 4" xfId="1335"/>
    <cellStyle name="20% - Accent1 2 3 4" xfId="480"/>
    <cellStyle name="20% - Accent1 2 3 4 2" xfId="1338"/>
    <cellStyle name="20% - Accent1 2 3 5" xfId="481"/>
    <cellStyle name="20% - Accent1 2 3 5 2" xfId="1339"/>
    <cellStyle name="20% - Accent1 2 3 6" xfId="1331"/>
    <cellStyle name="20% - Accent1 2 3 7" xfId="473"/>
    <cellStyle name="20% - Accent1 2 4" xfId="303"/>
    <cellStyle name="20% - Accent1 2 4 2" xfId="483"/>
    <cellStyle name="20% - Accent1 2 4 2 2" xfId="484"/>
    <cellStyle name="20% - Accent1 2 4 2 2 2" xfId="1342"/>
    <cellStyle name="20% - Accent1 2 4 2 3" xfId="485"/>
    <cellStyle name="20% - Accent1 2 4 2 3 2" xfId="1343"/>
    <cellStyle name="20% - Accent1 2 4 2 4" xfId="1341"/>
    <cellStyle name="20% - Accent1 2 4 3" xfId="486"/>
    <cellStyle name="20% - Accent1 2 4 3 2" xfId="487"/>
    <cellStyle name="20% - Accent1 2 4 3 2 2" xfId="1345"/>
    <cellStyle name="20% - Accent1 2 4 3 3" xfId="488"/>
    <cellStyle name="20% - Accent1 2 4 3 3 2" xfId="1346"/>
    <cellStyle name="20% - Accent1 2 4 3 4" xfId="1344"/>
    <cellStyle name="20% - Accent1 2 4 4" xfId="489"/>
    <cellStyle name="20% - Accent1 2 4 4 2" xfId="1347"/>
    <cellStyle name="20% - Accent1 2 4 5" xfId="490"/>
    <cellStyle name="20% - Accent1 2 4 5 2" xfId="1348"/>
    <cellStyle name="20% - Accent1 2 4 6" xfId="1340"/>
    <cellStyle name="20% - Accent1 2 4 7" xfId="482"/>
    <cellStyle name="20% - Accent1 2 5" xfId="344"/>
    <cellStyle name="20% - Accent1 2 5 2" xfId="492"/>
    <cellStyle name="20% - Accent1 2 5 2 2" xfId="1350"/>
    <cellStyle name="20% - Accent1 2 5 3" xfId="493"/>
    <cellStyle name="20% - Accent1 2 5 3 2" xfId="1351"/>
    <cellStyle name="20% - Accent1 2 5 4" xfId="1349"/>
    <cellStyle name="20% - Accent1 2 5 5" xfId="491"/>
    <cellStyle name="20% - Accent1 2 6" xfId="372"/>
    <cellStyle name="20% - Accent1 2 6 2" xfId="494"/>
    <cellStyle name="20% - Accent1 2 6 2 2" xfId="1353"/>
    <cellStyle name="20% - Accent1 2 6 3" xfId="495"/>
    <cellStyle name="20% - Accent1 2 6 3 2" xfId="1354"/>
    <cellStyle name="20% - Accent1 2 6 4" xfId="1352"/>
    <cellStyle name="20% - Accent1 2 7" xfId="2145"/>
    <cellStyle name="20% - Accent1 3" xfId="166"/>
    <cellStyle name="20% - Accent1 3 2" xfId="496"/>
    <cellStyle name="20% - Accent1 3 2 2" xfId="1355"/>
    <cellStyle name="20% - Accent1 3 3" xfId="497"/>
    <cellStyle name="20% - Accent1 3 3 2" xfId="1356"/>
    <cellStyle name="20% - Accent1 3 4" xfId="1257"/>
    <cellStyle name="20% - Accent1 3 5" xfId="395"/>
    <cellStyle name="20% - Accent1 4" xfId="190"/>
    <cellStyle name="20% - Accent1 4 2" xfId="1280"/>
    <cellStyle name="20% - Accent1 4 3" xfId="418"/>
    <cellStyle name="20% - Accent1 5" xfId="262"/>
    <cellStyle name="20% - Accent1 5 2" xfId="1219"/>
    <cellStyle name="20% - Accent1 6" xfId="290"/>
    <cellStyle name="20% - Accent1 7" xfId="317"/>
    <cellStyle name="20% - Accent1 8" xfId="331"/>
    <cellStyle name="20% - Accent1 9" xfId="359"/>
    <cellStyle name="20% - Accent2" xfId="32" builtinId="34" customBuiltin="1"/>
    <cellStyle name="20% - Accent2 10" xfId="2100"/>
    <cellStyle name="20% - Accent2 2" xfId="71"/>
    <cellStyle name="20% - Accent2 2 2" xfId="108"/>
    <cellStyle name="20% - Accent2 2 2 2" xfId="498"/>
    <cellStyle name="20% - Accent2 2 2 2 2" xfId="499"/>
    <cellStyle name="20% - Accent2 2 2 2 2 2" xfId="500"/>
    <cellStyle name="20% - Accent2 2 2 2 2 2 2" xfId="1359"/>
    <cellStyle name="20% - Accent2 2 2 2 2 3" xfId="501"/>
    <cellStyle name="20% - Accent2 2 2 2 2 3 2" xfId="1360"/>
    <cellStyle name="20% - Accent2 2 2 2 2 4" xfId="1358"/>
    <cellStyle name="20% - Accent2 2 2 2 3" xfId="502"/>
    <cellStyle name="20% - Accent2 2 2 2 3 2" xfId="503"/>
    <cellStyle name="20% - Accent2 2 2 2 3 2 2" xfId="1362"/>
    <cellStyle name="20% - Accent2 2 2 2 3 3" xfId="504"/>
    <cellStyle name="20% - Accent2 2 2 2 3 3 2" xfId="1363"/>
    <cellStyle name="20% - Accent2 2 2 2 3 4" xfId="1361"/>
    <cellStyle name="20% - Accent2 2 2 2 4" xfId="505"/>
    <cellStyle name="20% - Accent2 2 2 2 4 2" xfId="1364"/>
    <cellStyle name="20% - Accent2 2 2 2 5" xfId="506"/>
    <cellStyle name="20% - Accent2 2 2 2 5 2" xfId="1365"/>
    <cellStyle name="20% - Accent2 2 2 2 6" xfId="1357"/>
    <cellStyle name="20% - Accent2 2 2 3" xfId="507"/>
    <cellStyle name="20% - Accent2 2 2 3 2" xfId="508"/>
    <cellStyle name="20% - Accent2 2 2 3 2 2" xfId="1367"/>
    <cellStyle name="20% - Accent2 2 2 3 3" xfId="509"/>
    <cellStyle name="20% - Accent2 2 2 3 3 2" xfId="1368"/>
    <cellStyle name="20% - Accent2 2 2 3 4" xfId="1366"/>
    <cellStyle name="20% - Accent2 2 2 4" xfId="510"/>
    <cellStyle name="20% - Accent2 2 2 4 2" xfId="511"/>
    <cellStyle name="20% - Accent2 2 2 4 2 2" xfId="1370"/>
    <cellStyle name="20% - Accent2 2 2 4 3" xfId="512"/>
    <cellStyle name="20% - Accent2 2 2 4 3 2" xfId="1371"/>
    <cellStyle name="20% - Accent2 2 2 4 4" xfId="1369"/>
    <cellStyle name="20% - Accent2 2 3" xfId="279"/>
    <cellStyle name="20% - Accent2 2 3 2" xfId="514"/>
    <cellStyle name="20% - Accent2 2 3 2 2" xfId="515"/>
    <cellStyle name="20% - Accent2 2 3 2 2 2" xfId="1374"/>
    <cellStyle name="20% - Accent2 2 3 2 3" xfId="516"/>
    <cellStyle name="20% - Accent2 2 3 2 3 2" xfId="1375"/>
    <cellStyle name="20% - Accent2 2 3 2 4" xfId="1373"/>
    <cellStyle name="20% - Accent2 2 3 3" xfId="517"/>
    <cellStyle name="20% - Accent2 2 3 3 2" xfId="518"/>
    <cellStyle name="20% - Accent2 2 3 3 2 2" xfId="1377"/>
    <cellStyle name="20% - Accent2 2 3 3 3" xfId="519"/>
    <cellStyle name="20% - Accent2 2 3 3 3 2" xfId="1378"/>
    <cellStyle name="20% - Accent2 2 3 3 4" xfId="1376"/>
    <cellStyle name="20% - Accent2 2 3 4" xfId="520"/>
    <cellStyle name="20% - Accent2 2 3 4 2" xfId="1379"/>
    <cellStyle name="20% - Accent2 2 3 5" xfId="521"/>
    <cellStyle name="20% - Accent2 2 3 5 2" xfId="1380"/>
    <cellStyle name="20% - Accent2 2 3 6" xfId="1372"/>
    <cellStyle name="20% - Accent2 2 3 7" xfId="513"/>
    <cellStyle name="20% - Accent2 2 4" xfId="305"/>
    <cellStyle name="20% - Accent2 2 4 2" xfId="523"/>
    <cellStyle name="20% - Accent2 2 4 2 2" xfId="524"/>
    <cellStyle name="20% - Accent2 2 4 2 2 2" xfId="1383"/>
    <cellStyle name="20% - Accent2 2 4 2 3" xfId="525"/>
    <cellStyle name="20% - Accent2 2 4 2 3 2" xfId="1384"/>
    <cellStyle name="20% - Accent2 2 4 2 4" xfId="1382"/>
    <cellStyle name="20% - Accent2 2 4 3" xfId="526"/>
    <cellStyle name="20% - Accent2 2 4 3 2" xfId="527"/>
    <cellStyle name="20% - Accent2 2 4 3 2 2" xfId="1386"/>
    <cellStyle name="20% - Accent2 2 4 3 3" xfId="528"/>
    <cellStyle name="20% - Accent2 2 4 3 3 2" xfId="1387"/>
    <cellStyle name="20% - Accent2 2 4 3 4" xfId="1385"/>
    <cellStyle name="20% - Accent2 2 4 4" xfId="529"/>
    <cellStyle name="20% - Accent2 2 4 4 2" xfId="1388"/>
    <cellStyle name="20% - Accent2 2 4 5" xfId="530"/>
    <cellStyle name="20% - Accent2 2 4 5 2" xfId="1389"/>
    <cellStyle name="20% - Accent2 2 4 6" xfId="1381"/>
    <cellStyle name="20% - Accent2 2 4 7" xfId="522"/>
    <cellStyle name="20% - Accent2 2 5" xfId="346"/>
    <cellStyle name="20% - Accent2 2 5 2" xfId="532"/>
    <cellStyle name="20% - Accent2 2 5 2 2" xfId="1391"/>
    <cellStyle name="20% - Accent2 2 5 3" xfId="533"/>
    <cellStyle name="20% - Accent2 2 5 3 2" xfId="1392"/>
    <cellStyle name="20% - Accent2 2 5 4" xfId="1390"/>
    <cellStyle name="20% - Accent2 2 5 5" xfId="531"/>
    <cellStyle name="20% - Accent2 2 6" xfId="374"/>
    <cellStyle name="20% - Accent2 2 6 2" xfId="534"/>
    <cellStyle name="20% - Accent2 2 6 2 2" xfId="1394"/>
    <cellStyle name="20% - Accent2 2 6 3" xfId="535"/>
    <cellStyle name="20% - Accent2 2 6 3 2" xfId="1395"/>
    <cellStyle name="20% - Accent2 2 6 4" xfId="1393"/>
    <cellStyle name="20% - Accent2 2 7" xfId="2146"/>
    <cellStyle name="20% - Accent2 3" xfId="168"/>
    <cellStyle name="20% - Accent2 3 2" xfId="536"/>
    <cellStyle name="20% - Accent2 3 2 2" xfId="1396"/>
    <cellStyle name="20% - Accent2 3 3" xfId="537"/>
    <cellStyle name="20% - Accent2 3 3 2" xfId="1397"/>
    <cellStyle name="20% - Accent2 3 4" xfId="1259"/>
    <cellStyle name="20% - Accent2 3 5" xfId="397"/>
    <cellStyle name="20% - Accent2 4" xfId="192"/>
    <cellStyle name="20% - Accent2 4 2" xfId="1282"/>
    <cellStyle name="20% - Accent2 4 3" xfId="420"/>
    <cellStyle name="20% - Accent2 5" xfId="263"/>
    <cellStyle name="20% - Accent2 5 2" xfId="1222"/>
    <cellStyle name="20% - Accent2 6" xfId="292"/>
    <cellStyle name="20% - Accent2 7" xfId="319"/>
    <cellStyle name="20% - Accent2 8" xfId="333"/>
    <cellStyle name="20% - Accent2 9" xfId="361"/>
    <cellStyle name="20% - Accent3" xfId="36" builtinId="38" customBuiltin="1"/>
    <cellStyle name="20% - Accent3 10" xfId="2101"/>
    <cellStyle name="20% - Accent3 2" xfId="70"/>
    <cellStyle name="20% - Accent3 2 2" xfId="109"/>
    <cellStyle name="20% - Accent3 2 2 2" xfId="538"/>
    <cellStyle name="20% - Accent3 2 2 2 2" xfId="539"/>
    <cellStyle name="20% - Accent3 2 2 2 2 2" xfId="540"/>
    <cellStyle name="20% - Accent3 2 2 2 2 2 2" xfId="1400"/>
    <cellStyle name="20% - Accent3 2 2 2 2 3" xfId="541"/>
    <cellStyle name="20% - Accent3 2 2 2 2 3 2" xfId="1401"/>
    <cellStyle name="20% - Accent3 2 2 2 2 4" xfId="1399"/>
    <cellStyle name="20% - Accent3 2 2 2 3" xfId="542"/>
    <cellStyle name="20% - Accent3 2 2 2 3 2" xfId="543"/>
    <cellStyle name="20% - Accent3 2 2 2 3 2 2" xfId="1403"/>
    <cellStyle name="20% - Accent3 2 2 2 3 3" xfId="544"/>
    <cellStyle name="20% - Accent3 2 2 2 3 3 2" xfId="1404"/>
    <cellStyle name="20% - Accent3 2 2 2 3 4" xfId="1402"/>
    <cellStyle name="20% - Accent3 2 2 2 4" xfId="545"/>
    <cellStyle name="20% - Accent3 2 2 2 4 2" xfId="1405"/>
    <cellStyle name="20% - Accent3 2 2 2 5" xfId="546"/>
    <cellStyle name="20% - Accent3 2 2 2 5 2" xfId="1406"/>
    <cellStyle name="20% - Accent3 2 2 2 6" xfId="1398"/>
    <cellStyle name="20% - Accent3 2 2 3" xfId="547"/>
    <cellStyle name="20% - Accent3 2 2 3 2" xfId="548"/>
    <cellStyle name="20% - Accent3 2 2 3 2 2" xfId="1408"/>
    <cellStyle name="20% - Accent3 2 2 3 3" xfId="549"/>
    <cellStyle name="20% - Accent3 2 2 3 3 2" xfId="1409"/>
    <cellStyle name="20% - Accent3 2 2 3 4" xfId="1407"/>
    <cellStyle name="20% - Accent3 2 2 4" xfId="550"/>
    <cellStyle name="20% - Accent3 2 2 4 2" xfId="551"/>
    <cellStyle name="20% - Accent3 2 2 4 2 2" xfId="1411"/>
    <cellStyle name="20% - Accent3 2 2 4 3" xfId="552"/>
    <cellStyle name="20% - Accent3 2 2 4 3 2" xfId="1412"/>
    <cellStyle name="20% - Accent3 2 2 4 4" xfId="1410"/>
    <cellStyle name="20% - Accent3 2 3" xfId="281"/>
    <cellStyle name="20% - Accent3 2 3 2" xfId="554"/>
    <cellStyle name="20% - Accent3 2 3 2 2" xfId="555"/>
    <cellStyle name="20% - Accent3 2 3 2 2 2" xfId="1415"/>
    <cellStyle name="20% - Accent3 2 3 2 3" xfId="556"/>
    <cellStyle name="20% - Accent3 2 3 2 3 2" xfId="1416"/>
    <cellStyle name="20% - Accent3 2 3 2 4" xfId="1414"/>
    <cellStyle name="20% - Accent3 2 3 3" xfId="557"/>
    <cellStyle name="20% - Accent3 2 3 3 2" xfId="558"/>
    <cellStyle name="20% - Accent3 2 3 3 2 2" xfId="1418"/>
    <cellStyle name="20% - Accent3 2 3 3 3" xfId="559"/>
    <cellStyle name="20% - Accent3 2 3 3 3 2" xfId="1419"/>
    <cellStyle name="20% - Accent3 2 3 3 4" xfId="1417"/>
    <cellStyle name="20% - Accent3 2 3 4" xfId="560"/>
    <cellStyle name="20% - Accent3 2 3 4 2" xfId="1420"/>
    <cellStyle name="20% - Accent3 2 3 5" xfId="561"/>
    <cellStyle name="20% - Accent3 2 3 5 2" xfId="1421"/>
    <cellStyle name="20% - Accent3 2 3 6" xfId="1413"/>
    <cellStyle name="20% - Accent3 2 3 7" xfId="553"/>
    <cellStyle name="20% - Accent3 2 4" xfId="307"/>
    <cellStyle name="20% - Accent3 2 4 2" xfId="563"/>
    <cellStyle name="20% - Accent3 2 4 2 2" xfId="564"/>
    <cellStyle name="20% - Accent3 2 4 2 2 2" xfId="1424"/>
    <cellStyle name="20% - Accent3 2 4 2 3" xfId="565"/>
    <cellStyle name="20% - Accent3 2 4 2 3 2" xfId="1425"/>
    <cellStyle name="20% - Accent3 2 4 2 4" xfId="1423"/>
    <cellStyle name="20% - Accent3 2 4 3" xfId="566"/>
    <cellStyle name="20% - Accent3 2 4 3 2" xfId="567"/>
    <cellStyle name="20% - Accent3 2 4 3 2 2" xfId="1427"/>
    <cellStyle name="20% - Accent3 2 4 3 3" xfId="568"/>
    <cellStyle name="20% - Accent3 2 4 3 3 2" xfId="1428"/>
    <cellStyle name="20% - Accent3 2 4 3 4" xfId="1426"/>
    <cellStyle name="20% - Accent3 2 4 4" xfId="569"/>
    <cellStyle name="20% - Accent3 2 4 4 2" xfId="1429"/>
    <cellStyle name="20% - Accent3 2 4 5" xfId="570"/>
    <cellStyle name="20% - Accent3 2 4 5 2" xfId="1430"/>
    <cellStyle name="20% - Accent3 2 4 6" xfId="1422"/>
    <cellStyle name="20% - Accent3 2 4 7" xfId="562"/>
    <cellStyle name="20% - Accent3 2 5" xfId="348"/>
    <cellStyle name="20% - Accent3 2 5 2" xfId="572"/>
    <cellStyle name="20% - Accent3 2 5 2 2" xfId="1432"/>
    <cellStyle name="20% - Accent3 2 5 3" xfId="573"/>
    <cellStyle name="20% - Accent3 2 5 3 2" xfId="1433"/>
    <cellStyle name="20% - Accent3 2 5 4" xfId="1431"/>
    <cellStyle name="20% - Accent3 2 5 5" xfId="571"/>
    <cellStyle name="20% - Accent3 2 6" xfId="376"/>
    <cellStyle name="20% - Accent3 2 6 2" xfId="574"/>
    <cellStyle name="20% - Accent3 2 6 2 2" xfId="1435"/>
    <cellStyle name="20% - Accent3 2 6 3" xfId="575"/>
    <cellStyle name="20% - Accent3 2 6 3 2" xfId="1436"/>
    <cellStyle name="20% - Accent3 2 6 4" xfId="1434"/>
    <cellStyle name="20% - Accent3 2 7" xfId="2147"/>
    <cellStyle name="20% - Accent3 3" xfId="170"/>
    <cellStyle name="20% - Accent3 3 2" xfId="576"/>
    <cellStyle name="20% - Accent3 3 2 2" xfId="1437"/>
    <cellStyle name="20% - Accent3 3 3" xfId="577"/>
    <cellStyle name="20% - Accent3 3 3 2" xfId="1438"/>
    <cellStyle name="20% - Accent3 3 4" xfId="1261"/>
    <cellStyle name="20% - Accent3 3 5" xfId="399"/>
    <cellStyle name="20% - Accent3 4" xfId="194"/>
    <cellStyle name="20% - Accent3 4 2" xfId="1284"/>
    <cellStyle name="20% - Accent3 4 3" xfId="422"/>
    <cellStyle name="20% - Accent3 5" xfId="264"/>
    <cellStyle name="20% - Accent3 5 2" xfId="1224"/>
    <cellStyle name="20% - Accent3 6" xfId="294"/>
    <cellStyle name="20% - Accent3 7" xfId="321"/>
    <cellStyle name="20% - Accent3 8" xfId="335"/>
    <cellStyle name="20% - Accent3 9" xfId="363"/>
    <cellStyle name="20% - Accent4" xfId="40" builtinId="42" customBuiltin="1"/>
    <cellStyle name="20% - Accent4 10" xfId="2102"/>
    <cellStyle name="20% - Accent4 2" xfId="87"/>
    <cellStyle name="20% - Accent4 2 2" xfId="110"/>
    <cellStyle name="20% - Accent4 2 2 2" xfId="578"/>
    <cellStyle name="20% - Accent4 2 2 2 2" xfId="579"/>
    <cellStyle name="20% - Accent4 2 2 2 2 2" xfId="580"/>
    <cellStyle name="20% - Accent4 2 2 2 2 2 2" xfId="1441"/>
    <cellStyle name="20% - Accent4 2 2 2 2 3" xfId="581"/>
    <cellStyle name="20% - Accent4 2 2 2 2 3 2" xfId="1442"/>
    <cellStyle name="20% - Accent4 2 2 2 2 4" xfId="1440"/>
    <cellStyle name="20% - Accent4 2 2 2 3" xfId="582"/>
    <cellStyle name="20% - Accent4 2 2 2 3 2" xfId="583"/>
    <cellStyle name="20% - Accent4 2 2 2 3 2 2" xfId="1444"/>
    <cellStyle name="20% - Accent4 2 2 2 3 3" xfId="584"/>
    <cellStyle name="20% - Accent4 2 2 2 3 3 2" xfId="1445"/>
    <cellStyle name="20% - Accent4 2 2 2 3 4" xfId="1443"/>
    <cellStyle name="20% - Accent4 2 2 2 4" xfId="585"/>
    <cellStyle name="20% - Accent4 2 2 2 4 2" xfId="1446"/>
    <cellStyle name="20% - Accent4 2 2 2 5" xfId="586"/>
    <cellStyle name="20% - Accent4 2 2 2 5 2" xfId="1447"/>
    <cellStyle name="20% - Accent4 2 2 2 6" xfId="1439"/>
    <cellStyle name="20% - Accent4 2 2 3" xfId="587"/>
    <cellStyle name="20% - Accent4 2 2 3 2" xfId="588"/>
    <cellStyle name="20% - Accent4 2 2 3 2 2" xfId="1449"/>
    <cellStyle name="20% - Accent4 2 2 3 3" xfId="589"/>
    <cellStyle name="20% - Accent4 2 2 3 3 2" xfId="1450"/>
    <cellStyle name="20% - Accent4 2 2 3 4" xfId="1448"/>
    <cellStyle name="20% - Accent4 2 2 4" xfId="590"/>
    <cellStyle name="20% - Accent4 2 2 4 2" xfId="591"/>
    <cellStyle name="20% - Accent4 2 2 4 2 2" xfId="1452"/>
    <cellStyle name="20% - Accent4 2 2 4 3" xfId="592"/>
    <cellStyle name="20% - Accent4 2 2 4 3 2" xfId="1453"/>
    <cellStyle name="20% - Accent4 2 2 4 4" xfId="1451"/>
    <cellStyle name="20% - Accent4 2 3" xfId="283"/>
    <cellStyle name="20% - Accent4 2 3 2" xfId="594"/>
    <cellStyle name="20% - Accent4 2 3 2 2" xfId="595"/>
    <cellStyle name="20% - Accent4 2 3 2 2 2" xfId="1456"/>
    <cellStyle name="20% - Accent4 2 3 2 3" xfId="596"/>
    <cellStyle name="20% - Accent4 2 3 2 3 2" xfId="1457"/>
    <cellStyle name="20% - Accent4 2 3 2 4" xfId="1455"/>
    <cellStyle name="20% - Accent4 2 3 3" xfId="597"/>
    <cellStyle name="20% - Accent4 2 3 3 2" xfId="598"/>
    <cellStyle name="20% - Accent4 2 3 3 2 2" xfId="1459"/>
    <cellStyle name="20% - Accent4 2 3 3 3" xfId="599"/>
    <cellStyle name="20% - Accent4 2 3 3 3 2" xfId="1460"/>
    <cellStyle name="20% - Accent4 2 3 3 4" xfId="1458"/>
    <cellStyle name="20% - Accent4 2 3 4" xfId="600"/>
    <cellStyle name="20% - Accent4 2 3 4 2" xfId="1461"/>
    <cellStyle name="20% - Accent4 2 3 5" xfId="601"/>
    <cellStyle name="20% - Accent4 2 3 5 2" xfId="1462"/>
    <cellStyle name="20% - Accent4 2 3 6" xfId="1454"/>
    <cellStyle name="20% - Accent4 2 3 7" xfId="593"/>
    <cellStyle name="20% - Accent4 2 4" xfId="309"/>
    <cellStyle name="20% - Accent4 2 4 2" xfId="603"/>
    <cellStyle name="20% - Accent4 2 4 2 2" xfId="604"/>
    <cellStyle name="20% - Accent4 2 4 2 2 2" xfId="1465"/>
    <cellStyle name="20% - Accent4 2 4 2 3" xfId="605"/>
    <cellStyle name="20% - Accent4 2 4 2 3 2" xfId="1466"/>
    <cellStyle name="20% - Accent4 2 4 2 4" xfId="1464"/>
    <cellStyle name="20% - Accent4 2 4 3" xfId="606"/>
    <cellStyle name="20% - Accent4 2 4 3 2" xfId="607"/>
    <cellStyle name="20% - Accent4 2 4 3 2 2" xfId="1468"/>
    <cellStyle name="20% - Accent4 2 4 3 3" xfId="608"/>
    <cellStyle name="20% - Accent4 2 4 3 3 2" xfId="1469"/>
    <cellStyle name="20% - Accent4 2 4 3 4" xfId="1467"/>
    <cellStyle name="20% - Accent4 2 4 4" xfId="609"/>
    <cellStyle name="20% - Accent4 2 4 4 2" xfId="1470"/>
    <cellStyle name="20% - Accent4 2 4 5" xfId="610"/>
    <cellStyle name="20% - Accent4 2 4 5 2" xfId="1471"/>
    <cellStyle name="20% - Accent4 2 4 6" xfId="1463"/>
    <cellStyle name="20% - Accent4 2 4 7" xfId="602"/>
    <cellStyle name="20% - Accent4 2 5" xfId="350"/>
    <cellStyle name="20% - Accent4 2 5 2" xfId="612"/>
    <cellStyle name="20% - Accent4 2 5 2 2" xfId="1473"/>
    <cellStyle name="20% - Accent4 2 5 3" xfId="613"/>
    <cellStyle name="20% - Accent4 2 5 3 2" xfId="1474"/>
    <cellStyle name="20% - Accent4 2 5 4" xfId="1472"/>
    <cellStyle name="20% - Accent4 2 5 5" xfId="611"/>
    <cellStyle name="20% - Accent4 2 6" xfId="378"/>
    <cellStyle name="20% - Accent4 2 6 2" xfId="614"/>
    <cellStyle name="20% - Accent4 2 6 2 2" xfId="1476"/>
    <cellStyle name="20% - Accent4 2 6 3" xfId="615"/>
    <cellStyle name="20% - Accent4 2 6 3 2" xfId="1477"/>
    <cellStyle name="20% - Accent4 2 6 4" xfId="1475"/>
    <cellStyle name="20% - Accent4 2 7" xfId="2148"/>
    <cellStyle name="20% - Accent4 3" xfId="172"/>
    <cellStyle name="20% - Accent4 3 2" xfId="616"/>
    <cellStyle name="20% - Accent4 3 2 2" xfId="1478"/>
    <cellStyle name="20% - Accent4 3 3" xfId="617"/>
    <cellStyle name="20% - Accent4 3 3 2" xfId="1479"/>
    <cellStyle name="20% - Accent4 3 4" xfId="1263"/>
    <cellStyle name="20% - Accent4 3 5" xfId="401"/>
    <cellStyle name="20% - Accent4 4" xfId="196"/>
    <cellStyle name="20% - Accent4 4 2" xfId="1286"/>
    <cellStyle name="20% - Accent4 4 3" xfId="424"/>
    <cellStyle name="20% - Accent4 5" xfId="265"/>
    <cellStyle name="20% - Accent4 5 2" xfId="1226"/>
    <cellStyle name="20% - Accent4 6" xfId="296"/>
    <cellStyle name="20% - Accent4 7" xfId="323"/>
    <cellStyle name="20% - Accent4 8" xfId="337"/>
    <cellStyle name="20% - Accent4 9" xfId="365"/>
    <cellStyle name="20% - Accent5" xfId="44" builtinId="46" customBuiltin="1"/>
    <cellStyle name="20% - Accent5 10" xfId="2103"/>
    <cellStyle name="20% - Accent5 2" xfId="90"/>
    <cellStyle name="20% - Accent5 2 2" xfId="111"/>
    <cellStyle name="20% - Accent5 2 2 2" xfId="618"/>
    <cellStyle name="20% - Accent5 2 2 2 2" xfId="619"/>
    <cellStyle name="20% - Accent5 2 2 2 2 2" xfId="620"/>
    <cellStyle name="20% - Accent5 2 2 2 2 2 2" xfId="1482"/>
    <cellStyle name="20% - Accent5 2 2 2 2 3" xfId="621"/>
    <cellStyle name="20% - Accent5 2 2 2 2 3 2" xfId="1483"/>
    <cellStyle name="20% - Accent5 2 2 2 2 4" xfId="1481"/>
    <cellStyle name="20% - Accent5 2 2 2 3" xfId="622"/>
    <cellStyle name="20% - Accent5 2 2 2 3 2" xfId="623"/>
    <cellStyle name="20% - Accent5 2 2 2 3 2 2" xfId="1485"/>
    <cellStyle name="20% - Accent5 2 2 2 3 3" xfId="624"/>
    <cellStyle name="20% - Accent5 2 2 2 3 3 2" xfId="1486"/>
    <cellStyle name="20% - Accent5 2 2 2 3 4" xfId="1484"/>
    <cellStyle name="20% - Accent5 2 2 2 4" xfId="625"/>
    <cellStyle name="20% - Accent5 2 2 2 4 2" xfId="1487"/>
    <cellStyle name="20% - Accent5 2 2 2 5" xfId="626"/>
    <cellStyle name="20% - Accent5 2 2 2 5 2" xfId="1488"/>
    <cellStyle name="20% - Accent5 2 2 2 6" xfId="1480"/>
    <cellStyle name="20% - Accent5 2 2 3" xfId="627"/>
    <cellStyle name="20% - Accent5 2 2 3 2" xfId="628"/>
    <cellStyle name="20% - Accent5 2 2 3 2 2" xfId="1490"/>
    <cellStyle name="20% - Accent5 2 2 3 3" xfId="629"/>
    <cellStyle name="20% - Accent5 2 2 3 3 2" xfId="1491"/>
    <cellStyle name="20% - Accent5 2 2 3 4" xfId="1489"/>
    <cellStyle name="20% - Accent5 2 2 4" xfId="630"/>
    <cellStyle name="20% - Accent5 2 2 4 2" xfId="631"/>
    <cellStyle name="20% - Accent5 2 2 4 2 2" xfId="1493"/>
    <cellStyle name="20% - Accent5 2 2 4 3" xfId="632"/>
    <cellStyle name="20% - Accent5 2 2 4 3 2" xfId="1494"/>
    <cellStyle name="20% - Accent5 2 2 4 4" xfId="1492"/>
    <cellStyle name="20% - Accent5 2 3" xfId="285"/>
    <cellStyle name="20% - Accent5 2 3 2" xfId="634"/>
    <cellStyle name="20% - Accent5 2 3 2 2" xfId="635"/>
    <cellStyle name="20% - Accent5 2 3 2 2 2" xfId="1497"/>
    <cellStyle name="20% - Accent5 2 3 2 3" xfId="636"/>
    <cellStyle name="20% - Accent5 2 3 2 3 2" xfId="1498"/>
    <cellStyle name="20% - Accent5 2 3 2 4" xfId="1496"/>
    <cellStyle name="20% - Accent5 2 3 3" xfId="637"/>
    <cellStyle name="20% - Accent5 2 3 3 2" xfId="638"/>
    <cellStyle name="20% - Accent5 2 3 3 2 2" xfId="1500"/>
    <cellStyle name="20% - Accent5 2 3 3 3" xfId="639"/>
    <cellStyle name="20% - Accent5 2 3 3 3 2" xfId="1501"/>
    <cellStyle name="20% - Accent5 2 3 3 4" xfId="1499"/>
    <cellStyle name="20% - Accent5 2 3 4" xfId="640"/>
    <cellStyle name="20% - Accent5 2 3 4 2" xfId="1502"/>
    <cellStyle name="20% - Accent5 2 3 5" xfId="641"/>
    <cellStyle name="20% - Accent5 2 3 5 2" xfId="1503"/>
    <cellStyle name="20% - Accent5 2 3 6" xfId="1495"/>
    <cellStyle name="20% - Accent5 2 3 7" xfId="633"/>
    <cellStyle name="20% - Accent5 2 4" xfId="311"/>
    <cellStyle name="20% - Accent5 2 4 2" xfId="643"/>
    <cellStyle name="20% - Accent5 2 4 2 2" xfId="644"/>
    <cellStyle name="20% - Accent5 2 4 2 2 2" xfId="1506"/>
    <cellStyle name="20% - Accent5 2 4 2 3" xfId="645"/>
    <cellStyle name="20% - Accent5 2 4 2 3 2" xfId="1507"/>
    <cellStyle name="20% - Accent5 2 4 2 4" xfId="1505"/>
    <cellStyle name="20% - Accent5 2 4 3" xfId="646"/>
    <cellStyle name="20% - Accent5 2 4 3 2" xfId="647"/>
    <cellStyle name="20% - Accent5 2 4 3 2 2" xfId="1509"/>
    <cellStyle name="20% - Accent5 2 4 3 3" xfId="648"/>
    <cellStyle name="20% - Accent5 2 4 3 3 2" xfId="1510"/>
    <cellStyle name="20% - Accent5 2 4 3 4" xfId="1508"/>
    <cellStyle name="20% - Accent5 2 4 4" xfId="649"/>
    <cellStyle name="20% - Accent5 2 4 4 2" xfId="1511"/>
    <cellStyle name="20% - Accent5 2 4 5" xfId="650"/>
    <cellStyle name="20% - Accent5 2 4 5 2" xfId="1512"/>
    <cellStyle name="20% - Accent5 2 4 6" xfId="1504"/>
    <cellStyle name="20% - Accent5 2 4 7" xfId="642"/>
    <cellStyle name="20% - Accent5 2 5" xfId="352"/>
    <cellStyle name="20% - Accent5 2 5 2" xfId="652"/>
    <cellStyle name="20% - Accent5 2 5 2 2" xfId="1514"/>
    <cellStyle name="20% - Accent5 2 5 3" xfId="653"/>
    <cellStyle name="20% - Accent5 2 5 3 2" xfId="1515"/>
    <cellStyle name="20% - Accent5 2 5 4" xfId="1513"/>
    <cellStyle name="20% - Accent5 2 5 5" xfId="651"/>
    <cellStyle name="20% - Accent5 2 6" xfId="380"/>
    <cellStyle name="20% - Accent5 2 6 2" xfId="654"/>
    <cellStyle name="20% - Accent5 2 6 2 2" xfId="1517"/>
    <cellStyle name="20% - Accent5 2 6 3" xfId="655"/>
    <cellStyle name="20% - Accent5 2 6 3 2" xfId="1518"/>
    <cellStyle name="20% - Accent5 2 6 4" xfId="1516"/>
    <cellStyle name="20% - Accent5 2 7" xfId="2149"/>
    <cellStyle name="20% - Accent5 3" xfId="174"/>
    <cellStyle name="20% - Accent5 3 2" xfId="656"/>
    <cellStyle name="20% - Accent5 3 2 2" xfId="1519"/>
    <cellStyle name="20% - Accent5 3 3" xfId="657"/>
    <cellStyle name="20% - Accent5 3 3 2" xfId="1520"/>
    <cellStyle name="20% - Accent5 3 4" xfId="1265"/>
    <cellStyle name="20% - Accent5 3 5" xfId="403"/>
    <cellStyle name="20% - Accent5 4" xfId="198"/>
    <cellStyle name="20% - Accent5 4 2" xfId="1288"/>
    <cellStyle name="20% - Accent5 4 3" xfId="426"/>
    <cellStyle name="20% - Accent5 5" xfId="266"/>
    <cellStyle name="20% - Accent5 5 2" xfId="1229"/>
    <cellStyle name="20% - Accent5 6" xfId="298"/>
    <cellStyle name="20% - Accent5 7" xfId="325"/>
    <cellStyle name="20% - Accent5 8" xfId="339"/>
    <cellStyle name="20% - Accent5 9" xfId="367"/>
    <cellStyle name="20% - Accent6" xfId="48" builtinId="50" customBuiltin="1"/>
    <cellStyle name="20% - Accent6 10" xfId="2104"/>
    <cellStyle name="20% - Accent6 2" xfId="58"/>
    <cellStyle name="20% - Accent6 2 2" xfId="112"/>
    <cellStyle name="20% - Accent6 2 2 2" xfId="658"/>
    <cellStyle name="20% - Accent6 2 2 2 2" xfId="659"/>
    <cellStyle name="20% - Accent6 2 2 2 2 2" xfId="660"/>
    <cellStyle name="20% - Accent6 2 2 2 2 2 2" xfId="1523"/>
    <cellStyle name="20% - Accent6 2 2 2 2 3" xfId="661"/>
    <cellStyle name="20% - Accent6 2 2 2 2 3 2" xfId="1524"/>
    <cellStyle name="20% - Accent6 2 2 2 2 4" xfId="1522"/>
    <cellStyle name="20% - Accent6 2 2 2 3" xfId="662"/>
    <cellStyle name="20% - Accent6 2 2 2 3 2" xfId="663"/>
    <cellStyle name="20% - Accent6 2 2 2 3 2 2" xfId="1526"/>
    <cellStyle name="20% - Accent6 2 2 2 3 3" xfId="664"/>
    <cellStyle name="20% - Accent6 2 2 2 3 3 2" xfId="1527"/>
    <cellStyle name="20% - Accent6 2 2 2 3 4" xfId="1525"/>
    <cellStyle name="20% - Accent6 2 2 2 4" xfId="665"/>
    <cellStyle name="20% - Accent6 2 2 2 4 2" xfId="1528"/>
    <cellStyle name="20% - Accent6 2 2 2 5" xfId="666"/>
    <cellStyle name="20% - Accent6 2 2 2 5 2" xfId="1529"/>
    <cellStyle name="20% - Accent6 2 2 2 6" xfId="1521"/>
    <cellStyle name="20% - Accent6 2 2 3" xfId="667"/>
    <cellStyle name="20% - Accent6 2 2 3 2" xfId="668"/>
    <cellStyle name="20% - Accent6 2 2 3 2 2" xfId="1531"/>
    <cellStyle name="20% - Accent6 2 2 3 3" xfId="669"/>
    <cellStyle name="20% - Accent6 2 2 3 3 2" xfId="1532"/>
    <cellStyle name="20% - Accent6 2 2 3 4" xfId="1530"/>
    <cellStyle name="20% - Accent6 2 2 4" xfId="670"/>
    <cellStyle name="20% - Accent6 2 2 4 2" xfId="671"/>
    <cellStyle name="20% - Accent6 2 2 4 2 2" xfId="1534"/>
    <cellStyle name="20% - Accent6 2 2 4 3" xfId="672"/>
    <cellStyle name="20% - Accent6 2 2 4 3 2" xfId="1535"/>
    <cellStyle name="20% - Accent6 2 2 4 4" xfId="1533"/>
    <cellStyle name="20% - Accent6 2 3" xfId="287"/>
    <cellStyle name="20% - Accent6 2 3 2" xfId="674"/>
    <cellStyle name="20% - Accent6 2 3 2 2" xfId="675"/>
    <cellStyle name="20% - Accent6 2 3 2 2 2" xfId="1538"/>
    <cellStyle name="20% - Accent6 2 3 2 3" xfId="676"/>
    <cellStyle name="20% - Accent6 2 3 2 3 2" xfId="1539"/>
    <cellStyle name="20% - Accent6 2 3 2 4" xfId="1537"/>
    <cellStyle name="20% - Accent6 2 3 3" xfId="677"/>
    <cellStyle name="20% - Accent6 2 3 3 2" xfId="678"/>
    <cellStyle name="20% - Accent6 2 3 3 2 2" xfId="1541"/>
    <cellStyle name="20% - Accent6 2 3 3 3" xfId="679"/>
    <cellStyle name="20% - Accent6 2 3 3 3 2" xfId="1542"/>
    <cellStyle name="20% - Accent6 2 3 3 4" xfId="1540"/>
    <cellStyle name="20% - Accent6 2 3 4" xfId="680"/>
    <cellStyle name="20% - Accent6 2 3 4 2" xfId="1543"/>
    <cellStyle name="20% - Accent6 2 3 5" xfId="681"/>
    <cellStyle name="20% - Accent6 2 3 5 2" xfId="1544"/>
    <cellStyle name="20% - Accent6 2 3 6" xfId="1536"/>
    <cellStyle name="20% - Accent6 2 3 7" xfId="673"/>
    <cellStyle name="20% - Accent6 2 4" xfId="313"/>
    <cellStyle name="20% - Accent6 2 4 2" xfId="683"/>
    <cellStyle name="20% - Accent6 2 4 2 2" xfId="684"/>
    <cellStyle name="20% - Accent6 2 4 2 2 2" xfId="1547"/>
    <cellStyle name="20% - Accent6 2 4 2 3" xfId="685"/>
    <cellStyle name="20% - Accent6 2 4 2 3 2" xfId="1548"/>
    <cellStyle name="20% - Accent6 2 4 2 4" xfId="1546"/>
    <cellStyle name="20% - Accent6 2 4 3" xfId="686"/>
    <cellStyle name="20% - Accent6 2 4 3 2" xfId="687"/>
    <cellStyle name="20% - Accent6 2 4 3 2 2" xfId="1550"/>
    <cellStyle name="20% - Accent6 2 4 3 3" xfId="688"/>
    <cellStyle name="20% - Accent6 2 4 3 3 2" xfId="1551"/>
    <cellStyle name="20% - Accent6 2 4 3 4" xfId="1549"/>
    <cellStyle name="20% - Accent6 2 4 4" xfId="689"/>
    <cellStyle name="20% - Accent6 2 4 4 2" xfId="1552"/>
    <cellStyle name="20% - Accent6 2 4 5" xfId="690"/>
    <cellStyle name="20% - Accent6 2 4 5 2" xfId="1553"/>
    <cellStyle name="20% - Accent6 2 4 6" xfId="1545"/>
    <cellStyle name="20% - Accent6 2 4 7" xfId="682"/>
    <cellStyle name="20% - Accent6 2 5" xfId="354"/>
    <cellStyle name="20% - Accent6 2 5 2" xfId="692"/>
    <cellStyle name="20% - Accent6 2 5 2 2" xfId="1555"/>
    <cellStyle name="20% - Accent6 2 5 3" xfId="693"/>
    <cellStyle name="20% - Accent6 2 5 3 2" xfId="1556"/>
    <cellStyle name="20% - Accent6 2 5 4" xfId="1554"/>
    <cellStyle name="20% - Accent6 2 5 5" xfId="691"/>
    <cellStyle name="20% - Accent6 2 6" xfId="382"/>
    <cellStyle name="20% - Accent6 2 6 2" xfId="694"/>
    <cellStyle name="20% - Accent6 2 6 2 2" xfId="1558"/>
    <cellStyle name="20% - Accent6 2 6 3" xfId="695"/>
    <cellStyle name="20% - Accent6 2 6 3 2" xfId="1559"/>
    <cellStyle name="20% - Accent6 2 6 4" xfId="1557"/>
    <cellStyle name="20% - Accent6 2 7" xfId="2150"/>
    <cellStyle name="20% - Accent6 3" xfId="176"/>
    <cellStyle name="20% - Accent6 3 2" xfId="696"/>
    <cellStyle name="20% - Accent6 3 2 2" xfId="1560"/>
    <cellStyle name="20% - Accent6 3 3" xfId="697"/>
    <cellStyle name="20% - Accent6 3 3 2" xfId="1561"/>
    <cellStyle name="20% - Accent6 3 4" xfId="1267"/>
    <cellStyle name="20% - Accent6 3 5" xfId="405"/>
    <cellStyle name="20% - Accent6 4" xfId="200"/>
    <cellStyle name="20% - Accent6 4 2" xfId="1290"/>
    <cellStyle name="20% - Accent6 4 3" xfId="428"/>
    <cellStyle name="20% - Accent6 5" xfId="267"/>
    <cellStyle name="20% - Accent6 5 2" xfId="1231"/>
    <cellStyle name="20% - Accent6 6" xfId="300"/>
    <cellStyle name="20% - Accent6 7" xfId="327"/>
    <cellStyle name="20% - Accent6 8" xfId="341"/>
    <cellStyle name="20% - Accent6 9" xfId="369"/>
    <cellStyle name="20% - Акцент1" xfId="2215"/>
    <cellStyle name="20% - Акцент1 2" xfId="222"/>
    <cellStyle name="20% — акцент1 2" xfId="698"/>
    <cellStyle name="20% - Акцент1 2 2" xfId="1303"/>
    <cellStyle name="20% - Акцент1 2 3" xfId="1221"/>
    <cellStyle name="20% - Акцент1 2 4" xfId="2051"/>
    <cellStyle name="20% - Акцент1 2 5" xfId="2021"/>
    <cellStyle name="20% - Акцент1 2 6" xfId="1235"/>
    <cellStyle name="20% - Акцент1 2 7" xfId="441"/>
    <cellStyle name="20% - Акцент1 2 8" xfId="2057"/>
    <cellStyle name="20% - Акцент2" xfId="2218"/>
    <cellStyle name="20% - Акцент2 2" xfId="224"/>
    <cellStyle name="20% — акцент2 2" xfId="699"/>
    <cellStyle name="20% - Акцент2 2 2" xfId="1305"/>
    <cellStyle name="20% - Акцент2 2 3" xfId="1812"/>
    <cellStyle name="20% - Акцент2 2 4" xfId="2049"/>
    <cellStyle name="20% - Акцент2 2 5" xfId="2023"/>
    <cellStyle name="20% - Акцент2 2 6" xfId="1218"/>
    <cellStyle name="20% - Акцент2 2 7" xfId="443"/>
    <cellStyle name="20% - Акцент2 2 8" xfId="2059"/>
    <cellStyle name="20% - Акцент3" xfId="2221"/>
    <cellStyle name="20% - Акцент3 2" xfId="226"/>
    <cellStyle name="20% — акцент3 2" xfId="700"/>
    <cellStyle name="20% - Акцент3 2 2" xfId="1307"/>
    <cellStyle name="20% - Акцент3 2 3" xfId="1810"/>
    <cellStyle name="20% - Акцент3 2 4" xfId="2047"/>
    <cellStyle name="20% - Акцент3 2 5" xfId="2025"/>
    <cellStyle name="20% - Акцент3 2 6" xfId="1815"/>
    <cellStyle name="20% - Акцент3 2 7" xfId="445"/>
    <cellStyle name="20% - Акцент3 2 8" xfId="2061"/>
    <cellStyle name="20% - Акцент4" xfId="2224"/>
    <cellStyle name="20% - Акцент4 2" xfId="228"/>
    <cellStyle name="20% — акцент4 2" xfId="701"/>
    <cellStyle name="20% - Акцент4 2 2" xfId="1309"/>
    <cellStyle name="20% - Акцент4 2 3" xfId="1808"/>
    <cellStyle name="20% - Акцент4 2 4" xfId="2046"/>
    <cellStyle name="20% - Акцент4 2 5" xfId="2027"/>
    <cellStyle name="20% - Акцент4 2 6" xfId="2038"/>
    <cellStyle name="20% - Акцент4 2 7" xfId="447"/>
    <cellStyle name="20% - Акцент4 2 8" xfId="2063"/>
    <cellStyle name="20% - Акцент5" xfId="2227"/>
    <cellStyle name="20% - Акцент5 2" xfId="230"/>
    <cellStyle name="20% — акцент5 2" xfId="702"/>
    <cellStyle name="20% - Акцент5 2 2" xfId="1311"/>
    <cellStyle name="20% - Акцент5 2 3" xfId="1234"/>
    <cellStyle name="20% - Акцент5 2 4" xfId="2044"/>
    <cellStyle name="20% - Акцент5 2 5" xfId="2029"/>
    <cellStyle name="20% - Акцент5 2 6" xfId="1239"/>
    <cellStyle name="20% - Акцент5 2 7" xfId="449"/>
    <cellStyle name="20% - Акцент5 2 8" xfId="2065"/>
    <cellStyle name="20% - Акцент6" xfId="2230"/>
    <cellStyle name="20% - Акцент6 2" xfId="232"/>
    <cellStyle name="20% — акцент6 2" xfId="703"/>
    <cellStyle name="20% - Акцент6 2 2" xfId="1313"/>
    <cellStyle name="20% - Акцент6 2 3" xfId="1236"/>
    <cellStyle name="20% - Акцент6 2 4" xfId="2042"/>
    <cellStyle name="20% - Акцент6 2 5" xfId="1228"/>
    <cellStyle name="20% - Акцент6 2 6" xfId="2036"/>
    <cellStyle name="20% - Акцент6 2 7" xfId="451"/>
    <cellStyle name="20% - Акцент6 2 8" xfId="2067"/>
    <cellStyle name="40% - Accent1" xfId="29" builtinId="31" customBuiltin="1"/>
    <cellStyle name="40% - Accent1 10" xfId="2105"/>
    <cellStyle name="40% - Accent1 2" xfId="92"/>
    <cellStyle name="40% - Accent1 2 2" xfId="113"/>
    <cellStyle name="40% - Accent1 2 2 2" xfId="704"/>
    <cellStyle name="40% - Accent1 2 2 2 2" xfId="705"/>
    <cellStyle name="40% - Accent1 2 2 2 2 2" xfId="706"/>
    <cellStyle name="40% - Accent1 2 2 2 2 2 2" xfId="1564"/>
    <cellStyle name="40% - Accent1 2 2 2 2 3" xfId="707"/>
    <cellStyle name="40% - Accent1 2 2 2 2 3 2" xfId="1565"/>
    <cellStyle name="40% - Accent1 2 2 2 2 4" xfId="1563"/>
    <cellStyle name="40% - Accent1 2 2 2 3" xfId="708"/>
    <cellStyle name="40% - Accent1 2 2 2 3 2" xfId="709"/>
    <cellStyle name="40% - Accent1 2 2 2 3 2 2" xfId="1567"/>
    <cellStyle name="40% - Accent1 2 2 2 3 3" xfId="710"/>
    <cellStyle name="40% - Accent1 2 2 2 3 3 2" xfId="1568"/>
    <cellStyle name="40% - Accent1 2 2 2 3 4" xfId="1566"/>
    <cellStyle name="40% - Accent1 2 2 2 4" xfId="711"/>
    <cellStyle name="40% - Accent1 2 2 2 4 2" xfId="1569"/>
    <cellStyle name="40% - Accent1 2 2 2 5" xfId="712"/>
    <cellStyle name="40% - Accent1 2 2 2 5 2" xfId="1570"/>
    <cellStyle name="40% - Accent1 2 2 2 6" xfId="1562"/>
    <cellStyle name="40% - Accent1 2 2 3" xfId="713"/>
    <cellStyle name="40% - Accent1 2 2 3 2" xfId="714"/>
    <cellStyle name="40% - Accent1 2 2 3 2 2" xfId="1572"/>
    <cellStyle name="40% - Accent1 2 2 3 3" xfId="715"/>
    <cellStyle name="40% - Accent1 2 2 3 3 2" xfId="1573"/>
    <cellStyle name="40% - Accent1 2 2 3 4" xfId="1571"/>
    <cellStyle name="40% - Accent1 2 2 4" xfId="716"/>
    <cellStyle name="40% - Accent1 2 2 4 2" xfId="717"/>
    <cellStyle name="40% - Accent1 2 2 4 2 2" xfId="1575"/>
    <cellStyle name="40% - Accent1 2 2 4 3" xfId="718"/>
    <cellStyle name="40% - Accent1 2 2 4 3 2" xfId="1576"/>
    <cellStyle name="40% - Accent1 2 2 4 4" xfId="1574"/>
    <cellStyle name="40% - Accent1 2 3" xfId="278"/>
    <cellStyle name="40% - Accent1 2 3 2" xfId="720"/>
    <cellStyle name="40% - Accent1 2 3 2 2" xfId="721"/>
    <cellStyle name="40% - Accent1 2 3 2 2 2" xfId="1579"/>
    <cellStyle name="40% - Accent1 2 3 2 3" xfId="722"/>
    <cellStyle name="40% - Accent1 2 3 2 3 2" xfId="1580"/>
    <cellStyle name="40% - Accent1 2 3 2 4" xfId="1578"/>
    <cellStyle name="40% - Accent1 2 3 3" xfId="723"/>
    <cellStyle name="40% - Accent1 2 3 3 2" xfId="724"/>
    <cellStyle name="40% - Accent1 2 3 3 2 2" xfId="1582"/>
    <cellStyle name="40% - Accent1 2 3 3 3" xfId="725"/>
    <cellStyle name="40% - Accent1 2 3 3 3 2" xfId="1583"/>
    <cellStyle name="40% - Accent1 2 3 3 4" xfId="1581"/>
    <cellStyle name="40% - Accent1 2 3 4" xfId="726"/>
    <cellStyle name="40% - Accent1 2 3 4 2" xfId="1584"/>
    <cellStyle name="40% - Accent1 2 3 5" xfId="727"/>
    <cellStyle name="40% - Accent1 2 3 5 2" xfId="1585"/>
    <cellStyle name="40% - Accent1 2 3 6" xfId="1577"/>
    <cellStyle name="40% - Accent1 2 3 7" xfId="719"/>
    <cellStyle name="40% - Accent1 2 4" xfId="304"/>
    <cellStyle name="40% - Accent1 2 4 2" xfId="729"/>
    <cellStyle name="40% - Accent1 2 4 2 2" xfId="730"/>
    <cellStyle name="40% - Accent1 2 4 2 2 2" xfId="1588"/>
    <cellStyle name="40% - Accent1 2 4 2 3" xfId="731"/>
    <cellStyle name="40% - Accent1 2 4 2 3 2" xfId="1589"/>
    <cellStyle name="40% - Accent1 2 4 2 4" xfId="1587"/>
    <cellStyle name="40% - Accent1 2 4 3" xfId="732"/>
    <cellStyle name="40% - Accent1 2 4 3 2" xfId="733"/>
    <cellStyle name="40% - Accent1 2 4 3 2 2" xfId="1591"/>
    <cellStyle name="40% - Accent1 2 4 3 3" xfId="734"/>
    <cellStyle name="40% - Accent1 2 4 3 3 2" xfId="1592"/>
    <cellStyle name="40% - Accent1 2 4 3 4" xfId="1590"/>
    <cellStyle name="40% - Accent1 2 4 4" xfId="735"/>
    <cellStyle name="40% - Accent1 2 4 4 2" xfId="1593"/>
    <cellStyle name="40% - Accent1 2 4 5" xfId="736"/>
    <cellStyle name="40% - Accent1 2 4 5 2" xfId="1594"/>
    <cellStyle name="40% - Accent1 2 4 6" xfId="1586"/>
    <cellStyle name="40% - Accent1 2 4 7" xfId="728"/>
    <cellStyle name="40% - Accent1 2 5" xfId="345"/>
    <cellStyle name="40% - Accent1 2 5 2" xfId="738"/>
    <cellStyle name="40% - Accent1 2 5 2 2" xfId="1596"/>
    <cellStyle name="40% - Accent1 2 5 3" xfId="739"/>
    <cellStyle name="40% - Accent1 2 5 3 2" xfId="1597"/>
    <cellStyle name="40% - Accent1 2 5 4" xfId="1595"/>
    <cellStyle name="40% - Accent1 2 5 5" xfId="737"/>
    <cellStyle name="40% - Accent1 2 6" xfId="373"/>
    <cellStyle name="40% - Accent1 2 6 2" xfId="740"/>
    <cellStyle name="40% - Accent1 2 6 2 2" xfId="1599"/>
    <cellStyle name="40% - Accent1 2 6 3" xfId="741"/>
    <cellStyle name="40% - Accent1 2 6 3 2" xfId="1600"/>
    <cellStyle name="40% - Accent1 2 6 4" xfId="1598"/>
    <cellStyle name="40% - Accent1 2 7" xfId="2151"/>
    <cellStyle name="40% - Accent1 3" xfId="167"/>
    <cellStyle name="40% - Accent1 3 2" xfId="742"/>
    <cellStyle name="40% - Accent1 3 2 2" xfId="1601"/>
    <cellStyle name="40% - Accent1 3 3" xfId="743"/>
    <cellStyle name="40% - Accent1 3 3 2" xfId="1602"/>
    <cellStyle name="40% - Accent1 3 4" xfId="1258"/>
    <cellStyle name="40% - Accent1 3 5" xfId="396"/>
    <cellStyle name="40% - Accent1 4" xfId="191"/>
    <cellStyle name="40% - Accent1 4 2" xfId="1281"/>
    <cellStyle name="40% - Accent1 4 3" xfId="419"/>
    <cellStyle name="40% - Accent1 5" xfId="268"/>
    <cellStyle name="40% - Accent1 5 2" xfId="1220"/>
    <cellStyle name="40% - Accent1 6" xfId="291"/>
    <cellStyle name="40% - Accent1 7" xfId="318"/>
    <cellStyle name="40% - Accent1 8" xfId="332"/>
    <cellStyle name="40% - Accent1 9" xfId="360"/>
    <cellStyle name="40% - Accent2" xfId="33" builtinId="35" customBuiltin="1"/>
    <cellStyle name="40% - Accent2 10" xfId="2106"/>
    <cellStyle name="40% - Accent2 2" xfId="60"/>
    <cellStyle name="40% - Accent2 2 2" xfId="114"/>
    <cellStyle name="40% - Accent2 2 2 2" xfId="744"/>
    <cellStyle name="40% - Accent2 2 2 2 2" xfId="745"/>
    <cellStyle name="40% - Accent2 2 2 2 2 2" xfId="746"/>
    <cellStyle name="40% - Accent2 2 2 2 2 2 2" xfId="1605"/>
    <cellStyle name="40% - Accent2 2 2 2 2 3" xfId="747"/>
    <cellStyle name="40% - Accent2 2 2 2 2 3 2" xfId="1606"/>
    <cellStyle name="40% - Accent2 2 2 2 2 4" xfId="1604"/>
    <cellStyle name="40% - Accent2 2 2 2 3" xfId="748"/>
    <cellStyle name="40% - Accent2 2 2 2 3 2" xfId="749"/>
    <cellStyle name="40% - Accent2 2 2 2 3 2 2" xfId="1608"/>
    <cellStyle name="40% - Accent2 2 2 2 3 3" xfId="750"/>
    <cellStyle name="40% - Accent2 2 2 2 3 3 2" xfId="1609"/>
    <cellStyle name="40% - Accent2 2 2 2 3 4" xfId="1607"/>
    <cellStyle name="40% - Accent2 2 2 2 4" xfId="751"/>
    <cellStyle name="40% - Accent2 2 2 2 4 2" xfId="1610"/>
    <cellStyle name="40% - Accent2 2 2 2 5" xfId="752"/>
    <cellStyle name="40% - Accent2 2 2 2 5 2" xfId="1611"/>
    <cellStyle name="40% - Accent2 2 2 2 6" xfId="1603"/>
    <cellStyle name="40% - Accent2 2 2 3" xfId="753"/>
    <cellStyle name="40% - Accent2 2 2 3 2" xfId="754"/>
    <cellStyle name="40% - Accent2 2 2 3 2 2" xfId="1613"/>
    <cellStyle name="40% - Accent2 2 2 3 3" xfId="755"/>
    <cellStyle name="40% - Accent2 2 2 3 3 2" xfId="1614"/>
    <cellStyle name="40% - Accent2 2 2 3 4" xfId="1612"/>
    <cellStyle name="40% - Accent2 2 2 4" xfId="756"/>
    <cellStyle name="40% - Accent2 2 2 4 2" xfId="757"/>
    <cellStyle name="40% - Accent2 2 2 4 2 2" xfId="1616"/>
    <cellStyle name="40% - Accent2 2 2 4 3" xfId="758"/>
    <cellStyle name="40% - Accent2 2 2 4 3 2" xfId="1617"/>
    <cellStyle name="40% - Accent2 2 2 4 4" xfId="1615"/>
    <cellStyle name="40% - Accent2 2 3" xfId="280"/>
    <cellStyle name="40% - Accent2 2 3 2" xfId="760"/>
    <cellStyle name="40% - Accent2 2 3 2 2" xfId="761"/>
    <cellStyle name="40% - Accent2 2 3 2 2 2" xfId="1620"/>
    <cellStyle name="40% - Accent2 2 3 2 3" xfId="762"/>
    <cellStyle name="40% - Accent2 2 3 2 3 2" xfId="1621"/>
    <cellStyle name="40% - Accent2 2 3 2 4" xfId="1619"/>
    <cellStyle name="40% - Accent2 2 3 3" xfId="763"/>
    <cellStyle name="40% - Accent2 2 3 3 2" xfId="764"/>
    <cellStyle name="40% - Accent2 2 3 3 2 2" xfId="1623"/>
    <cellStyle name="40% - Accent2 2 3 3 3" xfId="765"/>
    <cellStyle name="40% - Accent2 2 3 3 3 2" xfId="1624"/>
    <cellStyle name="40% - Accent2 2 3 3 4" xfId="1622"/>
    <cellStyle name="40% - Accent2 2 3 4" xfId="766"/>
    <cellStyle name="40% - Accent2 2 3 4 2" xfId="1625"/>
    <cellStyle name="40% - Accent2 2 3 5" xfId="767"/>
    <cellStyle name="40% - Accent2 2 3 5 2" xfId="1626"/>
    <cellStyle name="40% - Accent2 2 3 6" xfId="1618"/>
    <cellStyle name="40% - Accent2 2 3 7" xfId="759"/>
    <cellStyle name="40% - Accent2 2 4" xfId="306"/>
    <cellStyle name="40% - Accent2 2 4 2" xfId="769"/>
    <cellStyle name="40% - Accent2 2 4 2 2" xfId="770"/>
    <cellStyle name="40% - Accent2 2 4 2 2 2" xfId="1629"/>
    <cellStyle name="40% - Accent2 2 4 2 3" xfId="771"/>
    <cellStyle name="40% - Accent2 2 4 2 3 2" xfId="1630"/>
    <cellStyle name="40% - Accent2 2 4 2 4" xfId="1628"/>
    <cellStyle name="40% - Accent2 2 4 3" xfId="772"/>
    <cellStyle name="40% - Accent2 2 4 3 2" xfId="773"/>
    <cellStyle name="40% - Accent2 2 4 3 2 2" xfId="1632"/>
    <cellStyle name="40% - Accent2 2 4 3 3" xfId="774"/>
    <cellStyle name="40% - Accent2 2 4 3 3 2" xfId="1633"/>
    <cellStyle name="40% - Accent2 2 4 3 4" xfId="1631"/>
    <cellStyle name="40% - Accent2 2 4 4" xfId="775"/>
    <cellStyle name="40% - Accent2 2 4 4 2" xfId="1634"/>
    <cellStyle name="40% - Accent2 2 4 5" xfId="776"/>
    <cellStyle name="40% - Accent2 2 4 5 2" xfId="1635"/>
    <cellStyle name="40% - Accent2 2 4 6" xfId="1627"/>
    <cellStyle name="40% - Accent2 2 4 7" xfId="768"/>
    <cellStyle name="40% - Accent2 2 5" xfId="347"/>
    <cellStyle name="40% - Accent2 2 5 2" xfId="778"/>
    <cellStyle name="40% - Accent2 2 5 2 2" xfId="1637"/>
    <cellStyle name="40% - Accent2 2 5 3" xfId="779"/>
    <cellStyle name="40% - Accent2 2 5 3 2" xfId="1638"/>
    <cellStyle name="40% - Accent2 2 5 4" xfId="1636"/>
    <cellStyle name="40% - Accent2 2 5 5" xfId="777"/>
    <cellStyle name="40% - Accent2 2 6" xfId="375"/>
    <cellStyle name="40% - Accent2 2 6 2" xfId="780"/>
    <cellStyle name="40% - Accent2 2 6 2 2" xfId="1640"/>
    <cellStyle name="40% - Accent2 2 6 3" xfId="781"/>
    <cellStyle name="40% - Accent2 2 6 3 2" xfId="1641"/>
    <cellStyle name="40% - Accent2 2 6 4" xfId="1639"/>
    <cellStyle name="40% - Accent2 2 7" xfId="2152"/>
    <cellStyle name="40% - Accent2 3" xfId="169"/>
    <cellStyle name="40% - Accent2 3 2" xfId="782"/>
    <cellStyle name="40% - Accent2 3 2 2" xfId="1642"/>
    <cellStyle name="40% - Accent2 3 3" xfId="783"/>
    <cellStyle name="40% - Accent2 3 3 2" xfId="1643"/>
    <cellStyle name="40% - Accent2 3 4" xfId="1260"/>
    <cellStyle name="40% - Accent2 3 5" xfId="398"/>
    <cellStyle name="40% - Accent2 4" xfId="193"/>
    <cellStyle name="40% - Accent2 4 2" xfId="1283"/>
    <cellStyle name="40% - Accent2 4 3" xfId="421"/>
    <cellStyle name="40% - Accent2 5" xfId="269"/>
    <cellStyle name="40% - Accent2 5 2" xfId="1223"/>
    <cellStyle name="40% - Accent2 6" xfId="293"/>
    <cellStyle name="40% - Accent2 7" xfId="320"/>
    <cellStyle name="40% - Accent2 8" xfId="334"/>
    <cellStyle name="40% - Accent2 9" xfId="362"/>
    <cellStyle name="40% - Accent3" xfId="37" builtinId="39" customBuiltin="1"/>
    <cellStyle name="40% - Accent3 10" xfId="2107"/>
    <cellStyle name="40% - Accent3 2" xfId="86"/>
    <cellStyle name="40% - Accent3 2 2" xfId="115"/>
    <cellStyle name="40% - Accent3 2 2 2" xfId="784"/>
    <cellStyle name="40% - Accent3 2 2 2 2" xfId="785"/>
    <cellStyle name="40% - Accent3 2 2 2 2 2" xfId="786"/>
    <cellStyle name="40% - Accent3 2 2 2 2 2 2" xfId="1646"/>
    <cellStyle name="40% - Accent3 2 2 2 2 3" xfId="787"/>
    <cellStyle name="40% - Accent3 2 2 2 2 3 2" xfId="1647"/>
    <cellStyle name="40% - Accent3 2 2 2 2 4" xfId="1645"/>
    <cellStyle name="40% - Accent3 2 2 2 3" xfId="788"/>
    <cellStyle name="40% - Accent3 2 2 2 3 2" xfId="789"/>
    <cellStyle name="40% - Accent3 2 2 2 3 2 2" xfId="1649"/>
    <cellStyle name="40% - Accent3 2 2 2 3 3" xfId="790"/>
    <cellStyle name="40% - Accent3 2 2 2 3 3 2" xfId="1650"/>
    <cellStyle name="40% - Accent3 2 2 2 3 4" xfId="1648"/>
    <cellStyle name="40% - Accent3 2 2 2 4" xfId="791"/>
    <cellStyle name="40% - Accent3 2 2 2 4 2" xfId="1651"/>
    <cellStyle name="40% - Accent3 2 2 2 5" xfId="792"/>
    <cellStyle name="40% - Accent3 2 2 2 5 2" xfId="1652"/>
    <cellStyle name="40% - Accent3 2 2 2 6" xfId="1644"/>
    <cellStyle name="40% - Accent3 2 2 3" xfId="793"/>
    <cellStyle name="40% - Accent3 2 2 3 2" xfId="794"/>
    <cellStyle name="40% - Accent3 2 2 3 2 2" xfId="1654"/>
    <cellStyle name="40% - Accent3 2 2 3 3" xfId="795"/>
    <cellStyle name="40% - Accent3 2 2 3 3 2" xfId="1655"/>
    <cellStyle name="40% - Accent3 2 2 3 4" xfId="1653"/>
    <cellStyle name="40% - Accent3 2 2 4" xfId="796"/>
    <cellStyle name="40% - Accent3 2 2 4 2" xfId="797"/>
    <cellStyle name="40% - Accent3 2 2 4 2 2" xfId="1657"/>
    <cellStyle name="40% - Accent3 2 2 4 3" xfId="798"/>
    <cellStyle name="40% - Accent3 2 2 4 3 2" xfId="1658"/>
    <cellStyle name="40% - Accent3 2 2 4 4" xfId="1656"/>
    <cellStyle name="40% - Accent3 2 3" xfId="282"/>
    <cellStyle name="40% - Accent3 2 3 2" xfId="800"/>
    <cellStyle name="40% - Accent3 2 3 2 2" xfId="801"/>
    <cellStyle name="40% - Accent3 2 3 2 2 2" xfId="1661"/>
    <cellStyle name="40% - Accent3 2 3 2 3" xfId="802"/>
    <cellStyle name="40% - Accent3 2 3 2 3 2" xfId="1662"/>
    <cellStyle name="40% - Accent3 2 3 2 4" xfId="1660"/>
    <cellStyle name="40% - Accent3 2 3 3" xfId="803"/>
    <cellStyle name="40% - Accent3 2 3 3 2" xfId="804"/>
    <cellStyle name="40% - Accent3 2 3 3 2 2" xfId="1664"/>
    <cellStyle name="40% - Accent3 2 3 3 3" xfId="805"/>
    <cellStyle name="40% - Accent3 2 3 3 3 2" xfId="1665"/>
    <cellStyle name="40% - Accent3 2 3 3 4" xfId="1663"/>
    <cellStyle name="40% - Accent3 2 3 4" xfId="806"/>
    <cellStyle name="40% - Accent3 2 3 4 2" xfId="1666"/>
    <cellStyle name="40% - Accent3 2 3 5" xfId="807"/>
    <cellStyle name="40% - Accent3 2 3 5 2" xfId="1667"/>
    <cellStyle name="40% - Accent3 2 3 6" xfId="1659"/>
    <cellStyle name="40% - Accent3 2 3 7" xfId="799"/>
    <cellStyle name="40% - Accent3 2 4" xfId="308"/>
    <cellStyle name="40% - Accent3 2 4 2" xfId="809"/>
    <cellStyle name="40% - Accent3 2 4 2 2" xfId="810"/>
    <cellStyle name="40% - Accent3 2 4 2 2 2" xfId="1670"/>
    <cellStyle name="40% - Accent3 2 4 2 3" xfId="811"/>
    <cellStyle name="40% - Accent3 2 4 2 3 2" xfId="1671"/>
    <cellStyle name="40% - Accent3 2 4 2 4" xfId="1669"/>
    <cellStyle name="40% - Accent3 2 4 3" xfId="812"/>
    <cellStyle name="40% - Accent3 2 4 3 2" xfId="813"/>
    <cellStyle name="40% - Accent3 2 4 3 2 2" xfId="1673"/>
    <cellStyle name="40% - Accent3 2 4 3 3" xfId="814"/>
    <cellStyle name="40% - Accent3 2 4 3 3 2" xfId="1674"/>
    <cellStyle name="40% - Accent3 2 4 3 4" xfId="1672"/>
    <cellStyle name="40% - Accent3 2 4 4" xfId="815"/>
    <cellStyle name="40% - Accent3 2 4 4 2" xfId="1675"/>
    <cellStyle name="40% - Accent3 2 4 5" xfId="816"/>
    <cellStyle name="40% - Accent3 2 4 5 2" xfId="1676"/>
    <cellStyle name="40% - Accent3 2 4 6" xfId="1668"/>
    <cellStyle name="40% - Accent3 2 4 7" xfId="808"/>
    <cellStyle name="40% - Accent3 2 5" xfId="349"/>
    <cellStyle name="40% - Accent3 2 5 2" xfId="818"/>
    <cellStyle name="40% - Accent3 2 5 2 2" xfId="1678"/>
    <cellStyle name="40% - Accent3 2 5 3" xfId="819"/>
    <cellStyle name="40% - Accent3 2 5 3 2" xfId="1679"/>
    <cellStyle name="40% - Accent3 2 5 4" xfId="1677"/>
    <cellStyle name="40% - Accent3 2 5 5" xfId="817"/>
    <cellStyle name="40% - Accent3 2 6" xfId="377"/>
    <cellStyle name="40% - Accent3 2 6 2" xfId="820"/>
    <cellStyle name="40% - Accent3 2 6 2 2" xfId="1681"/>
    <cellStyle name="40% - Accent3 2 6 3" xfId="821"/>
    <cellStyle name="40% - Accent3 2 6 3 2" xfId="1682"/>
    <cellStyle name="40% - Accent3 2 6 4" xfId="1680"/>
    <cellStyle name="40% - Accent3 2 7" xfId="2153"/>
    <cellStyle name="40% - Accent3 3" xfId="171"/>
    <cellStyle name="40% - Accent3 3 2" xfId="822"/>
    <cellStyle name="40% - Accent3 3 2 2" xfId="1683"/>
    <cellStyle name="40% - Accent3 3 3" xfId="823"/>
    <cellStyle name="40% - Accent3 3 3 2" xfId="1684"/>
    <cellStyle name="40% - Accent3 3 4" xfId="1262"/>
    <cellStyle name="40% - Accent3 3 5" xfId="400"/>
    <cellStyle name="40% - Accent3 4" xfId="195"/>
    <cellStyle name="40% - Accent3 4 2" xfId="1285"/>
    <cellStyle name="40% - Accent3 4 3" xfId="423"/>
    <cellStyle name="40% - Accent3 5" xfId="270"/>
    <cellStyle name="40% - Accent3 5 2" xfId="1225"/>
    <cellStyle name="40% - Accent3 6" xfId="295"/>
    <cellStyle name="40% - Accent3 7" xfId="322"/>
    <cellStyle name="40% - Accent3 8" xfId="336"/>
    <cellStyle name="40% - Accent3 9" xfId="364"/>
    <cellStyle name="40% - Accent4" xfId="41" builtinId="43" customBuiltin="1"/>
    <cellStyle name="40% - Accent4 10" xfId="2108"/>
    <cellStyle name="40% - Accent4 2" xfId="77"/>
    <cellStyle name="40% - Accent4 2 2" xfId="116"/>
    <cellStyle name="40% - Accent4 2 2 2" xfId="824"/>
    <cellStyle name="40% - Accent4 2 2 2 2" xfId="825"/>
    <cellStyle name="40% - Accent4 2 2 2 2 2" xfId="826"/>
    <cellStyle name="40% - Accent4 2 2 2 2 2 2" xfId="1687"/>
    <cellStyle name="40% - Accent4 2 2 2 2 3" xfId="827"/>
    <cellStyle name="40% - Accent4 2 2 2 2 3 2" xfId="1688"/>
    <cellStyle name="40% - Accent4 2 2 2 2 4" xfId="1686"/>
    <cellStyle name="40% - Accent4 2 2 2 3" xfId="828"/>
    <cellStyle name="40% - Accent4 2 2 2 3 2" xfId="829"/>
    <cellStyle name="40% - Accent4 2 2 2 3 2 2" xfId="1690"/>
    <cellStyle name="40% - Accent4 2 2 2 3 3" xfId="830"/>
    <cellStyle name="40% - Accent4 2 2 2 3 3 2" xfId="1691"/>
    <cellStyle name="40% - Accent4 2 2 2 3 4" xfId="1689"/>
    <cellStyle name="40% - Accent4 2 2 2 4" xfId="831"/>
    <cellStyle name="40% - Accent4 2 2 2 4 2" xfId="1692"/>
    <cellStyle name="40% - Accent4 2 2 2 5" xfId="832"/>
    <cellStyle name="40% - Accent4 2 2 2 5 2" xfId="1693"/>
    <cellStyle name="40% - Accent4 2 2 2 6" xfId="1685"/>
    <cellStyle name="40% - Accent4 2 2 3" xfId="833"/>
    <cellStyle name="40% - Accent4 2 2 3 2" xfId="834"/>
    <cellStyle name="40% - Accent4 2 2 3 2 2" xfId="1695"/>
    <cellStyle name="40% - Accent4 2 2 3 3" xfId="835"/>
    <cellStyle name="40% - Accent4 2 2 3 3 2" xfId="1696"/>
    <cellStyle name="40% - Accent4 2 2 3 4" xfId="1694"/>
    <cellStyle name="40% - Accent4 2 2 4" xfId="836"/>
    <cellStyle name="40% - Accent4 2 2 4 2" xfId="837"/>
    <cellStyle name="40% - Accent4 2 2 4 2 2" xfId="1698"/>
    <cellStyle name="40% - Accent4 2 2 4 3" xfId="838"/>
    <cellStyle name="40% - Accent4 2 2 4 3 2" xfId="1699"/>
    <cellStyle name="40% - Accent4 2 2 4 4" xfId="1697"/>
    <cellStyle name="40% - Accent4 2 3" xfId="284"/>
    <cellStyle name="40% - Accent4 2 3 2" xfId="840"/>
    <cellStyle name="40% - Accent4 2 3 2 2" xfId="841"/>
    <cellStyle name="40% - Accent4 2 3 2 2 2" xfId="1702"/>
    <cellStyle name="40% - Accent4 2 3 2 3" xfId="842"/>
    <cellStyle name="40% - Accent4 2 3 2 3 2" xfId="1703"/>
    <cellStyle name="40% - Accent4 2 3 2 4" xfId="1701"/>
    <cellStyle name="40% - Accent4 2 3 3" xfId="843"/>
    <cellStyle name="40% - Accent4 2 3 3 2" xfId="844"/>
    <cellStyle name="40% - Accent4 2 3 3 2 2" xfId="1705"/>
    <cellStyle name="40% - Accent4 2 3 3 3" xfId="845"/>
    <cellStyle name="40% - Accent4 2 3 3 3 2" xfId="1706"/>
    <cellStyle name="40% - Accent4 2 3 3 4" xfId="1704"/>
    <cellStyle name="40% - Accent4 2 3 4" xfId="846"/>
    <cellStyle name="40% - Accent4 2 3 4 2" xfId="1707"/>
    <cellStyle name="40% - Accent4 2 3 5" xfId="847"/>
    <cellStyle name="40% - Accent4 2 3 5 2" xfId="1708"/>
    <cellStyle name="40% - Accent4 2 3 6" xfId="1700"/>
    <cellStyle name="40% - Accent4 2 3 7" xfId="839"/>
    <cellStyle name="40% - Accent4 2 4" xfId="310"/>
    <cellStyle name="40% - Accent4 2 4 2" xfId="849"/>
    <cellStyle name="40% - Accent4 2 4 2 2" xfId="850"/>
    <cellStyle name="40% - Accent4 2 4 2 2 2" xfId="1711"/>
    <cellStyle name="40% - Accent4 2 4 2 3" xfId="851"/>
    <cellStyle name="40% - Accent4 2 4 2 3 2" xfId="1712"/>
    <cellStyle name="40% - Accent4 2 4 2 4" xfId="1710"/>
    <cellStyle name="40% - Accent4 2 4 3" xfId="852"/>
    <cellStyle name="40% - Accent4 2 4 3 2" xfId="853"/>
    <cellStyle name="40% - Accent4 2 4 3 2 2" xfId="1714"/>
    <cellStyle name="40% - Accent4 2 4 3 3" xfId="854"/>
    <cellStyle name="40% - Accent4 2 4 3 3 2" xfId="1715"/>
    <cellStyle name="40% - Accent4 2 4 3 4" xfId="1713"/>
    <cellStyle name="40% - Accent4 2 4 4" xfId="855"/>
    <cellStyle name="40% - Accent4 2 4 4 2" xfId="1716"/>
    <cellStyle name="40% - Accent4 2 4 5" xfId="856"/>
    <cellStyle name="40% - Accent4 2 4 5 2" xfId="1717"/>
    <cellStyle name="40% - Accent4 2 4 6" xfId="1709"/>
    <cellStyle name="40% - Accent4 2 4 7" xfId="848"/>
    <cellStyle name="40% - Accent4 2 5" xfId="351"/>
    <cellStyle name="40% - Accent4 2 5 2" xfId="858"/>
    <cellStyle name="40% - Accent4 2 5 2 2" xfId="1719"/>
    <cellStyle name="40% - Accent4 2 5 3" xfId="859"/>
    <cellStyle name="40% - Accent4 2 5 3 2" xfId="1720"/>
    <cellStyle name="40% - Accent4 2 5 4" xfId="1718"/>
    <cellStyle name="40% - Accent4 2 5 5" xfId="857"/>
    <cellStyle name="40% - Accent4 2 6" xfId="379"/>
    <cellStyle name="40% - Accent4 2 6 2" xfId="860"/>
    <cellStyle name="40% - Accent4 2 6 2 2" xfId="1722"/>
    <cellStyle name="40% - Accent4 2 6 3" xfId="861"/>
    <cellStyle name="40% - Accent4 2 6 3 2" xfId="1723"/>
    <cellStyle name="40% - Accent4 2 6 4" xfId="1721"/>
    <cellStyle name="40% - Accent4 2 7" xfId="2154"/>
    <cellStyle name="40% - Accent4 3" xfId="173"/>
    <cellStyle name="40% - Accent4 3 2" xfId="862"/>
    <cellStyle name="40% - Accent4 3 2 2" xfId="1724"/>
    <cellStyle name="40% - Accent4 3 3" xfId="863"/>
    <cellStyle name="40% - Accent4 3 3 2" xfId="1725"/>
    <cellStyle name="40% - Accent4 3 4" xfId="1264"/>
    <cellStyle name="40% - Accent4 3 5" xfId="402"/>
    <cellStyle name="40% - Accent4 4" xfId="197"/>
    <cellStyle name="40% - Accent4 4 2" xfId="1287"/>
    <cellStyle name="40% - Accent4 4 3" xfId="425"/>
    <cellStyle name="40% - Accent4 5" xfId="271"/>
    <cellStyle name="40% - Accent4 5 2" xfId="1227"/>
    <cellStyle name="40% - Accent4 6" xfId="297"/>
    <cellStyle name="40% - Accent4 7" xfId="324"/>
    <cellStyle name="40% - Accent4 8" xfId="338"/>
    <cellStyle name="40% - Accent4 9" xfId="366"/>
    <cellStyle name="40% - Accent5" xfId="45" builtinId="47" customBuiltin="1"/>
    <cellStyle name="40% - Accent5 10" xfId="2109"/>
    <cellStyle name="40% - Accent5 2" xfId="76"/>
    <cellStyle name="40% - Accent5 2 2" xfId="117"/>
    <cellStyle name="40% - Accent5 2 2 2" xfId="864"/>
    <cellStyle name="40% - Accent5 2 2 2 2" xfId="865"/>
    <cellStyle name="40% - Accent5 2 2 2 2 2" xfId="866"/>
    <cellStyle name="40% - Accent5 2 2 2 2 2 2" xfId="1728"/>
    <cellStyle name="40% - Accent5 2 2 2 2 3" xfId="867"/>
    <cellStyle name="40% - Accent5 2 2 2 2 3 2" xfId="1729"/>
    <cellStyle name="40% - Accent5 2 2 2 2 4" xfId="1727"/>
    <cellStyle name="40% - Accent5 2 2 2 3" xfId="868"/>
    <cellStyle name="40% - Accent5 2 2 2 3 2" xfId="869"/>
    <cellStyle name="40% - Accent5 2 2 2 3 2 2" xfId="1731"/>
    <cellStyle name="40% - Accent5 2 2 2 3 3" xfId="870"/>
    <cellStyle name="40% - Accent5 2 2 2 3 3 2" xfId="1732"/>
    <cellStyle name="40% - Accent5 2 2 2 3 4" xfId="1730"/>
    <cellStyle name="40% - Accent5 2 2 2 4" xfId="871"/>
    <cellStyle name="40% - Accent5 2 2 2 4 2" xfId="1733"/>
    <cellStyle name="40% - Accent5 2 2 2 5" xfId="872"/>
    <cellStyle name="40% - Accent5 2 2 2 5 2" xfId="1734"/>
    <cellStyle name="40% - Accent5 2 2 2 6" xfId="1726"/>
    <cellStyle name="40% - Accent5 2 2 3" xfId="873"/>
    <cellStyle name="40% - Accent5 2 2 3 2" xfId="874"/>
    <cellStyle name="40% - Accent5 2 2 3 2 2" xfId="1736"/>
    <cellStyle name="40% - Accent5 2 2 3 3" xfId="875"/>
    <cellStyle name="40% - Accent5 2 2 3 3 2" xfId="1737"/>
    <cellStyle name="40% - Accent5 2 2 3 4" xfId="1735"/>
    <cellStyle name="40% - Accent5 2 2 4" xfId="876"/>
    <cellStyle name="40% - Accent5 2 2 4 2" xfId="877"/>
    <cellStyle name="40% - Accent5 2 2 4 2 2" xfId="1739"/>
    <cellStyle name="40% - Accent5 2 2 4 3" xfId="878"/>
    <cellStyle name="40% - Accent5 2 2 4 3 2" xfId="1740"/>
    <cellStyle name="40% - Accent5 2 2 4 4" xfId="1738"/>
    <cellStyle name="40% - Accent5 2 3" xfId="286"/>
    <cellStyle name="40% - Accent5 2 3 2" xfId="880"/>
    <cellStyle name="40% - Accent5 2 3 2 2" xfId="881"/>
    <cellStyle name="40% - Accent5 2 3 2 2 2" xfId="1743"/>
    <cellStyle name="40% - Accent5 2 3 2 3" xfId="882"/>
    <cellStyle name="40% - Accent5 2 3 2 3 2" xfId="1744"/>
    <cellStyle name="40% - Accent5 2 3 2 4" xfId="1742"/>
    <cellStyle name="40% - Accent5 2 3 3" xfId="883"/>
    <cellStyle name="40% - Accent5 2 3 3 2" xfId="884"/>
    <cellStyle name="40% - Accent5 2 3 3 2 2" xfId="1746"/>
    <cellStyle name="40% - Accent5 2 3 3 3" xfId="885"/>
    <cellStyle name="40% - Accent5 2 3 3 3 2" xfId="1747"/>
    <cellStyle name="40% - Accent5 2 3 3 4" xfId="1745"/>
    <cellStyle name="40% - Accent5 2 3 4" xfId="886"/>
    <cellStyle name="40% - Accent5 2 3 4 2" xfId="1748"/>
    <cellStyle name="40% - Accent5 2 3 5" xfId="887"/>
    <cellStyle name="40% - Accent5 2 3 5 2" xfId="1749"/>
    <cellStyle name="40% - Accent5 2 3 6" xfId="1741"/>
    <cellStyle name="40% - Accent5 2 3 7" xfId="879"/>
    <cellStyle name="40% - Accent5 2 4" xfId="312"/>
    <cellStyle name="40% - Accent5 2 4 2" xfId="889"/>
    <cellStyle name="40% - Accent5 2 4 2 2" xfId="890"/>
    <cellStyle name="40% - Accent5 2 4 2 2 2" xfId="1752"/>
    <cellStyle name="40% - Accent5 2 4 2 3" xfId="891"/>
    <cellStyle name="40% - Accent5 2 4 2 3 2" xfId="1753"/>
    <cellStyle name="40% - Accent5 2 4 2 4" xfId="1751"/>
    <cellStyle name="40% - Accent5 2 4 3" xfId="892"/>
    <cellStyle name="40% - Accent5 2 4 3 2" xfId="893"/>
    <cellStyle name="40% - Accent5 2 4 3 2 2" xfId="1755"/>
    <cellStyle name="40% - Accent5 2 4 3 3" xfId="894"/>
    <cellStyle name="40% - Accent5 2 4 3 3 2" xfId="1756"/>
    <cellStyle name="40% - Accent5 2 4 3 4" xfId="1754"/>
    <cellStyle name="40% - Accent5 2 4 4" xfId="895"/>
    <cellStyle name="40% - Accent5 2 4 4 2" xfId="1757"/>
    <cellStyle name="40% - Accent5 2 4 5" xfId="896"/>
    <cellStyle name="40% - Accent5 2 4 5 2" xfId="1758"/>
    <cellStyle name="40% - Accent5 2 4 6" xfId="1750"/>
    <cellStyle name="40% - Accent5 2 4 7" xfId="888"/>
    <cellStyle name="40% - Accent5 2 5" xfId="353"/>
    <cellStyle name="40% - Accent5 2 5 2" xfId="898"/>
    <cellStyle name="40% - Accent5 2 5 2 2" xfId="1760"/>
    <cellStyle name="40% - Accent5 2 5 3" xfId="899"/>
    <cellStyle name="40% - Accent5 2 5 3 2" xfId="1761"/>
    <cellStyle name="40% - Accent5 2 5 4" xfId="1759"/>
    <cellStyle name="40% - Accent5 2 5 5" xfId="897"/>
    <cellStyle name="40% - Accent5 2 6" xfId="381"/>
    <cellStyle name="40% - Accent5 2 6 2" xfId="900"/>
    <cellStyle name="40% - Accent5 2 6 2 2" xfId="1763"/>
    <cellStyle name="40% - Accent5 2 6 3" xfId="901"/>
    <cellStyle name="40% - Accent5 2 6 3 2" xfId="1764"/>
    <cellStyle name="40% - Accent5 2 6 4" xfId="1762"/>
    <cellStyle name="40% - Accent5 2 7" xfId="2155"/>
    <cellStyle name="40% - Accent5 3" xfId="175"/>
    <cellStyle name="40% - Accent5 3 2" xfId="902"/>
    <cellStyle name="40% - Accent5 3 2 2" xfId="1765"/>
    <cellStyle name="40% - Accent5 3 3" xfId="903"/>
    <cellStyle name="40% - Accent5 3 3 2" xfId="1766"/>
    <cellStyle name="40% - Accent5 3 4" xfId="1266"/>
    <cellStyle name="40% - Accent5 3 5" xfId="404"/>
    <cellStyle name="40% - Accent5 4" xfId="199"/>
    <cellStyle name="40% - Accent5 4 2" xfId="1289"/>
    <cellStyle name="40% - Accent5 4 3" xfId="427"/>
    <cellStyle name="40% - Accent5 5" xfId="272"/>
    <cellStyle name="40% - Accent5 5 2" xfId="1230"/>
    <cellStyle name="40% - Accent5 6" xfId="299"/>
    <cellStyle name="40% - Accent5 7" xfId="326"/>
    <cellStyle name="40% - Accent5 8" xfId="340"/>
    <cellStyle name="40% - Accent5 9" xfId="368"/>
    <cellStyle name="40% - Accent6" xfId="49" builtinId="51" customBuiltin="1"/>
    <cellStyle name="40% - Accent6 10" xfId="2110"/>
    <cellStyle name="40% - Accent6 2" xfId="59"/>
    <cellStyle name="40% - Accent6 2 2" xfId="118"/>
    <cellStyle name="40% - Accent6 2 2 2" xfId="904"/>
    <cellStyle name="40% - Accent6 2 2 2 2" xfId="905"/>
    <cellStyle name="40% - Accent6 2 2 2 2 2" xfId="906"/>
    <cellStyle name="40% - Accent6 2 2 2 2 2 2" xfId="1769"/>
    <cellStyle name="40% - Accent6 2 2 2 2 3" xfId="907"/>
    <cellStyle name="40% - Accent6 2 2 2 2 3 2" xfId="1770"/>
    <cellStyle name="40% - Accent6 2 2 2 2 4" xfId="1768"/>
    <cellStyle name="40% - Accent6 2 2 2 3" xfId="908"/>
    <cellStyle name="40% - Accent6 2 2 2 3 2" xfId="909"/>
    <cellStyle name="40% - Accent6 2 2 2 3 2 2" xfId="1772"/>
    <cellStyle name="40% - Accent6 2 2 2 3 3" xfId="910"/>
    <cellStyle name="40% - Accent6 2 2 2 3 3 2" xfId="1773"/>
    <cellStyle name="40% - Accent6 2 2 2 3 4" xfId="1771"/>
    <cellStyle name="40% - Accent6 2 2 2 4" xfId="911"/>
    <cellStyle name="40% - Accent6 2 2 2 4 2" xfId="1774"/>
    <cellStyle name="40% - Accent6 2 2 2 5" xfId="912"/>
    <cellStyle name="40% - Accent6 2 2 2 5 2" xfId="1775"/>
    <cellStyle name="40% - Accent6 2 2 2 6" xfId="1767"/>
    <cellStyle name="40% - Accent6 2 2 3" xfId="913"/>
    <cellStyle name="40% - Accent6 2 2 3 2" xfId="914"/>
    <cellStyle name="40% - Accent6 2 2 3 2 2" xfId="1777"/>
    <cellStyle name="40% - Accent6 2 2 3 3" xfId="915"/>
    <cellStyle name="40% - Accent6 2 2 3 3 2" xfId="1778"/>
    <cellStyle name="40% - Accent6 2 2 3 4" xfId="1776"/>
    <cellStyle name="40% - Accent6 2 2 4" xfId="916"/>
    <cellStyle name="40% - Accent6 2 2 4 2" xfId="917"/>
    <cellStyle name="40% - Accent6 2 2 4 2 2" xfId="1780"/>
    <cellStyle name="40% - Accent6 2 2 4 3" xfId="918"/>
    <cellStyle name="40% - Accent6 2 2 4 3 2" xfId="1781"/>
    <cellStyle name="40% - Accent6 2 2 4 4" xfId="1779"/>
    <cellStyle name="40% - Accent6 2 3" xfId="288"/>
    <cellStyle name="40% - Accent6 2 3 2" xfId="920"/>
    <cellStyle name="40% - Accent6 2 3 2 2" xfId="921"/>
    <cellStyle name="40% - Accent6 2 3 2 2 2" xfId="1784"/>
    <cellStyle name="40% - Accent6 2 3 2 3" xfId="922"/>
    <cellStyle name="40% - Accent6 2 3 2 3 2" xfId="1785"/>
    <cellStyle name="40% - Accent6 2 3 2 4" xfId="1783"/>
    <cellStyle name="40% - Accent6 2 3 3" xfId="923"/>
    <cellStyle name="40% - Accent6 2 3 3 2" xfId="924"/>
    <cellStyle name="40% - Accent6 2 3 3 2 2" xfId="1787"/>
    <cellStyle name="40% - Accent6 2 3 3 3" xfId="925"/>
    <cellStyle name="40% - Accent6 2 3 3 3 2" xfId="1788"/>
    <cellStyle name="40% - Accent6 2 3 3 4" xfId="1786"/>
    <cellStyle name="40% - Accent6 2 3 4" xfId="926"/>
    <cellStyle name="40% - Accent6 2 3 4 2" xfId="1789"/>
    <cellStyle name="40% - Accent6 2 3 5" xfId="927"/>
    <cellStyle name="40% - Accent6 2 3 5 2" xfId="1790"/>
    <cellStyle name="40% - Accent6 2 3 6" xfId="1782"/>
    <cellStyle name="40% - Accent6 2 3 7" xfId="919"/>
    <cellStyle name="40% - Accent6 2 4" xfId="314"/>
    <cellStyle name="40% - Accent6 2 4 2" xfId="929"/>
    <cellStyle name="40% - Accent6 2 4 2 2" xfId="930"/>
    <cellStyle name="40% - Accent6 2 4 2 2 2" xfId="1793"/>
    <cellStyle name="40% - Accent6 2 4 2 3" xfId="931"/>
    <cellStyle name="40% - Accent6 2 4 2 3 2" xfId="1794"/>
    <cellStyle name="40% - Accent6 2 4 2 4" xfId="1792"/>
    <cellStyle name="40% - Accent6 2 4 3" xfId="932"/>
    <cellStyle name="40% - Accent6 2 4 3 2" xfId="933"/>
    <cellStyle name="40% - Accent6 2 4 3 2 2" xfId="1796"/>
    <cellStyle name="40% - Accent6 2 4 3 3" xfId="934"/>
    <cellStyle name="40% - Accent6 2 4 3 3 2" xfId="1797"/>
    <cellStyle name="40% - Accent6 2 4 3 4" xfId="1795"/>
    <cellStyle name="40% - Accent6 2 4 4" xfId="935"/>
    <cellStyle name="40% - Accent6 2 4 4 2" xfId="1798"/>
    <cellStyle name="40% - Accent6 2 4 5" xfId="936"/>
    <cellStyle name="40% - Accent6 2 4 5 2" xfId="1799"/>
    <cellStyle name="40% - Accent6 2 4 6" xfId="1791"/>
    <cellStyle name="40% - Accent6 2 4 7" xfId="928"/>
    <cellStyle name="40% - Accent6 2 5" xfId="355"/>
    <cellStyle name="40% - Accent6 2 5 2" xfId="938"/>
    <cellStyle name="40% - Accent6 2 5 2 2" xfId="1801"/>
    <cellStyle name="40% - Accent6 2 5 3" xfId="939"/>
    <cellStyle name="40% - Accent6 2 5 3 2" xfId="1802"/>
    <cellStyle name="40% - Accent6 2 5 4" xfId="1800"/>
    <cellStyle name="40% - Accent6 2 5 5" xfId="937"/>
    <cellStyle name="40% - Accent6 2 6" xfId="383"/>
    <cellStyle name="40% - Accent6 2 6 2" xfId="940"/>
    <cellStyle name="40% - Accent6 2 6 2 2" xfId="1804"/>
    <cellStyle name="40% - Accent6 2 6 3" xfId="941"/>
    <cellStyle name="40% - Accent6 2 6 3 2" xfId="1805"/>
    <cellStyle name="40% - Accent6 2 6 4" xfId="1803"/>
    <cellStyle name="40% - Accent6 2 7" xfId="2156"/>
    <cellStyle name="40% - Accent6 3" xfId="177"/>
    <cellStyle name="40% - Accent6 3 2" xfId="942"/>
    <cellStyle name="40% - Accent6 3 2 2" xfId="1806"/>
    <cellStyle name="40% - Accent6 3 3" xfId="943"/>
    <cellStyle name="40% - Accent6 3 3 2" xfId="1807"/>
    <cellStyle name="40% - Accent6 3 4" xfId="1268"/>
    <cellStyle name="40% - Accent6 3 5" xfId="406"/>
    <cellStyle name="40% - Accent6 4" xfId="201"/>
    <cellStyle name="40% - Accent6 4 2" xfId="1291"/>
    <cellStyle name="40% - Accent6 4 3" xfId="429"/>
    <cellStyle name="40% - Accent6 5" xfId="273"/>
    <cellStyle name="40% - Accent6 5 2" xfId="1232"/>
    <cellStyle name="40% - Accent6 6" xfId="301"/>
    <cellStyle name="40% - Accent6 7" xfId="328"/>
    <cellStyle name="40% - Accent6 8" xfId="342"/>
    <cellStyle name="40% - Accent6 9" xfId="370"/>
    <cellStyle name="40% - Акцент1" xfId="2216"/>
    <cellStyle name="40% - Акцент1 2" xfId="223"/>
    <cellStyle name="40% — акцент1 2" xfId="944"/>
    <cellStyle name="40% - Акцент1 2 2" xfId="1304"/>
    <cellStyle name="40% - Акцент1 2 3" xfId="1813"/>
    <cellStyle name="40% - Акцент1 2 4" xfId="2050"/>
    <cellStyle name="40% - Акцент1 2 5" xfId="2022"/>
    <cellStyle name="40% - Акцент1 2 6" xfId="2040"/>
    <cellStyle name="40% - Акцент1 2 7" xfId="442"/>
    <cellStyle name="40% - Акцент1 2 8" xfId="2058"/>
    <cellStyle name="40% - Акцент2" xfId="2219"/>
    <cellStyle name="40% - Акцент2 2" xfId="225"/>
    <cellStyle name="40% — акцент2 2" xfId="945"/>
    <cellStyle name="40% - Акцент2 2 2" xfId="1306"/>
    <cellStyle name="40% - Акцент2 2 3" xfId="1811"/>
    <cellStyle name="40% - Акцент2 2 4" xfId="2048"/>
    <cellStyle name="40% - Акцент2 2 5" xfId="2024"/>
    <cellStyle name="40% - Акцент2 2 6" xfId="2039"/>
    <cellStyle name="40% - Акцент2 2 7" xfId="444"/>
    <cellStyle name="40% - Акцент2 2 8" xfId="2060"/>
    <cellStyle name="40% - Акцент3" xfId="2222"/>
    <cellStyle name="40% - Акцент3 2" xfId="227"/>
    <cellStyle name="40% — акцент3 2" xfId="946"/>
    <cellStyle name="40% - Акцент3 2 2" xfId="1308"/>
    <cellStyle name="40% - Акцент3 2 3" xfId="1809"/>
    <cellStyle name="40% - Акцент3 2 4" xfId="1814"/>
    <cellStyle name="40% - Акцент3 2 5" xfId="2026"/>
    <cellStyle name="40% - Акцент3 2 6" xfId="2020"/>
    <cellStyle name="40% - Акцент3 2 7" xfId="446"/>
    <cellStyle name="40% - Акцент3 2 8" xfId="2062"/>
    <cellStyle name="40% - Акцент4" xfId="2225"/>
    <cellStyle name="40% - Акцент4 2" xfId="229"/>
    <cellStyle name="40% — акцент4 2" xfId="947"/>
    <cellStyle name="40% - Акцент4 2 2" xfId="1310"/>
    <cellStyle name="40% - Акцент4 2 3" xfId="1246"/>
    <cellStyle name="40% - Акцент4 2 4" xfId="2045"/>
    <cellStyle name="40% - Акцент4 2 5" xfId="2028"/>
    <cellStyle name="40% - Акцент4 2 6" xfId="1816"/>
    <cellStyle name="40% - Акцент4 2 7" xfId="448"/>
    <cellStyle name="40% - Акцент4 2 8" xfId="2064"/>
    <cellStyle name="40% - Акцент5" xfId="2228"/>
    <cellStyle name="40% - Акцент5 2" xfId="231"/>
    <cellStyle name="40% — акцент5 2" xfId="948"/>
    <cellStyle name="40% - Акцент5 2 2" xfId="1312"/>
    <cellStyle name="40% - Акцент5 2 3" xfId="1245"/>
    <cellStyle name="40% - Акцент5 2 4" xfId="2043"/>
    <cellStyle name="40% - Акцент5 2 5" xfId="2030"/>
    <cellStyle name="40% - Акцент5 2 6" xfId="2037"/>
    <cellStyle name="40% - Акцент5 2 7" xfId="450"/>
    <cellStyle name="40% - Акцент5 2 8" xfId="2066"/>
    <cellStyle name="40% - Акцент6" xfId="2231"/>
    <cellStyle name="40% - Акцент6 2" xfId="233"/>
    <cellStyle name="40% — акцент6 2" xfId="949"/>
    <cellStyle name="40% - Акцент6 2 2" xfId="1314"/>
    <cellStyle name="40% - Акцент6 2 3" xfId="1244"/>
    <cellStyle name="40% - Акцент6 2 4" xfId="2041"/>
    <cellStyle name="40% - Акцент6 2 5" xfId="2031"/>
    <cellStyle name="40% - Акцент6 2 6" xfId="2035"/>
    <cellStyle name="40% - Акцент6 2 7" xfId="452"/>
    <cellStyle name="40% - Акцент6 2 8" xfId="2068"/>
    <cellStyle name="60% - Accent1" xfId="30" builtinId="32" customBuiltin="1"/>
    <cellStyle name="60% - Accent1 2" xfId="63"/>
    <cellStyle name="60% - Accent1 2 2" xfId="119"/>
    <cellStyle name="60% - Accent1 2 3" xfId="2157"/>
    <cellStyle name="60% - Accent1 3" xfId="950"/>
    <cellStyle name="60% - Accent2" xfId="34" builtinId="36" customBuiltin="1"/>
    <cellStyle name="60% - Accent2 2" xfId="61"/>
    <cellStyle name="60% - Accent2 2 2" xfId="120"/>
    <cellStyle name="60% - Accent2 2 3" xfId="2158"/>
    <cellStyle name="60% - Accent2 3" xfId="951"/>
    <cellStyle name="60% - Accent3" xfId="38" builtinId="40" customBuiltin="1"/>
    <cellStyle name="60% - Accent3 2" xfId="55"/>
    <cellStyle name="60% - Accent3 2 2" xfId="121"/>
    <cellStyle name="60% - Accent3 2 3" xfId="2159"/>
    <cellStyle name="60% - Accent3 3" xfId="952"/>
    <cellStyle name="60% - Accent4" xfId="42" builtinId="44" customBuiltin="1"/>
    <cellStyle name="60% - Accent4 2" xfId="65"/>
    <cellStyle name="60% - Accent4 2 2" xfId="122"/>
    <cellStyle name="60% - Accent4 2 3" xfId="2160"/>
    <cellStyle name="60% - Accent4 3" xfId="953"/>
    <cellStyle name="60% - Accent5" xfId="46" builtinId="48" customBuiltin="1"/>
    <cellStyle name="60% - Accent5 2" xfId="72"/>
    <cellStyle name="60% - Accent5 2 2" xfId="123"/>
    <cellStyle name="60% - Accent5 2 3" xfId="2161"/>
    <cellStyle name="60% - Accent5 3" xfId="954"/>
    <cellStyle name="60% - Accent6" xfId="50" builtinId="52" customBuiltin="1"/>
    <cellStyle name="60% - Accent6 2" xfId="54"/>
    <cellStyle name="60% - Accent6 2 2" xfId="124"/>
    <cellStyle name="60% - Accent6 2 3" xfId="2162"/>
    <cellStyle name="60% - Accent6 3" xfId="955"/>
    <cellStyle name="60% - Акцент1" xfId="2217"/>
    <cellStyle name="60% - Акцент1 2" xfId="234"/>
    <cellStyle name="60% — акцент1 2" xfId="956"/>
    <cellStyle name="60% - Акцент2" xfId="2220"/>
    <cellStyle name="60% - Акцент2 2" xfId="235"/>
    <cellStyle name="60% — акцент2 2" xfId="957"/>
    <cellStyle name="60% - Акцент3" xfId="2223"/>
    <cellStyle name="60% - Акцент3 2" xfId="236"/>
    <cellStyle name="60% — акцент3 2" xfId="958"/>
    <cellStyle name="60% - Акцент4" xfId="2226"/>
    <cellStyle name="60% - Акцент4 2" xfId="237"/>
    <cellStyle name="60% — акцент4 2" xfId="959"/>
    <cellStyle name="60% - Акцент5" xfId="2229"/>
    <cellStyle name="60% - Акцент5 2" xfId="238"/>
    <cellStyle name="60% — акцент5 2" xfId="960"/>
    <cellStyle name="60% - Акцент6" xfId="2232"/>
    <cellStyle name="60% - Акцент6 2" xfId="239"/>
    <cellStyle name="60% — акцент6 2" xfId="961"/>
    <cellStyle name="Accent1" xfId="27" builtinId="29" customBuiltin="1"/>
    <cellStyle name="Accent1 2" xfId="56"/>
    <cellStyle name="Accent1 2 2" xfId="125"/>
    <cellStyle name="Accent1 2 3" xfId="2163"/>
    <cellStyle name="Accent1 3" xfId="962"/>
    <cellStyle name="Accent1 4" xfId="2121"/>
    <cellStyle name="Accent2" xfId="31" builtinId="33" customBuiltin="1"/>
    <cellStyle name="Accent2 2" xfId="52"/>
    <cellStyle name="Accent2 2 2" xfId="126"/>
    <cellStyle name="Accent2 2 3" xfId="2164"/>
    <cellStyle name="Accent2 3" xfId="963"/>
    <cellStyle name="Accent2 4" xfId="2122"/>
    <cellStyle name="Accent3" xfId="35" builtinId="37" customBuiltin="1"/>
    <cellStyle name="Accent3 2" xfId="89"/>
    <cellStyle name="Accent3 2 2" xfId="127"/>
    <cellStyle name="Accent3 2 3" xfId="2165"/>
    <cellStyle name="Accent3 3" xfId="964"/>
    <cellStyle name="Accent3 4" xfId="2123"/>
    <cellStyle name="Accent4" xfId="39" builtinId="41" customBuiltin="1"/>
    <cellStyle name="Accent4 2" xfId="74"/>
    <cellStyle name="Accent4 2 2" xfId="128"/>
    <cellStyle name="Accent4 2 3" xfId="2166"/>
    <cellStyle name="Accent4 3" xfId="965"/>
    <cellStyle name="Accent4 4" xfId="2124"/>
    <cellStyle name="Accent5" xfId="43" builtinId="45" customBuiltin="1"/>
    <cellStyle name="Accent5 2" xfId="84"/>
    <cellStyle name="Accent5 2 2" xfId="129"/>
    <cellStyle name="Accent5 2 3" xfId="2167"/>
    <cellStyle name="Accent5 3" xfId="966"/>
    <cellStyle name="Accent5 4" xfId="2125"/>
    <cellStyle name="Accent6" xfId="47" builtinId="49" customBuiltin="1"/>
    <cellStyle name="Accent6 2" xfId="57"/>
    <cellStyle name="Accent6 2 2" xfId="130"/>
    <cellStyle name="Accent6 2 3" xfId="2168"/>
    <cellStyle name="Accent6 3" xfId="967"/>
    <cellStyle name="Accent6 4" xfId="2126"/>
    <cellStyle name="Bad" xfId="17" builtinId="27" customBuiltin="1"/>
    <cellStyle name="Bad 2" xfId="91"/>
    <cellStyle name="Bad 2 2" xfId="131"/>
    <cellStyle name="Bad 2 3" xfId="2169"/>
    <cellStyle name="Bad 3" xfId="968"/>
    <cellStyle name="Bad 4" xfId="2138"/>
    <cellStyle name="Calculation" xfId="21" builtinId="22" customBuiltin="1"/>
    <cellStyle name="Calculation 2" xfId="78"/>
    <cellStyle name="Calculation 2 2" xfId="132"/>
    <cellStyle name="Calculation 2 2 2" xfId="969"/>
    <cellStyle name="Calculation 2 2 2 2" xfId="1817"/>
    <cellStyle name="Calculation 2 2 2 2 2" xfId="2074"/>
    <cellStyle name="Calculation 2 2 2 3" xfId="2034"/>
    <cellStyle name="Calculation 2 2 2 3 2" xfId="2093"/>
    <cellStyle name="Calculation 2 2 3" xfId="970"/>
    <cellStyle name="Calculation 2 2 3 2" xfId="1818"/>
    <cellStyle name="Calculation 2 2 3 2 2" xfId="2075"/>
    <cellStyle name="Calculation 2 2 3 3" xfId="1899"/>
    <cellStyle name="Calculation 2 2 3 3 2" xfId="2078"/>
    <cellStyle name="Calculation 2 2 4" xfId="1247"/>
    <cellStyle name="Calculation 2 2 4 2" xfId="2069"/>
    <cellStyle name="Calculation 2 2 5" xfId="2056"/>
    <cellStyle name="Calculation 2 2 5 2" xfId="2098"/>
    <cellStyle name="Calculation 2 2 6" xfId="386"/>
    <cellStyle name="Calculation 2 2 7" xfId="2198"/>
    <cellStyle name="Calculation 2 3" xfId="2170"/>
    <cellStyle name="Calculation 3" xfId="971"/>
    <cellStyle name="Calculation 4" xfId="2129"/>
    <cellStyle name="Check Cell" xfId="23" builtinId="23" customBuiltin="1"/>
    <cellStyle name="Check Cell 2" xfId="85"/>
    <cellStyle name="Check Cell 2 2" xfId="133"/>
    <cellStyle name="Check Cell 2 3" xfId="2171"/>
    <cellStyle name="Check Cell 3" xfId="972"/>
    <cellStyle name="Check Cell 4" xfId="2135"/>
    <cellStyle name="Comma" xfId="7" builtinId="3"/>
    <cellStyle name="Comma 10" xfId="973"/>
    <cellStyle name="Comma 10 2" xfId="1819"/>
    <cellStyle name="Comma 11" xfId="1216"/>
    <cellStyle name="Comma 15" xfId="453"/>
    <cellStyle name="Comma 15 2" xfId="1315"/>
    <cellStyle name="Comma 19" xfId="2236"/>
    <cellStyle name="Comma 2" xfId="10"/>
    <cellStyle name="Comma 2 2" xfId="99"/>
    <cellStyle name="Comma 2 2 2" xfId="134"/>
    <cellStyle name="Comma 2 2 2 2" xfId="974"/>
    <cellStyle name="Comma 2 2 2 2 2" xfId="1820"/>
    <cellStyle name="Comma 2 2 2 3" xfId="1248"/>
    <cellStyle name="Comma 2 2 3" xfId="1241"/>
    <cellStyle name="Comma 2 2 3 2" xfId="2195"/>
    <cellStyle name="Comma 2 3" xfId="102"/>
    <cellStyle name="Comma 2 3 2" xfId="975"/>
    <cellStyle name="Comma 2 3 2 2" xfId="1821"/>
    <cellStyle name="Comma 2 3 3" xfId="1243"/>
    <cellStyle name="Comma 2 4" xfId="976"/>
    <cellStyle name="Comma 2 4 2" xfId="1822"/>
    <cellStyle name="Comma 2 5" xfId="977"/>
    <cellStyle name="Comma 2 5 2" xfId="1823"/>
    <cellStyle name="Comma 2 5 3" xfId="2241"/>
    <cellStyle name="Comma 2 6" xfId="1217"/>
    <cellStyle name="Comma 2 7" xfId="2116"/>
    <cellStyle name="Comma 3" xfId="98"/>
    <cellStyle name="Comma 3 2" xfId="135"/>
    <cellStyle name="Comma 3 2 2" xfId="187"/>
    <cellStyle name="Comma 3 2 2 2" xfId="210"/>
    <cellStyle name="Comma 3 2 2 2 2" xfId="1300"/>
    <cellStyle name="Comma 3 2 2 2 3" xfId="438"/>
    <cellStyle name="Comma 3 2 2 3" xfId="1277"/>
    <cellStyle name="Comma 3 2 2 4" xfId="415"/>
    <cellStyle name="Comma 3 2 2 5" xfId="2213"/>
    <cellStyle name="Comma 3 2 3" xfId="180"/>
    <cellStyle name="Comma 3 2 3 2" xfId="1271"/>
    <cellStyle name="Comma 3 2 3 3" xfId="409"/>
    <cellStyle name="Comma 3 2 4" xfId="204"/>
    <cellStyle name="Comma 3 2 4 2" xfId="1294"/>
    <cellStyle name="Comma 3 2 4 3" xfId="432"/>
    <cellStyle name="Comma 3 2 5" xfId="1249"/>
    <cellStyle name="Comma 3 2 6" xfId="387"/>
    <cellStyle name="Comma 3 2 7" xfId="2199"/>
    <cellStyle name="Comma 3 3" xfId="978"/>
    <cellStyle name="Comma 3 3 2" xfId="1824"/>
    <cellStyle name="Comma 3 4" xfId="1240"/>
    <cellStyle name="Comma 3 5" xfId="2117"/>
    <cellStyle name="Comma 4" xfId="101"/>
    <cellStyle name="Comma 4 2" xfId="979"/>
    <cellStyle name="Comma 4 2 2" xfId="980"/>
    <cellStyle name="Comma 4 2 2 2" xfId="1826"/>
    <cellStyle name="Comma 4 2 3" xfId="1825"/>
    <cellStyle name="Comma 4 2 4" xfId="2196"/>
    <cellStyle name="Comma 4 3" xfId="981"/>
    <cellStyle name="Comma 4 3 2" xfId="982"/>
    <cellStyle name="Comma 4 3 2 2" xfId="1828"/>
    <cellStyle name="Comma 4 3 3" xfId="1827"/>
    <cellStyle name="Comma 4 4" xfId="1242"/>
    <cellStyle name="Comma 5" xfId="94"/>
    <cellStyle name="Comma 5 2" xfId="179"/>
    <cellStyle name="Comma 5 2 2" xfId="983"/>
    <cellStyle name="Comma 5 2 2 2" xfId="1829"/>
    <cellStyle name="Comma 5 2 3" xfId="1270"/>
    <cellStyle name="Comma 5 2 4" xfId="408"/>
    <cellStyle name="Comma 5 2 5" xfId="2194"/>
    <cellStyle name="Comma 5 3" xfId="203"/>
    <cellStyle name="Comma 5 3 2" xfId="1293"/>
    <cellStyle name="Comma 5 3 3" xfId="431"/>
    <cellStyle name="Comma 5 4" xfId="984"/>
    <cellStyle name="Comma 5 4 2" xfId="1830"/>
    <cellStyle name="Comma 5 5" xfId="1238"/>
    <cellStyle name="Comma 5 6" xfId="385"/>
    <cellStyle name="Comma 5 7" xfId="2118"/>
    <cellStyle name="Comma 6" xfId="186"/>
    <cellStyle name="Comma 6 10" xfId="985"/>
    <cellStyle name="Comma 6 10 2" xfId="1831"/>
    <cellStyle name="Comma 6 11" xfId="1276"/>
    <cellStyle name="Comma 6 12" xfId="414"/>
    <cellStyle name="Comma 6 13" xfId="2172"/>
    <cellStyle name="Comma 6 2" xfId="209"/>
    <cellStyle name="Comma 6 2 2" xfId="1299"/>
    <cellStyle name="Comma 6 2 3" xfId="437"/>
    <cellStyle name="Comma 6 2 4" xfId="2212"/>
    <cellStyle name="Comma 6 3" xfId="986"/>
    <cellStyle name="Comma 6 3 2" xfId="987"/>
    <cellStyle name="Comma 6 3 2 2" xfId="988"/>
    <cellStyle name="Comma 6 3 2 2 2" xfId="989"/>
    <cellStyle name="Comma 6 3 2 2 2 2" xfId="1835"/>
    <cellStyle name="Comma 6 3 2 2 3" xfId="990"/>
    <cellStyle name="Comma 6 3 2 2 3 2" xfId="1836"/>
    <cellStyle name="Comma 6 3 2 2 4" xfId="1834"/>
    <cellStyle name="Comma 6 3 2 3" xfId="991"/>
    <cellStyle name="Comma 6 3 2 3 2" xfId="992"/>
    <cellStyle name="Comma 6 3 2 3 2 2" xfId="1838"/>
    <cellStyle name="Comma 6 3 2 3 3" xfId="993"/>
    <cellStyle name="Comma 6 3 2 3 3 2" xfId="1839"/>
    <cellStyle name="Comma 6 3 2 3 4" xfId="1837"/>
    <cellStyle name="Comma 6 3 2 4" xfId="994"/>
    <cellStyle name="Comma 6 3 2 4 2" xfId="1840"/>
    <cellStyle name="Comma 6 3 2 5" xfId="995"/>
    <cellStyle name="Comma 6 3 2 5 2" xfId="1841"/>
    <cellStyle name="Comma 6 3 2 6" xfId="1833"/>
    <cellStyle name="Comma 6 3 3" xfId="996"/>
    <cellStyle name="Comma 6 3 3 2" xfId="997"/>
    <cellStyle name="Comma 6 3 3 2 2" xfId="1843"/>
    <cellStyle name="Comma 6 3 3 3" xfId="998"/>
    <cellStyle name="Comma 6 3 3 3 2" xfId="1844"/>
    <cellStyle name="Comma 6 3 3 4" xfId="1842"/>
    <cellStyle name="Comma 6 3 4" xfId="999"/>
    <cellStyle name="Comma 6 3 4 2" xfId="1000"/>
    <cellStyle name="Comma 6 3 4 2 2" xfId="1846"/>
    <cellStyle name="Comma 6 3 4 3" xfId="1001"/>
    <cellStyle name="Comma 6 3 4 3 2" xfId="1847"/>
    <cellStyle name="Comma 6 3 4 4" xfId="1845"/>
    <cellStyle name="Comma 6 3 5" xfId="1002"/>
    <cellStyle name="Comma 6 3 5 2" xfId="1848"/>
    <cellStyle name="Comma 6 3 6" xfId="1003"/>
    <cellStyle name="Comma 6 3 6 2" xfId="1849"/>
    <cellStyle name="Comma 6 3 7" xfId="1832"/>
    <cellStyle name="Comma 6 4" xfId="1004"/>
    <cellStyle name="Comma 6 4 2" xfId="1005"/>
    <cellStyle name="Comma 6 4 2 2" xfId="1006"/>
    <cellStyle name="Comma 6 4 2 2 2" xfId="1007"/>
    <cellStyle name="Comma 6 4 2 2 2 2" xfId="1853"/>
    <cellStyle name="Comma 6 4 2 2 3" xfId="1008"/>
    <cellStyle name="Comma 6 4 2 2 3 2" xfId="1854"/>
    <cellStyle name="Comma 6 4 2 2 4" xfId="1852"/>
    <cellStyle name="Comma 6 4 2 3" xfId="1009"/>
    <cellStyle name="Comma 6 4 2 3 2" xfId="1010"/>
    <cellStyle name="Comma 6 4 2 3 2 2" xfId="1856"/>
    <cellStyle name="Comma 6 4 2 3 3" xfId="1011"/>
    <cellStyle name="Comma 6 4 2 3 3 2" xfId="1857"/>
    <cellStyle name="Comma 6 4 2 3 4" xfId="1855"/>
    <cellStyle name="Comma 6 4 2 4" xfId="1012"/>
    <cellStyle name="Comma 6 4 2 4 2" xfId="1858"/>
    <cellStyle name="Comma 6 4 2 5" xfId="1013"/>
    <cellStyle name="Comma 6 4 2 5 2" xfId="1859"/>
    <cellStyle name="Comma 6 4 2 6" xfId="1851"/>
    <cellStyle name="Comma 6 4 3" xfId="1014"/>
    <cellStyle name="Comma 6 4 3 2" xfId="1015"/>
    <cellStyle name="Comma 6 4 3 2 2" xfId="1861"/>
    <cellStyle name="Comma 6 4 3 3" xfId="1016"/>
    <cellStyle name="Comma 6 4 3 3 2" xfId="1862"/>
    <cellStyle name="Comma 6 4 3 4" xfId="1860"/>
    <cellStyle name="Comma 6 4 4" xfId="1017"/>
    <cellStyle name="Comma 6 4 4 2" xfId="1018"/>
    <cellStyle name="Comma 6 4 4 2 2" xfId="1864"/>
    <cellStyle name="Comma 6 4 4 3" xfId="1019"/>
    <cellStyle name="Comma 6 4 4 3 2" xfId="1865"/>
    <cellStyle name="Comma 6 4 4 4" xfId="1863"/>
    <cellStyle name="Comma 6 4 5" xfId="1020"/>
    <cellStyle name="Comma 6 4 5 2" xfId="1866"/>
    <cellStyle name="Comma 6 4 6" xfId="1021"/>
    <cellStyle name="Comma 6 4 6 2" xfId="1867"/>
    <cellStyle name="Comma 6 4 7" xfId="1850"/>
    <cellStyle name="Comma 6 5" xfId="1022"/>
    <cellStyle name="Comma 6 5 2" xfId="1023"/>
    <cellStyle name="Comma 6 5 2 2" xfId="1024"/>
    <cellStyle name="Comma 6 5 2 2 2" xfId="1870"/>
    <cellStyle name="Comma 6 5 2 3" xfId="1025"/>
    <cellStyle name="Comma 6 5 2 3 2" xfId="1871"/>
    <cellStyle name="Comma 6 5 2 4" xfId="1869"/>
    <cellStyle name="Comma 6 5 3" xfId="1026"/>
    <cellStyle name="Comma 6 5 3 2" xfId="1027"/>
    <cellStyle name="Comma 6 5 3 2 2" xfId="1873"/>
    <cellStyle name="Comma 6 5 3 3" xfId="1028"/>
    <cellStyle name="Comma 6 5 3 3 2" xfId="1874"/>
    <cellStyle name="Comma 6 5 3 4" xfId="1872"/>
    <cellStyle name="Comma 6 5 4" xfId="1029"/>
    <cellStyle name="Comma 6 5 4 2" xfId="1875"/>
    <cellStyle name="Comma 6 5 5" xfId="1030"/>
    <cellStyle name="Comma 6 5 5 2" xfId="1876"/>
    <cellStyle name="Comma 6 5 6" xfId="1868"/>
    <cellStyle name="Comma 6 6" xfId="1031"/>
    <cellStyle name="Comma 6 6 2" xfId="1032"/>
    <cellStyle name="Comma 6 6 2 2" xfId="1033"/>
    <cellStyle name="Comma 6 6 2 2 2" xfId="1879"/>
    <cellStyle name="Comma 6 6 2 3" xfId="1034"/>
    <cellStyle name="Comma 6 6 2 3 2" xfId="1880"/>
    <cellStyle name="Comma 6 6 2 4" xfId="1878"/>
    <cellStyle name="Comma 6 6 3" xfId="1035"/>
    <cellStyle name="Comma 6 6 3 2" xfId="1036"/>
    <cellStyle name="Comma 6 6 3 2 2" xfId="1882"/>
    <cellStyle name="Comma 6 6 3 3" xfId="1037"/>
    <cellStyle name="Comma 6 6 3 3 2" xfId="1883"/>
    <cellStyle name="Comma 6 6 3 4" xfId="1881"/>
    <cellStyle name="Comma 6 6 4" xfId="1038"/>
    <cellStyle name="Comma 6 6 4 2" xfId="1884"/>
    <cellStyle name="Comma 6 6 5" xfId="1039"/>
    <cellStyle name="Comma 6 6 5 2" xfId="1885"/>
    <cellStyle name="Comma 6 6 6" xfId="1877"/>
    <cellStyle name="Comma 6 7" xfId="1040"/>
    <cellStyle name="Comma 6 7 2" xfId="1041"/>
    <cellStyle name="Comma 6 7 2 2" xfId="1887"/>
    <cellStyle name="Comma 6 7 3" xfId="1042"/>
    <cellStyle name="Comma 6 7 3 2" xfId="1888"/>
    <cellStyle name="Comma 6 7 4" xfId="1886"/>
    <cellStyle name="Comma 6 8" xfId="1043"/>
    <cellStyle name="Comma 6 8 2" xfId="1044"/>
    <cellStyle name="Comma 6 8 2 2" xfId="1890"/>
    <cellStyle name="Comma 6 8 3" xfId="1045"/>
    <cellStyle name="Comma 6 8 3 2" xfId="1891"/>
    <cellStyle name="Comma 6 8 4" xfId="1889"/>
    <cellStyle name="Comma 6 9" xfId="1046"/>
    <cellStyle name="Comma 6 9 2" xfId="1892"/>
    <cellStyle name="Comma 7" xfId="356"/>
    <cellStyle name="Comma 7 2" xfId="1047"/>
    <cellStyle name="Comma 7 3" xfId="2173"/>
    <cellStyle name="Comma 8" xfId="1048"/>
    <cellStyle name="Comma 8 2" xfId="1049"/>
    <cellStyle name="Comma 8 2 2" xfId="1894"/>
    <cellStyle name="Comma 8 3" xfId="1893"/>
    <cellStyle name="Comma 8 4" xfId="2192"/>
    <cellStyle name="Comma 9" xfId="1050"/>
    <cellStyle name="Comma 9 2" xfId="1051"/>
    <cellStyle name="Comma 9 2 2" xfId="1896"/>
    <cellStyle name="Comma 9 3" xfId="1895"/>
    <cellStyle name="Explanatory Text" xfId="25" builtinId="53" customBuiltin="1"/>
    <cellStyle name="Explanatory Text 2" xfId="73"/>
    <cellStyle name="Explanatory Text 2 2" xfId="136"/>
    <cellStyle name="Explanatory Text 2 3" xfId="2174"/>
    <cellStyle name="Explanatory Text 3" xfId="1052"/>
    <cellStyle name="Explanatory Text 4" xfId="2139"/>
    <cellStyle name="Good" xfId="16" builtinId="26" customBuiltin="1"/>
    <cellStyle name="Good 2" xfId="79"/>
    <cellStyle name="Good 2 2" xfId="137"/>
    <cellStyle name="Good 2 3" xfId="2175"/>
    <cellStyle name="Good 3" xfId="1053"/>
    <cellStyle name="Good 4" xfId="2143"/>
    <cellStyle name="Heading 1" xfId="12" builtinId="16" customBuiltin="1"/>
    <cellStyle name="Heading 1 2" xfId="64"/>
    <cellStyle name="Heading 1 2 2" xfId="138"/>
    <cellStyle name="Heading 1 2 3" xfId="2176"/>
    <cellStyle name="Heading 1 3" xfId="1054"/>
    <cellStyle name="Heading 1 4" xfId="2130"/>
    <cellStyle name="Heading 2" xfId="13" builtinId="17" customBuiltin="1"/>
    <cellStyle name="Heading 2 2" xfId="82"/>
    <cellStyle name="Heading 2 2 2" xfId="139"/>
    <cellStyle name="Heading 2 2 3" xfId="2177"/>
    <cellStyle name="Heading 2 3" xfId="1055"/>
    <cellStyle name="Heading 2 4" xfId="2131"/>
    <cellStyle name="Heading 3" xfId="14" builtinId="18" customBuiltin="1"/>
    <cellStyle name="Heading 3 2" xfId="66"/>
    <cellStyle name="Heading 3 2 2" xfId="140"/>
    <cellStyle name="Heading 3 2 3" xfId="2178"/>
    <cellStyle name="Heading 3 3" xfId="1056"/>
    <cellStyle name="Heading 3 4" xfId="2132"/>
    <cellStyle name="Heading 4" xfId="15" builtinId="19" customBuiltin="1"/>
    <cellStyle name="Heading 4 2" xfId="62"/>
    <cellStyle name="Heading 4 2 2" xfId="141"/>
    <cellStyle name="Heading 4 2 3" xfId="2179"/>
    <cellStyle name="Heading 4 3" xfId="1057"/>
    <cellStyle name="Heading 4 4" xfId="2133"/>
    <cellStyle name="Input" xfId="19" builtinId="20" customBuiltin="1"/>
    <cellStyle name="Input 2" xfId="81"/>
    <cellStyle name="Input 2 2" xfId="142"/>
    <cellStyle name="Input 2 2 2" xfId="1058"/>
    <cellStyle name="Input 2 2 2 2" xfId="1897"/>
    <cellStyle name="Input 2 2 2 2 2" xfId="2076"/>
    <cellStyle name="Input 2 2 2 3" xfId="2033"/>
    <cellStyle name="Input 2 2 2 3 2" xfId="2092"/>
    <cellStyle name="Input 2 2 3" xfId="1059"/>
    <cellStyle name="Input 2 2 3 2" xfId="1898"/>
    <cellStyle name="Input 2 2 3 2 2" xfId="2077"/>
    <cellStyle name="Input 2 2 3 3" xfId="2032"/>
    <cellStyle name="Input 2 2 3 3 2" xfId="2091"/>
    <cellStyle name="Input 2 2 4" xfId="1250"/>
    <cellStyle name="Input 2 2 4 2" xfId="2070"/>
    <cellStyle name="Input 2 2 5" xfId="2055"/>
    <cellStyle name="Input 2 2 5 2" xfId="2097"/>
    <cellStyle name="Input 2 2 6" xfId="388"/>
    <cellStyle name="Input 2 2 7" xfId="2200"/>
    <cellStyle name="Input 2 3" xfId="2180"/>
    <cellStyle name="Input 3" xfId="1060"/>
    <cellStyle name="Input 4" xfId="2127"/>
    <cellStyle name="Linked Cell" xfId="22" builtinId="24" customBuiltin="1"/>
    <cellStyle name="Linked Cell 2" xfId="69"/>
    <cellStyle name="Linked Cell 2 2" xfId="143"/>
    <cellStyle name="Linked Cell 2 3" xfId="2181"/>
    <cellStyle name="Linked Cell 3" xfId="1061"/>
    <cellStyle name="Linked Cell 4" xfId="2141"/>
    <cellStyle name="Neutral" xfId="18" builtinId="28" customBuiltin="1"/>
    <cellStyle name="Neutral 2" xfId="75"/>
    <cellStyle name="Neutral 2 2" xfId="104"/>
    <cellStyle name="Neutral 2 3" xfId="1062"/>
    <cellStyle name="Neutral 2 4" xfId="2182"/>
    <cellStyle name="Neutral 3" xfId="144"/>
    <cellStyle name="Neutral 4" xfId="1063"/>
    <cellStyle name="Neutral 4 2" xfId="1064"/>
    <cellStyle name="Neutral 5" xfId="2137"/>
    <cellStyle name="Normal" xfId="0" builtinId="0"/>
    <cellStyle name="Normal 10" xfId="4"/>
    <cellStyle name="Normal 10 2" xfId="184"/>
    <cellStyle name="Normal 10 2 2" xfId="1065"/>
    <cellStyle name="Normal 10 2 2 2" xfId="1066"/>
    <cellStyle name="Normal 10 2 2 2 2" xfId="1067"/>
    <cellStyle name="Normal 10 2 2 2 2 2" xfId="1902"/>
    <cellStyle name="Normal 10 2 2 2 3" xfId="1068"/>
    <cellStyle name="Normal 10 2 2 2 3 2" xfId="1903"/>
    <cellStyle name="Normal 10 2 2 2 4" xfId="1901"/>
    <cellStyle name="Normal 10 2 2 3" xfId="1069"/>
    <cellStyle name="Normal 10 2 2 3 2" xfId="1070"/>
    <cellStyle name="Normal 10 2 2 3 2 2" xfId="1905"/>
    <cellStyle name="Normal 10 2 2 3 3" xfId="1071"/>
    <cellStyle name="Normal 10 2 2 3 3 2" xfId="1906"/>
    <cellStyle name="Normal 10 2 2 3 4" xfId="1904"/>
    <cellStyle name="Normal 10 2 2 4" xfId="1072"/>
    <cellStyle name="Normal 10 2 2 4 2" xfId="1907"/>
    <cellStyle name="Normal 10 2 2 5" xfId="1073"/>
    <cellStyle name="Normal 10 2 2 5 2" xfId="1908"/>
    <cellStyle name="Normal 10 2 2 6" xfId="1900"/>
    <cellStyle name="Normal 10 2 3" xfId="1074"/>
    <cellStyle name="Normal 10 2 3 2" xfId="1075"/>
    <cellStyle name="Normal 10 2 3 2 2" xfId="1910"/>
    <cellStyle name="Normal 10 2 3 3" xfId="1076"/>
    <cellStyle name="Normal 10 2 3 3 2" xfId="1911"/>
    <cellStyle name="Normal 10 2 3 4" xfId="1909"/>
    <cellStyle name="Normal 10 2 4" xfId="1077"/>
    <cellStyle name="Normal 10 2 4 2" xfId="1078"/>
    <cellStyle name="Normal 10 2 4 2 2" xfId="1913"/>
    <cellStyle name="Normal 10 2 4 3" xfId="1079"/>
    <cellStyle name="Normal 10 2 4 3 2" xfId="1914"/>
    <cellStyle name="Normal 10 2 4 4" xfId="1912"/>
    <cellStyle name="Normal 10 2 5" xfId="1080"/>
    <cellStyle name="Normal 10 2 5 2" xfId="1915"/>
    <cellStyle name="Normal 10 2 6" xfId="1081"/>
    <cellStyle name="Normal 10 2 6 2" xfId="1916"/>
    <cellStyle name="Normal 10 2 7" xfId="1274"/>
    <cellStyle name="Normal 10 2 8" xfId="412"/>
    <cellStyle name="Normal 10 3" xfId="207"/>
    <cellStyle name="Normal 10 3 2" xfId="1082"/>
    <cellStyle name="Normal 10 3 2 2" xfId="1083"/>
    <cellStyle name="Normal 10 3 2 2 2" xfId="1918"/>
    <cellStyle name="Normal 10 3 2 3" xfId="1084"/>
    <cellStyle name="Normal 10 3 2 3 2" xfId="1919"/>
    <cellStyle name="Normal 10 3 2 4" xfId="1917"/>
    <cellStyle name="Normal 10 3 3" xfId="1085"/>
    <cellStyle name="Normal 10 3 3 2" xfId="1086"/>
    <cellStyle name="Normal 10 3 3 2 2" xfId="1921"/>
    <cellStyle name="Normal 10 3 3 3" xfId="1087"/>
    <cellStyle name="Normal 10 3 3 3 2" xfId="1922"/>
    <cellStyle name="Normal 10 3 3 4" xfId="1920"/>
    <cellStyle name="Normal 10 3 4" xfId="1088"/>
    <cellStyle name="Normal 10 3 4 2" xfId="1923"/>
    <cellStyle name="Normal 10 3 5" xfId="1089"/>
    <cellStyle name="Normal 10 3 5 2" xfId="1924"/>
    <cellStyle name="Normal 10 3 6" xfId="1297"/>
    <cellStyle name="Normal 10 3 7" xfId="435"/>
    <cellStyle name="Normal 10 3 8" xfId="2238"/>
    <cellStyle name="Normal 10 4" xfId="1090"/>
    <cellStyle name="Normal 10 4 2" xfId="1091"/>
    <cellStyle name="Normal 10 4 2 2" xfId="1092"/>
    <cellStyle name="Normal 10 4 2 2 2" xfId="1927"/>
    <cellStyle name="Normal 10 4 2 3" xfId="1093"/>
    <cellStyle name="Normal 10 4 2 3 2" xfId="1928"/>
    <cellStyle name="Normal 10 4 2 4" xfId="1926"/>
    <cellStyle name="Normal 10 4 3" xfId="1094"/>
    <cellStyle name="Normal 10 4 3 2" xfId="1095"/>
    <cellStyle name="Normal 10 4 3 2 2" xfId="1930"/>
    <cellStyle name="Normal 10 4 3 3" xfId="1096"/>
    <cellStyle name="Normal 10 4 3 3 2" xfId="1931"/>
    <cellStyle name="Normal 10 4 3 4" xfId="1929"/>
    <cellStyle name="Normal 10 4 4" xfId="1097"/>
    <cellStyle name="Normal 10 4 4 2" xfId="1932"/>
    <cellStyle name="Normal 10 4 5" xfId="1098"/>
    <cellStyle name="Normal 10 4 5 2" xfId="1933"/>
    <cellStyle name="Normal 10 4 6" xfId="1925"/>
    <cellStyle name="Normal 10 5" xfId="1099"/>
    <cellStyle name="Normal 10 5 2" xfId="1100"/>
    <cellStyle name="Normal 10 5 2 2" xfId="1935"/>
    <cellStyle name="Normal 10 5 3" xfId="1101"/>
    <cellStyle name="Normal 10 5 3 2" xfId="1936"/>
    <cellStyle name="Normal 10 5 4" xfId="1934"/>
    <cellStyle name="Normal 10 6" xfId="1102"/>
    <cellStyle name="Normal 10 6 2" xfId="1103"/>
    <cellStyle name="Normal 10 6 2 2" xfId="1938"/>
    <cellStyle name="Normal 10 6 3" xfId="1104"/>
    <cellStyle name="Normal 10 6 3 2" xfId="1939"/>
    <cellStyle name="Normal 10 6 4" xfId="1937"/>
    <cellStyle name="Normal 10 7" xfId="2210"/>
    <cellStyle name="Normal 11" xfId="163"/>
    <cellStyle name="Normal 11 2" xfId="185"/>
    <cellStyle name="Normal 11 2 2" xfId="1275"/>
    <cellStyle name="Normal 11 2 3" xfId="413"/>
    <cellStyle name="Normal 11 3" xfId="208"/>
    <cellStyle name="Normal 11 3 2" xfId="1298"/>
    <cellStyle name="Normal 11 3 3" xfId="436"/>
    <cellStyle name="Normal 11 4" xfId="1255"/>
    <cellStyle name="Normal 11 5" xfId="393"/>
    <cellStyle name="Normal 11 6" xfId="2211"/>
    <cellStyle name="Normal 12" xfId="164"/>
    <cellStyle name="Normal 12 2" xfId="315"/>
    <cellStyle name="Normal 12 2 2 2" xfId="2112"/>
    <cellStyle name="Normal 12 3" xfId="1105"/>
    <cellStyle name="Normal 13" xfId="2114"/>
    <cellStyle name="Normal 14" xfId="2115"/>
    <cellStyle name="Normal 17" xfId="2243"/>
    <cellStyle name="Normal 18" xfId="2242"/>
    <cellStyle name="Normal 2" xfId="1"/>
    <cellStyle name="Normal 2 2" xfId="145"/>
    <cellStyle name="Normal 2 2 2" xfId="162"/>
    <cellStyle name="Normal 2 2 2 2" xfId="2201"/>
    <cellStyle name="Normal 2 2 3" xfId="1106"/>
    <cellStyle name="Normal 2 2 4" xfId="2184"/>
    <cellStyle name="Normal 2 3" xfId="146"/>
    <cellStyle name="Normal 2 3 2" xfId="2202"/>
    <cellStyle name="Normal 2 3 3" xfId="2183"/>
    <cellStyle name="Normal 2 4" xfId="95"/>
    <cellStyle name="Normal 2 4 2" xfId="2237"/>
    <cellStyle name="Normal 2 5" xfId="218"/>
    <cellStyle name="Normal 2 6" xfId="2239"/>
    <cellStyle name="Normal 2_3.Havelvacner_N1_12 23.01.2018" xfId="1107"/>
    <cellStyle name="Normal 3" xfId="3"/>
    <cellStyle name="Normal 3 2" xfId="103"/>
    <cellStyle name="Normal 3 2 2" xfId="147"/>
    <cellStyle name="Normal 3 2 3" xfId="1108"/>
    <cellStyle name="Normal 3 3" xfId="97"/>
    <cellStyle name="Normal 3_HavelvacN2axjusakN3" xfId="105"/>
    <cellStyle name="Normal 4" xfId="5"/>
    <cellStyle name="Normal 4 2" xfId="9"/>
    <cellStyle name="Normal 4 2 2" xfId="1109"/>
    <cellStyle name="Normal 4 3" xfId="100"/>
    <cellStyle name="Normal 4 3 2" xfId="2185"/>
    <cellStyle name="Normal 5" xfId="106"/>
    <cellStyle name="Normal 5 2" xfId="148"/>
    <cellStyle name="Normal 5 2 2" xfId="188"/>
    <cellStyle name="Normal 5 2 2 2" xfId="211"/>
    <cellStyle name="Normal 5 2 2 2 2" xfId="1301"/>
    <cellStyle name="Normal 5 2 2 2 3" xfId="439"/>
    <cellStyle name="Normal 5 2 2 3" xfId="1110"/>
    <cellStyle name="Normal 5 2 2 3 2" xfId="1940"/>
    <cellStyle name="Normal 5 2 2 4" xfId="1278"/>
    <cellStyle name="Normal 5 2 2 5" xfId="416"/>
    <cellStyle name="Normal 5 2 2 6" xfId="2214"/>
    <cellStyle name="Normal 5 2 3" xfId="181"/>
    <cellStyle name="Normal 5 2 3 2" xfId="1272"/>
    <cellStyle name="Normal 5 2 3 3" xfId="410"/>
    <cellStyle name="Normal 5 2 3 4" xfId="2203"/>
    <cellStyle name="Normal 5 2 4" xfId="205"/>
    <cellStyle name="Normal 5 2 4 2" xfId="1295"/>
    <cellStyle name="Normal 5 2 4 3" xfId="433"/>
    <cellStyle name="Normal 5 2 5" xfId="1251"/>
    <cellStyle name="Normal 5 2 6" xfId="389"/>
    <cellStyle name="Normal 5 2 7" xfId="2186"/>
    <cellStyle name="Normal 5 3" xfId="455"/>
    <cellStyle name="Normal 5 3 2" xfId="1111"/>
    <cellStyle name="Normal 5 3 2 2" xfId="1112"/>
    <cellStyle name="Normal 5 3 2 2 2" xfId="1113"/>
    <cellStyle name="Normal 5 3 2 2 2 2" xfId="1943"/>
    <cellStyle name="Normal 5 3 2 2 3" xfId="1114"/>
    <cellStyle name="Normal 5 3 2 2 3 2" xfId="1944"/>
    <cellStyle name="Normal 5 3 2 2 4" xfId="1942"/>
    <cellStyle name="Normal 5 3 2 3" xfId="1115"/>
    <cellStyle name="Normal 5 3 2 3 2" xfId="1116"/>
    <cellStyle name="Normal 5 3 2 3 2 2" xfId="1946"/>
    <cellStyle name="Normal 5 3 2 3 3" xfId="1117"/>
    <cellStyle name="Normal 5 3 2 3 3 2" xfId="1947"/>
    <cellStyle name="Normal 5 3 2 3 4" xfId="1945"/>
    <cellStyle name="Normal 5 3 2 4" xfId="1118"/>
    <cellStyle name="Normal 5 3 2 4 2" xfId="1948"/>
    <cellStyle name="Normal 5 3 2 5" xfId="1119"/>
    <cellStyle name="Normal 5 3 2 5 2" xfId="1949"/>
    <cellStyle name="Normal 5 3 2 6" xfId="1941"/>
    <cellStyle name="Normal 5 3 3" xfId="1120"/>
    <cellStyle name="Normal 5 3 3 2" xfId="1121"/>
    <cellStyle name="Normal 5 3 3 2 2" xfId="1951"/>
    <cellStyle name="Normal 5 3 3 3" xfId="1122"/>
    <cellStyle name="Normal 5 3 3 3 2" xfId="1952"/>
    <cellStyle name="Normal 5 3 3 4" xfId="1950"/>
    <cellStyle name="Normal 5 3 4" xfId="1123"/>
    <cellStyle name="Normal 5 3 4 2" xfId="1124"/>
    <cellStyle name="Normal 5 3 4 2 2" xfId="1954"/>
    <cellStyle name="Normal 5 3 4 3" xfId="1125"/>
    <cellStyle name="Normal 5 3 4 3 2" xfId="1955"/>
    <cellStyle name="Normal 5 3 4 4" xfId="1953"/>
    <cellStyle name="Normal 5 3 5" xfId="1126"/>
    <cellStyle name="Normal 5 3 5 2" xfId="1956"/>
    <cellStyle name="Normal 5 3 6" xfId="1127"/>
    <cellStyle name="Normal 5 3 6 2" xfId="1957"/>
    <cellStyle name="Normal 5 3 7" xfId="329"/>
    <cellStyle name="Normal 5 3 8" xfId="2197"/>
    <cellStyle name="Normal 5 4" xfId="1128"/>
    <cellStyle name="Normal 5 4 2" xfId="1129"/>
    <cellStyle name="Normal 5 4 2 2" xfId="1130"/>
    <cellStyle name="Normal 5 4 2 2 2" xfId="1131"/>
    <cellStyle name="Normal 5 4 2 2 2 2" xfId="1961"/>
    <cellStyle name="Normal 5 4 2 2 3" xfId="1132"/>
    <cellStyle name="Normal 5 4 2 2 3 2" xfId="1962"/>
    <cellStyle name="Normal 5 4 2 2 4" xfId="1960"/>
    <cellStyle name="Normal 5 4 2 3" xfId="1133"/>
    <cellStyle name="Normal 5 4 2 3 2" xfId="1134"/>
    <cellStyle name="Normal 5 4 2 3 2 2" xfId="1964"/>
    <cellStyle name="Normal 5 4 2 3 3" xfId="1135"/>
    <cellStyle name="Normal 5 4 2 3 3 2" xfId="1965"/>
    <cellStyle name="Normal 5 4 2 3 4" xfId="1963"/>
    <cellStyle name="Normal 5 4 2 4" xfId="1136"/>
    <cellStyle name="Normal 5 4 2 4 2" xfId="1966"/>
    <cellStyle name="Normal 5 4 2 5" xfId="1137"/>
    <cellStyle name="Normal 5 4 2 5 2" xfId="1967"/>
    <cellStyle name="Normal 5 4 2 6" xfId="1959"/>
    <cellStyle name="Normal 5 4 3" xfId="1138"/>
    <cellStyle name="Normal 5 4 3 2" xfId="1139"/>
    <cellStyle name="Normal 5 4 3 2 2" xfId="1969"/>
    <cellStyle name="Normal 5 4 3 3" xfId="1140"/>
    <cellStyle name="Normal 5 4 3 3 2" xfId="1970"/>
    <cellStyle name="Normal 5 4 3 4" xfId="1968"/>
    <cellStyle name="Normal 5 4 4" xfId="1141"/>
    <cellStyle name="Normal 5 4 4 2" xfId="1142"/>
    <cellStyle name="Normal 5 4 4 2 2" xfId="1972"/>
    <cellStyle name="Normal 5 4 4 3" xfId="1143"/>
    <cellStyle name="Normal 5 4 4 3 2" xfId="1973"/>
    <cellStyle name="Normal 5 4 4 4" xfId="1971"/>
    <cellStyle name="Normal 5 4 5" xfId="1144"/>
    <cellStyle name="Normal 5 4 5 2" xfId="1974"/>
    <cellStyle name="Normal 5 4 6" xfId="1145"/>
    <cellStyle name="Normal 5 4 6 2" xfId="1975"/>
    <cellStyle name="Normal 5 4 7" xfId="1958"/>
    <cellStyle name="Normal 5 5" xfId="1146"/>
    <cellStyle name="Normal 5 5 2" xfId="1147"/>
    <cellStyle name="Normal 5 5 2 2" xfId="1148"/>
    <cellStyle name="Normal 5 5 2 2 2" xfId="1978"/>
    <cellStyle name="Normal 5 5 2 3" xfId="1149"/>
    <cellStyle name="Normal 5 5 2 3 2" xfId="1979"/>
    <cellStyle name="Normal 5 5 2 4" xfId="1977"/>
    <cellStyle name="Normal 5 5 3" xfId="1150"/>
    <cellStyle name="Normal 5 5 3 2" xfId="1151"/>
    <cellStyle name="Normal 5 5 3 2 2" xfId="1981"/>
    <cellStyle name="Normal 5 5 3 3" xfId="1152"/>
    <cellStyle name="Normal 5 5 3 3 2" xfId="1982"/>
    <cellStyle name="Normal 5 5 3 4" xfId="1980"/>
    <cellStyle name="Normal 5 5 4" xfId="1153"/>
    <cellStyle name="Normal 5 5 4 2" xfId="1983"/>
    <cellStyle name="Normal 5 5 5" xfId="1154"/>
    <cellStyle name="Normal 5 5 5 2" xfId="1984"/>
    <cellStyle name="Normal 5 5 6" xfId="1976"/>
    <cellStyle name="Normal 5 6" xfId="1155"/>
    <cellStyle name="Normal 5 6 2" xfId="1156"/>
    <cellStyle name="Normal 5 6 2 2" xfId="1157"/>
    <cellStyle name="Normal 5 6 2 2 2" xfId="1987"/>
    <cellStyle name="Normal 5 6 2 3" xfId="1158"/>
    <cellStyle name="Normal 5 6 2 3 2" xfId="1988"/>
    <cellStyle name="Normal 5 6 2 4" xfId="1986"/>
    <cellStyle name="Normal 5 6 3" xfId="1159"/>
    <cellStyle name="Normal 5 6 3 2" xfId="1160"/>
    <cellStyle name="Normal 5 6 3 2 2" xfId="1990"/>
    <cellStyle name="Normal 5 6 3 3" xfId="1161"/>
    <cellStyle name="Normal 5 6 3 3 2" xfId="1991"/>
    <cellStyle name="Normal 5 6 3 4" xfId="1989"/>
    <cellStyle name="Normal 5 6 4" xfId="1162"/>
    <cellStyle name="Normal 5 6 4 2" xfId="1992"/>
    <cellStyle name="Normal 5 6 5" xfId="1163"/>
    <cellStyle name="Normal 5 6 5 2" xfId="1993"/>
    <cellStyle name="Normal 5 6 6" xfId="1985"/>
    <cellStyle name="Normal 5 7" xfId="1164"/>
    <cellStyle name="Normal 5 7 2" xfId="1165"/>
    <cellStyle name="Normal 5 7 2 2" xfId="1995"/>
    <cellStyle name="Normal 5 7 3" xfId="1166"/>
    <cellStyle name="Normal 5 7 3 2" xfId="1996"/>
    <cellStyle name="Normal 5 7 4" xfId="1994"/>
    <cellStyle name="Normal 5 8" xfId="1167"/>
    <cellStyle name="Normal 5 8 2" xfId="1168"/>
    <cellStyle name="Normal 5 8 2 2" xfId="1998"/>
    <cellStyle name="Normal 5 8 3" xfId="1169"/>
    <cellStyle name="Normal 5 8 3 2" xfId="1999"/>
    <cellStyle name="Normal 5 8 4" xfId="1997"/>
    <cellStyle name="Normal 5 9" xfId="1170"/>
    <cellStyle name="Normal 5 9 2" xfId="1171"/>
    <cellStyle name="Normal 5 9 2 2" xfId="2001"/>
    <cellStyle name="Normal 5 9 3" xfId="1172"/>
    <cellStyle name="Normal 5 9 3 2" xfId="2002"/>
    <cellStyle name="Normal 5 9 4" xfId="2000"/>
    <cellStyle name="Normal 6" xfId="149"/>
    <cellStyle name="Normal 6 2" xfId="212"/>
    <cellStyle name="Normal 6 2 2" xfId="2204"/>
    <cellStyle name="Normal 6 3" xfId="2119"/>
    <cellStyle name="Normal 7" xfId="150"/>
    <cellStyle name="Normal 7 2" xfId="2205"/>
    <cellStyle name="Normal 7 3" xfId="2120"/>
    <cellStyle name="Normal 8" xfId="8"/>
    <cellStyle name="Normal 8 2" xfId="161"/>
    <cellStyle name="Normal 8 2 2" xfId="2193"/>
    <cellStyle name="Normal 8 3" xfId="178"/>
    <cellStyle name="Normal 8 3 2" xfId="1269"/>
    <cellStyle name="Normal 8 3 3" xfId="407"/>
    <cellStyle name="Normal 8 3 4" xfId="2240"/>
    <cellStyle name="Normal 8 4" xfId="202"/>
    <cellStyle name="Normal 8 4 2" xfId="1292"/>
    <cellStyle name="Normal 8 4 3" xfId="430"/>
    <cellStyle name="Normal 8 5" xfId="2191"/>
    <cellStyle name="Normal 8 6" xfId="2244"/>
    <cellStyle name="Normal 9" xfId="93"/>
    <cellStyle name="Normal 9 2" xfId="183"/>
    <cellStyle name="Normal 9 2 2" xfId="1273"/>
    <cellStyle name="Normal 9 2 3" xfId="411"/>
    <cellStyle name="Normal 9 3" xfId="206"/>
    <cellStyle name="Normal 9 3 2" xfId="1296"/>
    <cellStyle name="Normal 9 3 3" xfId="434"/>
    <cellStyle name="Normal 9 4" xfId="1237"/>
    <cellStyle name="Normal 9 5" xfId="384"/>
    <cellStyle name="Normal 9 6" xfId="2209"/>
    <cellStyle name="Note" xfId="2140" builtinId="10" customBuiltin="1"/>
    <cellStyle name="Note 10" xfId="2111"/>
    <cellStyle name="Note 2" xfId="53"/>
    <cellStyle name="Note 2 2" xfId="151"/>
    <cellStyle name="Note 2 2 2" xfId="1173"/>
    <cellStyle name="Note 2 2 2 2" xfId="2003"/>
    <cellStyle name="Note 2 2 2 2 2" xfId="2079"/>
    <cellStyle name="Note 2 2 2 3" xfId="2019"/>
    <cellStyle name="Note 2 2 2 3 2" xfId="2090"/>
    <cellStyle name="Note 2 2 3" xfId="1174"/>
    <cellStyle name="Note 2 2 3 2" xfId="2004"/>
    <cellStyle name="Note 2 2 3 2 2" xfId="2080"/>
    <cellStyle name="Note 2 2 3 3" xfId="2018"/>
    <cellStyle name="Note 2 2 3 3 2" xfId="2089"/>
    <cellStyle name="Note 2 2 4" xfId="1252"/>
    <cellStyle name="Note 2 2 4 2" xfId="2071"/>
    <cellStyle name="Note 2 2 5" xfId="2054"/>
    <cellStyle name="Note 2 2 5 2" xfId="2096"/>
    <cellStyle name="Note 2 2 6" xfId="390"/>
    <cellStyle name="Note 2 2 7" xfId="2206"/>
    <cellStyle name="Note 2 3" xfId="276"/>
    <cellStyle name="Note 2 3 2" xfId="1233"/>
    <cellStyle name="Note 2 4" xfId="302"/>
    <cellStyle name="Note 2 5" xfId="343"/>
    <cellStyle name="Note 2 6" xfId="371"/>
    <cellStyle name="Note 2 7" xfId="2187"/>
    <cellStyle name="Note 3" xfId="165"/>
    <cellStyle name="Note 3 2" xfId="1175"/>
    <cellStyle name="Note 3 2 2" xfId="2005"/>
    <cellStyle name="Note 3 3" xfId="1176"/>
    <cellStyle name="Note 3 3 2" xfId="2006"/>
    <cellStyle name="Note 3 4" xfId="1256"/>
    <cellStyle name="Note 3 5" xfId="394"/>
    <cellStyle name="Note 3 6" xfId="2234"/>
    <cellStyle name="Note 4" xfId="189"/>
    <cellStyle name="Note 4 2" xfId="1279"/>
    <cellStyle name="Note 4 3" xfId="417"/>
    <cellStyle name="Note 5" xfId="274"/>
    <cellStyle name="Note 6" xfId="289"/>
    <cellStyle name="Note 7" xfId="316"/>
    <cellStyle name="Note 8" xfId="330"/>
    <cellStyle name="Note 9" xfId="358"/>
    <cellStyle name="Output" xfId="20" builtinId="21" customBuiltin="1"/>
    <cellStyle name="Output 2" xfId="80"/>
    <cellStyle name="Output 2 2" xfId="152"/>
    <cellStyle name="Output 2 2 2" xfId="1177"/>
    <cellStyle name="Output 2 2 2 2" xfId="2007"/>
    <cellStyle name="Output 2 2 2 2 2" xfId="2081"/>
    <cellStyle name="Output 2 2 2 3" xfId="2017"/>
    <cellStyle name="Output 2 2 2 3 2" xfId="2088"/>
    <cellStyle name="Output 2 2 3" xfId="1178"/>
    <cellStyle name="Output 2 2 3 2" xfId="2008"/>
    <cellStyle name="Output 2 2 3 2 2" xfId="2082"/>
    <cellStyle name="Output 2 2 3 3" xfId="2016"/>
    <cellStyle name="Output 2 2 3 3 2" xfId="2087"/>
    <cellStyle name="Output 2 2 4" xfId="1253"/>
    <cellStyle name="Output 2 2 4 2" xfId="2072"/>
    <cellStyle name="Output 2 2 5" xfId="2053"/>
    <cellStyle name="Output 2 2 5 2" xfId="2095"/>
    <cellStyle name="Output 2 2 6" xfId="391"/>
    <cellStyle name="Output 2 2 7" xfId="2207"/>
    <cellStyle name="Output 2 3" xfId="2188"/>
    <cellStyle name="Output 3" xfId="1179"/>
    <cellStyle name="Output 4" xfId="2128"/>
    <cellStyle name="Percent 2" xfId="2"/>
    <cellStyle name="Percent 2 2" xfId="96"/>
    <cellStyle name="Percent 2 2 2" xfId="1180"/>
    <cellStyle name="Percent 2 3" xfId="1181"/>
    <cellStyle name="Percent 2 4" xfId="357"/>
    <cellStyle name="Percent 3" xfId="1182"/>
    <cellStyle name="Percent 3 2" xfId="1183"/>
    <cellStyle name="RowLevel_1_N6+artabyuje" xfId="1184"/>
    <cellStyle name="SN_241" xfId="6"/>
    <cellStyle name="SN_b" xfId="2113"/>
    <cellStyle name="SN10_bold" xfId="2235"/>
    <cellStyle name="Style 1" xfId="153"/>
    <cellStyle name="Style 1 2" xfId="154"/>
    <cellStyle name="Style 1 2 2" xfId="182"/>
    <cellStyle name="Style 1_verchnakan_ax21-25_2018" xfId="155"/>
    <cellStyle name="Title" xfId="2136" builtinId="15" customBuiltin="1"/>
    <cellStyle name="Title 2" xfId="51"/>
    <cellStyle name="Title 2 2" xfId="156"/>
    <cellStyle name="Title 3" xfId="83"/>
    <cellStyle name="Title 3 2" xfId="2233"/>
    <cellStyle name="Title 4" xfId="275"/>
    <cellStyle name="Total" xfId="26" builtinId="25" customBuiltin="1"/>
    <cellStyle name="Total 2" xfId="88"/>
    <cellStyle name="Total 2 2" xfId="157"/>
    <cellStyle name="Total 2 2 2" xfId="1185"/>
    <cellStyle name="Total 2 2 2 2" xfId="2009"/>
    <cellStyle name="Total 2 2 2 2 2" xfId="2083"/>
    <cellStyle name="Total 2 2 2 3" xfId="2015"/>
    <cellStyle name="Total 2 2 2 3 2" xfId="2086"/>
    <cellStyle name="Total 2 2 3" xfId="1186"/>
    <cellStyle name="Total 2 2 3 2" xfId="2010"/>
    <cellStyle name="Total 2 2 3 2 2" xfId="2084"/>
    <cellStyle name="Total 2 2 3 3" xfId="2014"/>
    <cellStyle name="Total 2 2 3 3 2" xfId="2085"/>
    <cellStyle name="Total 2 2 4" xfId="1254"/>
    <cellStyle name="Total 2 2 4 2" xfId="2073"/>
    <cellStyle name="Total 2 2 5" xfId="2052"/>
    <cellStyle name="Total 2 2 5 2" xfId="2094"/>
    <cellStyle name="Total 2 2 6" xfId="392"/>
    <cellStyle name="Total 2 2 7" xfId="2208"/>
    <cellStyle name="Total 2 3" xfId="2189"/>
    <cellStyle name="Total 3" xfId="1187"/>
    <cellStyle name="Total 4" xfId="2134"/>
    <cellStyle name="Warning Text" xfId="24" builtinId="11" customBuiltin="1"/>
    <cellStyle name="Warning Text 2" xfId="67"/>
    <cellStyle name="Warning Text 2 2" xfId="158"/>
    <cellStyle name="Warning Text 2 3" xfId="2190"/>
    <cellStyle name="Warning Text 3" xfId="1188"/>
    <cellStyle name="Warning Text 4" xfId="2142"/>
    <cellStyle name="Акцент1 2" xfId="240"/>
    <cellStyle name="Акцент1 3" xfId="1189"/>
    <cellStyle name="Акцент2 2" xfId="241"/>
    <cellStyle name="Акцент2 3" xfId="1190"/>
    <cellStyle name="Акцент3 2" xfId="242"/>
    <cellStyle name="Акцент3 3" xfId="1191"/>
    <cellStyle name="Акцент4 2" xfId="243"/>
    <cellStyle name="Акцент4 3" xfId="1192"/>
    <cellStyle name="Акцент5 2" xfId="244"/>
    <cellStyle name="Акцент5 3" xfId="1193"/>
    <cellStyle name="Акцент6 2" xfId="245"/>
    <cellStyle name="Акцент6 3" xfId="1194"/>
    <cellStyle name="Ввод  2" xfId="246"/>
    <cellStyle name="Ввод  3" xfId="1195"/>
    <cellStyle name="Вывод 2" xfId="247"/>
    <cellStyle name="Вывод 3" xfId="1196"/>
    <cellStyle name="Вычисление 2" xfId="248"/>
    <cellStyle name="Вычисление 3" xfId="1197"/>
    <cellStyle name="Заголовок 1 2" xfId="249"/>
    <cellStyle name="Заголовок 1 3" xfId="1198"/>
    <cellStyle name="Заголовок 2 2" xfId="250"/>
    <cellStyle name="Заголовок 2 3" xfId="1199"/>
    <cellStyle name="Заголовок 3 2" xfId="251"/>
    <cellStyle name="Заголовок 3 3" xfId="1200"/>
    <cellStyle name="Заголовок 4 2" xfId="252"/>
    <cellStyle name="Заголовок 4 3" xfId="1201"/>
    <cellStyle name="Итог 2" xfId="253"/>
    <cellStyle name="Итог 3" xfId="1202"/>
    <cellStyle name="Контрольная ячейка 2" xfId="254"/>
    <cellStyle name="Контрольная ячейка 3" xfId="1203"/>
    <cellStyle name="Название 2" xfId="220"/>
    <cellStyle name="Нейтральный 2" xfId="255"/>
    <cellStyle name="Нейтральный 3" xfId="1204"/>
    <cellStyle name="Обычный 2" xfId="11"/>
    <cellStyle name="Обычный 2 2" xfId="160"/>
    <cellStyle name="Обычный 2 2 4" xfId="454"/>
    <cellStyle name="Обычный 2 3" xfId="159"/>
    <cellStyle name="Обычный 3" xfId="216"/>
    <cellStyle name="Обычный 3 2" xfId="1205"/>
    <cellStyle name="Обычный 3 2 2" xfId="2011"/>
    <cellStyle name="Обычный 3 3" xfId="1206"/>
    <cellStyle name="Обычный 3 3 2" xfId="2012"/>
    <cellStyle name="Обычный 4" xfId="219"/>
    <cellStyle name="Обычный 5" xfId="1207"/>
    <cellStyle name="Обычный 6" xfId="1208"/>
    <cellStyle name="Обычный 7" xfId="1209"/>
    <cellStyle name="Плохой 2" xfId="256"/>
    <cellStyle name="Плохой 3" xfId="1210"/>
    <cellStyle name="Пояснение 2" xfId="257"/>
    <cellStyle name="Пояснение 3" xfId="1211"/>
    <cellStyle name="Примечание 2" xfId="221"/>
    <cellStyle name="Примечание 2 2" xfId="1302"/>
    <cellStyle name="Примечание 2 3" xfId="440"/>
    <cellStyle name="Связанная ячейка 2" xfId="258"/>
    <cellStyle name="Связанная ячейка 3" xfId="1212"/>
    <cellStyle name="Стиль 1" xfId="259"/>
    <cellStyle name="Текст предупреждения 2" xfId="260"/>
    <cellStyle name="Текст предупреждения 3" xfId="1213"/>
    <cellStyle name="Финансовый 2" xfId="213"/>
    <cellStyle name="Финансовый 2 2" xfId="214"/>
    <cellStyle name="Финансовый 3" xfId="215"/>
    <cellStyle name="Финансовый 4" xfId="217"/>
    <cellStyle name="Финансовый 5" xfId="1214"/>
    <cellStyle name="Финансовый 5 2" xfId="2013"/>
    <cellStyle name="Хороший 2" xfId="261"/>
    <cellStyle name="Хороший 3" xfId="12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SheetLayoutView="100" workbookViewId="0">
      <selection activeCell="I6" sqref="I6"/>
    </sheetView>
  </sheetViews>
  <sheetFormatPr defaultColWidth="9.140625" defaultRowHeight="17.25"/>
  <cols>
    <col min="1" max="1" width="2.85546875" style="1" customWidth="1"/>
    <col min="2" max="2" width="7" style="1" customWidth="1"/>
    <col min="3" max="3" width="8.85546875" style="1" customWidth="1"/>
    <col min="4" max="4" width="9.140625" style="1" customWidth="1"/>
    <col min="5" max="5" width="27.140625" style="1" customWidth="1"/>
    <col min="6" max="6" width="49.7109375" style="1" customWidth="1"/>
    <col min="7" max="7" width="37.7109375" style="1" customWidth="1"/>
    <col min="8" max="8" width="31.5703125" style="1" customWidth="1"/>
    <col min="9" max="9" width="13.28515625" style="1" customWidth="1"/>
    <col min="10" max="16384" width="9.140625" style="1"/>
  </cols>
  <sheetData>
    <row r="1" spans="1:9" s="17" customFormat="1">
      <c r="F1" s="18"/>
      <c r="G1" s="203" t="s">
        <v>11</v>
      </c>
      <c r="H1" s="203"/>
    </row>
    <row r="2" spans="1:9" s="17" customFormat="1">
      <c r="F2" s="20"/>
      <c r="G2" s="203" t="s">
        <v>72</v>
      </c>
      <c r="H2" s="203"/>
    </row>
    <row r="3" spans="1:9" s="17" customFormat="1">
      <c r="F3" s="20"/>
      <c r="G3" s="203" t="s">
        <v>0</v>
      </c>
      <c r="H3" s="203"/>
    </row>
    <row r="4" spans="1:9" s="7" customFormat="1" ht="13.5" customHeight="1">
      <c r="A4" s="209" t="s">
        <v>146</v>
      </c>
      <c r="B4" s="209"/>
      <c r="C4" s="209"/>
      <c r="D4" s="209"/>
      <c r="E4" s="209"/>
      <c r="F4" s="209"/>
      <c r="G4" s="209"/>
      <c r="H4" s="209"/>
    </row>
    <row r="5" spans="1:9" s="7" customFormat="1" ht="13.5" customHeight="1">
      <c r="A5" s="209"/>
      <c r="B5" s="209"/>
      <c r="C5" s="209"/>
      <c r="D5" s="209"/>
      <c r="E5" s="209"/>
      <c r="F5" s="209"/>
      <c r="G5" s="209"/>
      <c r="H5" s="209"/>
    </row>
    <row r="6" spans="1:9" s="7" customFormat="1" ht="30.75" customHeight="1">
      <c r="A6" s="209"/>
      <c r="B6" s="209"/>
      <c r="C6" s="209"/>
      <c r="D6" s="209"/>
      <c r="E6" s="209"/>
      <c r="F6" s="209"/>
      <c r="G6" s="209"/>
      <c r="H6" s="209"/>
    </row>
    <row r="7" spans="1:9" s="7" customFormat="1" ht="20.25" customHeight="1">
      <c r="A7" s="9"/>
      <c r="B7" s="9"/>
      <c r="C7" s="9"/>
      <c r="D7" s="9"/>
      <c r="E7" s="9"/>
      <c r="F7" s="9"/>
      <c r="G7" s="9"/>
      <c r="H7" s="196" t="s">
        <v>23</v>
      </c>
    </row>
    <row r="8" spans="1:9" s="18" customFormat="1" ht="112.5" customHeight="1">
      <c r="B8" s="210" t="s">
        <v>26</v>
      </c>
      <c r="C8" s="210" t="s">
        <v>1</v>
      </c>
      <c r="D8" s="210"/>
      <c r="E8" s="210" t="s">
        <v>27</v>
      </c>
      <c r="F8" s="210" t="s">
        <v>28</v>
      </c>
      <c r="G8" s="210" t="s">
        <v>29</v>
      </c>
      <c r="H8" s="195" t="s">
        <v>14</v>
      </c>
    </row>
    <row r="9" spans="1:9" s="18" customFormat="1" ht="38.25" customHeight="1">
      <c r="B9" s="210"/>
      <c r="C9" s="19" t="s">
        <v>17</v>
      </c>
      <c r="D9" s="19" t="s">
        <v>18</v>
      </c>
      <c r="E9" s="210"/>
      <c r="F9" s="210"/>
      <c r="G9" s="210"/>
      <c r="H9" s="19" t="s">
        <v>30</v>
      </c>
    </row>
    <row r="10" spans="1:9" s="20" customFormat="1" ht="21" customHeight="1">
      <c r="B10" s="204" t="s">
        <v>19</v>
      </c>
      <c r="C10" s="204"/>
      <c r="D10" s="204"/>
      <c r="E10" s="204"/>
      <c r="F10" s="204"/>
      <c r="G10" s="204"/>
      <c r="H10" s="94">
        <f t="shared" ref="H10" si="0">H11+H15</f>
        <v>0</v>
      </c>
    </row>
    <row r="11" spans="1:9" s="20" customFormat="1" ht="17.25" customHeight="1">
      <c r="B11" s="205" t="s">
        <v>73</v>
      </c>
      <c r="C11" s="205"/>
      <c r="D11" s="205"/>
      <c r="E11" s="205"/>
      <c r="F11" s="205"/>
      <c r="G11" s="205"/>
      <c r="H11" s="93">
        <f t="shared" ref="H11" si="1">H12</f>
        <v>0</v>
      </c>
    </row>
    <row r="12" spans="1:9" s="20" customFormat="1" ht="84.75" customHeight="1">
      <c r="B12" s="25"/>
      <c r="C12" s="74" t="s">
        <v>74</v>
      </c>
      <c r="D12" s="73"/>
      <c r="E12" s="72" t="s">
        <v>75</v>
      </c>
      <c r="F12" s="72" t="s">
        <v>76</v>
      </c>
      <c r="G12" s="72" t="s">
        <v>77</v>
      </c>
      <c r="H12" s="93">
        <f t="shared" ref="H12" si="2">H13+H14</f>
        <v>0</v>
      </c>
    </row>
    <row r="13" spans="1:9" s="20" customFormat="1" ht="115.5">
      <c r="B13" s="25"/>
      <c r="C13" s="25"/>
      <c r="D13" s="75" t="s">
        <v>78</v>
      </c>
      <c r="E13" s="73" t="s">
        <v>79</v>
      </c>
      <c r="F13" s="73" t="s">
        <v>52</v>
      </c>
      <c r="G13" s="73" t="s">
        <v>25</v>
      </c>
      <c r="H13" s="92">
        <f>'H3'!G24</f>
        <v>-1200</v>
      </c>
    </row>
    <row r="14" spans="1:9" s="20" customFormat="1" ht="69" customHeight="1">
      <c r="B14" s="25"/>
      <c r="C14" s="25"/>
      <c r="D14" s="96" t="s">
        <v>53</v>
      </c>
      <c r="E14" s="25" t="s">
        <v>80</v>
      </c>
      <c r="F14" s="25" t="s">
        <v>81</v>
      </c>
      <c r="G14" s="25" t="s">
        <v>54</v>
      </c>
      <c r="H14" s="97">
        <f>'H3'!G35</f>
        <v>1200</v>
      </c>
    </row>
    <row r="15" spans="1:9" s="98" customFormat="1">
      <c r="B15" s="206" t="s">
        <v>127</v>
      </c>
      <c r="C15" s="206"/>
      <c r="D15" s="206"/>
      <c r="E15" s="207"/>
      <c r="F15" s="207"/>
      <c r="G15" s="207"/>
      <c r="H15" s="93">
        <f t="shared" ref="H15" si="3">+H16</f>
        <v>0</v>
      </c>
      <c r="I15" s="99"/>
    </row>
    <row r="16" spans="1:9" s="98" customFormat="1" ht="66.75" customHeight="1">
      <c r="B16" s="100"/>
      <c r="C16" s="101" t="s">
        <v>128</v>
      </c>
      <c r="D16" s="100"/>
      <c r="E16" s="102" t="s">
        <v>129</v>
      </c>
      <c r="F16" s="103" t="s">
        <v>130</v>
      </c>
      <c r="G16" s="103" t="s">
        <v>131</v>
      </c>
      <c r="H16" s="93">
        <f t="shared" ref="H16" si="4">+H17+H18</f>
        <v>0</v>
      </c>
      <c r="I16" s="99"/>
    </row>
    <row r="17" spans="2:9" s="98" customFormat="1" ht="82.5">
      <c r="B17" s="104"/>
      <c r="C17" s="105"/>
      <c r="D17" s="106" t="s">
        <v>132</v>
      </c>
      <c r="E17" s="104" t="s">
        <v>129</v>
      </c>
      <c r="F17" s="104" t="s">
        <v>133</v>
      </c>
      <c r="G17" s="104" t="s">
        <v>25</v>
      </c>
      <c r="H17" s="107">
        <f>'H3'!G56</f>
        <v>1200</v>
      </c>
      <c r="I17" s="99"/>
    </row>
    <row r="18" spans="2:9" s="98" customFormat="1" ht="82.5">
      <c r="B18" s="104"/>
      <c r="C18" s="105"/>
      <c r="D18" s="106" t="s">
        <v>132</v>
      </c>
      <c r="E18" s="104" t="s">
        <v>129</v>
      </c>
      <c r="F18" s="104" t="s">
        <v>133</v>
      </c>
      <c r="G18" s="104" t="s">
        <v>25</v>
      </c>
      <c r="H18" s="107">
        <f>'H3'!G64</f>
        <v>-1200</v>
      </c>
      <c r="I18" s="99"/>
    </row>
    <row r="20" spans="2:9" ht="42.75" customHeight="1">
      <c r="C20" s="8"/>
      <c r="D20" s="208" t="s">
        <v>20</v>
      </c>
      <c r="E20" s="208"/>
      <c r="F20" s="208"/>
      <c r="G20" s="191" t="s">
        <v>150</v>
      </c>
    </row>
    <row r="21" spans="2:9" ht="24" customHeight="1"/>
  </sheetData>
  <mergeCells count="13">
    <mergeCell ref="B15:G15"/>
    <mergeCell ref="D20:F20"/>
    <mergeCell ref="A4:H6"/>
    <mergeCell ref="B8:B9"/>
    <mergeCell ref="C8:D8"/>
    <mergeCell ref="E8:E9"/>
    <mergeCell ref="F8:F9"/>
    <mergeCell ref="G8:G9"/>
    <mergeCell ref="G1:H1"/>
    <mergeCell ref="G2:H2"/>
    <mergeCell ref="G3:H3"/>
    <mergeCell ref="B10:G10"/>
    <mergeCell ref="B11:G11"/>
  </mergeCells>
  <pageMargins left="0.23622047244094491" right="0.23622047244094491" top="0.19685039370078741" bottom="0.19685039370078741" header="0.19685039370078741" footer="0.19685039370078741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workbookViewId="0">
      <selection activeCell="G19" sqref="G19"/>
    </sheetView>
  </sheetViews>
  <sheetFormatPr defaultRowHeight="17.25"/>
  <cols>
    <col min="1" max="1" width="1.7109375" style="27" customWidth="1"/>
    <col min="2" max="2" width="7.42578125" style="26" customWidth="1"/>
    <col min="3" max="3" width="7.85546875" style="26" customWidth="1"/>
    <col min="4" max="4" width="59.28515625" style="27" customWidth="1"/>
    <col min="5" max="5" width="13.140625" style="28" customWidth="1"/>
    <col min="6" max="6" width="10.140625" style="28" customWidth="1"/>
    <col min="7" max="7" width="14.7109375" style="28" customWidth="1"/>
    <col min="8" max="8" width="13.140625" style="28" customWidth="1"/>
    <col min="9" max="9" width="13.5703125" style="28" customWidth="1"/>
    <col min="10" max="10" width="0.85546875" style="27" customWidth="1"/>
    <col min="11" max="11" width="9.140625" style="27"/>
    <col min="12" max="12" width="12.140625" style="27" bestFit="1" customWidth="1"/>
    <col min="13" max="257" width="9.140625" style="27"/>
    <col min="258" max="258" width="7.42578125" style="27" customWidth="1"/>
    <col min="259" max="259" width="14.7109375" style="27" customWidth="1"/>
    <col min="260" max="260" width="53.28515625" style="27" customWidth="1"/>
    <col min="261" max="265" width="21.140625" style="27" customWidth="1"/>
    <col min="266" max="513" width="9.140625" style="27"/>
    <col min="514" max="514" width="7.42578125" style="27" customWidth="1"/>
    <col min="515" max="515" width="14.7109375" style="27" customWidth="1"/>
    <col min="516" max="516" width="53.28515625" style="27" customWidth="1"/>
    <col min="517" max="521" width="21.140625" style="27" customWidth="1"/>
    <col min="522" max="769" width="9.140625" style="27"/>
    <col min="770" max="770" width="7.42578125" style="27" customWidth="1"/>
    <col min="771" max="771" width="14.7109375" style="27" customWidth="1"/>
    <col min="772" max="772" width="53.28515625" style="27" customWidth="1"/>
    <col min="773" max="777" width="21.140625" style="27" customWidth="1"/>
    <col min="778" max="1025" width="9.140625" style="27"/>
    <col min="1026" max="1026" width="7.42578125" style="27" customWidth="1"/>
    <col min="1027" max="1027" width="14.7109375" style="27" customWidth="1"/>
    <col min="1028" max="1028" width="53.28515625" style="27" customWidth="1"/>
    <col min="1029" max="1033" width="21.140625" style="27" customWidth="1"/>
    <col min="1034" max="1281" width="9.140625" style="27"/>
    <col min="1282" max="1282" width="7.42578125" style="27" customWidth="1"/>
    <col min="1283" max="1283" width="14.7109375" style="27" customWidth="1"/>
    <col min="1284" max="1284" width="53.28515625" style="27" customWidth="1"/>
    <col min="1285" max="1289" width="21.140625" style="27" customWidth="1"/>
    <col min="1290" max="1537" width="9.140625" style="27"/>
    <col min="1538" max="1538" width="7.42578125" style="27" customWidth="1"/>
    <col min="1539" max="1539" width="14.7109375" style="27" customWidth="1"/>
    <col min="1540" max="1540" width="53.28515625" style="27" customWidth="1"/>
    <col min="1541" max="1545" width="21.140625" style="27" customWidth="1"/>
    <col min="1546" max="1793" width="9.140625" style="27"/>
    <col min="1794" max="1794" width="7.42578125" style="27" customWidth="1"/>
    <col min="1795" max="1795" width="14.7109375" style="27" customWidth="1"/>
    <col min="1796" max="1796" width="53.28515625" style="27" customWidth="1"/>
    <col min="1797" max="1801" width="21.140625" style="27" customWidth="1"/>
    <col min="1802" max="2049" width="9.140625" style="27"/>
    <col min="2050" max="2050" width="7.42578125" style="27" customWidth="1"/>
    <col min="2051" max="2051" width="14.7109375" style="27" customWidth="1"/>
    <col min="2052" max="2052" width="53.28515625" style="27" customWidth="1"/>
    <col min="2053" max="2057" width="21.140625" style="27" customWidth="1"/>
    <col min="2058" max="2305" width="9.140625" style="27"/>
    <col min="2306" max="2306" width="7.42578125" style="27" customWidth="1"/>
    <col min="2307" max="2307" width="14.7109375" style="27" customWidth="1"/>
    <col min="2308" max="2308" width="53.28515625" style="27" customWidth="1"/>
    <col min="2309" max="2313" width="21.140625" style="27" customWidth="1"/>
    <col min="2314" max="2561" width="9.140625" style="27"/>
    <col min="2562" max="2562" width="7.42578125" style="27" customWidth="1"/>
    <col min="2563" max="2563" width="14.7109375" style="27" customWidth="1"/>
    <col min="2564" max="2564" width="53.28515625" style="27" customWidth="1"/>
    <col min="2565" max="2569" width="21.140625" style="27" customWidth="1"/>
    <col min="2570" max="2817" width="9.140625" style="27"/>
    <col min="2818" max="2818" width="7.42578125" style="27" customWidth="1"/>
    <col min="2819" max="2819" width="14.7109375" style="27" customWidth="1"/>
    <col min="2820" max="2820" width="53.28515625" style="27" customWidth="1"/>
    <col min="2821" max="2825" width="21.140625" style="27" customWidth="1"/>
    <col min="2826" max="3073" width="9.140625" style="27"/>
    <col min="3074" max="3074" width="7.42578125" style="27" customWidth="1"/>
    <col min="3075" max="3075" width="14.7109375" style="27" customWidth="1"/>
    <col min="3076" max="3076" width="53.28515625" style="27" customWidth="1"/>
    <col min="3077" max="3081" width="21.140625" style="27" customWidth="1"/>
    <col min="3082" max="3329" width="9.140625" style="27"/>
    <col min="3330" max="3330" width="7.42578125" style="27" customWidth="1"/>
    <col min="3331" max="3331" width="14.7109375" style="27" customWidth="1"/>
    <col min="3332" max="3332" width="53.28515625" style="27" customWidth="1"/>
    <col min="3333" max="3337" width="21.140625" style="27" customWidth="1"/>
    <col min="3338" max="3585" width="9.140625" style="27"/>
    <col min="3586" max="3586" width="7.42578125" style="27" customWidth="1"/>
    <col min="3587" max="3587" width="14.7109375" style="27" customWidth="1"/>
    <col min="3588" max="3588" width="53.28515625" style="27" customWidth="1"/>
    <col min="3589" max="3593" width="21.140625" style="27" customWidth="1"/>
    <col min="3594" max="3841" width="9.140625" style="27"/>
    <col min="3842" max="3842" width="7.42578125" style="27" customWidth="1"/>
    <col min="3843" max="3843" width="14.7109375" style="27" customWidth="1"/>
    <col min="3844" max="3844" width="53.28515625" style="27" customWidth="1"/>
    <col min="3845" max="3849" width="21.140625" style="27" customWidth="1"/>
    <col min="3850" max="4097" width="9.140625" style="27"/>
    <col min="4098" max="4098" width="7.42578125" style="27" customWidth="1"/>
    <col min="4099" max="4099" width="14.7109375" style="27" customWidth="1"/>
    <col min="4100" max="4100" width="53.28515625" style="27" customWidth="1"/>
    <col min="4101" max="4105" width="21.140625" style="27" customWidth="1"/>
    <col min="4106" max="4353" width="9.140625" style="27"/>
    <col min="4354" max="4354" width="7.42578125" style="27" customWidth="1"/>
    <col min="4355" max="4355" width="14.7109375" style="27" customWidth="1"/>
    <col min="4356" max="4356" width="53.28515625" style="27" customWidth="1"/>
    <col min="4357" max="4361" width="21.140625" style="27" customWidth="1"/>
    <col min="4362" max="4609" width="9.140625" style="27"/>
    <col min="4610" max="4610" width="7.42578125" style="27" customWidth="1"/>
    <col min="4611" max="4611" width="14.7109375" style="27" customWidth="1"/>
    <col min="4612" max="4612" width="53.28515625" style="27" customWidth="1"/>
    <col min="4613" max="4617" width="21.140625" style="27" customWidth="1"/>
    <col min="4618" max="4865" width="9.140625" style="27"/>
    <col min="4866" max="4866" width="7.42578125" style="27" customWidth="1"/>
    <col min="4867" max="4867" width="14.7109375" style="27" customWidth="1"/>
    <col min="4868" max="4868" width="53.28515625" style="27" customWidth="1"/>
    <col min="4869" max="4873" width="21.140625" style="27" customWidth="1"/>
    <col min="4874" max="5121" width="9.140625" style="27"/>
    <col min="5122" max="5122" width="7.42578125" style="27" customWidth="1"/>
    <col min="5123" max="5123" width="14.7109375" style="27" customWidth="1"/>
    <col min="5124" max="5124" width="53.28515625" style="27" customWidth="1"/>
    <col min="5125" max="5129" width="21.140625" style="27" customWidth="1"/>
    <col min="5130" max="5377" width="9.140625" style="27"/>
    <col min="5378" max="5378" width="7.42578125" style="27" customWidth="1"/>
    <col min="5379" max="5379" width="14.7109375" style="27" customWidth="1"/>
    <col min="5380" max="5380" width="53.28515625" style="27" customWidth="1"/>
    <col min="5381" max="5385" width="21.140625" style="27" customWidth="1"/>
    <col min="5386" max="5633" width="9.140625" style="27"/>
    <col min="5634" max="5634" width="7.42578125" style="27" customWidth="1"/>
    <col min="5635" max="5635" width="14.7109375" style="27" customWidth="1"/>
    <col min="5636" max="5636" width="53.28515625" style="27" customWidth="1"/>
    <col min="5637" max="5641" width="21.140625" style="27" customWidth="1"/>
    <col min="5642" max="5889" width="9.140625" style="27"/>
    <col min="5890" max="5890" width="7.42578125" style="27" customWidth="1"/>
    <col min="5891" max="5891" width="14.7109375" style="27" customWidth="1"/>
    <col min="5892" max="5892" width="53.28515625" style="27" customWidth="1"/>
    <col min="5893" max="5897" width="21.140625" style="27" customWidth="1"/>
    <col min="5898" max="6145" width="9.140625" style="27"/>
    <col min="6146" max="6146" width="7.42578125" style="27" customWidth="1"/>
    <col min="6147" max="6147" width="14.7109375" style="27" customWidth="1"/>
    <col min="6148" max="6148" width="53.28515625" style="27" customWidth="1"/>
    <col min="6149" max="6153" width="21.140625" style="27" customWidth="1"/>
    <col min="6154" max="6401" width="9.140625" style="27"/>
    <col min="6402" max="6402" width="7.42578125" style="27" customWidth="1"/>
    <col min="6403" max="6403" width="14.7109375" style="27" customWidth="1"/>
    <col min="6404" max="6404" width="53.28515625" style="27" customWidth="1"/>
    <col min="6405" max="6409" width="21.140625" style="27" customWidth="1"/>
    <col min="6410" max="6657" width="9.140625" style="27"/>
    <col min="6658" max="6658" width="7.42578125" style="27" customWidth="1"/>
    <col min="6659" max="6659" width="14.7109375" style="27" customWidth="1"/>
    <col min="6660" max="6660" width="53.28515625" style="27" customWidth="1"/>
    <col min="6661" max="6665" width="21.140625" style="27" customWidth="1"/>
    <col min="6666" max="6913" width="9.140625" style="27"/>
    <col min="6914" max="6914" width="7.42578125" style="27" customWidth="1"/>
    <col min="6915" max="6915" width="14.7109375" style="27" customWidth="1"/>
    <col min="6916" max="6916" width="53.28515625" style="27" customWidth="1"/>
    <col min="6917" max="6921" width="21.140625" style="27" customWidth="1"/>
    <col min="6922" max="7169" width="9.140625" style="27"/>
    <col min="7170" max="7170" width="7.42578125" style="27" customWidth="1"/>
    <col min="7171" max="7171" width="14.7109375" style="27" customWidth="1"/>
    <col min="7172" max="7172" width="53.28515625" style="27" customWidth="1"/>
    <col min="7173" max="7177" width="21.140625" style="27" customWidth="1"/>
    <col min="7178" max="7425" width="9.140625" style="27"/>
    <col min="7426" max="7426" width="7.42578125" style="27" customWidth="1"/>
    <col min="7427" max="7427" width="14.7109375" style="27" customWidth="1"/>
    <col min="7428" max="7428" width="53.28515625" style="27" customWidth="1"/>
    <col min="7429" max="7433" width="21.140625" style="27" customWidth="1"/>
    <col min="7434" max="7681" width="9.140625" style="27"/>
    <col min="7682" max="7682" width="7.42578125" style="27" customWidth="1"/>
    <col min="7683" max="7683" width="14.7109375" style="27" customWidth="1"/>
    <col min="7684" max="7684" width="53.28515625" style="27" customWidth="1"/>
    <col min="7685" max="7689" width="21.140625" style="27" customWidth="1"/>
    <col min="7690" max="7937" width="9.140625" style="27"/>
    <col min="7938" max="7938" width="7.42578125" style="27" customWidth="1"/>
    <col min="7939" max="7939" width="14.7109375" style="27" customWidth="1"/>
    <col min="7940" max="7940" width="53.28515625" style="27" customWidth="1"/>
    <col min="7941" max="7945" width="21.140625" style="27" customWidth="1"/>
    <col min="7946" max="8193" width="9.140625" style="27"/>
    <col min="8194" max="8194" width="7.42578125" style="27" customWidth="1"/>
    <col min="8195" max="8195" width="14.7109375" style="27" customWidth="1"/>
    <col min="8196" max="8196" width="53.28515625" style="27" customWidth="1"/>
    <col min="8197" max="8201" width="21.140625" style="27" customWidth="1"/>
    <col min="8202" max="8449" width="9.140625" style="27"/>
    <col min="8450" max="8450" width="7.42578125" style="27" customWidth="1"/>
    <col min="8451" max="8451" width="14.7109375" style="27" customWidth="1"/>
    <col min="8452" max="8452" width="53.28515625" style="27" customWidth="1"/>
    <col min="8453" max="8457" width="21.140625" style="27" customWidth="1"/>
    <col min="8458" max="8705" width="9.140625" style="27"/>
    <col min="8706" max="8706" width="7.42578125" style="27" customWidth="1"/>
    <col min="8707" max="8707" width="14.7109375" style="27" customWidth="1"/>
    <col min="8708" max="8708" width="53.28515625" style="27" customWidth="1"/>
    <col min="8709" max="8713" width="21.140625" style="27" customWidth="1"/>
    <col min="8714" max="8961" width="9.140625" style="27"/>
    <col min="8962" max="8962" width="7.42578125" style="27" customWidth="1"/>
    <col min="8963" max="8963" width="14.7109375" style="27" customWidth="1"/>
    <col min="8964" max="8964" width="53.28515625" style="27" customWidth="1"/>
    <col min="8965" max="8969" width="21.140625" style="27" customWidth="1"/>
    <col min="8970" max="9217" width="9.140625" style="27"/>
    <col min="9218" max="9218" width="7.42578125" style="27" customWidth="1"/>
    <col min="9219" max="9219" width="14.7109375" style="27" customWidth="1"/>
    <col min="9220" max="9220" width="53.28515625" style="27" customWidth="1"/>
    <col min="9221" max="9225" width="21.140625" style="27" customWidth="1"/>
    <col min="9226" max="9473" width="9.140625" style="27"/>
    <col min="9474" max="9474" width="7.42578125" style="27" customWidth="1"/>
    <col min="9475" max="9475" width="14.7109375" style="27" customWidth="1"/>
    <col min="9476" max="9476" width="53.28515625" style="27" customWidth="1"/>
    <col min="9477" max="9481" width="21.140625" style="27" customWidth="1"/>
    <col min="9482" max="9729" width="9.140625" style="27"/>
    <col min="9730" max="9730" width="7.42578125" style="27" customWidth="1"/>
    <col min="9731" max="9731" width="14.7109375" style="27" customWidth="1"/>
    <col min="9732" max="9732" width="53.28515625" style="27" customWidth="1"/>
    <col min="9733" max="9737" width="21.140625" style="27" customWidth="1"/>
    <col min="9738" max="9985" width="9.140625" style="27"/>
    <col min="9986" max="9986" width="7.42578125" style="27" customWidth="1"/>
    <col min="9987" max="9987" width="14.7109375" style="27" customWidth="1"/>
    <col min="9988" max="9988" width="53.28515625" style="27" customWidth="1"/>
    <col min="9989" max="9993" width="21.140625" style="27" customWidth="1"/>
    <col min="9994" max="10241" width="9.140625" style="27"/>
    <col min="10242" max="10242" width="7.42578125" style="27" customWidth="1"/>
    <col min="10243" max="10243" width="14.7109375" style="27" customWidth="1"/>
    <col min="10244" max="10244" width="53.28515625" style="27" customWidth="1"/>
    <col min="10245" max="10249" width="21.140625" style="27" customWidth="1"/>
    <col min="10250" max="10497" width="9.140625" style="27"/>
    <col min="10498" max="10498" width="7.42578125" style="27" customWidth="1"/>
    <col min="10499" max="10499" width="14.7109375" style="27" customWidth="1"/>
    <col min="10500" max="10500" width="53.28515625" style="27" customWidth="1"/>
    <col min="10501" max="10505" width="21.140625" style="27" customWidth="1"/>
    <col min="10506" max="10753" width="9.140625" style="27"/>
    <col min="10754" max="10754" width="7.42578125" style="27" customWidth="1"/>
    <col min="10755" max="10755" width="14.7109375" style="27" customWidth="1"/>
    <col min="10756" max="10756" width="53.28515625" style="27" customWidth="1"/>
    <col min="10757" max="10761" width="21.140625" style="27" customWidth="1"/>
    <col min="10762" max="11009" width="9.140625" style="27"/>
    <col min="11010" max="11010" width="7.42578125" style="27" customWidth="1"/>
    <col min="11011" max="11011" width="14.7109375" style="27" customWidth="1"/>
    <col min="11012" max="11012" width="53.28515625" style="27" customWidth="1"/>
    <col min="11013" max="11017" width="21.140625" style="27" customWidth="1"/>
    <col min="11018" max="11265" width="9.140625" style="27"/>
    <col min="11266" max="11266" width="7.42578125" style="27" customWidth="1"/>
    <col min="11267" max="11267" width="14.7109375" style="27" customWidth="1"/>
    <col min="11268" max="11268" width="53.28515625" style="27" customWidth="1"/>
    <col min="11269" max="11273" width="21.140625" style="27" customWidth="1"/>
    <col min="11274" max="11521" width="9.140625" style="27"/>
    <col min="11522" max="11522" width="7.42578125" style="27" customWidth="1"/>
    <col min="11523" max="11523" width="14.7109375" style="27" customWidth="1"/>
    <col min="11524" max="11524" width="53.28515625" style="27" customWidth="1"/>
    <col min="11525" max="11529" width="21.140625" style="27" customWidth="1"/>
    <col min="11530" max="11777" width="9.140625" style="27"/>
    <col min="11778" max="11778" width="7.42578125" style="27" customWidth="1"/>
    <col min="11779" max="11779" width="14.7109375" style="27" customWidth="1"/>
    <col min="11780" max="11780" width="53.28515625" style="27" customWidth="1"/>
    <col min="11781" max="11785" width="21.140625" style="27" customWidth="1"/>
    <col min="11786" max="12033" width="9.140625" style="27"/>
    <col min="12034" max="12034" width="7.42578125" style="27" customWidth="1"/>
    <col min="12035" max="12035" width="14.7109375" style="27" customWidth="1"/>
    <col min="12036" max="12036" width="53.28515625" style="27" customWidth="1"/>
    <col min="12037" max="12041" width="21.140625" style="27" customWidth="1"/>
    <col min="12042" max="12289" width="9.140625" style="27"/>
    <col min="12290" max="12290" width="7.42578125" style="27" customWidth="1"/>
    <col min="12291" max="12291" width="14.7109375" style="27" customWidth="1"/>
    <col min="12292" max="12292" width="53.28515625" style="27" customWidth="1"/>
    <col min="12293" max="12297" width="21.140625" style="27" customWidth="1"/>
    <col min="12298" max="12545" width="9.140625" style="27"/>
    <col min="12546" max="12546" width="7.42578125" style="27" customWidth="1"/>
    <col min="12547" max="12547" width="14.7109375" style="27" customWidth="1"/>
    <col min="12548" max="12548" width="53.28515625" style="27" customWidth="1"/>
    <col min="12549" max="12553" width="21.140625" style="27" customWidth="1"/>
    <col min="12554" max="12801" width="9.140625" style="27"/>
    <col min="12802" max="12802" width="7.42578125" style="27" customWidth="1"/>
    <col min="12803" max="12803" width="14.7109375" style="27" customWidth="1"/>
    <col min="12804" max="12804" width="53.28515625" style="27" customWidth="1"/>
    <col min="12805" max="12809" width="21.140625" style="27" customWidth="1"/>
    <col min="12810" max="13057" width="9.140625" style="27"/>
    <col min="13058" max="13058" width="7.42578125" style="27" customWidth="1"/>
    <col min="13059" max="13059" width="14.7109375" style="27" customWidth="1"/>
    <col min="13060" max="13060" width="53.28515625" style="27" customWidth="1"/>
    <col min="13061" max="13065" width="21.140625" style="27" customWidth="1"/>
    <col min="13066" max="13313" width="9.140625" style="27"/>
    <col min="13314" max="13314" width="7.42578125" style="27" customWidth="1"/>
    <col min="13315" max="13315" width="14.7109375" style="27" customWidth="1"/>
    <col min="13316" max="13316" width="53.28515625" style="27" customWidth="1"/>
    <col min="13317" max="13321" width="21.140625" style="27" customWidth="1"/>
    <col min="13322" max="13569" width="9.140625" style="27"/>
    <col min="13570" max="13570" width="7.42578125" style="27" customWidth="1"/>
    <col min="13571" max="13571" width="14.7109375" style="27" customWidth="1"/>
    <col min="13572" max="13572" width="53.28515625" style="27" customWidth="1"/>
    <col min="13573" max="13577" width="21.140625" style="27" customWidth="1"/>
    <col min="13578" max="13825" width="9.140625" style="27"/>
    <col min="13826" max="13826" width="7.42578125" style="27" customWidth="1"/>
    <col min="13827" max="13827" width="14.7109375" style="27" customWidth="1"/>
    <col min="13828" max="13828" width="53.28515625" style="27" customWidth="1"/>
    <col min="13829" max="13833" width="21.140625" style="27" customWidth="1"/>
    <col min="13834" max="14081" width="9.140625" style="27"/>
    <col min="14082" max="14082" width="7.42578125" style="27" customWidth="1"/>
    <col min="14083" max="14083" width="14.7109375" style="27" customWidth="1"/>
    <col min="14084" max="14084" width="53.28515625" style="27" customWidth="1"/>
    <col min="14085" max="14089" width="21.140625" style="27" customWidth="1"/>
    <col min="14090" max="14337" width="9.140625" style="27"/>
    <col min="14338" max="14338" width="7.42578125" style="27" customWidth="1"/>
    <col min="14339" max="14339" width="14.7109375" style="27" customWidth="1"/>
    <col min="14340" max="14340" width="53.28515625" style="27" customWidth="1"/>
    <col min="14341" max="14345" width="21.140625" style="27" customWidth="1"/>
    <col min="14346" max="14593" width="9.140625" style="27"/>
    <col min="14594" max="14594" width="7.42578125" style="27" customWidth="1"/>
    <col min="14595" max="14595" width="14.7109375" style="27" customWidth="1"/>
    <col min="14596" max="14596" width="53.28515625" style="27" customWidth="1"/>
    <col min="14597" max="14601" width="21.140625" style="27" customWidth="1"/>
    <col min="14602" max="14849" width="9.140625" style="27"/>
    <col min="14850" max="14850" width="7.42578125" style="27" customWidth="1"/>
    <col min="14851" max="14851" width="14.7109375" style="27" customWidth="1"/>
    <col min="14852" max="14852" width="53.28515625" style="27" customWidth="1"/>
    <col min="14853" max="14857" width="21.140625" style="27" customWidth="1"/>
    <col min="14858" max="15105" width="9.140625" style="27"/>
    <col min="15106" max="15106" width="7.42578125" style="27" customWidth="1"/>
    <col min="15107" max="15107" width="14.7109375" style="27" customWidth="1"/>
    <col min="15108" max="15108" width="53.28515625" style="27" customWidth="1"/>
    <col min="15109" max="15113" width="21.140625" style="27" customWidth="1"/>
    <col min="15114" max="15361" width="9.140625" style="27"/>
    <col min="15362" max="15362" width="7.42578125" style="27" customWidth="1"/>
    <col min="15363" max="15363" width="14.7109375" style="27" customWidth="1"/>
    <col min="15364" max="15364" width="53.28515625" style="27" customWidth="1"/>
    <col min="15365" max="15369" width="21.140625" style="27" customWidth="1"/>
    <col min="15370" max="15617" width="9.140625" style="27"/>
    <col min="15618" max="15618" width="7.42578125" style="27" customWidth="1"/>
    <col min="15619" max="15619" width="14.7109375" style="27" customWidth="1"/>
    <col min="15620" max="15620" width="53.28515625" style="27" customWidth="1"/>
    <col min="15621" max="15625" width="21.140625" style="27" customWidth="1"/>
    <col min="15626" max="15873" width="9.140625" style="27"/>
    <col min="15874" max="15874" width="7.42578125" style="27" customWidth="1"/>
    <col min="15875" max="15875" width="14.7109375" style="27" customWidth="1"/>
    <col min="15876" max="15876" width="53.28515625" style="27" customWidth="1"/>
    <col min="15877" max="15881" width="21.140625" style="27" customWidth="1"/>
    <col min="15882" max="16129" width="9.140625" style="27"/>
    <col min="16130" max="16130" width="7.42578125" style="27" customWidth="1"/>
    <col min="16131" max="16131" width="14.7109375" style="27" customWidth="1"/>
    <col min="16132" max="16132" width="53.28515625" style="27" customWidth="1"/>
    <col min="16133" max="16137" width="21.140625" style="27" customWidth="1"/>
    <col min="16138" max="16384" width="9.140625" style="27"/>
  </cols>
  <sheetData>
    <row r="1" spans="2:12">
      <c r="G1" s="29"/>
      <c r="H1" s="30"/>
      <c r="I1" s="31" t="s">
        <v>42</v>
      </c>
    </row>
    <row r="2" spans="2:12">
      <c r="B2" s="32"/>
      <c r="E2" s="32"/>
      <c r="F2" s="32"/>
      <c r="G2" s="32"/>
      <c r="H2" s="30"/>
      <c r="I2" s="31" t="s">
        <v>93</v>
      </c>
    </row>
    <row r="3" spans="2:12">
      <c r="B3" s="32"/>
      <c r="E3" s="32"/>
      <c r="F3" s="32"/>
      <c r="G3" s="32"/>
      <c r="H3" s="30"/>
      <c r="I3" s="31" t="s">
        <v>37</v>
      </c>
    </row>
    <row r="4" spans="2:12" ht="36" customHeight="1">
      <c r="B4" s="212" t="s">
        <v>82</v>
      </c>
      <c r="C4" s="212"/>
      <c r="D4" s="212"/>
      <c r="E4" s="212"/>
      <c r="F4" s="212"/>
      <c r="G4" s="212"/>
      <c r="H4" s="212"/>
      <c r="I4" s="212"/>
    </row>
    <row r="5" spans="2:12">
      <c r="B5" s="34"/>
      <c r="C5" s="34"/>
      <c r="D5" s="26"/>
      <c r="E5" s="35"/>
      <c r="F5" s="35"/>
      <c r="G5" s="35"/>
      <c r="H5" s="213" t="s">
        <v>23</v>
      </c>
      <c r="I5" s="213"/>
    </row>
    <row r="6" spans="2:12" ht="39.75" customHeight="1">
      <c r="B6" s="214" t="s">
        <v>57</v>
      </c>
      <c r="C6" s="215"/>
      <c r="D6" s="218" t="s">
        <v>58</v>
      </c>
      <c r="E6" s="221" t="s">
        <v>59</v>
      </c>
      <c r="F6" s="224" t="s">
        <v>60</v>
      </c>
      <c r="G6" s="225"/>
      <c r="H6" s="225"/>
      <c r="I6" s="226"/>
    </row>
    <row r="7" spans="2:12" s="26" customFormat="1" ht="26.25" customHeight="1">
      <c r="B7" s="216"/>
      <c r="C7" s="217"/>
      <c r="D7" s="219"/>
      <c r="E7" s="222"/>
      <c r="F7" s="227" t="s">
        <v>9</v>
      </c>
      <c r="G7" s="227"/>
      <c r="H7" s="227"/>
      <c r="I7" s="227"/>
    </row>
    <row r="8" spans="2:12" s="26" customFormat="1" ht="92.25" customHeight="1">
      <c r="B8" s="36" t="s">
        <v>17</v>
      </c>
      <c r="C8" s="36" t="s">
        <v>18</v>
      </c>
      <c r="D8" s="220"/>
      <c r="E8" s="223"/>
      <c r="F8" s="37" t="s">
        <v>61</v>
      </c>
      <c r="G8" s="37" t="s">
        <v>62</v>
      </c>
      <c r="H8" s="37" t="s">
        <v>63</v>
      </c>
      <c r="I8" s="37" t="s">
        <v>64</v>
      </c>
    </row>
    <row r="9" spans="2:12" s="33" customFormat="1">
      <c r="B9" s="38"/>
      <c r="C9" s="38"/>
      <c r="D9" s="39" t="s">
        <v>47</v>
      </c>
      <c r="E9" s="40">
        <f>F9+G9+H9+I9</f>
        <v>1200</v>
      </c>
      <c r="F9" s="40">
        <f>F11</f>
        <v>0</v>
      </c>
      <c r="G9" s="40">
        <f>G11</f>
        <v>0</v>
      </c>
      <c r="H9" s="40">
        <f>H11</f>
        <v>0</v>
      </c>
      <c r="I9" s="40">
        <f>I11</f>
        <v>1200</v>
      </c>
    </row>
    <row r="10" spans="2:12">
      <c r="B10" s="36"/>
      <c r="C10" s="36"/>
      <c r="D10" s="41" t="s">
        <v>65</v>
      </c>
      <c r="E10" s="42"/>
      <c r="F10" s="42"/>
      <c r="G10" s="42"/>
      <c r="H10" s="10"/>
      <c r="I10" s="10"/>
    </row>
    <row r="11" spans="2:12" s="26" customFormat="1">
      <c r="B11" s="41"/>
      <c r="C11" s="43"/>
      <c r="D11" s="44" t="s">
        <v>83</v>
      </c>
      <c r="E11" s="40">
        <f>F11+G11+H11+I11</f>
        <v>1200</v>
      </c>
      <c r="F11" s="40"/>
      <c r="G11" s="40">
        <f>G13</f>
        <v>0</v>
      </c>
      <c r="H11" s="40">
        <f>+H13</f>
        <v>0</v>
      </c>
      <c r="I11" s="40">
        <f>I13</f>
        <v>1200</v>
      </c>
    </row>
    <row r="12" spans="2:12" s="26" customFormat="1">
      <c r="B12" s="41"/>
      <c r="C12" s="41"/>
      <c r="D12" s="45" t="s">
        <v>66</v>
      </c>
      <c r="E12" s="46"/>
      <c r="F12" s="46"/>
      <c r="G12" s="46"/>
      <c r="H12" s="10"/>
      <c r="I12" s="10"/>
    </row>
    <row r="13" spans="2:12" ht="33">
      <c r="B13" s="39">
        <v>1055</v>
      </c>
      <c r="C13" s="39">
        <v>31001</v>
      </c>
      <c r="D13" s="14" t="s">
        <v>84</v>
      </c>
      <c r="E13" s="40">
        <f>F13+G13+H13+I13</f>
        <v>1200</v>
      </c>
      <c r="F13" s="40"/>
      <c r="G13" s="40"/>
      <c r="H13" s="40"/>
      <c r="I13" s="40">
        <f>'H3'!G35</f>
        <v>1200</v>
      </c>
      <c r="L13" s="47"/>
    </row>
    <row r="16" spans="2:12">
      <c r="D16" s="201" t="s">
        <v>48</v>
      </c>
      <c r="E16" s="62"/>
      <c r="F16" s="202"/>
      <c r="G16" s="48"/>
    </row>
    <row r="17" spans="4:7">
      <c r="D17" s="201" t="s">
        <v>49</v>
      </c>
      <c r="E17" s="62"/>
      <c r="F17" s="202"/>
      <c r="G17" s="48"/>
    </row>
    <row r="18" spans="4:7">
      <c r="D18" s="191" t="s">
        <v>156</v>
      </c>
      <c r="E18" s="211" t="s">
        <v>150</v>
      </c>
      <c r="F18" s="211"/>
    </row>
    <row r="21" spans="4:7">
      <c r="D21" s="26"/>
    </row>
  </sheetData>
  <mergeCells count="8">
    <mergeCell ref="E18:F18"/>
    <mergeCell ref="B4:I4"/>
    <mergeCell ref="H5:I5"/>
    <mergeCell ref="B6:C7"/>
    <mergeCell ref="D6:D8"/>
    <mergeCell ref="E6:E8"/>
    <mergeCell ref="F6:I6"/>
    <mergeCell ref="F7:I7"/>
  </mergeCells>
  <pageMargins left="0" right="0" top="0.19685039370078741" bottom="0.19685039370078741" header="0.19685039370078741" footer="0.19685039370078741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Normal="100" zoomScaleSheetLayoutView="100" workbookViewId="0">
      <selection activeCell="A5" sqref="A5:G5"/>
    </sheetView>
  </sheetViews>
  <sheetFormatPr defaultRowHeight="17.25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2.140625" style="1" customWidth="1"/>
    <col min="6" max="6" width="92.140625" style="1" customWidth="1"/>
    <col min="7" max="7" width="30.7109375" style="1" customWidth="1"/>
    <col min="8" max="8" width="9.140625" style="1"/>
    <col min="9" max="9" width="9.42578125" style="1" customWidth="1"/>
    <col min="10" max="16384" width="9.140625" style="1"/>
  </cols>
  <sheetData>
    <row r="1" spans="1:7" ht="21" customHeight="1">
      <c r="A1" s="230" t="s">
        <v>16</v>
      </c>
      <c r="B1" s="230"/>
      <c r="C1" s="230"/>
      <c r="D1" s="230"/>
      <c r="E1" s="230"/>
      <c r="F1" s="230"/>
      <c r="G1" s="230"/>
    </row>
    <row r="2" spans="1:7" ht="18" customHeight="1">
      <c r="A2" s="230" t="s">
        <v>72</v>
      </c>
      <c r="B2" s="230"/>
      <c r="C2" s="230"/>
      <c r="D2" s="230"/>
      <c r="E2" s="230"/>
      <c r="F2" s="230"/>
      <c r="G2" s="230"/>
    </row>
    <row r="3" spans="1:7" ht="16.5" customHeight="1">
      <c r="A3" s="230" t="s">
        <v>0</v>
      </c>
      <c r="B3" s="230"/>
      <c r="C3" s="230"/>
      <c r="D3" s="230"/>
      <c r="E3" s="230"/>
      <c r="F3" s="230"/>
      <c r="G3" s="230"/>
    </row>
    <row r="4" spans="1:7" ht="13.5" customHeight="1"/>
    <row r="5" spans="1:7" ht="39.75" customHeight="1">
      <c r="A5" s="229" t="s">
        <v>148</v>
      </c>
      <c r="B5" s="229"/>
      <c r="C5" s="229"/>
      <c r="D5" s="229"/>
      <c r="E5" s="229"/>
      <c r="F5" s="229"/>
      <c r="G5" s="229"/>
    </row>
    <row r="6" spans="1:7" ht="13.5" customHeight="1"/>
    <row r="7" spans="1:7">
      <c r="G7" s="108" t="s">
        <v>15</v>
      </c>
    </row>
    <row r="8" spans="1:7" s="109" customFormat="1" ht="108" customHeight="1">
      <c r="A8" s="231" t="s">
        <v>6</v>
      </c>
      <c r="B8" s="231"/>
      <c r="C8" s="231"/>
      <c r="D8" s="231" t="s">
        <v>1</v>
      </c>
      <c r="E8" s="231"/>
      <c r="F8" s="231" t="s">
        <v>2</v>
      </c>
      <c r="G8" s="194" t="s">
        <v>14</v>
      </c>
    </row>
    <row r="9" spans="1:7" s="109" customFormat="1" ht="24" customHeight="1">
      <c r="A9" s="180" t="s">
        <v>7</v>
      </c>
      <c r="B9" s="180" t="s">
        <v>151</v>
      </c>
      <c r="C9" s="180" t="s">
        <v>8</v>
      </c>
      <c r="D9" s="180" t="s">
        <v>17</v>
      </c>
      <c r="E9" s="180" t="s">
        <v>18</v>
      </c>
      <c r="F9" s="231"/>
      <c r="G9" s="110" t="s">
        <v>13</v>
      </c>
    </row>
    <row r="10" spans="1:7" s="109" customFormat="1">
      <c r="A10" s="111"/>
      <c r="B10" s="111"/>
      <c r="C10" s="111"/>
      <c r="D10" s="110"/>
      <c r="E10" s="110"/>
      <c r="F10" s="112" t="s">
        <v>5</v>
      </c>
      <c r="G10" s="113">
        <f>G12+G44</f>
        <v>0</v>
      </c>
    </row>
    <row r="11" spans="1:7" s="109" customFormat="1">
      <c r="A11" s="111"/>
      <c r="B11" s="111"/>
      <c r="C11" s="111"/>
      <c r="D11" s="110"/>
      <c r="E11" s="110"/>
      <c r="F11" s="114" t="s">
        <v>9</v>
      </c>
      <c r="G11" s="6"/>
    </row>
    <row r="12" spans="1:7" s="118" customFormat="1">
      <c r="A12" s="116"/>
      <c r="B12" s="116"/>
      <c r="C12" s="116"/>
      <c r="D12" s="117"/>
      <c r="E12" s="117"/>
      <c r="F12" s="23" t="s">
        <v>83</v>
      </c>
      <c r="G12" s="113">
        <f t="shared" ref="G12" si="0">G14</f>
        <v>0</v>
      </c>
    </row>
    <row r="13" spans="1:7" s="118" customFormat="1">
      <c r="A13" s="119"/>
      <c r="B13" s="119"/>
      <c r="C13" s="119"/>
      <c r="D13" s="120"/>
      <c r="E13" s="120"/>
      <c r="F13" s="121" t="s">
        <v>3</v>
      </c>
      <c r="G13" s="122"/>
    </row>
    <row r="14" spans="1:7" s="118" customFormat="1" ht="20.25" customHeight="1">
      <c r="A14" s="123" t="s">
        <v>24</v>
      </c>
      <c r="B14" s="121"/>
      <c r="C14" s="121"/>
      <c r="D14" s="121"/>
      <c r="E14" s="121"/>
      <c r="F14" s="23" t="s">
        <v>38</v>
      </c>
      <c r="G14" s="113">
        <f t="shared" ref="G14" si="1">G16</f>
        <v>0</v>
      </c>
    </row>
    <row r="15" spans="1:7" s="109" customFormat="1">
      <c r="A15" s="121"/>
      <c r="B15" s="121"/>
      <c r="C15" s="121"/>
      <c r="D15" s="121"/>
      <c r="E15" s="121"/>
      <c r="F15" s="121" t="s">
        <v>3</v>
      </c>
      <c r="G15" s="5"/>
    </row>
    <row r="16" spans="1:7" s="118" customFormat="1" ht="35.25" customHeight="1">
      <c r="A16" s="121"/>
      <c r="B16" s="123" t="s">
        <v>24</v>
      </c>
      <c r="C16" s="121"/>
      <c r="D16" s="121"/>
      <c r="E16" s="121"/>
      <c r="F16" s="23" t="s">
        <v>39</v>
      </c>
      <c r="G16" s="113">
        <f t="shared" ref="G16" si="2">G18</f>
        <v>0</v>
      </c>
    </row>
    <row r="17" spans="1:7" s="109" customFormat="1">
      <c r="A17" s="121"/>
      <c r="B17" s="121"/>
      <c r="C17" s="121"/>
      <c r="D17" s="121"/>
      <c r="E17" s="121"/>
      <c r="F17" s="121" t="s">
        <v>3</v>
      </c>
      <c r="G17" s="4"/>
    </row>
    <row r="18" spans="1:7" s="118" customFormat="1" ht="20.25" customHeight="1">
      <c r="A18" s="121"/>
      <c r="B18" s="121"/>
      <c r="C18" s="123" t="s">
        <v>24</v>
      </c>
      <c r="D18" s="121"/>
      <c r="E18" s="121"/>
      <c r="F18" s="23" t="s">
        <v>40</v>
      </c>
      <c r="G18" s="113">
        <f t="shared" ref="G18" si="3">G20</f>
        <v>0</v>
      </c>
    </row>
    <row r="19" spans="1:7" s="109" customFormat="1">
      <c r="A19" s="124"/>
      <c r="B19" s="124"/>
      <c r="C19" s="124"/>
      <c r="D19" s="125"/>
      <c r="E19" s="126"/>
      <c r="F19" s="127" t="s">
        <v>3</v>
      </c>
      <c r="G19" s="5"/>
    </row>
    <row r="20" spans="1:7" s="109" customFormat="1" ht="20.25" customHeight="1">
      <c r="A20" s="124"/>
      <c r="B20" s="124"/>
      <c r="C20" s="124"/>
      <c r="D20" s="125"/>
      <c r="E20" s="126"/>
      <c r="F20" s="127" t="s">
        <v>83</v>
      </c>
      <c r="G20" s="128">
        <f t="shared" ref="G20" si="4">G22</f>
        <v>0</v>
      </c>
    </row>
    <row r="21" spans="1:7" s="109" customFormat="1" ht="19.5" customHeight="1">
      <c r="A21" s="124"/>
      <c r="B21" s="124"/>
      <c r="C21" s="124"/>
      <c r="D21" s="125"/>
      <c r="E21" s="126"/>
      <c r="F21" s="127" t="s">
        <v>3</v>
      </c>
      <c r="G21" s="5"/>
    </row>
    <row r="22" spans="1:7" s="118" customFormat="1" ht="20.25" customHeight="1">
      <c r="A22" s="129"/>
      <c r="B22" s="129"/>
      <c r="C22" s="129"/>
      <c r="D22" s="23">
        <v>1055</v>
      </c>
      <c r="E22" s="130"/>
      <c r="F22" s="130" t="s">
        <v>85</v>
      </c>
      <c r="G22" s="131">
        <f>+G24+G35</f>
        <v>0</v>
      </c>
    </row>
    <row r="23" spans="1:7" s="109" customFormat="1">
      <c r="A23" s="124"/>
      <c r="B23" s="124"/>
      <c r="C23" s="124"/>
      <c r="D23" s="132"/>
      <c r="E23" s="132"/>
      <c r="F23" s="133" t="s">
        <v>3</v>
      </c>
      <c r="G23" s="134"/>
    </row>
    <row r="24" spans="1:7" s="8" customFormat="1" ht="36" customHeight="1">
      <c r="A24" s="129"/>
      <c r="B24" s="129"/>
      <c r="C24" s="129"/>
      <c r="D24" s="135"/>
      <c r="E24" s="112" t="s">
        <v>22</v>
      </c>
      <c r="F24" s="112" t="s">
        <v>86</v>
      </c>
      <c r="G24" s="136">
        <f t="shared" ref="G24" si="5">G26</f>
        <v>-1200</v>
      </c>
    </row>
    <row r="25" spans="1:7" ht="19.5" customHeight="1">
      <c r="A25" s="124"/>
      <c r="B25" s="124"/>
      <c r="C25" s="124"/>
      <c r="D25" s="137"/>
      <c r="E25" s="114"/>
      <c r="F25" s="114" t="s">
        <v>10</v>
      </c>
      <c r="G25" s="2"/>
    </row>
    <row r="26" spans="1:7" ht="19.5" customHeight="1">
      <c r="A26" s="138"/>
      <c r="B26" s="138"/>
      <c r="C26" s="138"/>
      <c r="D26" s="139"/>
      <c r="E26" s="11"/>
      <c r="F26" s="140" t="s">
        <v>83</v>
      </c>
      <c r="G26" s="141">
        <f t="shared" ref="G26" si="6">G28</f>
        <v>-1200</v>
      </c>
    </row>
    <row r="27" spans="1:7" ht="21.75" customHeight="1">
      <c r="A27" s="138"/>
      <c r="B27" s="138"/>
      <c r="C27" s="138"/>
      <c r="D27" s="139"/>
      <c r="E27" s="11"/>
      <c r="F27" s="11" t="s">
        <v>12</v>
      </c>
      <c r="G27" s="10"/>
    </row>
    <row r="28" spans="1:7">
      <c r="A28" s="138"/>
      <c r="B28" s="138"/>
      <c r="C28" s="138"/>
      <c r="D28" s="139"/>
      <c r="E28" s="11"/>
      <c r="F28" s="11" t="s">
        <v>4</v>
      </c>
      <c r="G28" s="142">
        <f t="shared" ref="G28" si="7">G29</f>
        <v>-1200</v>
      </c>
    </row>
    <row r="29" spans="1:7">
      <c r="A29" s="138"/>
      <c r="B29" s="138"/>
      <c r="C29" s="138"/>
      <c r="D29" s="139"/>
      <c r="E29" s="11"/>
      <c r="F29" s="11" t="s">
        <v>41</v>
      </c>
      <c r="G29" s="143">
        <f>G30</f>
        <v>-1200</v>
      </c>
    </row>
    <row r="30" spans="1:7" ht="17.25" customHeight="1">
      <c r="A30" s="138"/>
      <c r="B30" s="138"/>
      <c r="C30" s="138"/>
      <c r="D30" s="139"/>
      <c r="E30" s="11"/>
      <c r="F30" s="11" t="s">
        <v>87</v>
      </c>
      <c r="G30" s="144">
        <f>G31+G33</f>
        <v>-1200</v>
      </c>
    </row>
    <row r="31" spans="1:7" ht="19.5" customHeight="1">
      <c r="A31" s="138"/>
      <c r="B31" s="138"/>
      <c r="C31" s="138"/>
      <c r="D31" s="139"/>
      <c r="E31" s="11"/>
      <c r="F31" s="11" t="s">
        <v>88</v>
      </c>
      <c r="G31" s="143">
        <f>G32</f>
        <v>-700</v>
      </c>
    </row>
    <row r="32" spans="1:7" ht="20.25" customHeight="1">
      <c r="A32" s="145"/>
      <c r="B32" s="145"/>
      <c r="C32" s="145"/>
      <c r="D32" s="146"/>
      <c r="E32" s="76"/>
      <c r="F32" s="76" t="s">
        <v>89</v>
      </c>
      <c r="G32" s="143">
        <f>-700</f>
        <v>-700</v>
      </c>
    </row>
    <row r="33" spans="1:8" ht="20.25" customHeight="1">
      <c r="A33" s="145"/>
      <c r="B33" s="145"/>
      <c r="C33" s="145"/>
      <c r="D33" s="146"/>
      <c r="E33" s="76"/>
      <c r="F33" s="76" t="s">
        <v>90</v>
      </c>
      <c r="G33" s="143">
        <f t="shared" ref="G33" si="8">G34</f>
        <v>-500</v>
      </c>
    </row>
    <row r="34" spans="1:8" ht="18" customHeight="1">
      <c r="A34" s="145"/>
      <c r="B34" s="145"/>
      <c r="C34" s="145"/>
      <c r="D34" s="146"/>
      <c r="E34" s="76"/>
      <c r="F34" s="76" t="s">
        <v>91</v>
      </c>
      <c r="G34" s="143">
        <f>-500</f>
        <v>-500</v>
      </c>
    </row>
    <row r="35" spans="1:8" s="8" customFormat="1" ht="39.75" customHeight="1">
      <c r="A35" s="129"/>
      <c r="B35" s="129"/>
      <c r="C35" s="129"/>
      <c r="D35" s="135"/>
      <c r="E35" s="112" t="s">
        <v>43</v>
      </c>
      <c r="F35" s="112" t="s">
        <v>84</v>
      </c>
      <c r="G35" s="136">
        <f>G37</f>
        <v>1200</v>
      </c>
    </row>
    <row r="36" spans="1:8" ht="19.5" customHeight="1">
      <c r="A36" s="124"/>
      <c r="B36" s="124"/>
      <c r="C36" s="124"/>
      <c r="D36" s="137"/>
      <c r="E36" s="114"/>
      <c r="F36" s="114" t="s">
        <v>10</v>
      </c>
      <c r="G36" s="2"/>
    </row>
    <row r="37" spans="1:8" ht="19.5" customHeight="1">
      <c r="A37" s="138"/>
      <c r="B37" s="138"/>
      <c r="C37" s="138"/>
      <c r="D37" s="139"/>
      <c r="E37" s="11"/>
      <c r="F37" s="140" t="s">
        <v>83</v>
      </c>
      <c r="G37" s="141">
        <f t="shared" ref="G37" si="9">G39</f>
        <v>1200</v>
      </c>
    </row>
    <row r="38" spans="1:8" ht="19.5" customHeight="1">
      <c r="A38" s="138"/>
      <c r="B38" s="138"/>
      <c r="C38" s="138"/>
      <c r="D38" s="139"/>
      <c r="E38" s="11"/>
      <c r="F38" s="11" t="s">
        <v>12</v>
      </c>
      <c r="G38" s="10"/>
    </row>
    <row r="39" spans="1:8">
      <c r="A39" s="138"/>
      <c r="B39" s="138"/>
      <c r="C39" s="138"/>
      <c r="D39" s="139"/>
      <c r="E39" s="11"/>
      <c r="F39" s="11" t="s">
        <v>4</v>
      </c>
      <c r="G39" s="147">
        <f t="shared" ref="G39:G42" si="10">G40</f>
        <v>1200</v>
      </c>
    </row>
    <row r="40" spans="1:8">
      <c r="A40" s="138"/>
      <c r="B40" s="138"/>
      <c r="C40" s="138"/>
      <c r="D40" s="139"/>
      <c r="E40" s="11"/>
      <c r="F40" s="11" t="s">
        <v>44</v>
      </c>
      <c r="G40" s="147">
        <f t="shared" si="10"/>
        <v>1200</v>
      </c>
    </row>
    <row r="41" spans="1:8" ht="17.25" customHeight="1">
      <c r="A41" s="138"/>
      <c r="B41" s="138"/>
      <c r="C41" s="138"/>
      <c r="D41" s="139"/>
      <c r="E41" s="11"/>
      <c r="F41" s="11" t="s">
        <v>45</v>
      </c>
      <c r="G41" s="147">
        <f t="shared" si="10"/>
        <v>1200</v>
      </c>
    </row>
    <row r="42" spans="1:8" ht="19.5" customHeight="1">
      <c r="A42" s="138"/>
      <c r="B42" s="138"/>
      <c r="C42" s="138"/>
      <c r="D42" s="139"/>
      <c r="E42" s="11"/>
      <c r="F42" s="11" t="s">
        <v>46</v>
      </c>
      <c r="G42" s="147">
        <f t="shared" si="10"/>
        <v>1200</v>
      </c>
    </row>
    <row r="43" spans="1:8" ht="20.25" customHeight="1">
      <c r="A43" s="138"/>
      <c r="B43" s="138"/>
      <c r="C43" s="138"/>
      <c r="D43" s="139"/>
      <c r="E43" s="11"/>
      <c r="F43" s="11" t="s">
        <v>149</v>
      </c>
      <c r="G43" s="147">
        <v>1200</v>
      </c>
    </row>
    <row r="44" spans="1:8" s="98" customFormat="1" ht="17.25" customHeight="1">
      <c r="A44" s="148"/>
      <c r="B44" s="149"/>
      <c r="C44" s="149"/>
      <c r="D44" s="148"/>
      <c r="E44" s="149"/>
      <c r="F44" s="150" t="s">
        <v>127</v>
      </c>
      <c r="G44" s="115">
        <f>+G46</f>
        <v>0</v>
      </c>
      <c r="H44" s="99"/>
    </row>
    <row r="45" spans="1:8" s="98" customFormat="1" ht="17.25" customHeight="1">
      <c r="A45" s="148"/>
      <c r="B45" s="149"/>
      <c r="C45" s="149"/>
      <c r="D45" s="148"/>
      <c r="E45" s="149"/>
      <c r="F45" s="151" t="s">
        <v>3</v>
      </c>
      <c r="G45" s="115"/>
      <c r="H45" s="99"/>
    </row>
    <row r="46" spans="1:8" s="98" customFormat="1" ht="17.25" customHeight="1">
      <c r="A46" s="148" t="s">
        <v>134</v>
      </c>
      <c r="B46" s="149"/>
      <c r="C46" s="149"/>
      <c r="D46" s="148"/>
      <c r="E46" s="152"/>
      <c r="F46" s="153" t="s">
        <v>135</v>
      </c>
      <c r="G46" s="115">
        <f>+G48</f>
        <v>0</v>
      </c>
      <c r="H46" s="99"/>
    </row>
    <row r="47" spans="1:8" s="98" customFormat="1" ht="17.25" customHeight="1">
      <c r="A47" s="154"/>
      <c r="B47" s="154"/>
      <c r="C47" s="155"/>
      <c r="D47" s="154"/>
      <c r="E47" s="156"/>
      <c r="F47" s="151" t="s">
        <v>3</v>
      </c>
      <c r="G47" s="115"/>
      <c r="H47" s="99"/>
    </row>
    <row r="48" spans="1:8" s="98" customFormat="1" ht="17.25" customHeight="1">
      <c r="A48" s="148"/>
      <c r="B48" s="148" t="s">
        <v>136</v>
      </c>
      <c r="C48" s="149"/>
      <c r="D48" s="148"/>
      <c r="E48" s="152"/>
      <c r="F48" s="153" t="s">
        <v>137</v>
      </c>
      <c r="G48" s="115">
        <f>+G50</f>
        <v>0</v>
      </c>
      <c r="H48" s="99"/>
    </row>
    <row r="49" spans="1:8" s="98" customFormat="1" ht="17.25" customHeight="1">
      <c r="A49" s="154"/>
      <c r="B49" s="154"/>
      <c r="C49" s="154"/>
      <c r="D49" s="154"/>
      <c r="E49" s="156"/>
      <c r="F49" s="151" t="s">
        <v>3</v>
      </c>
      <c r="G49" s="115"/>
      <c r="H49" s="99"/>
    </row>
    <row r="50" spans="1:8" s="98" customFormat="1" ht="17.25" customHeight="1">
      <c r="A50" s="148"/>
      <c r="B50" s="148"/>
      <c r="C50" s="148" t="s">
        <v>136</v>
      </c>
      <c r="D50" s="148"/>
      <c r="E50" s="152"/>
      <c r="F50" s="153" t="s">
        <v>129</v>
      </c>
      <c r="G50" s="115">
        <f>+G52</f>
        <v>0</v>
      </c>
      <c r="H50" s="99"/>
    </row>
    <row r="51" spans="1:8" s="98" customFormat="1" ht="17.25" customHeight="1">
      <c r="A51" s="154"/>
      <c r="B51" s="155"/>
      <c r="C51" s="155"/>
      <c r="D51" s="154"/>
      <c r="E51" s="156"/>
      <c r="F51" s="151" t="s">
        <v>3</v>
      </c>
      <c r="G51" s="115"/>
      <c r="H51" s="99"/>
    </row>
    <row r="52" spans="1:8" s="98" customFormat="1" ht="17.25" customHeight="1">
      <c r="A52" s="154"/>
      <c r="B52" s="155"/>
      <c r="C52" s="155"/>
      <c r="E52" s="157"/>
      <c r="F52" s="158" t="s">
        <v>127</v>
      </c>
      <c r="G52" s="115">
        <f>+G54</f>
        <v>0</v>
      </c>
      <c r="H52" s="99"/>
    </row>
    <row r="53" spans="1:8" s="98" customFormat="1" ht="17.25" customHeight="1">
      <c r="A53" s="154"/>
      <c r="B53" s="154"/>
      <c r="C53" s="155"/>
      <c r="D53" s="154"/>
      <c r="E53" s="156"/>
      <c r="F53" s="151" t="s">
        <v>3</v>
      </c>
      <c r="G53" s="115"/>
      <c r="H53" s="99"/>
    </row>
    <row r="54" spans="1:8" s="98" customFormat="1" ht="17.25" customHeight="1">
      <c r="A54" s="154"/>
      <c r="B54" s="154"/>
      <c r="C54" s="155"/>
      <c r="D54" s="148" t="s">
        <v>128</v>
      </c>
      <c r="E54" s="159"/>
      <c r="F54" s="160" t="s">
        <v>129</v>
      </c>
      <c r="G54" s="115">
        <f t="shared" ref="G54" si="11">G56+G64</f>
        <v>0</v>
      </c>
      <c r="H54" s="99"/>
    </row>
    <row r="55" spans="1:8" s="98" customFormat="1" ht="17.25" customHeight="1">
      <c r="A55" s="154"/>
      <c r="B55" s="154"/>
      <c r="C55" s="154"/>
      <c r="D55" s="154"/>
      <c r="E55" s="156"/>
      <c r="F55" s="161" t="s">
        <v>3</v>
      </c>
      <c r="G55" s="162"/>
      <c r="H55" s="99"/>
    </row>
    <row r="56" spans="1:8" s="98" customFormat="1" ht="17.25" customHeight="1">
      <c r="A56" s="154"/>
      <c r="B56" s="154"/>
      <c r="C56" s="154"/>
      <c r="D56" s="154"/>
      <c r="E56" s="163">
        <v>11001</v>
      </c>
      <c r="F56" s="160" t="s">
        <v>129</v>
      </c>
      <c r="G56" s="164">
        <f t="shared" ref="G56" si="12">+G58</f>
        <v>1200</v>
      </c>
      <c r="H56" s="99"/>
    </row>
    <row r="57" spans="1:8" s="98" customFormat="1" ht="17.25" customHeight="1">
      <c r="A57" s="154"/>
      <c r="B57" s="155"/>
      <c r="C57" s="155"/>
      <c r="D57" s="154"/>
      <c r="E57" s="156"/>
      <c r="F57" s="161" t="s">
        <v>138</v>
      </c>
      <c r="G57" s="162"/>
      <c r="H57" s="99"/>
    </row>
    <row r="58" spans="1:8" s="98" customFormat="1" ht="17.25" customHeight="1">
      <c r="A58" s="154"/>
      <c r="B58" s="155"/>
      <c r="C58" s="155"/>
      <c r="D58" s="154"/>
      <c r="E58" s="165"/>
      <c r="F58" s="166" t="s">
        <v>127</v>
      </c>
      <c r="G58" s="167">
        <f t="shared" ref="G58" si="13">G60</f>
        <v>1200</v>
      </c>
      <c r="H58" s="99"/>
    </row>
    <row r="59" spans="1:8" s="98" customFormat="1" ht="17.25" customHeight="1">
      <c r="A59" s="168"/>
      <c r="B59" s="169"/>
      <c r="C59" s="170"/>
      <c r="D59" s="170"/>
      <c r="E59" s="170"/>
      <c r="F59" s="161" t="s">
        <v>139</v>
      </c>
      <c r="G59" s="162"/>
      <c r="H59" s="99"/>
    </row>
    <row r="60" spans="1:8" s="98" customFormat="1" ht="17.25" customHeight="1">
      <c r="A60" s="168"/>
      <c r="B60" s="169"/>
      <c r="C60" s="170"/>
      <c r="D60" s="170"/>
      <c r="E60" s="170"/>
      <c r="F60" s="73" t="s">
        <v>4</v>
      </c>
      <c r="G60" s="171">
        <f t="shared" ref="G60" si="14">G61</f>
        <v>1200</v>
      </c>
      <c r="H60" s="99"/>
    </row>
    <row r="61" spans="1:8" s="98" customFormat="1" ht="17.25" customHeight="1">
      <c r="A61" s="168"/>
      <c r="B61" s="169"/>
      <c r="C61" s="170"/>
      <c r="D61" s="170"/>
      <c r="E61" s="170"/>
      <c r="F61" s="73" t="s">
        <v>41</v>
      </c>
      <c r="G61" s="171">
        <f t="shared" ref="G61" si="15">G62</f>
        <v>1200</v>
      </c>
      <c r="H61" s="99"/>
    </row>
    <row r="62" spans="1:8" s="98" customFormat="1" ht="17.25" customHeight="1">
      <c r="A62" s="172"/>
      <c r="B62" s="173"/>
      <c r="C62" s="174"/>
      <c r="D62" s="174"/>
      <c r="E62" s="174"/>
      <c r="F62" s="73" t="s">
        <v>92</v>
      </c>
      <c r="G62" s="171">
        <f t="shared" ref="G62" si="16">G63</f>
        <v>1200</v>
      </c>
      <c r="H62" s="99"/>
    </row>
    <row r="63" spans="1:8" s="98" customFormat="1" ht="17.25" customHeight="1">
      <c r="A63" s="175"/>
      <c r="B63" s="176"/>
      <c r="C63" s="177"/>
      <c r="D63" s="177"/>
      <c r="E63" s="177"/>
      <c r="F63" s="73" t="s">
        <v>140</v>
      </c>
      <c r="G63" s="178">
        <f t="shared" ref="G63" si="17">G35</f>
        <v>1200</v>
      </c>
      <c r="H63" s="99"/>
    </row>
    <row r="64" spans="1:8" s="98" customFormat="1" ht="17.25" customHeight="1">
      <c r="A64" s="154"/>
      <c r="B64" s="154"/>
      <c r="C64" s="154"/>
      <c r="D64" s="154"/>
      <c r="E64" s="163">
        <v>11001</v>
      </c>
      <c r="F64" s="160" t="s">
        <v>129</v>
      </c>
      <c r="G64" s="164">
        <f t="shared" ref="G64" si="18">G66</f>
        <v>-1200</v>
      </c>
      <c r="H64" s="99"/>
    </row>
    <row r="65" spans="1:8" s="98" customFormat="1" ht="17.25" customHeight="1">
      <c r="A65" s="154"/>
      <c r="B65" s="155"/>
      <c r="C65" s="155"/>
      <c r="D65" s="154"/>
      <c r="E65" s="156"/>
      <c r="F65" s="161" t="s">
        <v>138</v>
      </c>
      <c r="G65" s="162"/>
      <c r="H65" s="99"/>
    </row>
    <row r="66" spans="1:8" s="98" customFormat="1" ht="17.25" customHeight="1">
      <c r="A66" s="154"/>
      <c r="B66" s="155"/>
      <c r="C66" s="155"/>
      <c r="D66" s="154"/>
      <c r="E66" s="165"/>
      <c r="F66" s="166" t="s">
        <v>127</v>
      </c>
      <c r="G66" s="167">
        <f t="shared" ref="G66" si="19">G68</f>
        <v>-1200</v>
      </c>
      <c r="H66" s="99"/>
    </row>
    <row r="67" spans="1:8" s="98" customFormat="1" ht="17.25" customHeight="1">
      <c r="A67" s="168"/>
      <c r="B67" s="169"/>
      <c r="C67" s="170"/>
      <c r="D67" s="170"/>
      <c r="E67" s="170"/>
      <c r="F67" s="161" t="s">
        <v>139</v>
      </c>
      <c r="G67" s="162"/>
      <c r="H67" s="99"/>
    </row>
    <row r="68" spans="1:8" s="98" customFormat="1" ht="17.25" customHeight="1">
      <c r="A68" s="168"/>
      <c r="B68" s="169"/>
      <c r="C68" s="170"/>
      <c r="D68" s="170"/>
      <c r="E68" s="170"/>
      <c r="F68" s="73" t="s">
        <v>4</v>
      </c>
      <c r="G68" s="171">
        <f t="shared" ref="G68" si="20">G69</f>
        <v>-1200</v>
      </c>
      <c r="H68" s="99"/>
    </row>
    <row r="69" spans="1:8" s="98" customFormat="1" ht="17.25" customHeight="1">
      <c r="A69" s="168"/>
      <c r="B69" s="169"/>
      <c r="C69" s="170"/>
      <c r="D69" s="170"/>
      <c r="E69" s="170"/>
      <c r="F69" s="73" t="s">
        <v>41</v>
      </c>
      <c r="G69" s="171">
        <f t="shared" ref="G69" si="21">G70</f>
        <v>-1200</v>
      </c>
      <c r="H69" s="99"/>
    </row>
    <row r="70" spans="1:8" s="98" customFormat="1" ht="17.25" customHeight="1">
      <c r="A70" s="172"/>
      <c r="B70" s="173"/>
      <c r="C70" s="174"/>
      <c r="D70" s="174"/>
      <c r="E70" s="174"/>
      <c r="F70" s="73" t="s">
        <v>92</v>
      </c>
      <c r="G70" s="171">
        <f t="shared" ref="G70" si="22">G71</f>
        <v>-1200</v>
      </c>
      <c r="H70" s="99"/>
    </row>
    <row r="71" spans="1:8" s="98" customFormat="1" ht="17.25" customHeight="1">
      <c r="A71" s="175"/>
      <c r="B71" s="176"/>
      <c r="C71" s="177"/>
      <c r="D71" s="177"/>
      <c r="E71" s="177"/>
      <c r="F71" s="73" t="s">
        <v>140</v>
      </c>
      <c r="G71" s="178">
        <f t="shared" ref="G71" si="23">G26</f>
        <v>-1200</v>
      </c>
      <c r="H71" s="99"/>
    </row>
    <row r="72" spans="1:8" ht="42" customHeight="1">
      <c r="B72" s="192"/>
      <c r="C72" s="192"/>
      <c r="D72" s="228" t="s">
        <v>20</v>
      </c>
      <c r="E72" s="228"/>
      <c r="F72" s="228"/>
      <c r="G72" s="8" t="s">
        <v>162</v>
      </c>
    </row>
  </sheetData>
  <mergeCells count="8">
    <mergeCell ref="D72:F72"/>
    <mergeCell ref="A5:G5"/>
    <mergeCell ref="A1:G1"/>
    <mergeCell ref="A2:G2"/>
    <mergeCell ref="A3:G3"/>
    <mergeCell ref="A8:C8"/>
    <mergeCell ref="D8:E8"/>
    <mergeCell ref="F8:F9"/>
  </mergeCells>
  <pageMargins left="0.35433070866141736" right="0.35433070866141736" top="0.19685039370078741" bottom="0.19685039370078741" header="0.19685039370078741" footer="0.19685039370078741"/>
  <pageSetup paperSize="9" scale="77" orientation="landscape" r:id="rId1"/>
  <colBreaks count="1" manualBreakCount="1">
    <brk id="7" max="96" man="1"/>
  </colBreaks>
  <ignoredErrors>
    <ignoredError sqref="F19 F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P21"/>
  <sheetViews>
    <sheetView workbookViewId="0">
      <selection activeCell="D19" sqref="D19"/>
    </sheetView>
  </sheetViews>
  <sheetFormatPr defaultColWidth="9.140625" defaultRowHeight="17.25"/>
  <cols>
    <col min="1" max="1" width="1.85546875" style="7" customWidth="1"/>
    <col min="2" max="2" width="10.28515625" style="7" customWidth="1"/>
    <col min="3" max="3" width="14.5703125" style="7" customWidth="1"/>
    <col min="4" max="4" width="79.7109375" style="7" customWidth="1"/>
    <col min="5" max="5" width="27.28515625" style="16" customWidth="1"/>
    <col min="6" max="6" width="9.42578125" style="7" customWidth="1"/>
    <col min="7" max="7" width="11.42578125" style="7" customWidth="1"/>
    <col min="8" max="8" width="8.85546875" style="7" customWidth="1"/>
    <col min="9" max="9" width="9.5703125" style="7" bestFit="1" customWidth="1"/>
    <col min="10" max="10" width="9.28515625" style="7" bestFit="1" customWidth="1"/>
    <col min="11" max="16384" width="9.140625" style="7"/>
  </cols>
  <sheetData>
    <row r="1" spans="2:250">
      <c r="D1" s="49"/>
      <c r="E1" s="49" t="s">
        <v>51</v>
      </c>
      <c r="F1" s="50"/>
      <c r="G1" s="50"/>
      <c r="H1" s="50"/>
      <c r="I1" s="50"/>
      <c r="J1" s="51"/>
      <c r="K1" s="50"/>
      <c r="L1" s="50"/>
      <c r="M1" s="50"/>
      <c r="N1" s="50"/>
      <c r="O1" s="50"/>
      <c r="P1" s="50"/>
      <c r="Q1" s="50"/>
      <c r="R1" s="51"/>
      <c r="S1" s="50"/>
      <c r="T1" s="50"/>
      <c r="U1" s="50"/>
      <c r="V1" s="50"/>
      <c r="W1" s="50"/>
      <c r="X1" s="50"/>
      <c r="Y1" s="50"/>
      <c r="Z1" s="51"/>
      <c r="AA1" s="50"/>
      <c r="AB1" s="50"/>
      <c r="AC1" s="50"/>
      <c r="AD1" s="50"/>
      <c r="AE1" s="50"/>
      <c r="AF1" s="50"/>
      <c r="AG1" s="50"/>
      <c r="AH1" s="51"/>
      <c r="AI1" s="50"/>
      <c r="AJ1" s="50"/>
      <c r="AK1" s="50"/>
      <c r="AL1" s="50"/>
      <c r="AM1" s="50"/>
      <c r="AN1" s="50"/>
      <c r="AO1" s="50"/>
      <c r="AP1" s="51"/>
      <c r="AQ1" s="50"/>
      <c r="AR1" s="50"/>
      <c r="AS1" s="50"/>
      <c r="AT1" s="50"/>
      <c r="AU1" s="50"/>
      <c r="AV1" s="50"/>
      <c r="AW1" s="50"/>
      <c r="AX1" s="51"/>
      <c r="AY1" s="50"/>
      <c r="AZ1" s="50"/>
      <c r="BA1" s="50"/>
      <c r="BB1" s="50"/>
      <c r="BC1" s="50"/>
      <c r="BD1" s="50"/>
      <c r="BE1" s="50"/>
      <c r="BF1" s="51"/>
      <c r="BG1" s="50"/>
      <c r="BH1" s="50"/>
      <c r="BI1" s="50"/>
      <c r="BJ1" s="50"/>
      <c r="BK1" s="50"/>
      <c r="BL1" s="50"/>
      <c r="BM1" s="50"/>
      <c r="BN1" s="51"/>
      <c r="BO1" s="50"/>
      <c r="BP1" s="50"/>
      <c r="BQ1" s="50"/>
      <c r="BR1" s="50"/>
      <c r="BS1" s="50"/>
      <c r="BT1" s="50"/>
      <c r="BU1" s="50"/>
      <c r="BV1" s="51"/>
      <c r="BW1" s="50"/>
      <c r="BX1" s="50"/>
      <c r="BY1" s="50"/>
      <c r="BZ1" s="50"/>
      <c r="CA1" s="50"/>
      <c r="CB1" s="50"/>
      <c r="CC1" s="50"/>
      <c r="CD1" s="51"/>
      <c r="CE1" s="50"/>
      <c r="CF1" s="50"/>
      <c r="CG1" s="50"/>
      <c r="CH1" s="50"/>
      <c r="CI1" s="50"/>
      <c r="CJ1" s="50"/>
      <c r="CK1" s="50"/>
      <c r="CL1" s="51"/>
      <c r="CM1" s="50"/>
      <c r="CN1" s="50"/>
      <c r="CO1" s="50"/>
      <c r="CP1" s="50"/>
      <c r="CQ1" s="50"/>
      <c r="CR1" s="50"/>
      <c r="CS1" s="50"/>
      <c r="CT1" s="51"/>
      <c r="CU1" s="50"/>
      <c r="CV1" s="50"/>
      <c r="CW1" s="50"/>
      <c r="CX1" s="50"/>
      <c r="CY1" s="50"/>
      <c r="CZ1" s="50"/>
      <c r="DA1" s="50"/>
      <c r="DB1" s="51"/>
      <c r="DC1" s="50"/>
      <c r="DD1" s="50"/>
      <c r="DE1" s="50"/>
      <c r="DF1" s="50"/>
      <c r="DG1" s="50"/>
      <c r="DH1" s="50"/>
      <c r="DI1" s="50"/>
      <c r="DJ1" s="51"/>
      <c r="DK1" s="50"/>
      <c r="DL1" s="50"/>
      <c r="DM1" s="50"/>
      <c r="DN1" s="50"/>
      <c r="DO1" s="50"/>
      <c r="DP1" s="50"/>
      <c r="DQ1" s="50"/>
      <c r="DR1" s="51"/>
      <c r="DS1" s="50"/>
      <c r="DT1" s="50"/>
      <c r="DU1" s="50"/>
      <c r="DV1" s="50"/>
      <c r="DW1" s="50"/>
      <c r="DX1" s="50"/>
      <c r="DY1" s="50"/>
      <c r="DZ1" s="51"/>
      <c r="EA1" s="50"/>
      <c r="EB1" s="50"/>
      <c r="EC1" s="50"/>
      <c r="ED1" s="50"/>
      <c r="EE1" s="50"/>
      <c r="EF1" s="50"/>
      <c r="EG1" s="50"/>
      <c r="EH1" s="51"/>
      <c r="EI1" s="50"/>
      <c r="EJ1" s="50"/>
      <c r="EK1" s="50"/>
      <c r="EL1" s="50"/>
      <c r="EM1" s="50"/>
      <c r="EN1" s="50"/>
      <c r="EO1" s="50"/>
      <c r="EP1" s="51"/>
      <c r="EQ1" s="50"/>
      <c r="ER1" s="50"/>
      <c r="ES1" s="50"/>
      <c r="ET1" s="50"/>
      <c r="EU1" s="50"/>
      <c r="EV1" s="50"/>
      <c r="EW1" s="50"/>
      <c r="EX1" s="51"/>
      <c r="EY1" s="50"/>
      <c r="EZ1" s="50"/>
      <c r="FA1" s="50"/>
      <c r="FB1" s="50"/>
      <c r="FC1" s="50"/>
      <c r="FD1" s="50"/>
      <c r="FE1" s="50"/>
      <c r="FF1" s="51"/>
      <c r="FG1" s="50"/>
      <c r="FH1" s="50"/>
      <c r="FI1" s="50"/>
      <c r="FJ1" s="50"/>
      <c r="FK1" s="50"/>
      <c r="FL1" s="50"/>
      <c r="FM1" s="50"/>
      <c r="FN1" s="51"/>
      <c r="FO1" s="50"/>
      <c r="FP1" s="50"/>
      <c r="FQ1" s="50"/>
      <c r="FR1" s="50"/>
      <c r="FS1" s="50"/>
      <c r="FT1" s="50"/>
      <c r="FU1" s="50"/>
      <c r="FV1" s="51"/>
      <c r="FW1" s="50"/>
      <c r="FX1" s="50"/>
      <c r="FY1" s="50"/>
      <c r="FZ1" s="50"/>
      <c r="GA1" s="50"/>
      <c r="GB1" s="50"/>
      <c r="GC1" s="50"/>
      <c r="GD1" s="51"/>
      <c r="GE1" s="50"/>
      <c r="GF1" s="50"/>
      <c r="GG1" s="50"/>
      <c r="GH1" s="50"/>
      <c r="GI1" s="50"/>
      <c r="GJ1" s="50"/>
      <c r="GK1" s="50"/>
      <c r="GL1" s="51"/>
      <c r="GM1" s="50"/>
      <c r="GN1" s="50"/>
      <c r="GO1" s="50"/>
      <c r="GP1" s="50"/>
      <c r="GQ1" s="50"/>
      <c r="GR1" s="50"/>
      <c r="GS1" s="50"/>
      <c r="GT1" s="51"/>
      <c r="GU1" s="50"/>
      <c r="GV1" s="50"/>
      <c r="GW1" s="50"/>
      <c r="GX1" s="50"/>
      <c r="GY1" s="50"/>
      <c r="GZ1" s="50"/>
      <c r="HA1" s="50"/>
      <c r="HB1" s="51"/>
      <c r="HC1" s="50"/>
      <c r="HD1" s="50"/>
      <c r="HE1" s="50"/>
      <c r="HF1" s="50"/>
      <c r="HG1" s="50"/>
      <c r="HH1" s="50"/>
      <c r="HI1" s="50"/>
      <c r="HJ1" s="51"/>
      <c r="HK1" s="50"/>
      <c r="HL1" s="50"/>
      <c r="HM1" s="50"/>
      <c r="HN1" s="50"/>
      <c r="HO1" s="50"/>
      <c r="HP1" s="50"/>
      <c r="HQ1" s="50"/>
      <c r="HR1" s="51"/>
      <c r="HS1" s="50"/>
      <c r="HT1" s="50"/>
      <c r="HU1" s="50"/>
      <c r="HV1" s="50"/>
      <c r="HW1" s="50"/>
      <c r="HX1" s="50"/>
      <c r="HY1" s="50"/>
      <c r="HZ1" s="51"/>
      <c r="IA1" s="50"/>
      <c r="IB1" s="50"/>
      <c r="IC1" s="50"/>
      <c r="ID1" s="50"/>
      <c r="IE1" s="50"/>
      <c r="IF1" s="50"/>
      <c r="IG1" s="50"/>
      <c r="IH1" s="51"/>
      <c r="II1" s="50"/>
      <c r="IJ1" s="50"/>
      <c r="IK1" s="50"/>
      <c r="IL1" s="50"/>
      <c r="IM1" s="50"/>
      <c r="IN1" s="50"/>
      <c r="IO1" s="50"/>
      <c r="IP1" s="51"/>
    </row>
    <row r="2" spans="2:250">
      <c r="E2" s="49" t="s">
        <v>93</v>
      </c>
      <c r="F2" s="50"/>
      <c r="G2" s="50"/>
      <c r="H2" s="50"/>
      <c r="I2" s="50"/>
      <c r="J2" s="51"/>
      <c r="K2" s="50"/>
      <c r="L2" s="50"/>
      <c r="M2" s="50"/>
      <c r="N2" s="50"/>
      <c r="O2" s="50"/>
      <c r="P2" s="50"/>
      <c r="Q2" s="50"/>
      <c r="R2" s="51"/>
      <c r="S2" s="50"/>
      <c r="T2" s="50"/>
      <c r="U2" s="50"/>
      <c r="V2" s="50"/>
      <c r="W2" s="50"/>
      <c r="X2" s="50"/>
      <c r="Y2" s="50"/>
      <c r="Z2" s="51"/>
      <c r="AA2" s="50"/>
      <c r="AB2" s="50"/>
      <c r="AC2" s="50"/>
      <c r="AD2" s="50"/>
      <c r="AE2" s="50"/>
      <c r="AF2" s="50"/>
      <c r="AG2" s="50"/>
      <c r="AH2" s="51"/>
      <c r="AI2" s="50"/>
      <c r="AJ2" s="50"/>
      <c r="AK2" s="50"/>
      <c r="AL2" s="50"/>
      <c r="AM2" s="50"/>
      <c r="AN2" s="50"/>
      <c r="AO2" s="50"/>
      <c r="AP2" s="51"/>
      <c r="AQ2" s="50"/>
      <c r="AR2" s="50"/>
      <c r="AS2" s="50"/>
      <c r="AT2" s="50"/>
      <c r="AU2" s="50"/>
      <c r="AV2" s="50"/>
      <c r="AW2" s="50"/>
      <c r="AX2" s="51"/>
      <c r="AY2" s="50"/>
      <c r="AZ2" s="50"/>
      <c r="BA2" s="50"/>
      <c r="BB2" s="50"/>
      <c r="BC2" s="50"/>
      <c r="BD2" s="50"/>
      <c r="BE2" s="50"/>
      <c r="BF2" s="51"/>
      <c r="BG2" s="50"/>
      <c r="BH2" s="50"/>
      <c r="BI2" s="50"/>
      <c r="BJ2" s="50"/>
      <c r="BK2" s="50"/>
      <c r="BL2" s="50"/>
      <c r="BM2" s="50"/>
      <c r="BN2" s="51"/>
      <c r="BO2" s="50"/>
      <c r="BP2" s="50"/>
      <c r="BQ2" s="50"/>
      <c r="BR2" s="50"/>
      <c r="BS2" s="50"/>
      <c r="BT2" s="50"/>
      <c r="BU2" s="50"/>
      <c r="BV2" s="51"/>
      <c r="BW2" s="50"/>
      <c r="BX2" s="50"/>
      <c r="BY2" s="50"/>
      <c r="BZ2" s="50"/>
      <c r="CA2" s="50"/>
      <c r="CB2" s="50"/>
      <c r="CC2" s="50"/>
      <c r="CD2" s="51"/>
      <c r="CE2" s="50"/>
      <c r="CF2" s="50"/>
      <c r="CG2" s="50"/>
      <c r="CH2" s="50"/>
      <c r="CI2" s="50"/>
      <c r="CJ2" s="50"/>
      <c r="CK2" s="50"/>
      <c r="CL2" s="51"/>
      <c r="CM2" s="50"/>
      <c r="CN2" s="50"/>
      <c r="CO2" s="50"/>
      <c r="CP2" s="50"/>
      <c r="CQ2" s="50"/>
      <c r="CR2" s="50"/>
      <c r="CS2" s="50"/>
      <c r="CT2" s="51"/>
      <c r="CU2" s="50"/>
      <c r="CV2" s="50"/>
      <c r="CW2" s="50"/>
      <c r="CX2" s="50"/>
      <c r="CY2" s="50"/>
      <c r="CZ2" s="50"/>
      <c r="DA2" s="50"/>
      <c r="DB2" s="51"/>
      <c r="DC2" s="50"/>
      <c r="DD2" s="50"/>
      <c r="DE2" s="50"/>
      <c r="DF2" s="50"/>
      <c r="DG2" s="50"/>
      <c r="DH2" s="50"/>
      <c r="DI2" s="50"/>
      <c r="DJ2" s="51"/>
      <c r="DK2" s="50"/>
      <c r="DL2" s="50"/>
      <c r="DM2" s="50"/>
      <c r="DN2" s="50"/>
      <c r="DO2" s="50"/>
      <c r="DP2" s="50"/>
      <c r="DQ2" s="50"/>
      <c r="DR2" s="51"/>
      <c r="DS2" s="50"/>
      <c r="DT2" s="50"/>
      <c r="DU2" s="50"/>
      <c r="DV2" s="50"/>
      <c r="DW2" s="50"/>
      <c r="DX2" s="50"/>
      <c r="DY2" s="50"/>
      <c r="DZ2" s="51"/>
      <c r="EA2" s="50"/>
      <c r="EB2" s="50"/>
      <c r="EC2" s="50"/>
      <c r="ED2" s="50"/>
      <c r="EE2" s="50"/>
      <c r="EF2" s="50"/>
      <c r="EG2" s="50"/>
      <c r="EH2" s="51"/>
      <c r="EI2" s="50"/>
      <c r="EJ2" s="50"/>
      <c r="EK2" s="50"/>
      <c r="EL2" s="50"/>
      <c r="EM2" s="50"/>
      <c r="EN2" s="50"/>
      <c r="EO2" s="50"/>
      <c r="EP2" s="51"/>
      <c r="EQ2" s="50"/>
      <c r="ER2" s="50"/>
      <c r="ES2" s="50"/>
      <c r="ET2" s="50"/>
      <c r="EU2" s="50"/>
      <c r="EV2" s="50"/>
      <c r="EW2" s="50"/>
      <c r="EX2" s="51"/>
      <c r="EY2" s="50"/>
      <c r="EZ2" s="50"/>
      <c r="FA2" s="50"/>
      <c r="FB2" s="50"/>
      <c r="FC2" s="50"/>
      <c r="FD2" s="50"/>
      <c r="FE2" s="50"/>
      <c r="FF2" s="51"/>
      <c r="FG2" s="50"/>
      <c r="FH2" s="50"/>
      <c r="FI2" s="50"/>
      <c r="FJ2" s="50"/>
      <c r="FK2" s="50"/>
      <c r="FL2" s="50"/>
      <c r="FM2" s="50"/>
      <c r="FN2" s="51"/>
      <c r="FO2" s="50"/>
      <c r="FP2" s="50"/>
      <c r="FQ2" s="50"/>
      <c r="FR2" s="50"/>
      <c r="FS2" s="50"/>
      <c r="FT2" s="50"/>
      <c r="FU2" s="50"/>
      <c r="FV2" s="51"/>
      <c r="FW2" s="50"/>
      <c r="FX2" s="50"/>
      <c r="FY2" s="50"/>
      <c r="FZ2" s="50"/>
      <c r="GA2" s="50"/>
      <c r="GB2" s="50"/>
      <c r="GC2" s="50"/>
      <c r="GD2" s="51"/>
      <c r="GE2" s="50"/>
      <c r="GF2" s="50"/>
      <c r="GG2" s="50"/>
      <c r="GH2" s="50"/>
      <c r="GI2" s="50"/>
      <c r="GJ2" s="50"/>
      <c r="GK2" s="50"/>
      <c r="GL2" s="51"/>
      <c r="GM2" s="50"/>
      <c r="GN2" s="50"/>
      <c r="GO2" s="50"/>
      <c r="GP2" s="50"/>
      <c r="GQ2" s="50"/>
      <c r="GR2" s="50"/>
      <c r="GS2" s="50"/>
      <c r="GT2" s="51"/>
      <c r="GU2" s="50"/>
      <c r="GV2" s="50"/>
      <c r="GW2" s="50"/>
      <c r="GX2" s="50"/>
      <c r="GY2" s="50"/>
      <c r="GZ2" s="50"/>
      <c r="HA2" s="50"/>
      <c r="HB2" s="51"/>
      <c r="HC2" s="50"/>
      <c r="HD2" s="50"/>
      <c r="HE2" s="50"/>
      <c r="HF2" s="50"/>
      <c r="HG2" s="50"/>
      <c r="HH2" s="50"/>
      <c r="HI2" s="50"/>
      <c r="HJ2" s="51"/>
      <c r="HK2" s="50"/>
      <c r="HL2" s="50"/>
      <c r="HM2" s="50"/>
      <c r="HN2" s="50"/>
      <c r="HO2" s="50"/>
      <c r="HP2" s="50"/>
      <c r="HQ2" s="50"/>
      <c r="HR2" s="51"/>
      <c r="HS2" s="50"/>
      <c r="HT2" s="50"/>
      <c r="HU2" s="50"/>
      <c r="HV2" s="50"/>
      <c r="HW2" s="50"/>
      <c r="HX2" s="50"/>
      <c r="HY2" s="50"/>
      <c r="HZ2" s="51"/>
      <c r="IA2" s="50"/>
      <c r="IB2" s="50"/>
      <c r="IC2" s="50"/>
      <c r="ID2" s="50"/>
      <c r="IE2" s="50"/>
      <c r="IF2" s="50"/>
      <c r="IG2" s="50"/>
      <c r="IH2" s="51"/>
      <c r="II2" s="50"/>
      <c r="IJ2" s="50"/>
      <c r="IK2" s="50"/>
      <c r="IL2" s="50"/>
      <c r="IM2" s="50"/>
      <c r="IN2" s="50"/>
      <c r="IO2" s="50"/>
      <c r="IP2" s="51"/>
    </row>
    <row r="3" spans="2:250">
      <c r="C3" s="21"/>
      <c r="D3" s="49"/>
      <c r="E3" s="49" t="s">
        <v>67</v>
      </c>
      <c r="F3" s="50"/>
      <c r="G3" s="50"/>
      <c r="H3" s="50"/>
      <c r="I3" s="50"/>
      <c r="J3" s="51"/>
      <c r="K3" s="50"/>
      <c r="L3" s="50"/>
      <c r="M3" s="50"/>
      <c r="N3" s="50"/>
      <c r="O3" s="50"/>
      <c r="P3" s="50"/>
      <c r="Q3" s="50"/>
      <c r="R3" s="51"/>
      <c r="S3" s="50"/>
      <c r="T3" s="50"/>
      <c r="U3" s="50"/>
      <c r="V3" s="50"/>
      <c r="W3" s="50"/>
      <c r="X3" s="50"/>
      <c r="Y3" s="50"/>
      <c r="Z3" s="51"/>
      <c r="AA3" s="50"/>
      <c r="AB3" s="50"/>
      <c r="AC3" s="50"/>
      <c r="AD3" s="50"/>
      <c r="AE3" s="50"/>
      <c r="AF3" s="50"/>
      <c r="AG3" s="50"/>
      <c r="AH3" s="51"/>
      <c r="AI3" s="50"/>
      <c r="AJ3" s="50"/>
      <c r="AK3" s="50"/>
      <c r="AL3" s="50"/>
      <c r="AM3" s="50"/>
      <c r="AN3" s="50"/>
      <c r="AO3" s="50"/>
      <c r="AP3" s="51"/>
      <c r="AQ3" s="50"/>
      <c r="AR3" s="50"/>
      <c r="AS3" s="50"/>
      <c r="AT3" s="50"/>
      <c r="AU3" s="50"/>
      <c r="AV3" s="50"/>
      <c r="AW3" s="50"/>
      <c r="AX3" s="51"/>
      <c r="AY3" s="50"/>
      <c r="AZ3" s="50"/>
      <c r="BA3" s="50"/>
      <c r="BB3" s="50"/>
      <c r="BC3" s="50"/>
      <c r="BD3" s="50"/>
      <c r="BE3" s="50"/>
      <c r="BF3" s="51"/>
      <c r="BG3" s="50"/>
      <c r="BH3" s="50"/>
      <c r="BI3" s="50"/>
      <c r="BJ3" s="50"/>
      <c r="BK3" s="50"/>
      <c r="BL3" s="50"/>
      <c r="BM3" s="50"/>
      <c r="BN3" s="51"/>
      <c r="BO3" s="50"/>
      <c r="BP3" s="50"/>
      <c r="BQ3" s="50"/>
      <c r="BR3" s="50"/>
      <c r="BS3" s="50"/>
      <c r="BT3" s="50"/>
      <c r="BU3" s="50"/>
      <c r="BV3" s="51"/>
      <c r="BW3" s="50"/>
      <c r="BX3" s="50"/>
      <c r="BY3" s="50"/>
      <c r="BZ3" s="50"/>
      <c r="CA3" s="50"/>
      <c r="CB3" s="50"/>
      <c r="CC3" s="50"/>
      <c r="CD3" s="51"/>
      <c r="CE3" s="50"/>
      <c r="CF3" s="50"/>
      <c r="CG3" s="50"/>
      <c r="CH3" s="50"/>
      <c r="CI3" s="50"/>
      <c r="CJ3" s="50"/>
      <c r="CK3" s="50"/>
      <c r="CL3" s="51"/>
      <c r="CM3" s="50"/>
      <c r="CN3" s="50"/>
      <c r="CO3" s="50"/>
      <c r="CP3" s="50"/>
      <c r="CQ3" s="50"/>
      <c r="CR3" s="50"/>
      <c r="CS3" s="50"/>
      <c r="CT3" s="51"/>
      <c r="CU3" s="50"/>
      <c r="CV3" s="50"/>
      <c r="CW3" s="50"/>
      <c r="CX3" s="50"/>
      <c r="CY3" s="50"/>
      <c r="CZ3" s="50"/>
      <c r="DA3" s="50"/>
      <c r="DB3" s="51"/>
      <c r="DC3" s="50"/>
      <c r="DD3" s="50"/>
      <c r="DE3" s="50"/>
      <c r="DF3" s="50"/>
      <c r="DG3" s="50"/>
      <c r="DH3" s="50"/>
      <c r="DI3" s="50"/>
      <c r="DJ3" s="51"/>
      <c r="DK3" s="50"/>
      <c r="DL3" s="50"/>
      <c r="DM3" s="50"/>
      <c r="DN3" s="50"/>
      <c r="DO3" s="50"/>
      <c r="DP3" s="50"/>
      <c r="DQ3" s="50"/>
      <c r="DR3" s="51"/>
      <c r="DS3" s="50"/>
      <c r="DT3" s="50"/>
      <c r="DU3" s="50"/>
      <c r="DV3" s="50"/>
      <c r="DW3" s="50"/>
      <c r="DX3" s="50"/>
      <c r="DY3" s="50"/>
      <c r="DZ3" s="51"/>
      <c r="EA3" s="50"/>
      <c r="EB3" s="50"/>
      <c r="EC3" s="50"/>
      <c r="ED3" s="50"/>
      <c r="EE3" s="50"/>
      <c r="EF3" s="50"/>
      <c r="EG3" s="50"/>
      <c r="EH3" s="51"/>
      <c r="EI3" s="50"/>
      <c r="EJ3" s="50"/>
      <c r="EK3" s="50"/>
      <c r="EL3" s="50"/>
      <c r="EM3" s="50"/>
      <c r="EN3" s="50"/>
      <c r="EO3" s="50"/>
      <c r="EP3" s="51"/>
      <c r="EQ3" s="50"/>
      <c r="ER3" s="50"/>
      <c r="ES3" s="50"/>
      <c r="ET3" s="50"/>
      <c r="EU3" s="50"/>
      <c r="EV3" s="50"/>
      <c r="EW3" s="50"/>
      <c r="EX3" s="51"/>
      <c r="EY3" s="50"/>
      <c r="EZ3" s="50"/>
      <c r="FA3" s="50"/>
      <c r="FB3" s="50"/>
      <c r="FC3" s="50"/>
      <c r="FD3" s="50"/>
      <c r="FE3" s="50"/>
      <c r="FF3" s="51"/>
      <c r="FG3" s="50"/>
      <c r="FH3" s="50"/>
      <c r="FI3" s="50"/>
      <c r="FJ3" s="50"/>
      <c r="FK3" s="50"/>
      <c r="FL3" s="50"/>
      <c r="FM3" s="50"/>
      <c r="FN3" s="51"/>
      <c r="FO3" s="50"/>
      <c r="FP3" s="50"/>
      <c r="FQ3" s="50"/>
      <c r="FR3" s="50"/>
      <c r="FS3" s="50"/>
      <c r="FT3" s="50"/>
      <c r="FU3" s="50"/>
      <c r="FV3" s="51"/>
      <c r="FW3" s="50"/>
      <c r="FX3" s="50"/>
      <c r="FY3" s="50"/>
      <c r="FZ3" s="50"/>
      <c r="GA3" s="50"/>
      <c r="GB3" s="50"/>
      <c r="GC3" s="50"/>
      <c r="GD3" s="51"/>
      <c r="GE3" s="50"/>
      <c r="GF3" s="50"/>
      <c r="GG3" s="50"/>
      <c r="GH3" s="50"/>
      <c r="GI3" s="50"/>
      <c r="GJ3" s="50"/>
      <c r="GK3" s="50"/>
      <c r="GL3" s="51"/>
      <c r="GM3" s="50"/>
      <c r="GN3" s="50"/>
      <c r="GO3" s="50"/>
      <c r="GP3" s="50"/>
      <c r="GQ3" s="50"/>
      <c r="GR3" s="50"/>
      <c r="GS3" s="50"/>
      <c r="GT3" s="51"/>
      <c r="GU3" s="50"/>
      <c r="GV3" s="50"/>
      <c r="GW3" s="50"/>
      <c r="GX3" s="50"/>
      <c r="GY3" s="50"/>
      <c r="GZ3" s="50"/>
      <c r="HA3" s="50"/>
      <c r="HB3" s="51"/>
      <c r="HC3" s="50"/>
      <c r="HD3" s="50"/>
      <c r="HE3" s="50"/>
      <c r="HF3" s="50"/>
      <c r="HG3" s="50"/>
      <c r="HH3" s="50"/>
      <c r="HI3" s="50"/>
      <c r="HJ3" s="51"/>
      <c r="HK3" s="50"/>
      <c r="HL3" s="50"/>
      <c r="HM3" s="50"/>
      <c r="HN3" s="50"/>
      <c r="HO3" s="50"/>
      <c r="HP3" s="50"/>
      <c r="HQ3" s="50"/>
      <c r="HR3" s="51"/>
      <c r="HS3" s="50"/>
      <c r="HT3" s="50"/>
      <c r="HU3" s="50"/>
      <c r="HV3" s="50"/>
      <c r="HW3" s="50"/>
      <c r="HX3" s="50"/>
      <c r="HY3" s="50"/>
      <c r="HZ3" s="51"/>
      <c r="IA3" s="50"/>
      <c r="IB3" s="50"/>
      <c r="IC3" s="50"/>
      <c r="ID3" s="50"/>
      <c r="IE3" s="50"/>
      <c r="IF3" s="50"/>
      <c r="IG3" s="50"/>
      <c r="IH3" s="51"/>
      <c r="II3" s="50"/>
      <c r="IJ3" s="50"/>
      <c r="IK3" s="50"/>
      <c r="IL3" s="50"/>
      <c r="IM3" s="50"/>
      <c r="IN3" s="50"/>
      <c r="IO3" s="50"/>
      <c r="IP3" s="51"/>
    </row>
    <row r="4" spans="2:250" ht="9" customHeight="1">
      <c r="C4" s="21"/>
      <c r="D4" s="21"/>
      <c r="E4" s="52"/>
      <c r="F4" s="50"/>
      <c r="G4" s="50"/>
      <c r="H4" s="50"/>
      <c r="I4" s="50"/>
      <c r="J4" s="51"/>
      <c r="K4" s="50"/>
      <c r="L4" s="50"/>
      <c r="M4" s="50"/>
      <c r="N4" s="50"/>
      <c r="O4" s="50"/>
      <c r="P4" s="50"/>
      <c r="Q4" s="50"/>
      <c r="R4" s="51"/>
      <c r="S4" s="50"/>
      <c r="T4" s="50"/>
      <c r="U4" s="50"/>
      <c r="V4" s="50"/>
      <c r="W4" s="50"/>
      <c r="X4" s="50"/>
      <c r="Y4" s="50"/>
      <c r="Z4" s="51"/>
      <c r="AA4" s="50"/>
      <c r="AB4" s="50"/>
      <c r="AC4" s="50"/>
      <c r="AD4" s="50"/>
      <c r="AE4" s="50"/>
      <c r="AF4" s="50"/>
      <c r="AG4" s="50"/>
      <c r="AH4" s="51"/>
      <c r="AI4" s="50"/>
      <c r="AJ4" s="50"/>
      <c r="AK4" s="50"/>
      <c r="AL4" s="50"/>
      <c r="AM4" s="50"/>
      <c r="AN4" s="50"/>
      <c r="AO4" s="50"/>
      <c r="AP4" s="51"/>
      <c r="AQ4" s="50"/>
      <c r="AR4" s="50"/>
      <c r="AS4" s="50"/>
      <c r="AT4" s="50"/>
      <c r="AU4" s="50"/>
      <c r="AV4" s="50"/>
      <c r="AW4" s="50"/>
      <c r="AX4" s="51"/>
      <c r="AY4" s="50"/>
      <c r="AZ4" s="50"/>
      <c r="BA4" s="50"/>
      <c r="BB4" s="50"/>
      <c r="BC4" s="50"/>
      <c r="BD4" s="50"/>
      <c r="BE4" s="50"/>
      <c r="BF4" s="51"/>
      <c r="BG4" s="50"/>
      <c r="BH4" s="50"/>
      <c r="BI4" s="50"/>
      <c r="BJ4" s="50"/>
      <c r="BK4" s="50"/>
      <c r="BL4" s="50"/>
      <c r="BM4" s="50"/>
      <c r="BN4" s="51"/>
      <c r="BO4" s="50"/>
      <c r="BP4" s="50"/>
      <c r="BQ4" s="50"/>
      <c r="BR4" s="50"/>
      <c r="BS4" s="50"/>
      <c r="BT4" s="50"/>
      <c r="BU4" s="50"/>
      <c r="BV4" s="51"/>
      <c r="BW4" s="50"/>
      <c r="BX4" s="50"/>
      <c r="BY4" s="50"/>
      <c r="BZ4" s="50"/>
      <c r="CA4" s="50"/>
      <c r="CB4" s="50"/>
      <c r="CC4" s="50"/>
      <c r="CD4" s="51"/>
      <c r="CE4" s="50"/>
      <c r="CF4" s="50"/>
      <c r="CG4" s="50"/>
      <c r="CH4" s="50"/>
      <c r="CI4" s="50"/>
      <c r="CJ4" s="50"/>
      <c r="CK4" s="50"/>
      <c r="CL4" s="51"/>
      <c r="CM4" s="50"/>
      <c r="CN4" s="50"/>
      <c r="CO4" s="50"/>
      <c r="CP4" s="50"/>
      <c r="CQ4" s="50"/>
      <c r="CR4" s="50"/>
      <c r="CS4" s="50"/>
      <c r="CT4" s="51"/>
      <c r="CU4" s="50"/>
      <c r="CV4" s="50"/>
      <c r="CW4" s="50"/>
      <c r="CX4" s="50"/>
      <c r="CY4" s="50"/>
      <c r="CZ4" s="50"/>
      <c r="DA4" s="50"/>
      <c r="DB4" s="51"/>
      <c r="DC4" s="50"/>
      <c r="DD4" s="50"/>
      <c r="DE4" s="50"/>
      <c r="DF4" s="50"/>
      <c r="DG4" s="50"/>
      <c r="DH4" s="50"/>
      <c r="DI4" s="50"/>
      <c r="DJ4" s="51"/>
      <c r="DK4" s="50"/>
      <c r="DL4" s="50"/>
      <c r="DM4" s="50"/>
      <c r="DN4" s="50"/>
      <c r="DO4" s="50"/>
      <c r="DP4" s="50"/>
      <c r="DQ4" s="50"/>
      <c r="DR4" s="51"/>
      <c r="DS4" s="50"/>
      <c r="DT4" s="50"/>
      <c r="DU4" s="50"/>
      <c r="DV4" s="50"/>
      <c r="DW4" s="50"/>
      <c r="DX4" s="50"/>
      <c r="DY4" s="50"/>
      <c r="DZ4" s="51"/>
      <c r="EA4" s="50"/>
      <c r="EB4" s="50"/>
      <c r="EC4" s="50"/>
      <c r="ED4" s="50"/>
      <c r="EE4" s="50"/>
      <c r="EF4" s="50"/>
      <c r="EG4" s="50"/>
      <c r="EH4" s="51"/>
      <c r="EI4" s="50"/>
      <c r="EJ4" s="50"/>
      <c r="EK4" s="50"/>
      <c r="EL4" s="50"/>
      <c r="EM4" s="50"/>
      <c r="EN4" s="50"/>
      <c r="EO4" s="50"/>
      <c r="EP4" s="51"/>
      <c r="EQ4" s="50"/>
      <c r="ER4" s="50"/>
      <c r="ES4" s="50"/>
      <c r="ET4" s="50"/>
      <c r="EU4" s="50"/>
      <c r="EV4" s="50"/>
      <c r="EW4" s="50"/>
      <c r="EX4" s="51"/>
      <c r="EY4" s="50"/>
      <c r="EZ4" s="50"/>
      <c r="FA4" s="50"/>
      <c r="FB4" s="50"/>
      <c r="FC4" s="50"/>
      <c r="FD4" s="50"/>
      <c r="FE4" s="50"/>
      <c r="FF4" s="51"/>
      <c r="FG4" s="50"/>
      <c r="FH4" s="50"/>
      <c r="FI4" s="50"/>
      <c r="FJ4" s="50"/>
      <c r="FK4" s="50"/>
      <c r="FL4" s="50"/>
      <c r="FM4" s="50"/>
      <c r="FN4" s="51"/>
      <c r="FO4" s="50"/>
      <c r="FP4" s="50"/>
      <c r="FQ4" s="50"/>
      <c r="FR4" s="50"/>
      <c r="FS4" s="50"/>
      <c r="FT4" s="50"/>
      <c r="FU4" s="50"/>
      <c r="FV4" s="51"/>
      <c r="FW4" s="50"/>
      <c r="FX4" s="50"/>
      <c r="FY4" s="50"/>
      <c r="FZ4" s="50"/>
      <c r="GA4" s="50"/>
      <c r="GB4" s="50"/>
      <c r="GC4" s="50"/>
      <c r="GD4" s="51"/>
      <c r="GE4" s="50"/>
      <c r="GF4" s="50"/>
      <c r="GG4" s="50"/>
      <c r="GH4" s="50"/>
      <c r="GI4" s="50"/>
      <c r="GJ4" s="50"/>
      <c r="GK4" s="50"/>
      <c r="GL4" s="51"/>
      <c r="GM4" s="50"/>
      <c r="GN4" s="50"/>
      <c r="GO4" s="50"/>
      <c r="GP4" s="50"/>
      <c r="GQ4" s="50"/>
      <c r="GR4" s="50"/>
      <c r="GS4" s="50"/>
      <c r="GT4" s="51"/>
      <c r="GU4" s="50"/>
      <c r="GV4" s="50"/>
      <c r="GW4" s="50"/>
      <c r="GX4" s="50"/>
      <c r="GY4" s="50"/>
      <c r="GZ4" s="50"/>
      <c r="HA4" s="50"/>
      <c r="HB4" s="51"/>
      <c r="HC4" s="50"/>
      <c r="HD4" s="50"/>
      <c r="HE4" s="50"/>
      <c r="HF4" s="50"/>
      <c r="HG4" s="50"/>
      <c r="HH4" s="50"/>
      <c r="HI4" s="50"/>
      <c r="HJ4" s="51"/>
      <c r="HK4" s="50"/>
      <c r="HL4" s="50"/>
      <c r="HM4" s="50"/>
      <c r="HN4" s="50"/>
      <c r="HO4" s="50"/>
      <c r="HP4" s="50"/>
      <c r="HQ4" s="50"/>
      <c r="HR4" s="51"/>
      <c r="HS4" s="50"/>
      <c r="HT4" s="50"/>
      <c r="HU4" s="50"/>
      <c r="HV4" s="50"/>
      <c r="HW4" s="50"/>
      <c r="HX4" s="50"/>
      <c r="HY4" s="50"/>
      <c r="HZ4" s="51"/>
      <c r="IA4" s="50"/>
      <c r="IB4" s="50"/>
      <c r="IC4" s="50"/>
      <c r="ID4" s="50"/>
      <c r="IE4" s="50"/>
      <c r="IF4" s="50"/>
      <c r="IG4" s="50"/>
      <c r="IH4" s="51"/>
      <c r="II4" s="50"/>
      <c r="IJ4" s="50"/>
      <c r="IK4" s="50"/>
      <c r="IL4" s="50"/>
      <c r="IM4" s="50"/>
      <c r="IN4" s="50"/>
      <c r="IO4" s="50"/>
      <c r="IP4" s="51"/>
    </row>
    <row r="5" spans="2:250" ht="42.75" customHeight="1">
      <c r="B5" s="209" t="s">
        <v>94</v>
      </c>
      <c r="C5" s="209"/>
      <c r="D5" s="209"/>
      <c r="E5" s="209"/>
      <c r="F5" s="50"/>
      <c r="G5" s="50"/>
      <c r="H5" s="50"/>
      <c r="I5" s="50"/>
      <c r="J5" s="51"/>
      <c r="K5" s="50"/>
      <c r="L5" s="50"/>
      <c r="M5" s="50"/>
      <c r="N5" s="50"/>
      <c r="O5" s="50"/>
      <c r="P5" s="50"/>
      <c r="Q5" s="50"/>
      <c r="R5" s="51"/>
      <c r="S5" s="50"/>
      <c r="T5" s="50"/>
      <c r="U5" s="50"/>
      <c r="V5" s="50"/>
      <c r="W5" s="50"/>
      <c r="X5" s="50"/>
      <c r="Y5" s="50"/>
      <c r="Z5" s="51"/>
      <c r="AA5" s="50"/>
      <c r="AB5" s="50"/>
      <c r="AC5" s="50"/>
      <c r="AD5" s="50"/>
      <c r="AE5" s="50"/>
      <c r="AF5" s="50"/>
      <c r="AG5" s="50"/>
      <c r="AH5" s="51"/>
      <c r="AI5" s="50"/>
      <c r="AJ5" s="50"/>
      <c r="AK5" s="50"/>
      <c r="AL5" s="50"/>
      <c r="AM5" s="50"/>
      <c r="AN5" s="50"/>
      <c r="AO5" s="50"/>
      <c r="AP5" s="51"/>
      <c r="AQ5" s="50"/>
      <c r="AR5" s="50"/>
      <c r="AS5" s="50"/>
      <c r="AT5" s="50"/>
      <c r="AU5" s="50"/>
      <c r="AV5" s="50"/>
      <c r="AW5" s="50"/>
      <c r="AX5" s="51"/>
      <c r="AY5" s="50"/>
      <c r="AZ5" s="50"/>
      <c r="BA5" s="50"/>
      <c r="BB5" s="50"/>
      <c r="BC5" s="50"/>
      <c r="BD5" s="50"/>
      <c r="BE5" s="50"/>
      <c r="BF5" s="51"/>
      <c r="BG5" s="50"/>
      <c r="BH5" s="50"/>
      <c r="BI5" s="50"/>
      <c r="BJ5" s="50"/>
      <c r="BK5" s="50"/>
      <c r="BL5" s="50"/>
      <c r="BM5" s="50"/>
      <c r="BN5" s="51"/>
      <c r="BO5" s="50"/>
      <c r="BP5" s="50"/>
      <c r="BQ5" s="50"/>
      <c r="BR5" s="50"/>
      <c r="BS5" s="50"/>
      <c r="BT5" s="50"/>
      <c r="BU5" s="50"/>
      <c r="BV5" s="51"/>
      <c r="BW5" s="50"/>
      <c r="BX5" s="50"/>
      <c r="BY5" s="50"/>
      <c r="BZ5" s="50"/>
      <c r="CA5" s="50"/>
      <c r="CB5" s="50"/>
      <c r="CC5" s="50"/>
      <c r="CD5" s="51"/>
      <c r="CE5" s="50"/>
      <c r="CF5" s="50"/>
      <c r="CG5" s="50"/>
      <c r="CH5" s="50"/>
      <c r="CI5" s="50"/>
      <c r="CJ5" s="50"/>
      <c r="CK5" s="50"/>
      <c r="CL5" s="51"/>
      <c r="CM5" s="50"/>
      <c r="CN5" s="50"/>
      <c r="CO5" s="50"/>
      <c r="CP5" s="50"/>
      <c r="CQ5" s="50"/>
      <c r="CR5" s="50"/>
      <c r="CS5" s="50"/>
      <c r="CT5" s="51"/>
      <c r="CU5" s="50"/>
      <c r="CV5" s="50"/>
      <c r="CW5" s="50"/>
      <c r="CX5" s="50"/>
      <c r="CY5" s="50"/>
      <c r="CZ5" s="50"/>
      <c r="DA5" s="50"/>
      <c r="DB5" s="51"/>
      <c r="DC5" s="50"/>
      <c r="DD5" s="50"/>
      <c r="DE5" s="50"/>
      <c r="DF5" s="50"/>
      <c r="DG5" s="50"/>
      <c r="DH5" s="50"/>
      <c r="DI5" s="50"/>
      <c r="DJ5" s="51"/>
      <c r="DK5" s="50"/>
      <c r="DL5" s="50"/>
      <c r="DM5" s="50"/>
      <c r="DN5" s="50"/>
      <c r="DO5" s="50"/>
      <c r="DP5" s="50"/>
      <c r="DQ5" s="50"/>
      <c r="DR5" s="51"/>
      <c r="DS5" s="50"/>
      <c r="DT5" s="50"/>
      <c r="DU5" s="50"/>
      <c r="DV5" s="50"/>
      <c r="DW5" s="50"/>
      <c r="DX5" s="50"/>
      <c r="DY5" s="50"/>
      <c r="DZ5" s="51"/>
      <c r="EA5" s="50"/>
      <c r="EB5" s="50"/>
      <c r="EC5" s="50"/>
      <c r="ED5" s="50"/>
      <c r="EE5" s="50"/>
      <c r="EF5" s="50"/>
      <c r="EG5" s="50"/>
      <c r="EH5" s="51"/>
      <c r="EI5" s="50"/>
      <c r="EJ5" s="50"/>
      <c r="EK5" s="50"/>
      <c r="EL5" s="50"/>
      <c r="EM5" s="50"/>
      <c r="EN5" s="50"/>
      <c r="EO5" s="50"/>
      <c r="EP5" s="51"/>
      <c r="EQ5" s="50"/>
      <c r="ER5" s="50"/>
      <c r="ES5" s="50"/>
      <c r="ET5" s="50"/>
      <c r="EU5" s="50"/>
      <c r="EV5" s="50"/>
      <c r="EW5" s="50"/>
      <c r="EX5" s="51"/>
      <c r="EY5" s="50"/>
      <c r="EZ5" s="50"/>
      <c r="FA5" s="50"/>
      <c r="FB5" s="50"/>
      <c r="FC5" s="50"/>
      <c r="FD5" s="50"/>
      <c r="FE5" s="50"/>
      <c r="FF5" s="51"/>
      <c r="FG5" s="50"/>
      <c r="FH5" s="50"/>
      <c r="FI5" s="50"/>
      <c r="FJ5" s="50"/>
      <c r="FK5" s="50"/>
      <c r="FL5" s="50"/>
      <c r="FM5" s="50"/>
      <c r="FN5" s="51"/>
      <c r="FO5" s="50"/>
      <c r="FP5" s="50"/>
      <c r="FQ5" s="50"/>
      <c r="FR5" s="50"/>
      <c r="FS5" s="50"/>
      <c r="FT5" s="50"/>
      <c r="FU5" s="50"/>
      <c r="FV5" s="51"/>
      <c r="FW5" s="50"/>
      <c r="FX5" s="50"/>
      <c r="FY5" s="50"/>
      <c r="FZ5" s="50"/>
      <c r="GA5" s="50"/>
      <c r="GB5" s="50"/>
      <c r="GC5" s="50"/>
      <c r="GD5" s="51"/>
      <c r="GE5" s="50"/>
      <c r="GF5" s="50"/>
      <c r="GG5" s="50"/>
      <c r="GH5" s="50"/>
      <c r="GI5" s="50"/>
      <c r="GJ5" s="50"/>
      <c r="GK5" s="50"/>
      <c r="GL5" s="51"/>
      <c r="GM5" s="50"/>
      <c r="GN5" s="50"/>
      <c r="GO5" s="50"/>
      <c r="GP5" s="50"/>
      <c r="GQ5" s="50"/>
      <c r="GR5" s="50"/>
      <c r="GS5" s="50"/>
      <c r="GT5" s="51"/>
      <c r="GU5" s="50"/>
      <c r="GV5" s="50"/>
      <c r="GW5" s="50"/>
      <c r="GX5" s="50"/>
      <c r="GY5" s="50"/>
      <c r="GZ5" s="50"/>
      <c r="HA5" s="50"/>
      <c r="HB5" s="51"/>
      <c r="HC5" s="50"/>
      <c r="HD5" s="50"/>
      <c r="HE5" s="50"/>
      <c r="HF5" s="50"/>
      <c r="HG5" s="50"/>
      <c r="HH5" s="50"/>
      <c r="HI5" s="50"/>
      <c r="HJ5" s="51"/>
      <c r="HK5" s="50"/>
      <c r="HL5" s="50"/>
      <c r="HM5" s="50"/>
      <c r="HN5" s="50"/>
      <c r="HO5" s="50"/>
      <c r="HP5" s="50"/>
      <c r="HQ5" s="50"/>
      <c r="HR5" s="51"/>
      <c r="HS5" s="50"/>
      <c r="HT5" s="50"/>
      <c r="HU5" s="50"/>
      <c r="HV5" s="50"/>
      <c r="HW5" s="50"/>
      <c r="HX5" s="50"/>
      <c r="HY5" s="50"/>
      <c r="HZ5" s="51"/>
      <c r="IA5" s="50"/>
      <c r="IB5" s="50"/>
      <c r="IC5" s="50"/>
      <c r="ID5" s="50"/>
      <c r="IE5" s="50"/>
      <c r="IF5" s="50"/>
      <c r="IG5" s="50"/>
      <c r="IH5" s="51"/>
      <c r="II5" s="50"/>
      <c r="IJ5" s="50"/>
      <c r="IK5" s="50"/>
      <c r="IL5" s="50"/>
      <c r="IM5" s="50"/>
      <c r="IN5" s="50"/>
      <c r="IO5" s="50"/>
      <c r="IP5" s="51"/>
    </row>
    <row r="6" spans="2:250">
      <c r="B6" s="50"/>
      <c r="C6" s="50"/>
      <c r="D6" s="50"/>
      <c r="E6" s="49" t="s">
        <v>23</v>
      </c>
      <c r="F6" s="50"/>
      <c r="G6" s="50"/>
      <c r="H6" s="50"/>
      <c r="I6" s="50"/>
      <c r="J6" s="51"/>
      <c r="K6" s="50"/>
      <c r="L6" s="50"/>
      <c r="M6" s="50"/>
      <c r="N6" s="50"/>
      <c r="O6" s="50"/>
      <c r="P6" s="50"/>
      <c r="Q6" s="50"/>
      <c r="R6" s="51"/>
      <c r="S6" s="50"/>
      <c r="T6" s="50"/>
      <c r="U6" s="50"/>
      <c r="V6" s="50"/>
      <c r="W6" s="50"/>
      <c r="X6" s="50"/>
      <c r="Y6" s="50"/>
      <c r="Z6" s="51"/>
      <c r="AA6" s="50"/>
      <c r="AB6" s="50"/>
      <c r="AC6" s="50"/>
      <c r="AD6" s="50"/>
      <c r="AE6" s="50"/>
      <c r="AF6" s="50"/>
      <c r="AG6" s="50"/>
      <c r="AH6" s="51"/>
      <c r="AI6" s="50"/>
      <c r="AJ6" s="50"/>
      <c r="AK6" s="50"/>
      <c r="AL6" s="50"/>
      <c r="AM6" s="50"/>
      <c r="AN6" s="50"/>
      <c r="AO6" s="50"/>
      <c r="AP6" s="51"/>
      <c r="AQ6" s="50"/>
      <c r="AR6" s="50"/>
      <c r="AS6" s="50"/>
      <c r="AT6" s="50"/>
      <c r="AU6" s="50"/>
      <c r="AV6" s="50"/>
      <c r="AW6" s="50"/>
      <c r="AX6" s="51"/>
      <c r="AY6" s="50"/>
      <c r="AZ6" s="50"/>
      <c r="BA6" s="50"/>
      <c r="BB6" s="50"/>
      <c r="BC6" s="50"/>
      <c r="BD6" s="50"/>
      <c r="BE6" s="50"/>
      <c r="BF6" s="51"/>
      <c r="BG6" s="50"/>
      <c r="BH6" s="50"/>
      <c r="BI6" s="50"/>
      <c r="BJ6" s="50"/>
      <c r="BK6" s="50"/>
      <c r="BL6" s="50"/>
      <c r="BM6" s="50"/>
      <c r="BN6" s="51"/>
      <c r="BO6" s="50"/>
      <c r="BP6" s="50"/>
      <c r="BQ6" s="50"/>
      <c r="BR6" s="50"/>
      <c r="BS6" s="50"/>
      <c r="BT6" s="50"/>
      <c r="BU6" s="50"/>
      <c r="BV6" s="51"/>
      <c r="BW6" s="50"/>
      <c r="BX6" s="50"/>
      <c r="BY6" s="50"/>
      <c r="BZ6" s="50"/>
      <c r="CA6" s="50"/>
      <c r="CB6" s="50"/>
      <c r="CC6" s="50"/>
      <c r="CD6" s="51"/>
      <c r="CE6" s="50"/>
      <c r="CF6" s="50"/>
      <c r="CG6" s="50"/>
      <c r="CH6" s="50"/>
      <c r="CI6" s="50"/>
      <c r="CJ6" s="50"/>
      <c r="CK6" s="50"/>
      <c r="CL6" s="51"/>
      <c r="CM6" s="50"/>
      <c r="CN6" s="50"/>
      <c r="CO6" s="50"/>
      <c r="CP6" s="50"/>
      <c r="CQ6" s="50"/>
      <c r="CR6" s="50"/>
      <c r="CS6" s="50"/>
      <c r="CT6" s="51"/>
      <c r="CU6" s="50"/>
      <c r="CV6" s="50"/>
      <c r="CW6" s="50"/>
      <c r="CX6" s="50"/>
      <c r="CY6" s="50"/>
      <c r="CZ6" s="50"/>
      <c r="DA6" s="50"/>
      <c r="DB6" s="51"/>
      <c r="DC6" s="50"/>
      <c r="DD6" s="50"/>
      <c r="DE6" s="50"/>
      <c r="DF6" s="50"/>
      <c r="DG6" s="50"/>
      <c r="DH6" s="50"/>
      <c r="DI6" s="50"/>
      <c r="DJ6" s="51"/>
      <c r="DK6" s="50"/>
      <c r="DL6" s="50"/>
      <c r="DM6" s="50"/>
      <c r="DN6" s="50"/>
      <c r="DO6" s="50"/>
      <c r="DP6" s="50"/>
      <c r="DQ6" s="50"/>
      <c r="DR6" s="51"/>
      <c r="DS6" s="50"/>
      <c r="DT6" s="50"/>
      <c r="DU6" s="50"/>
      <c r="DV6" s="50"/>
      <c r="DW6" s="50"/>
      <c r="DX6" s="50"/>
      <c r="DY6" s="50"/>
      <c r="DZ6" s="51"/>
      <c r="EA6" s="50"/>
      <c r="EB6" s="50"/>
      <c r="EC6" s="50"/>
      <c r="ED6" s="50"/>
      <c r="EE6" s="50"/>
      <c r="EF6" s="50"/>
      <c r="EG6" s="50"/>
      <c r="EH6" s="51"/>
      <c r="EI6" s="50"/>
      <c r="EJ6" s="50"/>
      <c r="EK6" s="50"/>
      <c r="EL6" s="50"/>
      <c r="EM6" s="50"/>
      <c r="EN6" s="50"/>
      <c r="EO6" s="50"/>
      <c r="EP6" s="51"/>
      <c r="EQ6" s="50"/>
      <c r="ER6" s="50"/>
      <c r="ES6" s="50"/>
      <c r="ET6" s="50"/>
      <c r="EU6" s="50"/>
      <c r="EV6" s="50"/>
      <c r="EW6" s="50"/>
      <c r="EX6" s="51"/>
      <c r="EY6" s="50"/>
      <c r="EZ6" s="50"/>
      <c r="FA6" s="50"/>
      <c r="FB6" s="50"/>
      <c r="FC6" s="50"/>
      <c r="FD6" s="50"/>
      <c r="FE6" s="50"/>
      <c r="FF6" s="51"/>
      <c r="FG6" s="50"/>
      <c r="FH6" s="50"/>
      <c r="FI6" s="50"/>
      <c r="FJ6" s="50"/>
      <c r="FK6" s="50"/>
      <c r="FL6" s="50"/>
      <c r="FM6" s="50"/>
      <c r="FN6" s="51"/>
      <c r="FO6" s="50"/>
      <c r="FP6" s="50"/>
      <c r="FQ6" s="50"/>
      <c r="FR6" s="50"/>
      <c r="FS6" s="50"/>
      <c r="FT6" s="50"/>
      <c r="FU6" s="50"/>
      <c r="FV6" s="51"/>
      <c r="FW6" s="50"/>
      <c r="FX6" s="50"/>
      <c r="FY6" s="50"/>
      <c r="FZ6" s="50"/>
      <c r="GA6" s="50"/>
      <c r="GB6" s="50"/>
      <c r="GC6" s="50"/>
      <c r="GD6" s="51"/>
      <c r="GE6" s="50"/>
      <c r="GF6" s="50"/>
      <c r="GG6" s="50"/>
      <c r="GH6" s="50"/>
      <c r="GI6" s="50"/>
      <c r="GJ6" s="50"/>
      <c r="GK6" s="50"/>
      <c r="GL6" s="51"/>
      <c r="GM6" s="50"/>
      <c r="GN6" s="50"/>
      <c r="GO6" s="50"/>
      <c r="GP6" s="50"/>
      <c r="GQ6" s="50"/>
      <c r="GR6" s="50"/>
      <c r="GS6" s="50"/>
      <c r="GT6" s="51"/>
      <c r="GU6" s="50"/>
      <c r="GV6" s="50"/>
      <c r="GW6" s="50"/>
      <c r="GX6" s="50"/>
      <c r="GY6" s="50"/>
      <c r="GZ6" s="50"/>
      <c r="HA6" s="50"/>
      <c r="HB6" s="51"/>
      <c r="HC6" s="50"/>
      <c r="HD6" s="50"/>
      <c r="HE6" s="50"/>
      <c r="HF6" s="50"/>
      <c r="HG6" s="50"/>
      <c r="HH6" s="50"/>
      <c r="HI6" s="50"/>
      <c r="HJ6" s="51"/>
      <c r="HK6" s="50"/>
      <c r="HL6" s="50"/>
      <c r="HM6" s="50"/>
      <c r="HN6" s="50"/>
      <c r="HO6" s="50"/>
      <c r="HP6" s="50"/>
      <c r="HQ6" s="50"/>
      <c r="HR6" s="51"/>
      <c r="HS6" s="50"/>
      <c r="HT6" s="50"/>
      <c r="HU6" s="50"/>
      <c r="HV6" s="50"/>
      <c r="HW6" s="50"/>
      <c r="HX6" s="50"/>
      <c r="HY6" s="50"/>
      <c r="HZ6" s="51"/>
      <c r="IA6" s="50"/>
      <c r="IB6" s="50"/>
      <c r="IC6" s="50"/>
      <c r="ID6" s="50"/>
      <c r="IE6" s="50"/>
      <c r="IF6" s="50"/>
      <c r="IG6" s="50"/>
      <c r="IH6" s="51"/>
      <c r="II6" s="50"/>
      <c r="IJ6" s="50"/>
      <c r="IK6" s="50"/>
      <c r="IL6" s="50"/>
      <c r="IM6" s="50"/>
      <c r="IN6" s="50"/>
      <c r="IO6" s="50"/>
      <c r="IP6" s="51"/>
    </row>
    <row r="7" spans="2:250" ht="75.75" customHeight="1">
      <c r="B7" s="232" t="s">
        <v>68</v>
      </c>
      <c r="C7" s="233"/>
      <c r="D7" s="234" t="s">
        <v>69</v>
      </c>
      <c r="E7" s="195" t="s">
        <v>60</v>
      </c>
      <c r="G7" s="51"/>
      <c r="H7" s="51"/>
    </row>
    <row r="8" spans="2:250" s="53" customFormat="1" ht="34.5">
      <c r="B8" s="22" t="s">
        <v>17</v>
      </c>
      <c r="C8" s="22" t="s">
        <v>18</v>
      </c>
      <c r="D8" s="235"/>
      <c r="E8" s="22" t="s">
        <v>13</v>
      </c>
    </row>
    <row r="9" spans="2:250" s="24" customFormat="1">
      <c r="B9" s="23"/>
      <c r="C9" s="23"/>
      <c r="D9" s="23" t="s">
        <v>5</v>
      </c>
      <c r="E9" s="54">
        <f>E10</f>
        <v>1200</v>
      </c>
    </row>
    <row r="10" spans="2:250" ht="20.25" customHeight="1">
      <c r="B10" s="41"/>
      <c r="C10" s="43"/>
      <c r="D10" s="55" t="s">
        <v>83</v>
      </c>
      <c r="E10" s="54">
        <f t="shared" ref="E10" si="0">+E12</f>
        <v>1200</v>
      </c>
    </row>
    <row r="11" spans="2:250">
      <c r="B11" s="41"/>
      <c r="C11" s="41"/>
      <c r="D11" s="56" t="s">
        <v>70</v>
      </c>
      <c r="E11" s="57"/>
    </row>
    <row r="12" spans="2:250" ht="37.5" customHeight="1">
      <c r="B12" s="39">
        <v>1055</v>
      </c>
      <c r="C12" s="39" t="s">
        <v>43</v>
      </c>
      <c r="D12" s="55" t="s">
        <v>84</v>
      </c>
      <c r="E12" s="54">
        <f t="shared" ref="E12" si="1">+E14</f>
        <v>1200</v>
      </c>
    </row>
    <row r="13" spans="2:250">
      <c r="B13" s="58" t="s">
        <v>71</v>
      </c>
      <c r="C13" s="59"/>
      <c r="D13" s="60" t="s">
        <v>10</v>
      </c>
      <c r="E13" s="57"/>
    </row>
    <row r="14" spans="2:250" s="187" customFormat="1" ht="22.5" customHeight="1">
      <c r="B14" s="183"/>
      <c r="C14" s="184"/>
      <c r="D14" s="185" t="s">
        <v>83</v>
      </c>
      <c r="E14" s="186">
        <f>'H3'!G35</f>
        <v>1200</v>
      </c>
    </row>
    <row r="15" spans="2:250" ht="13.5" customHeight="1"/>
    <row r="16" spans="2:250" ht="12.75" customHeight="1">
      <c r="C16" s="24"/>
      <c r="D16" s="24"/>
      <c r="E16" s="61"/>
    </row>
    <row r="17" spans="3:5">
      <c r="D17" s="193" t="s">
        <v>48</v>
      </c>
      <c r="E17" s="61"/>
    </row>
    <row r="18" spans="3:5">
      <c r="D18" s="193" t="s">
        <v>49</v>
      </c>
      <c r="E18" s="61"/>
    </row>
    <row r="19" spans="3:5">
      <c r="D19" s="179" t="s">
        <v>156</v>
      </c>
      <c r="E19" s="61" t="s">
        <v>161</v>
      </c>
    </row>
    <row r="20" spans="3:5">
      <c r="C20" s="63"/>
      <c r="D20" s="64"/>
      <c r="E20" s="61"/>
    </row>
    <row r="21" spans="3:5">
      <c r="C21" s="24"/>
      <c r="D21" s="24"/>
      <c r="E21" s="61"/>
    </row>
  </sheetData>
  <mergeCells count="3">
    <mergeCell ref="B5:E5"/>
    <mergeCell ref="B7:C7"/>
    <mergeCell ref="D7:D8"/>
  </mergeCells>
  <pageMargins left="0.19685039370078741" right="0.19685039370078741" top="0.39370078740157483" bottom="0.19685039370078741" header="0.19685039370078741" footer="0.19685039370078741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33"/>
  <sheetViews>
    <sheetView zoomScaleSheetLayoutView="100" workbookViewId="0">
      <selection activeCell="D1" sqref="D1:K1"/>
    </sheetView>
  </sheetViews>
  <sheetFormatPr defaultRowHeight="17.25"/>
  <cols>
    <col min="1" max="1" width="2.7109375" style="3" customWidth="1"/>
    <col min="2" max="2" width="7.28515625" style="3" customWidth="1"/>
    <col min="3" max="3" width="9.7109375" style="3" customWidth="1"/>
    <col min="4" max="4" width="11.85546875" style="3" customWidth="1"/>
    <col min="5" max="5" width="9.42578125" style="3" customWidth="1"/>
    <col min="6" max="6" width="13.7109375" style="3" customWidth="1"/>
    <col min="7" max="7" width="11.85546875" style="3" customWidth="1"/>
    <col min="8" max="8" width="9" style="3" customWidth="1"/>
    <col min="9" max="9" width="16.85546875" style="3" customWidth="1"/>
    <col min="10" max="10" width="37.5703125" style="3" customWidth="1"/>
    <col min="11" max="11" width="22.42578125" style="3" customWidth="1"/>
    <col min="12" max="12" width="5" style="3" customWidth="1"/>
    <col min="13" max="14" width="9.140625" style="3"/>
    <col min="15" max="15" width="11.7109375" style="3" customWidth="1"/>
    <col min="16" max="249" width="9.140625" style="3"/>
    <col min="250" max="250" width="4.7109375" style="3" customWidth="1"/>
    <col min="251" max="251" width="19.85546875" style="3" customWidth="1"/>
    <col min="252" max="252" width="72.140625" style="3" customWidth="1"/>
    <col min="253" max="253" width="0" style="3" hidden="1" customWidth="1"/>
    <col min="254" max="254" width="18.28515625" style="3" customWidth="1"/>
    <col min="255" max="255" width="17.5703125" style="3" customWidth="1"/>
    <col min="256" max="261" width="9" style="3" customWidth="1"/>
    <col min="262" max="505" width="9.140625" style="3"/>
    <col min="506" max="506" width="4.7109375" style="3" customWidth="1"/>
    <col min="507" max="507" width="19.85546875" style="3" customWidth="1"/>
    <col min="508" max="508" width="72.140625" style="3" customWidth="1"/>
    <col min="509" max="509" width="0" style="3" hidden="1" customWidth="1"/>
    <col min="510" max="510" width="18.28515625" style="3" customWidth="1"/>
    <col min="511" max="511" width="17.5703125" style="3" customWidth="1"/>
    <col min="512" max="517" width="9" style="3" customWidth="1"/>
    <col min="518" max="761" width="9.140625" style="3"/>
    <col min="762" max="762" width="4.7109375" style="3" customWidth="1"/>
    <col min="763" max="763" width="19.85546875" style="3" customWidth="1"/>
    <col min="764" max="764" width="72.140625" style="3" customWidth="1"/>
    <col min="765" max="765" width="0" style="3" hidden="1" customWidth="1"/>
    <col min="766" max="766" width="18.28515625" style="3" customWidth="1"/>
    <col min="767" max="767" width="17.5703125" style="3" customWidth="1"/>
    <col min="768" max="773" width="9" style="3" customWidth="1"/>
    <col min="774" max="1017" width="9.140625" style="3"/>
    <col min="1018" max="1018" width="4.7109375" style="3" customWidth="1"/>
    <col min="1019" max="1019" width="19.85546875" style="3" customWidth="1"/>
    <col min="1020" max="1020" width="72.140625" style="3" customWidth="1"/>
    <col min="1021" max="1021" width="0" style="3" hidden="1" customWidth="1"/>
    <col min="1022" max="1022" width="18.28515625" style="3" customWidth="1"/>
    <col min="1023" max="1023" width="17.5703125" style="3" customWidth="1"/>
    <col min="1024" max="1029" width="9" style="3" customWidth="1"/>
    <col min="1030" max="1273" width="9.140625" style="3"/>
    <col min="1274" max="1274" width="4.7109375" style="3" customWidth="1"/>
    <col min="1275" max="1275" width="19.85546875" style="3" customWidth="1"/>
    <col min="1276" max="1276" width="72.140625" style="3" customWidth="1"/>
    <col min="1277" max="1277" width="0" style="3" hidden="1" customWidth="1"/>
    <col min="1278" max="1278" width="18.28515625" style="3" customWidth="1"/>
    <col min="1279" max="1279" width="17.5703125" style="3" customWidth="1"/>
    <col min="1280" max="1285" width="9" style="3" customWidth="1"/>
    <col min="1286" max="1529" width="9.140625" style="3"/>
    <col min="1530" max="1530" width="4.7109375" style="3" customWidth="1"/>
    <col min="1531" max="1531" width="19.85546875" style="3" customWidth="1"/>
    <col min="1532" max="1532" width="72.140625" style="3" customWidth="1"/>
    <col min="1533" max="1533" width="0" style="3" hidden="1" customWidth="1"/>
    <col min="1534" max="1534" width="18.28515625" style="3" customWidth="1"/>
    <col min="1535" max="1535" width="17.5703125" style="3" customWidth="1"/>
    <col min="1536" max="1541" width="9" style="3" customWidth="1"/>
    <col min="1542" max="1785" width="9.140625" style="3"/>
    <col min="1786" max="1786" width="4.7109375" style="3" customWidth="1"/>
    <col min="1787" max="1787" width="19.85546875" style="3" customWidth="1"/>
    <col min="1788" max="1788" width="72.140625" style="3" customWidth="1"/>
    <col min="1789" max="1789" width="0" style="3" hidden="1" customWidth="1"/>
    <col min="1790" max="1790" width="18.28515625" style="3" customWidth="1"/>
    <col min="1791" max="1791" width="17.5703125" style="3" customWidth="1"/>
    <col min="1792" max="1797" width="9" style="3" customWidth="1"/>
    <col min="1798" max="2041" width="9.140625" style="3"/>
    <col min="2042" max="2042" width="4.7109375" style="3" customWidth="1"/>
    <col min="2043" max="2043" width="19.85546875" style="3" customWidth="1"/>
    <col min="2044" max="2044" width="72.140625" style="3" customWidth="1"/>
    <col min="2045" max="2045" width="0" style="3" hidden="1" customWidth="1"/>
    <col min="2046" max="2046" width="18.28515625" style="3" customWidth="1"/>
    <col min="2047" max="2047" width="17.5703125" style="3" customWidth="1"/>
    <col min="2048" max="2053" width="9" style="3" customWidth="1"/>
    <col min="2054" max="2297" width="9.140625" style="3"/>
    <col min="2298" max="2298" width="4.7109375" style="3" customWidth="1"/>
    <col min="2299" max="2299" width="19.85546875" style="3" customWidth="1"/>
    <col min="2300" max="2300" width="72.140625" style="3" customWidth="1"/>
    <col min="2301" max="2301" width="0" style="3" hidden="1" customWidth="1"/>
    <col min="2302" max="2302" width="18.28515625" style="3" customWidth="1"/>
    <col min="2303" max="2303" width="17.5703125" style="3" customWidth="1"/>
    <col min="2304" max="2309" width="9" style="3" customWidth="1"/>
    <col min="2310" max="2553" width="9.140625" style="3"/>
    <col min="2554" max="2554" width="4.7109375" style="3" customWidth="1"/>
    <col min="2555" max="2555" width="19.85546875" style="3" customWidth="1"/>
    <col min="2556" max="2556" width="72.140625" style="3" customWidth="1"/>
    <col min="2557" max="2557" width="0" style="3" hidden="1" customWidth="1"/>
    <col min="2558" max="2558" width="18.28515625" style="3" customWidth="1"/>
    <col min="2559" max="2559" width="17.5703125" style="3" customWidth="1"/>
    <col min="2560" max="2565" width="9" style="3" customWidth="1"/>
    <col min="2566" max="2809" width="9.140625" style="3"/>
    <col min="2810" max="2810" width="4.7109375" style="3" customWidth="1"/>
    <col min="2811" max="2811" width="19.85546875" style="3" customWidth="1"/>
    <col min="2812" max="2812" width="72.140625" style="3" customWidth="1"/>
    <col min="2813" max="2813" width="0" style="3" hidden="1" customWidth="1"/>
    <col min="2814" max="2814" width="18.28515625" style="3" customWidth="1"/>
    <col min="2815" max="2815" width="17.5703125" style="3" customWidth="1"/>
    <col min="2816" max="2821" width="9" style="3" customWidth="1"/>
    <col min="2822" max="3065" width="9.140625" style="3"/>
    <col min="3066" max="3066" width="4.7109375" style="3" customWidth="1"/>
    <col min="3067" max="3067" width="19.85546875" style="3" customWidth="1"/>
    <col min="3068" max="3068" width="72.140625" style="3" customWidth="1"/>
    <col min="3069" max="3069" width="0" style="3" hidden="1" customWidth="1"/>
    <col min="3070" max="3070" width="18.28515625" style="3" customWidth="1"/>
    <col min="3071" max="3071" width="17.5703125" style="3" customWidth="1"/>
    <col min="3072" max="3077" width="9" style="3" customWidth="1"/>
    <col min="3078" max="3321" width="9.140625" style="3"/>
    <col min="3322" max="3322" width="4.7109375" style="3" customWidth="1"/>
    <col min="3323" max="3323" width="19.85546875" style="3" customWidth="1"/>
    <col min="3324" max="3324" width="72.140625" style="3" customWidth="1"/>
    <col min="3325" max="3325" width="0" style="3" hidden="1" customWidth="1"/>
    <col min="3326" max="3326" width="18.28515625" style="3" customWidth="1"/>
    <col min="3327" max="3327" width="17.5703125" style="3" customWidth="1"/>
    <col min="3328" max="3333" width="9" style="3" customWidth="1"/>
    <col min="3334" max="3577" width="9.140625" style="3"/>
    <col min="3578" max="3578" width="4.7109375" style="3" customWidth="1"/>
    <col min="3579" max="3579" width="19.85546875" style="3" customWidth="1"/>
    <col min="3580" max="3580" width="72.140625" style="3" customWidth="1"/>
    <col min="3581" max="3581" width="0" style="3" hidden="1" customWidth="1"/>
    <col min="3582" max="3582" width="18.28515625" style="3" customWidth="1"/>
    <col min="3583" max="3583" width="17.5703125" style="3" customWidth="1"/>
    <col min="3584" max="3589" width="9" style="3" customWidth="1"/>
    <col min="3590" max="3833" width="9.140625" style="3"/>
    <col min="3834" max="3834" width="4.7109375" style="3" customWidth="1"/>
    <col min="3835" max="3835" width="19.85546875" style="3" customWidth="1"/>
    <col min="3836" max="3836" width="72.140625" style="3" customWidth="1"/>
    <col min="3837" max="3837" width="0" style="3" hidden="1" customWidth="1"/>
    <col min="3838" max="3838" width="18.28515625" style="3" customWidth="1"/>
    <col min="3839" max="3839" width="17.5703125" style="3" customWidth="1"/>
    <col min="3840" max="3845" width="9" style="3" customWidth="1"/>
    <col min="3846" max="4089" width="9.140625" style="3"/>
    <col min="4090" max="4090" width="4.7109375" style="3" customWidth="1"/>
    <col min="4091" max="4091" width="19.85546875" style="3" customWidth="1"/>
    <col min="4092" max="4092" width="72.140625" style="3" customWidth="1"/>
    <col min="4093" max="4093" width="0" style="3" hidden="1" customWidth="1"/>
    <col min="4094" max="4094" width="18.28515625" style="3" customWidth="1"/>
    <col min="4095" max="4095" width="17.5703125" style="3" customWidth="1"/>
    <col min="4096" max="4101" width="9" style="3" customWidth="1"/>
    <col min="4102" max="4345" width="9.140625" style="3"/>
    <col min="4346" max="4346" width="4.7109375" style="3" customWidth="1"/>
    <col min="4347" max="4347" width="19.85546875" style="3" customWidth="1"/>
    <col min="4348" max="4348" width="72.140625" style="3" customWidth="1"/>
    <col min="4349" max="4349" width="0" style="3" hidden="1" customWidth="1"/>
    <col min="4350" max="4350" width="18.28515625" style="3" customWidth="1"/>
    <col min="4351" max="4351" width="17.5703125" style="3" customWidth="1"/>
    <col min="4352" max="4357" width="9" style="3" customWidth="1"/>
    <col min="4358" max="4601" width="9.140625" style="3"/>
    <col min="4602" max="4602" width="4.7109375" style="3" customWidth="1"/>
    <col min="4603" max="4603" width="19.85546875" style="3" customWidth="1"/>
    <col min="4604" max="4604" width="72.140625" style="3" customWidth="1"/>
    <col min="4605" max="4605" width="0" style="3" hidden="1" customWidth="1"/>
    <col min="4606" max="4606" width="18.28515625" style="3" customWidth="1"/>
    <col min="4607" max="4607" width="17.5703125" style="3" customWidth="1"/>
    <col min="4608" max="4613" width="9" style="3" customWidth="1"/>
    <col min="4614" max="4857" width="9.140625" style="3"/>
    <col min="4858" max="4858" width="4.7109375" style="3" customWidth="1"/>
    <col min="4859" max="4859" width="19.85546875" style="3" customWidth="1"/>
    <col min="4860" max="4860" width="72.140625" style="3" customWidth="1"/>
    <col min="4861" max="4861" width="0" style="3" hidden="1" customWidth="1"/>
    <col min="4862" max="4862" width="18.28515625" style="3" customWidth="1"/>
    <col min="4863" max="4863" width="17.5703125" style="3" customWidth="1"/>
    <col min="4864" max="4869" width="9" style="3" customWidth="1"/>
    <col min="4870" max="5113" width="9.140625" style="3"/>
    <col min="5114" max="5114" width="4.7109375" style="3" customWidth="1"/>
    <col min="5115" max="5115" width="19.85546875" style="3" customWidth="1"/>
    <col min="5116" max="5116" width="72.140625" style="3" customWidth="1"/>
    <col min="5117" max="5117" width="0" style="3" hidden="1" customWidth="1"/>
    <col min="5118" max="5118" width="18.28515625" style="3" customWidth="1"/>
    <col min="5119" max="5119" width="17.5703125" style="3" customWidth="1"/>
    <col min="5120" max="5125" width="9" style="3" customWidth="1"/>
    <col min="5126" max="5369" width="9.140625" style="3"/>
    <col min="5370" max="5370" width="4.7109375" style="3" customWidth="1"/>
    <col min="5371" max="5371" width="19.85546875" style="3" customWidth="1"/>
    <col min="5372" max="5372" width="72.140625" style="3" customWidth="1"/>
    <col min="5373" max="5373" width="0" style="3" hidden="1" customWidth="1"/>
    <col min="5374" max="5374" width="18.28515625" style="3" customWidth="1"/>
    <col min="5375" max="5375" width="17.5703125" style="3" customWidth="1"/>
    <col min="5376" max="5381" width="9" style="3" customWidth="1"/>
    <col min="5382" max="5625" width="9.140625" style="3"/>
    <col min="5626" max="5626" width="4.7109375" style="3" customWidth="1"/>
    <col min="5627" max="5627" width="19.85546875" style="3" customWidth="1"/>
    <col min="5628" max="5628" width="72.140625" style="3" customWidth="1"/>
    <col min="5629" max="5629" width="0" style="3" hidden="1" customWidth="1"/>
    <col min="5630" max="5630" width="18.28515625" style="3" customWidth="1"/>
    <col min="5631" max="5631" width="17.5703125" style="3" customWidth="1"/>
    <col min="5632" max="5637" width="9" style="3" customWidth="1"/>
    <col min="5638" max="5881" width="9.140625" style="3"/>
    <col min="5882" max="5882" width="4.7109375" style="3" customWidth="1"/>
    <col min="5883" max="5883" width="19.85546875" style="3" customWidth="1"/>
    <col min="5884" max="5884" width="72.140625" style="3" customWidth="1"/>
    <col min="5885" max="5885" width="0" style="3" hidden="1" customWidth="1"/>
    <col min="5886" max="5886" width="18.28515625" style="3" customWidth="1"/>
    <col min="5887" max="5887" width="17.5703125" style="3" customWidth="1"/>
    <col min="5888" max="5893" width="9" style="3" customWidth="1"/>
    <col min="5894" max="6137" width="9.140625" style="3"/>
    <col min="6138" max="6138" width="4.7109375" style="3" customWidth="1"/>
    <col min="6139" max="6139" width="19.85546875" style="3" customWidth="1"/>
    <col min="6140" max="6140" width="72.140625" style="3" customWidth="1"/>
    <col min="6141" max="6141" width="0" style="3" hidden="1" customWidth="1"/>
    <col min="6142" max="6142" width="18.28515625" style="3" customWidth="1"/>
    <col min="6143" max="6143" width="17.5703125" style="3" customWidth="1"/>
    <col min="6144" max="6149" width="9" style="3" customWidth="1"/>
    <col min="6150" max="6393" width="9.140625" style="3"/>
    <col min="6394" max="6394" width="4.7109375" style="3" customWidth="1"/>
    <col min="6395" max="6395" width="19.85546875" style="3" customWidth="1"/>
    <col min="6396" max="6396" width="72.140625" style="3" customWidth="1"/>
    <col min="6397" max="6397" width="0" style="3" hidden="1" customWidth="1"/>
    <col min="6398" max="6398" width="18.28515625" style="3" customWidth="1"/>
    <col min="6399" max="6399" width="17.5703125" style="3" customWidth="1"/>
    <col min="6400" max="6405" width="9" style="3" customWidth="1"/>
    <col min="6406" max="6649" width="9.140625" style="3"/>
    <col min="6650" max="6650" width="4.7109375" style="3" customWidth="1"/>
    <col min="6651" max="6651" width="19.85546875" style="3" customWidth="1"/>
    <col min="6652" max="6652" width="72.140625" style="3" customWidth="1"/>
    <col min="6653" max="6653" width="0" style="3" hidden="1" customWidth="1"/>
    <col min="6654" max="6654" width="18.28515625" style="3" customWidth="1"/>
    <col min="6655" max="6655" width="17.5703125" style="3" customWidth="1"/>
    <col min="6656" max="6661" width="9" style="3" customWidth="1"/>
    <col min="6662" max="6905" width="9.140625" style="3"/>
    <col min="6906" max="6906" width="4.7109375" style="3" customWidth="1"/>
    <col min="6907" max="6907" width="19.85546875" style="3" customWidth="1"/>
    <col min="6908" max="6908" width="72.140625" style="3" customWidth="1"/>
    <col min="6909" max="6909" width="0" style="3" hidden="1" customWidth="1"/>
    <col min="6910" max="6910" width="18.28515625" style="3" customWidth="1"/>
    <col min="6911" max="6911" width="17.5703125" style="3" customWidth="1"/>
    <col min="6912" max="6917" width="9" style="3" customWidth="1"/>
    <col min="6918" max="7161" width="9.140625" style="3"/>
    <col min="7162" max="7162" width="4.7109375" style="3" customWidth="1"/>
    <col min="7163" max="7163" width="19.85546875" style="3" customWidth="1"/>
    <col min="7164" max="7164" width="72.140625" style="3" customWidth="1"/>
    <col min="7165" max="7165" width="0" style="3" hidden="1" customWidth="1"/>
    <col min="7166" max="7166" width="18.28515625" style="3" customWidth="1"/>
    <col min="7167" max="7167" width="17.5703125" style="3" customWidth="1"/>
    <col min="7168" max="7173" width="9" style="3" customWidth="1"/>
    <col min="7174" max="7417" width="9.140625" style="3"/>
    <col min="7418" max="7418" width="4.7109375" style="3" customWidth="1"/>
    <col min="7419" max="7419" width="19.85546875" style="3" customWidth="1"/>
    <col min="7420" max="7420" width="72.140625" style="3" customWidth="1"/>
    <col min="7421" max="7421" width="0" style="3" hidden="1" customWidth="1"/>
    <col min="7422" max="7422" width="18.28515625" style="3" customWidth="1"/>
    <col min="7423" max="7423" width="17.5703125" style="3" customWidth="1"/>
    <col min="7424" max="7429" width="9" style="3" customWidth="1"/>
    <col min="7430" max="7673" width="9.140625" style="3"/>
    <col min="7674" max="7674" width="4.7109375" style="3" customWidth="1"/>
    <col min="7675" max="7675" width="19.85546875" style="3" customWidth="1"/>
    <col min="7676" max="7676" width="72.140625" style="3" customWidth="1"/>
    <col min="7677" max="7677" width="0" style="3" hidden="1" customWidth="1"/>
    <col min="7678" max="7678" width="18.28515625" style="3" customWidth="1"/>
    <col min="7679" max="7679" width="17.5703125" style="3" customWidth="1"/>
    <col min="7680" max="7685" width="9" style="3" customWidth="1"/>
    <col min="7686" max="7929" width="9.140625" style="3"/>
    <col min="7930" max="7930" width="4.7109375" style="3" customWidth="1"/>
    <col min="7931" max="7931" width="19.85546875" style="3" customWidth="1"/>
    <col min="7932" max="7932" width="72.140625" style="3" customWidth="1"/>
    <col min="7933" max="7933" width="0" style="3" hidden="1" customWidth="1"/>
    <col min="7934" max="7934" width="18.28515625" style="3" customWidth="1"/>
    <col min="7935" max="7935" width="17.5703125" style="3" customWidth="1"/>
    <col min="7936" max="7941" width="9" style="3" customWidth="1"/>
    <col min="7942" max="8185" width="9.140625" style="3"/>
    <col min="8186" max="8186" width="4.7109375" style="3" customWidth="1"/>
    <col min="8187" max="8187" width="19.85546875" style="3" customWidth="1"/>
    <col min="8188" max="8188" width="72.140625" style="3" customWidth="1"/>
    <col min="8189" max="8189" width="0" style="3" hidden="1" customWidth="1"/>
    <col min="8190" max="8190" width="18.28515625" style="3" customWidth="1"/>
    <col min="8191" max="8191" width="17.5703125" style="3" customWidth="1"/>
    <col min="8192" max="8197" width="9" style="3" customWidth="1"/>
    <col min="8198" max="8441" width="9.140625" style="3"/>
    <col min="8442" max="8442" width="4.7109375" style="3" customWidth="1"/>
    <col min="8443" max="8443" width="19.85546875" style="3" customWidth="1"/>
    <col min="8444" max="8444" width="72.140625" style="3" customWidth="1"/>
    <col min="8445" max="8445" width="0" style="3" hidden="1" customWidth="1"/>
    <col min="8446" max="8446" width="18.28515625" style="3" customWidth="1"/>
    <col min="8447" max="8447" width="17.5703125" style="3" customWidth="1"/>
    <col min="8448" max="8453" width="9" style="3" customWidth="1"/>
    <col min="8454" max="8697" width="9.140625" style="3"/>
    <col min="8698" max="8698" width="4.7109375" style="3" customWidth="1"/>
    <col min="8699" max="8699" width="19.85546875" style="3" customWidth="1"/>
    <col min="8700" max="8700" width="72.140625" style="3" customWidth="1"/>
    <col min="8701" max="8701" width="0" style="3" hidden="1" customWidth="1"/>
    <col min="8702" max="8702" width="18.28515625" style="3" customWidth="1"/>
    <col min="8703" max="8703" width="17.5703125" style="3" customWidth="1"/>
    <col min="8704" max="8709" width="9" style="3" customWidth="1"/>
    <col min="8710" max="8953" width="9.140625" style="3"/>
    <col min="8954" max="8954" width="4.7109375" style="3" customWidth="1"/>
    <col min="8955" max="8955" width="19.85546875" style="3" customWidth="1"/>
    <col min="8956" max="8956" width="72.140625" style="3" customWidth="1"/>
    <col min="8957" max="8957" width="0" style="3" hidden="1" customWidth="1"/>
    <col min="8958" max="8958" width="18.28515625" style="3" customWidth="1"/>
    <col min="8959" max="8959" width="17.5703125" style="3" customWidth="1"/>
    <col min="8960" max="8965" width="9" style="3" customWidth="1"/>
    <col min="8966" max="9209" width="9.140625" style="3"/>
    <col min="9210" max="9210" width="4.7109375" style="3" customWidth="1"/>
    <col min="9211" max="9211" width="19.85546875" style="3" customWidth="1"/>
    <col min="9212" max="9212" width="72.140625" style="3" customWidth="1"/>
    <col min="9213" max="9213" width="0" style="3" hidden="1" customWidth="1"/>
    <col min="9214" max="9214" width="18.28515625" style="3" customWidth="1"/>
    <col min="9215" max="9215" width="17.5703125" style="3" customWidth="1"/>
    <col min="9216" max="9221" width="9" style="3" customWidth="1"/>
    <col min="9222" max="9465" width="9.140625" style="3"/>
    <col min="9466" max="9466" width="4.7109375" style="3" customWidth="1"/>
    <col min="9467" max="9467" width="19.85546875" style="3" customWidth="1"/>
    <col min="9468" max="9468" width="72.140625" style="3" customWidth="1"/>
    <col min="9469" max="9469" width="0" style="3" hidden="1" customWidth="1"/>
    <col min="9470" max="9470" width="18.28515625" style="3" customWidth="1"/>
    <col min="9471" max="9471" width="17.5703125" style="3" customWidth="1"/>
    <col min="9472" max="9477" width="9" style="3" customWidth="1"/>
    <col min="9478" max="9721" width="9.140625" style="3"/>
    <col min="9722" max="9722" width="4.7109375" style="3" customWidth="1"/>
    <col min="9723" max="9723" width="19.85546875" style="3" customWidth="1"/>
    <col min="9724" max="9724" width="72.140625" style="3" customWidth="1"/>
    <col min="9725" max="9725" width="0" style="3" hidden="1" customWidth="1"/>
    <col min="9726" max="9726" width="18.28515625" style="3" customWidth="1"/>
    <col min="9727" max="9727" width="17.5703125" style="3" customWidth="1"/>
    <col min="9728" max="9733" width="9" style="3" customWidth="1"/>
    <col min="9734" max="9977" width="9.140625" style="3"/>
    <col min="9978" max="9978" width="4.7109375" style="3" customWidth="1"/>
    <col min="9979" max="9979" width="19.85546875" style="3" customWidth="1"/>
    <col min="9980" max="9980" width="72.140625" style="3" customWidth="1"/>
    <col min="9981" max="9981" width="0" style="3" hidden="1" customWidth="1"/>
    <col min="9982" max="9982" width="18.28515625" style="3" customWidth="1"/>
    <col min="9983" max="9983" width="17.5703125" style="3" customWidth="1"/>
    <col min="9984" max="9989" width="9" style="3" customWidth="1"/>
    <col min="9990" max="10233" width="9.140625" style="3"/>
    <col min="10234" max="10234" width="4.7109375" style="3" customWidth="1"/>
    <col min="10235" max="10235" width="19.85546875" style="3" customWidth="1"/>
    <col min="10236" max="10236" width="72.140625" style="3" customWidth="1"/>
    <col min="10237" max="10237" width="0" style="3" hidden="1" customWidth="1"/>
    <col min="10238" max="10238" width="18.28515625" style="3" customWidth="1"/>
    <col min="10239" max="10239" width="17.5703125" style="3" customWidth="1"/>
    <col min="10240" max="10245" width="9" style="3" customWidth="1"/>
    <col min="10246" max="10489" width="9.140625" style="3"/>
    <col min="10490" max="10490" width="4.7109375" style="3" customWidth="1"/>
    <col min="10491" max="10491" width="19.85546875" style="3" customWidth="1"/>
    <col min="10492" max="10492" width="72.140625" style="3" customWidth="1"/>
    <col min="10493" max="10493" width="0" style="3" hidden="1" customWidth="1"/>
    <col min="10494" max="10494" width="18.28515625" style="3" customWidth="1"/>
    <col min="10495" max="10495" width="17.5703125" style="3" customWidth="1"/>
    <col min="10496" max="10501" width="9" style="3" customWidth="1"/>
    <col min="10502" max="10745" width="9.140625" style="3"/>
    <col min="10746" max="10746" width="4.7109375" style="3" customWidth="1"/>
    <col min="10747" max="10747" width="19.85546875" style="3" customWidth="1"/>
    <col min="10748" max="10748" width="72.140625" style="3" customWidth="1"/>
    <col min="10749" max="10749" width="0" style="3" hidden="1" customWidth="1"/>
    <col min="10750" max="10750" width="18.28515625" style="3" customWidth="1"/>
    <col min="10751" max="10751" width="17.5703125" style="3" customWidth="1"/>
    <col min="10752" max="10757" width="9" style="3" customWidth="1"/>
    <col min="10758" max="11001" width="9.140625" style="3"/>
    <col min="11002" max="11002" width="4.7109375" style="3" customWidth="1"/>
    <col min="11003" max="11003" width="19.85546875" style="3" customWidth="1"/>
    <col min="11004" max="11004" width="72.140625" style="3" customWidth="1"/>
    <col min="11005" max="11005" width="0" style="3" hidden="1" customWidth="1"/>
    <col min="11006" max="11006" width="18.28515625" style="3" customWidth="1"/>
    <col min="11007" max="11007" width="17.5703125" style="3" customWidth="1"/>
    <col min="11008" max="11013" width="9" style="3" customWidth="1"/>
    <col min="11014" max="11257" width="9.140625" style="3"/>
    <col min="11258" max="11258" width="4.7109375" style="3" customWidth="1"/>
    <col min="11259" max="11259" width="19.85546875" style="3" customWidth="1"/>
    <col min="11260" max="11260" width="72.140625" style="3" customWidth="1"/>
    <col min="11261" max="11261" width="0" style="3" hidden="1" customWidth="1"/>
    <col min="11262" max="11262" width="18.28515625" style="3" customWidth="1"/>
    <col min="11263" max="11263" width="17.5703125" style="3" customWidth="1"/>
    <col min="11264" max="11269" width="9" style="3" customWidth="1"/>
    <col min="11270" max="11513" width="9.140625" style="3"/>
    <col min="11514" max="11514" width="4.7109375" style="3" customWidth="1"/>
    <col min="11515" max="11515" width="19.85546875" style="3" customWidth="1"/>
    <col min="11516" max="11516" width="72.140625" style="3" customWidth="1"/>
    <col min="11517" max="11517" width="0" style="3" hidden="1" customWidth="1"/>
    <col min="11518" max="11518" width="18.28515625" style="3" customWidth="1"/>
    <col min="11519" max="11519" width="17.5703125" style="3" customWidth="1"/>
    <col min="11520" max="11525" width="9" style="3" customWidth="1"/>
    <col min="11526" max="11769" width="9.140625" style="3"/>
    <col min="11770" max="11770" width="4.7109375" style="3" customWidth="1"/>
    <col min="11771" max="11771" width="19.85546875" style="3" customWidth="1"/>
    <col min="11772" max="11772" width="72.140625" style="3" customWidth="1"/>
    <col min="11773" max="11773" width="0" style="3" hidden="1" customWidth="1"/>
    <col min="11774" max="11774" width="18.28515625" style="3" customWidth="1"/>
    <col min="11775" max="11775" width="17.5703125" style="3" customWidth="1"/>
    <col min="11776" max="11781" width="9" style="3" customWidth="1"/>
    <col min="11782" max="12025" width="9.140625" style="3"/>
    <col min="12026" max="12026" width="4.7109375" style="3" customWidth="1"/>
    <col min="12027" max="12027" width="19.85546875" style="3" customWidth="1"/>
    <col min="12028" max="12028" width="72.140625" style="3" customWidth="1"/>
    <col min="12029" max="12029" width="0" style="3" hidden="1" customWidth="1"/>
    <col min="12030" max="12030" width="18.28515625" style="3" customWidth="1"/>
    <col min="12031" max="12031" width="17.5703125" style="3" customWidth="1"/>
    <col min="12032" max="12037" width="9" style="3" customWidth="1"/>
    <col min="12038" max="12281" width="9.140625" style="3"/>
    <col min="12282" max="12282" width="4.7109375" style="3" customWidth="1"/>
    <col min="12283" max="12283" width="19.85546875" style="3" customWidth="1"/>
    <col min="12284" max="12284" width="72.140625" style="3" customWidth="1"/>
    <col min="12285" max="12285" width="0" style="3" hidden="1" customWidth="1"/>
    <col min="12286" max="12286" width="18.28515625" style="3" customWidth="1"/>
    <col min="12287" max="12287" width="17.5703125" style="3" customWidth="1"/>
    <col min="12288" max="12293" width="9" style="3" customWidth="1"/>
    <col min="12294" max="12537" width="9.140625" style="3"/>
    <col min="12538" max="12538" width="4.7109375" style="3" customWidth="1"/>
    <col min="12539" max="12539" width="19.85546875" style="3" customWidth="1"/>
    <col min="12540" max="12540" width="72.140625" style="3" customWidth="1"/>
    <col min="12541" max="12541" width="0" style="3" hidden="1" customWidth="1"/>
    <col min="12542" max="12542" width="18.28515625" style="3" customWidth="1"/>
    <col min="12543" max="12543" width="17.5703125" style="3" customWidth="1"/>
    <col min="12544" max="12549" width="9" style="3" customWidth="1"/>
    <col min="12550" max="12793" width="9.140625" style="3"/>
    <col min="12794" max="12794" width="4.7109375" style="3" customWidth="1"/>
    <col min="12795" max="12795" width="19.85546875" style="3" customWidth="1"/>
    <col min="12796" max="12796" width="72.140625" style="3" customWidth="1"/>
    <col min="12797" max="12797" width="0" style="3" hidden="1" customWidth="1"/>
    <col min="12798" max="12798" width="18.28515625" style="3" customWidth="1"/>
    <col min="12799" max="12799" width="17.5703125" style="3" customWidth="1"/>
    <col min="12800" max="12805" width="9" style="3" customWidth="1"/>
    <col min="12806" max="13049" width="9.140625" style="3"/>
    <col min="13050" max="13050" width="4.7109375" style="3" customWidth="1"/>
    <col min="13051" max="13051" width="19.85546875" style="3" customWidth="1"/>
    <col min="13052" max="13052" width="72.140625" style="3" customWidth="1"/>
    <col min="13053" max="13053" width="0" style="3" hidden="1" customWidth="1"/>
    <col min="13054" max="13054" width="18.28515625" style="3" customWidth="1"/>
    <col min="13055" max="13055" width="17.5703125" style="3" customWidth="1"/>
    <col min="13056" max="13061" width="9" style="3" customWidth="1"/>
    <col min="13062" max="13305" width="9.140625" style="3"/>
    <col min="13306" max="13306" width="4.7109375" style="3" customWidth="1"/>
    <col min="13307" max="13307" width="19.85546875" style="3" customWidth="1"/>
    <col min="13308" max="13308" width="72.140625" style="3" customWidth="1"/>
    <col min="13309" max="13309" width="0" style="3" hidden="1" customWidth="1"/>
    <col min="13310" max="13310" width="18.28515625" style="3" customWidth="1"/>
    <col min="13311" max="13311" width="17.5703125" style="3" customWidth="1"/>
    <col min="13312" max="13317" width="9" style="3" customWidth="1"/>
    <col min="13318" max="13561" width="9.140625" style="3"/>
    <col min="13562" max="13562" width="4.7109375" style="3" customWidth="1"/>
    <col min="13563" max="13563" width="19.85546875" style="3" customWidth="1"/>
    <col min="13564" max="13564" width="72.140625" style="3" customWidth="1"/>
    <col min="13565" max="13565" width="0" style="3" hidden="1" customWidth="1"/>
    <col min="13566" max="13566" width="18.28515625" style="3" customWidth="1"/>
    <col min="13567" max="13567" width="17.5703125" style="3" customWidth="1"/>
    <col min="13568" max="13573" width="9" style="3" customWidth="1"/>
    <col min="13574" max="13817" width="9.140625" style="3"/>
    <col min="13818" max="13818" width="4.7109375" style="3" customWidth="1"/>
    <col min="13819" max="13819" width="19.85546875" style="3" customWidth="1"/>
    <col min="13820" max="13820" width="72.140625" style="3" customWidth="1"/>
    <col min="13821" max="13821" width="0" style="3" hidden="1" customWidth="1"/>
    <col min="13822" max="13822" width="18.28515625" style="3" customWidth="1"/>
    <col min="13823" max="13823" width="17.5703125" style="3" customWidth="1"/>
    <col min="13824" max="13829" width="9" style="3" customWidth="1"/>
    <col min="13830" max="14073" width="9.140625" style="3"/>
    <col min="14074" max="14074" width="4.7109375" style="3" customWidth="1"/>
    <col min="14075" max="14075" width="19.85546875" style="3" customWidth="1"/>
    <col min="14076" max="14076" width="72.140625" style="3" customWidth="1"/>
    <col min="14077" max="14077" width="0" style="3" hidden="1" customWidth="1"/>
    <col min="14078" max="14078" width="18.28515625" style="3" customWidth="1"/>
    <col min="14079" max="14079" width="17.5703125" style="3" customWidth="1"/>
    <col min="14080" max="14085" width="9" style="3" customWidth="1"/>
    <col min="14086" max="14329" width="9.140625" style="3"/>
    <col min="14330" max="14330" width="4.7109375" style="3" customWidth="1"/>
    <col min="14331" max="14331" width="19.85546875" style="3" customWidth="1"/>
    <col min="14332" max="14332" width="72.140625" style="3" customWidth="1"/>
    <col min="14333" max="14333" width="0" style="3" hidden="1" customWidth="1"/>
    <col min="14334" max="14334" width="18.28515625" style="3" customWidth="1"/>
    <col min="14335" max="14335" width="17.5703125" style="3" customWidth="1"/>
    <col min="14336" max="14341" width="9" style="3" customWidth="1"/>
    <col min="14342" max="14585" width="9.140625" style="3"/>
    <col min="14586" max="14586" width="4.7109375" style="3" customWidth="1"/>
    <col min="14587" max="14587" width="19.85546875" style="3" customWidth="1"/>
    <col min="14588" max="14588" width="72.140625" style="3" customWidth="1"/>
    <col min="14589" max="14589" width="0" style="3" hidden="1" customWidth="1"/>
    <col min="14590" max="14590" width="18.28515625" style="3" customWidth="1"/>
    <col min="14591" max="14591" width="17.5703125" style="3" customWidth="1"/>
    <col min="14592" max="14597" width="9" style="3" customWidth="1"/>
    <col min="14598" max="14841" width="9.140625" style="3"/>
    <col min="14842" max="14842" width="4.7109375" style="3" customWidth="1"/>
    <col min="14843" max="14843" width="19.85546875" style="3" customWidth="1"/>
    <col min="14844" max="14844" width="72.140625" style="3" customWidth="1"/>
    <col min="14845" max="14845" width="0" style="3" hidden="1" customWidth="1"/>
    <col min="14846" max="14846" width="18.28515625" style="3" customWidth="1"/>
    <col min="14847" max="14847" width="17.5703125" style="3" customWidth="1"/>
    <col min="14848" max="14853" width="9" style="3" customWidth="1"/>
    <col min="14854" max="15097" width="9.140625" style="3"/>
    <col min="15098" max="15098" width="4.7109375" style="3" customWidth="1"/>
    <col min="15099" max="15099" width="19.85546875" style="3" customWidth="1"/>
    <col min="15100" max="15100" width="72.140625" style="3" customWidth="1"/>
    <col min="15101" max="15101" width="0" style="3" hidden="1" customWidth="1"/>
    <col min="15102" max="15102" width="18.28515625" style="3" customWidth="1"/>
    <col min="15103" max="15103" width="17.5703125" style="3" customWidth="1"/>
    <col min="15104" max="15109" width="9" style="3" customWidth="1"/>
    <col min="15110" max="15353" width="9.140625" style="3"/>
    <col min="15354" max="15354" width="4.7109375" style="3" customWidth="1"/>
    <col min="15355" max="15355" width="19.85546875" style="3" customWidth="1"/>
    <col min="15356" max="15356" width="72.140625" style="3" customWidth="1"/>
    <col min="15357" max="15357" width="0" style="3" hidden="1" customWidth="1"/>
    <col min="15358" max="15358" width="18.28515625" style="3" customWidth="1"/>
    <col min="15359" max="15359" width="17.5703125" style="3" customWidth="1"/>
    <col min="15360" max="15365" width="9" style="3" customWidth="1"/>
    <col min="15366" max="15609" width="9.140625" style="3"/>
    <col min="15610" max="15610" width="4.7109375" style="3" customWidth="1"/>
    <col min="15611" max="15611" width="19.85546875" style="3" customWidth="1"/>
    <col min="15612" max="15612" width="72.140625" style="3" customWidth="1"/>
    <col min="15613" max="15613" width="0" style="3" hidden="1" customWidth="1"/>
    <col min="15614" max="15614" width="18.28515625" style="3" customWidth="1"/>
    <col min="15615" max="15615" width="17.5703125" style="3" customWidth="1"/>
    <col min="15616" max="15621" width="9" style="3" customWidth="1"/>
    <col min="15622" max="15865" width="9.140625" style="3"/>
    <col min="15866" max="15866" width="4.7109375" style="3" customWidth="1"/>
    <col min="15867" max="15867" width="19.85546875" style="3" customWidth="1"/>
    <col min="15868" max="15868" width="72.140625" style="3" customWidth="1"/>
    <col min="15869" max="15869" width="0" style="3" hidden="1" customWidth="1"/>
    <col min="15870" max="15870" width="18.28515625" style="3" customWidth="1"/>
    <col min="15871" max="15871" width="17.5703125" style="3" customWidth="1"/>
    <col min="15872" max="15877" width="9" style="3" customWidth="1"/>
    <col min="15878" max="16121" width="9.140625" style="3"/>
    <col min="16122" max="16122" width="4.7109375" style="3" customWidth="1"/>
    <col min="16123" max="16123" width="19.85546875" style="3" customWidth="1"/>
    <col min="16124" max="16124" width="72.140625" style="3" customWidth="1"/>
    <col min="16125" max="16125" width="0" style="3" hidden="1" customWidth="1"/>
    <col min="16126" max="16126" width="18.28515625" style="3" customWidth="1"/>
    <col min="16127" max="16127" width="17.5703125" style="3" customWidth="1"/>
    <col min="16128" max="16133" width="9" style="3" customWidth="1"/>
    <col min="16134" max="16384" width="9.140625" style="3"/>
  </cols>
  <sheetData>
    <row r="1" spans="1:250" s="7" customFormat="1">
      <c r="C1" s="7" t="s">
        <v>158</v>
      </c>
      <c r="D1" s="236" t="s">
        <v>163</v>
      </c>
      <c r="E1" s="236"/>
      <c r="F1" s="236"/>
      <c r="G1" s="236"/>
      <c r="H1" s="236"/>
      <c r="I1" s="236"/>
      <c r="J1" s="236"/>
      <c r="K1" s="236"/>
      <c r="L1" s="50"/>
      <c r="M1" s="50"/>
      <c r="N1" s="50"/>
      <c r="O1" s="50"/>
      <c r="P1" s="50"/>
      <c r="Q1" s="50"/>
      <c r="R1" s="51"/>
      <c r="S1" s="50"/>
      <c r="T1" s="50"/>
      <c r="U1" s="50"/>
      <c r="V1" s="50"/>
      <c r="W1" s="50"/>
      <c r="X1" s="50"/>
      <c r="Y1" s="50"/>
      <c r="Z1" s="51"/>
      <c r="AA1" s="50"/>
      <c r="AB1" s="50"/>
      <c r="AC1" s="50"/>
      <c r="AD1" s="50"/>
      <c r="AE1" s="50"/>
      <c r="AF1" s="50"/>
      <c r="AG1" s="50"/>
      <c r="AH1" s="51"/>
      <c r="AI1" s="50"/>
      <c r="AJ1" s="50"/>
      <c r="AK1" s="50"/>
      <c r="AL1" s="50"/>
      <c r="AM1" s="50"/>
      <c r="AN1" s="50"/>
      <c r="AO1" s="50"/>
      <c r="AP1" s="51"/>
      <c r="AQ1" s="50"/>
      <c r="AR1" s="50"/>
      <c r="AS1" s="50"/>
      <c r="AT1" s="50"/>
      <c r="AU1" s="50"/>
      <c r="AV1" s="50"/>
      <c r="AW1" s="50"/>
      <c r="AX1" s="51"/>
      <c r="AY1" s="50"/>
      <c r="AZ1" s="50"/>
      <c r="BA1" s="50"/>
      <c r="BB1" s="50"/>
      <c r="BC1" s="50"/>
      <c r="BD1" s="50"/>
      <c r="BE1" s="50"/>
      <c r="BF1" s="51"/>
      <c r="BG1" s="50"/>
      <c r="BH1" s="50"/>
      <c r="BI1" s="50"/>
      <c r="BJ1" s="50"/>
      <c r="BK1" s="50"/>
      <c r="BL1" s="50"/>
      <c r="BM1" s="50"/>
      <c r="BN1" s="51"/>
      <c r="BO1" s="50"/>
      <c r="BP1" s="50"/>
      <c r="BQ1" s="50"/>
      <c r="BR1" s="50"/>
      <c r="BS1" s="50"/>
      <c r="BT1" s="50"/>
      <c r="BU1" s="50"/>
      <c r="BV1" s="51"/>
      <c r="BW1" s="50"/>
      <c r="BX1" s="50"/>
      <c r="BY1" s="50"/>
      <c r="BZ1" s="50"/>
      <c r="CA1" s="50"/>
      <c r="CB1" s="50"/>
      <c r="CC1" s="50"/>
      <c r="CD1" s="51"/>
      <c r="CE1" s="50"/>
      <c r="CF1" s="50"/>
      <c r="CG1" s="50"/>
      <c r="CH1" s="50"/>
      <c r="CI1" s="50"/>
      <c r="CJ1" s="50"/>
      <c r="CK1" s="50"/>
      <c r="CL1" s="51"/>
      <c r="CM1" s="50"/>
      <c r="CN1" s="50"/>
      <c r="CO1" s="50"/>
      <c r="CP1" s="50"/>
      <c r="CQ1" s="50"/>
      <c r="CR1" s="50"/>
      <c r="CS1" s="50"/>
      <c r="CT1" s="51"/>
      <c r="CU1" s="50"/>
      <c r="CV1" s="50"/>
      <c r="CW1" s="50"/>
      <c r="CX1" s="50"/>
      <c r="CY1" s="50"/>
      <c r="CZ1" s="50"/>
      <c r="DA1" s="50"/>
      <c r="DB1" s="51"/>
      <c r="DC1" s="50"/>
      <c r="DD1" s="50"/>
      <c r="DE1" s="50"/>
      <c r="DF1" s="50"/>
      <c r="DG1" s="50"/>
      <c r="DH1" s="50"/>
      <c r="DI1" s="50"/>
      <c r="DJ1" s="51"/>
      <c r="DK1" s="50"/>
      <c r="DL1" s="50"/>
      <c r="DM1" s="50"/>
      <c r="DN1" s="50"/>
      <c r="DO1" s="50"/>
      <c r="DP1" s="50"/>
      <c r="DQ1" s="50"/>
      <c r="DR1" s="51"/>
      <c r="DS1" s="50"/>
      <c r="DT1" s="50"/>
      <c r="DU1" s="50"/>
      <c r="DV1" s="50"/>
      <c r="DW1" s="50"/>
      <c r="DX1" s="50"/>
      <c r="DY1" s="50"/>
      <c r="DZ1" s="51"/>
      <c r="EA1" s="50"/>
      <c r="EB1" s="50"/>
      <c r="EC1" s="50"/>
      <c r="ED1" s="50"/>
      <c r="EE1" s="50"/>
      <c r="EF1" s="50"/>
      <c r="EG1" s="50"/>
      <c r="EH1" s="51"/>
      <c r="EI1" s="50"/>
      <c r="EJ1" s="50"/>
      <c r="EK1" s="50"/>
      <c r="EL1" s="50"/>
      <c r="EM1" s="50"/>
      <c r="EN1" s="50"/>
      <c r="EO1" s="50"/>
      <c r="EP1" s="51"/>
      <c r="EQ1" s="50"/>
      <c r="ER1" s="50"/>
      <c r="ES1" s="50"/>
      <c r="ET1" s="50"/>
      <c r="EU1" s="50"/>
      <c r="EV1" s="50"/>
      <c r="EW1" s="50"/>
      <c r="EX1" s="51"/>
      <c r="EY1" s="50"/>
      <c r="EZ1" s="50"/>
      <c r="FA1" s="50"/>
      <c r="FB1" s="50"/>
      <c r="FC1" s="50"/>
      <c r="FD1" s="50"/>
      <c r="FE1" s="50"/>
      <c r="FF1" s="51"/>
      <c r="FG1" s="50"/>
      <c r="FH1" s="50"/>
      <c r="FI1" s="50"/>
      <c r="FJ1" s="50"/>
      <c r="FK1" s="50"/>
      <c r="FL1" s="50"/>
      <c r="FM1" s="50"/>
      <c r="FN1" s="51"/>
      <c r="FO1" s="50"/>
      <c r="FP1" s="50"/>
      <c r="FQ1" s="50"/>
      <c r="FR1" s="50"/>
      <c r="FS1" s="50"/>
      <c r="FT1" s="50"/>
      <c r="FU1" s="50"/>
      <c r="FV1" s="51"/>
      <c r="FW1" s="50"/>
      <c r="FX1" s="50"/>
      <c r="FY1" s="50"/>
      <c r="FZ1" s="50"/>
      <c r="GA1" s="50"/>
      <c r="GB1" s="50"/>
      <c r="GC1" s="50"/>
      <c r="GD1" s="51"/>
      <c r="GE1" s="50"/>
      <c r="GF1" s="50"/>
      <c r="GG1" s="50"/>
      <c r="GH1" s="50"/>
      <c r="GI1" s="50"/>
      <c r="GJ1" s="50"/>
      <c r="GK1" s="50"/>
      <c r="GL1" s="51"/>
      <c r="GM1" s="50"/>
      <c r="GN1" s="50"/>
      <c r="GO1" s="50"/>
      <c r="GP1" s="50"/>
      <c r="GQ1" s="50"/>
      <c r="GR1" s="50"/>
      <c r="GS1" s="50"/>
      <c r="GT1" s="51"/>
      <c r="GU1" s="50"/>
      <c r="GV1" s="50"/>
      <c r="GW1" s="50"/>
      <c r="GX1" s="50"/>
      <c r="GY1" s="50"/>
      <c r="GZ1" s="50"/>
      <c r="HA1" s="50"/>
      <c r="HB1" s="51"/>
      <c r="HC1" s="50"/>
      <c r="HD1" s="50"/>
      <c r="HE1" s="50"/>
      <c r="HF1" s="50"/>
      <c r="HG1" s="50"/>
      <c r="HH1" s="50"/>
      <c r="HI1" s="50"/>
      <c r="HJ1" s="51"/>
      <c r="HK1" s="50"/>
      <c r="HL1" s="50"/>
      <c r="HM1" s="50"/>
      <c r="HN1" s="50"/>
      <c r="HO1" s="50"/>
      <c r="HP1" s="50"/>
      <c r="HQ1" s="50"/>
      <c r="HR1" s="51"/>
      <c r="HS1" s="50"/>
      <c r="HT1" s="50"/>
      <c r="HU1" s="50"/>
      <c r="HV1" s="50"/>
      <c r="HW1" s="50"/>
      <c r="HX1" s="50"/>
      <c r="HY1" s="50"/>
      <c r="HZ1" s="51"/>
      <c r="IA1" s="50"/>
      <c r="IB1" s="50"/>
      <c r="IC1" s="50"/>
      <c r="ID1" s="50"/>
      <c r="IE1" s="50"/>
      <c r="IF1" s="50"/>
      <c r="IG1" s="50"/>
      <c r="IH1" s="51"/>
      <c r="II1" s="50"/>
      <c r="IJ1" s="50"/>
      <c r="IK1" s="50"/>
      <c r="IL1" s="50"/>
      <c r="IM1" s="50"/>
      <c r="IN1" s="50"/>
      <c r="IO1" s="50"/>
      <c r="IP1" s="51"/>
    </row>
    <row r="2" spans="1:250" s="7" customFormat="1">
      <c r="A2" s="236" t="s">
        <v>159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50"/>
      <c r="M2" s="50"/>
      <c r="N2" s="50"/>
      <c r="O2" s="50"/>
      <c r="P2" s="50"/>
      <c r="Q2" s="50"/>
      <c r="R2" s="51"/>
      <c r="S2" s="50"/>
      <c r="T2" s="50"/>
      <c r="U2" s="50"/>
      <c r="V2" s="50"/>
      <c r="W2" s="50"/>
      <c r="X2" s="50"/>
      <c r="Y2" s="50"/>
      <c r="Z2" s="51"/>
      <c r="AA2" s="50"/>
      <c r="AB2" s="50"/>
      <c r="AC2" s="50"/>
      <c r="AD2" s="50"/>
      <c r="AE2" s="50"/>
      <c r="AF2" s="50"/>
      <c r="AG2" s="50"/>
      <c r="AH2" s="51"/>
      <c r="AI2" s="50"/>
      <c r="AJ2" s="50"/>
      <c r="AK2" s="50"/>
      <c r="AL2" s="50"/>
      <c r="AM2" s="50"/>
      <c r="AN2" s="50"/>
      <c r="AO2" s="50"/>
      <c r="AP2" s="51"/>
      <c r="AQ2" s="50"/>
      <c r="AR2" s="50"/>
      <c r="AS2" s="50"/>
      <c r="AT2" s="50"/>
      <c r="AU2" s="50"/>
      <c r="AV2" s="50"/>
      <c r="AW2" s="50"/>
      <c r="AX2" s="51"/>
      <c r="AY2" s="50"/>
      <c r="AZ2" s="50"/>
      <c r="BA2" s="50"/>
      <c r="BB2" s="50"/>
      <c r="BC2" s="50"/>
      <c r="BD2" s="50"/>
      <c r="BE2" s="50"/>
      <c r="BF2" s="51"/>
      <c r="BG2" s="50"/>
      <c r="BH2" s="50"/>
      <c r="BI2" s="50"/>
      <c r="BJ2" s="50"/>
      <c r="BK2" s="50"/>
      <c r="BL2" s="50"/>
      <c r="BM2" s="50"/>
      <c r="BN2" s="51"/>
      <c r="BO2" s="50"/>
      <c r="BP2" s="50"/>
      <c r="BQ2" s="50"/>
      <c r="BR2" s="50"/>
      <c r="BS2" s="50"/>
      <c r="BT2" s="50"/>
      <c r="BU2" s="50"/>
      <c r="BV2" s="51"/>
      <c r="BW2" s="50"/>
      <c r="BX2" s="50"/>
      <c r="BY2" s="50"/>
      <c r="BZ2" s="50"/>
      <c r="CA2" s="50"/>
      <c r="CB2" s="50"/>
      <c r="CC2" s="50"/>
      <c r="CD2" s="51"/>
      <c r="CE2" s="50"/>
      <c r="CF2" s="50"/>
      <c r="CG2" s="50"/>
      <c r="CH2" s="50"/>
      <c r="CI2" s="50"/>
      <c r="CJ2" s="50"/>
      <c r="CK2" s="50"/>
      <c r="CL2" s="51"/>
      <c r="CM2" s="50"/>
      <c r="CN2" s="50"/>
      <c r="CO2" s="50"/>
      <c r="CP2" s="50"/>
      <c r="CQ2" s="50"/>
      <c r="CR2" s="50"/>
      <c r="CS2" s="50"/>
      <c r="CT2" s="51"/>
      <c r="CU2" s="50"/>
      <c r="CV2" s="50"/>
      <c r="CW2" s="50"/>
      <c r="CX2" s="50"/>
      <c r="CY2" s="50"/>
      <c r="CZ2" s="50"/>
      <c r="DA2" s="50"/>
      <c r="DB2" s="51"/>
      <c r="DC2" s="50"/>
      <c r="DD2" s="50"/>
      <c r="DE2" s="50"/>
      <c r="DF2" s="50"/>
      <c r="DG2" s="50"/>
      <c r="DH2" s="50"/>
      <c r="DI2" s="50"/>
      <c r="DJ2" s="51"/>
      <c r="DK2" s="50"/>
      <c r="DL2" s="50"/>
      <c r="DM2" s="50"/>
      <c r="DN2" s="50"/>
      <c r="DO2" s="50"/>
      <c r="DP2" s="50"/>
      <c r="DQ2" s="50"/>
      <c r="DR2" s="51"/>
      <c r="DS2" s="50"/>
      <c r="DT2" s="50"/>
      <c r="DU2" s="50"/>
      <c r="DV2" s="50"/>
      <c r="DW2" s="50"/>
      <c r="DX2" s="50"/>
      <c r="DY2" s="50"/>
      <c r="DZ2" s="51"/>
      <c r="EA2" s="50"/>
      <c r="EB2" s="50"/>
      <c r="EC2" s="50"/>
      <c r="ED2" s="50"/>
      <c r="EE2" s="50"/>
      <c r="EF2" s="50"/>
      <c r="EG2" s="50"/>
      <c r="EH2" s="51"/>
      <c r="EI2" s="50"/>
      <c r="EJ2" s="50"/>
      <c r="EK2" s="50"/>
      <c r="EL2" s="50"/>
      <c r="EM2" s="50"/>
      <c r="EN2" s="50"/>
      <c r="EO2" s="50"/>
      <c r="EP2" s="51"/>
      <c r="EQ2" s="50"/>
      <c r="ER2" s="50"/>
      <c r="ES2" s="50"/>
      <c r="ET2" s="50"/>
      <c r="EU2" s="50"/>
      <c r="EV2" s="50"/>
      <c r="EW2" s="50"/>
      <c r="EX2" s="51"/>
      <c r="EY2" s="50"/>
      <c r="EZ2" s="50"/>
      <c r="FA2" s="50"/>
      <c r="FB2" s="50"/>
      <c r="FC2" s="50"/>
      <c r="FD2" s="50"/>
      <c r="FE2" s="50"/>
      <c r="FF2" s="51"/>
      <c r="FG2" s="50"/>
      <c r="FH2" s="50"/>
      <c r="FI2" s="50"/>
      <c r="FJ2" s="50"/>
      <c r="FK2" s="50"/>
      <c r="FL2" s="50"/>
      <c r="FM2" s="50"/>
      <c r="FN2" s="51"/>
      <c r="FO2" s="50"/>
      <c r="FP2" s="50"/>
      <c r="FQ2" s="50"/>
      <c r="FR2" s="50"/>
      <c r="FS2" s="50"/>
      <c r="FT2" s="50"/>
      <c r="FU2" s="50"/>
      <c r="FV2" s="51"/>
      <c r="FW2" s="50"/>
      <c r="FX2" s="50"/>
      <c r="FY2" s="50"/>
      <c r="FZ2" s="50"/>
      <c r="GA2" s="50"/>
      <c r="GB2" s="50"/>
      <c r="GC2" s="50"/>
      <c r="GD2" s="51"/>
      <c r="GE2" s="50"/>
      <c r="GF2" s="50"/>
      <c r="GG2" s="50"/>
      <c r="GH2" s="50"/>
      <c r="GI2" s="50"/>
      <c r="GJ2" s="50"/>
      <c r="GK2" s="50"/>
      <c r="GL2" s="51"/>
      <c r="GM2" s="50"/>
      <c r="GN2" s="50"/>
      <c r="GO2" s="50"/>
      <c r="GP2" s="50"/>
      <c r="GQ2" s="50"/>
      <c r="GR2" s="50"/>
      <c r="GS2" s="50"/>
      <c r="GT2" s="51"/>
      <c r="GU2" s="50"/>
      <c r="GV2" s="50"/>
      <c r="GW2" s="50"/>
      <c r="GX2" s="50"/>
      <c r="GY2" s="50"/>
      <c r="GZ2" s="50"/>
      <c r="HA2" s="50"/>
      <c r="HB2" s="51"/>
      <c r="HC2" s="50"/>
      <c r="HD2" s="50"/>
      <c r="HE2" s="50"/>
      <c r="HF2" s="50"/>
      <c r="HG2" s="50"/>
      <c r="HH2" s="50"/>
      <c r="HI2" s="50"/>
      <c r="HJ2" s="51"/>
      <c r="HK2" s="50"/>
      <c r="HL2" s="50"/>
      <c r="HM2" s="50"/>
      <c r="HN2" s="50"/>
      <c r="HO2" s="50"/>
      <c r="HP2" s="50"/>
      <c r="HQ2" s="50"/>
      <c r="HR2" s="51"/>
      <c r="HS2" s="50"/>
      <c r="HT2" s="50"/>
      <c r="HU2" s="50"/>
      <c r="HV2" s="50"/>
      <c r="HW2" s="50"/>
      <c r="HX2" s="50"/>
      <c r="HY2" s="50"/>
      <c r="HZ2" s="51"/>
      <c r="IA2" s="50"/>
      <c r="IB2" s="50"/>
      <c r="IC2" s="50"/>
      <c r="ID2" s="50"/>
      <c r="IE2" s="50"/>
      <c r="IF2" s="50"/>
      <c r="IG2" s="50"/>
      <c r="IH2" s="51"/>
      <c r="II2" s="50"/>
      <c r="IJ2" s="50"/>
      <c r="IK2" s="50"/>
      <c r="IL2" s="50"/>
      <c r="IM2" s="50"/>
      <c r="IN2" s="50"/>
      <c r="IO2" s="50"/>
      <c r="IP2" s="51"/>
    </row>
    <row r="3" spans="1:250" s="7" customFormat="1">
      <c r="C3" s="236" t="s">
        <v>160</v>
      </c>
      <c r="D3" s="236"/>
      <c r="E3" s="236"/>
      <c r="F3" s="236"/>
      <c r="G3" s="236"/>
      <c r="H3" s="236"/>
      <c r="I3" s="236"/>
      <c r="J3" s="236"/>
      <c r="K3" s="236"/>
      <c r="L3" s="50"/>
      <c r="M3" s="50"/>
      <c r="N3" s="50"/>
      <c r="O3" s="50"/>
      <c r="P3" s="50"/>
      <c r="Q3" s="50"/>
      <c r="R3" s="51"/>
      <c r="S3" s="50"/>
      <c r="T3" s="50"/>
      <c r="U3" s="50"/>
      <c r="V3" s="50"/>
      <c r="W3" s="50"/>
      <c r="X3" s="50"/>
      <c r="Y3" s="50"/>
      <c r="Z3" s="51"/>
      <c r="AA3" s="50"/>
      <c r="AB3" s="50"/>
      <c r="AC3" s="50"/>
      <c r="AD3" s="50"/>
      <c r="AE3" s="50"/>
      <c r="AF3" s="50"/>
      <c r="AG3" s="50"/>
      <c r="AH3" s="51"/>
      <c r="AI3" s="50"/>
      <c r="AJ3" s="50"/>
      <c r="AK3" s="50"/>
      <c r="AL3" s="50"/>
      <c r="AM3" s="50"/>
      <c r="AN3" s="50"/>
      <c r="AO3" s="50"/>
      <c r="AP3" s="51"/>
      <c r="AQ3" s="50"/>
      <c r="AR3" s="50"/>
      <c r="AS3" s="50"/>
      <c r="AT3" s="50"/>
      <c r="AU3" s="50"/>
      <c r="AV3" s="50"/>
      <c r="AW3" s="50"/>
      <c r="AX3" s="51"/>
      <c r="AY3" s="50"/>
      <c r="AZ3" s="50"/>
      <c r="BA3" s="50"/>
      <c r="BB3" s="50"/>
      <c r="BC3" s="50"/>
      <c r="BD3" s="50"/>
      <c r="BE3" s="50"/>
      <c r="BF3" s="51"/>
      <c r="BG3" s="50"/>
      <c r="BH3" s="50"/>
      <c r="BI3" s="50"/>
      <c r="BJ3" s="50"/>
      <c r="BK3" s="50"/>
      <c r="BL3" s="50"/>
      <c r="BM3" s="50"/>
      <c r="BN3" s="51"/>
      <c r="BO3" s="50"/>
      <c r="BP3" s="50"/>
      <c r="BQ3" s="50"/>
      <c r="BR3" s="50"/>
      <c r="BS3" s="50"/>
      <c r="BT3" s="50"/>
      <c r="BU3" s="50"/>
      <c r="BV3" s="51"/>
      <c r="BW3" s="50"/>
      <c r="BX3" s="50"/>
      <c r="BY3" s="50"/>
      <c r="BZ3" s="50"/>
      <c r="CA3" s="50"/>
      <c r="CB3" s="50"/>
      <c r="CC3" s="50"/>
      <c r="CD3" s="51"/>
      <c r="CE3" s="50"/>
      <c r="CF3" s="50"/>
      <c r="CG3" s="50"/>
      <c r="CH3" s="50"/>
      <c r="CI3" s="50"/>
      <c r="CJ3" s="50"/>
      <c r="CK3" s="50"/>
      <c r="CL3" s="51"/>
      <c r="CM3" s="50"/>
      <c r="CN3" s="50"/>
      <c r="CO3" s="50"/>
      <c r="CP3" s="50"/>
      <c r="CQ3" s="50"/>
      <c r="CR3" s="50"/>
      <c r="CS3" s="50"/>
      <c r="CT3" s="51"/>
      <c r="CU3" s="50"/>
      <c r="CV3" s="50"/>
      <c r="CW3" s="50"/>
      <c r="CX3" s="50"/>
      <c r="CY3" s="50"/>
      <c r="CZ3" s="50"/>
      <c r="DA3" s="50"/>
      <c r="DB3" s="51"/>
      <c r="DC3" s="50"/>
      <c r="DD3" s="50"/>
      <c r="DE3" s="50"/>
      <c r="DF3" s="50"/>
      <c r="DG3" s="50"/>
      <c r="DH3" s="50"/>
      <c r="DI3" s="50"/>
      <c r="DJ3" s="51"/>
      <c r="DK3" s="50"/>
      <c r="DL3" s="50"/>
      <c r="DM3" s="50"/>
      <c r="DN3" s="50"/>
      <c r="DO3" s="50"/>
      <c r="DP3" s="50"/>
      <c r="DQ3" s="50"/>
      <c r="DR3" s="51"/>
      <c r="DS3" s="50"/>
      <c r="DT3" s="50"/>
      <c r="DU3" s="50"/>
      <c r="DV3" s="50"/>
      <c r="DW3" s="50"/>
      <c r="DX3" s="50"/>
      <c r="DY3" s="50"/>
      <c r="DZ3" s="51"/>
      <c r="EA3" s="50"/>
      <c r="EB3" s="50"/>
      <c r="EC3" s="50"/>
      <c r="ED3" s="50"/>
      <c r="EE3" s="50"/>
      <c r="EF3" s="50"/>
      <c r="EG3" s="50"/>
      <c r="EH3" s="51"/>
      <c r="EI3" s="50"/>
      <c r="EJ3" s="50"/>
      <c r="EK3" s="50"/>
      <c r="EL3" s="50"/>
      <c r="EM3" s="50"/>
      <c r="EN3" s="50"/>
      <c r="EO3" s="50"/>
      <c r="EP3" s="51"/>
      <c r="EQ3" s="50"/>
      <c r="ER3" s="50"/>
      <c r="ES3" s="50"/>
      <c r="ET3" s="50"/>
      <c r="EU3" s="50"/>
      <c r="EV3" s="50"/>
      <c r="EW3" s="50"/>
      <c r="EX3" s="51"/>
      <c r="EY3" s="50"/>
      <c r="EZ3" s="50"/>
      <c r="FA3" s="50"/>
      <c r="FB3" s="50"/>
      <c r="FC3" s="50"/>
      <c r="FD3" s="50"/>
      <c r="FE3" s="50"/>
      <c r="FF3" s="51"/>
      <c r="FG3" s="50"/>
      <c r="FH3" s="50"/>
      <c r="FI3" s="50"/>
      <c r="FJ3" s="50"/>
      <c r="FK3" s="50"/>
      <c r="FL3" s="50"/>
      <c r="FM3" s="50"/>
      <c r="FN3" s="51"/>
      <c r="FO3" s="50"/>
      <c r="FP3" s="50"/>
      <c r="FQ3" s="50"/>
      <c r="FR3" s="50"/>
      <c r="FS3" s="50"/>
      <c r="FT3" s="50"/>
      <c r="FU3" s="50"/>
      <c r="FV3" s="51"/>
      <c r="FW3" s="50"/>
      <c r="FX3" s="50"/>
      <c r="FY3" s="50"/>
      <c r="FZ3" s="50"/>
      <c r="GA3" s="50"/>
      <c r="GB3" s="50"/>
      <c r="GC3" s="50"/>
      <c r="GD3" s="51"/>
      <c r="GE3" s="50"/>
      <c r="GF3" s="50"/>
      <c r="GG3" s="50"/>
      <c r="GH3" s="50"/>
      <c r="GI3" s="50"/>
      <c r="GJ3" s="50"/>
      <c r="GK3" s="50"/>
      <c r="GL3" s="51"/>
      <c r="GM3" s="50"/>
      <c r="GN3" s="50"/>
      <c r="GO3" s="50"/>
      <c r="GP3" s="50"/>
      <c r="GQ3" s="50"/>
      <c r="GR3" s="50"/>
      <c r="GS3" s="50"/>
      <c r="GT3" s="51"/>
      <c r="GU3" s="50"/>
      <c r="GV3" s="50"/>
      <c r="GW3" s="50"/>
      <c r="GX3" s="50"/>
      <c r="GY3" s="50"/>
      <c r="GZ3" s="50"/>
      <c r="HA3" s="50"/>
      <c r="HB3" s="51"/>
      <c r="HC3" s="50"/>
      <c r="HD3" s="50"/>
      <c r="HE3" s="50"/>
      <c r="HF3" s="50"/>
      <c r="HG3" s="50"/>
      <c r="HH3" s="50"/>
      <c r="HI3" s="50"/>
      <c r="HJ3" s="51"/>
      <c r="HK3" s="50"/>
      <c r="HL3" s="50"/>
      <c r="HM3" s="50"/>
      <c r="HN3" s="50"/>
      <c r="HO3" s="50"/>
      <c r="HP3" s="50"/>
      <c r="HQ3" s="50"/>
      <c r="HR3" s="51"/>
      <c r="HS3" s="50"/>
      <c r="HT3" s="50"/>
      <c r="HU3" s="50"/>
      <c r="HV3" s="50"/>
      <c r="HW3" s="50"/>
      <c r="HX3" s="50"/>
      <c r="HY3" s="50"/>
      <c r="HZ3" s="51"/>
      <c r="IA3" s="50"/>
      <c r="IB3" s="50"/>
      <c r="IC3" s="50"/>
      <c r="ID3" s="50"/>
      <c r="IE3" s="50"/>
      <c r="IF3" s="50"/>
      <c r="IG3" s="50"/>
      <c r="IH3" s="51"/>
      <c r="II3" s="50"/>
      <c r="IJ3" s="50"/>
      <c r="IK3" s="50"/>
      <c r="IL3" s="50"/>
      <c r="IM3" s="50"/>
      <c r="IN3" s="50"/>
      <c r="IO3" s="50"/>
      <c r="IP3" s="51"/>
    </row>
    <row r="4" spans="1:250" s="7" customFormat="1" ht="9" customHeight="1">
      <c r="C4" s="21"/>
      <c r="D4" s="21"/>
      <c r="E4" s="52"/>
      <c r="F4" s="50"/>
      <c r="G4" s="50"/>
      <c r="H4" s="50"/>
      <c r="I4" s="50"/>
      <c r="J4" s="51"/>
      <c r="K4" s="50"/>
      <c r="L4" s="50"/>
      <c r="M4" s="50"/>
      <c r="N4" s="50"/>
      <c r="O4" s="50"/>
      <c r="P4" s="50"/>
      <c r="Q4" s="50"/>
      <c r="R4" s="51"/>
      <c r="S4" s="50"/>
      <c r="T4" s="50"/>
      <c r="U4" s="50"/>
      <c r="V4" s="50"/>
      <c r="W4" s="50"/>
      <c r="X4" s="50"/>
      <c r="Y4" s="50"/>
      <c r="Z4" s="51"/>
      <c r="AA4" s="50"/>
      <c r="AB4" s="50"/>
      <c r="AC4" s="50"/>
      <c r="AD4" s="50"/>
      <c r="AE4" s="50"/>
      <c r="AF4" s="50"/>
      <c r="AG4" s="50"/>
      <c r="AH4" s="51"/>
      <c r="AI4" s="50"/>
      <c r="AJ4" s="50"/>
      <c r="AK4" s="50"/>
      <c r="AL4" s="50"/>
      <c r="AM4" s="50"/>
      <c r="AN4" s="50"/>
      <c r="AO4" s="50"/>
      <c r="AP4" s="51"/>
      <c r="AQ4" s="50"/>
      <c r="AR4" s="50"/>
      <c r="AS4" s="50"/>
      <c r="AT4" s="50"/>
      <c r="AU4" s="50"/>
      <c r="AV4" s="50"/>
      <c r="AW4" s="50"/>
      <c r="AX4" s="51"/>
      <c r="AY4" s="50"/>
      <c r="AZ4" s="50"/>
      <c r="BA4" s="50"/>
      <c r="BB4" s="50"/>
      <c r="BC4" s="50"/>
      <c r="BD4" s="50"/>
      <c r="BE4" s="50"/>
      <c r="BF4" s="51"/>
      <c r="BG4" s="50"/>
      <c r="BH4" s="50"/>
      <c r="BI4" s="50"/>
      <c r="BJ4" s="50"/>
      <c r="BK4" s="50"/>
      <c r="BL4" s="50"/>
      <c r="BM4" s="50"/>
      <c r="BN4" s="51"/>
      <c r="BO4" s="50"/>
      <c r="BP4" s="50"/>
      <c r="BQ4" s="50"/>
      <c r="BR4" s="50"/>
      <c r="BS4" s="50"/>
      <c r="BT4" s="50"/>
      <c r="BU4" s="50"/>
      <c r="BV4" s="51"/>
      <c r="BW4" s="50"/>
      <c r="BX4" s="50"/>
      <c r="BY4" s="50"/>
      <c r="BZ4" s="50"/>
      <c r="CA4" s="50"/>
      <c r="CB4" s="50"/>
      <c r="CC4" s="50"/>
      <c r="CD4" s="51"/>
      <c r="CE4" s="50"/>
      <c r="CF4" s="50"/>
      <c r="CG4" s="50"/>
      <c r="CH4" s="50"/>
      <c r="CI4" s="50"/>
      <c r="CJ4" s="50"/>
      <c r="CK4" s="50"/>
      <c r="CL4" s="51"/>
      <c r="CM4" s="50"/>
      <c r="CN4" s="50"/>
      <c r="CO4" s="50"/>
      <c r="CP4" s="50"/>
      <c r="CQ4" s="50"/>
      <c r="CR4" s="50"/>
      <c r="CS4" s="50"/>
      <c r="CT4" s="51"/>
      <c r="CU4" s="50"/>
      <c r="CV4" s="50"/>
      <c r="CW4" s="50"/>
      <c r="CX4" s="50"/>
      <c r="CY4" s="50"/>
      <c r="CZ4" s="50"/>
      <c r="DA4" s="50"/>
      <c r="DB4" s="51"/>
      <c r="DC4" s="50"/>
      <c r="DD4" s="50"/>
      <c r="DE4" s="50"/>
      <c r="DF4" s="50"/>
      <c r="DG4" s="50"/>
      <c r="DH4" s="50"/>
      <c r="DI4" s="50"/>
      <c r="DJ4" s="51"/>
      <c r="DK4" s="50"/>
      <c r="DL4" s="50"/>
      <c r="DM4" s="50"/>
      <c r="DN4" s="50"/>
      <c r="DO4" s="50"/>
      <c r="DP4" s="50"/>
      <c r="DQ4" s="50"/>
      <c r="DR4" s="51"/>
      <c r="DS4" s="50"/>
      <c r="DT4" s="50"/>
      <c r="DU4" s="50"/>
      <c r="DV4" s="50"/>
      <c r="DW4" s="50"/>
      <c r="DX4" s="50"/>
      <c r="DY4" s="50"/>
      <c r="DZ4" s="51"/>
      <c r="EA4" s="50"/>
      <c r="EB4" s="50"/>
      <c r="EC4" s="50"/>
      <c r="ED4" s="50"/>
      <c r="EE4" s="50"/>
      <c r="EF4" s="50"/>
      <c r="EG4" s="50"/>
      <c r="EH4" s="51"/>
      <c r="EI4" s="50"/>
      <c r="EJ4" s="50"/>
      <c r="EK4" s="50"/>
      <c r="EL4" s="50"/>
      <c r="EM4" s="50"/>
      <c r="EN4" s="50"/>
      <c r="EO4" s="50"/>
      <c r="EP4" s="51"/>
      <c r="EQ4" s="50"/>
      <c r="ER4" s="50"/>
      <c r="ES4" s="50"/>
      <c r="ET4" s="50"/>
      <c r="EU4" s="50"/>
      <c r="EV4" s="50"/>
      <c r="EW4" s="50"/>
      <c r="EX4" s="51"/>
      <c r="EY4" s="50"/>
      <c r="EZ4" s="50"/>
      <c r="FA4" s="50"/>
      <c r="FB4" s="50"/>
      <c r="FC4" s="50"/>
      <c r="FD4" s="50"/>
      <c r="FE4" s="50"/>
      <c r="FF4" s="51"/>
      <c r="FG4" s="50"/>
      <c r="FH4" s="50"/>
      <c r="FI4" s="50"/>
      <c r="FJ4" s="50"/>
      <c r="FK4" s="50"/>
      <c r="FL4" s="50"/>
      <c r="FM4" s="50"/>
      <c r="FN4" s="51"/>
      <c r="FO4" s="50"/>
      <c r="FP4" s="50"/>
      <c r="FQ4" s="50"/>
      <c r="FR4" s="50"/>
      <c r="FS4" s="50"/>
      <c r="FT4" s="50"/>
      <c r="FU4" s="50"/>
      <c r="FV4" s="51"/>
      <c r="FW4" s="50"/>
      <c r="FX4" s="50"/>
      <c r="FY4" s="50"/>
      <c r="FZ4" s="50"/>
      <c r="GA4" s="50"/>
      <c r="GB4" s="50"/>
      <c r="GC4" s="50"/>
      <c r="GD4" s="51"/>
      <c r="GE4" s="50"/>
      <c r="GF4" s="50"/>
      <c r="GG4" s="50"/>
      <c r="GH4" s="50"/>
      <c r="GI4" s="50"/>
      <c r="GJ4" s="50"/>
      <c r="GK4" s="50"/>
      <c r="GL4" s="51"/>
      <c r="GM4" s="50"/>
      <c r="GN4" s="50"/>
      <c r="GO4" s="50"/>
      <c r="GP4" s="50"/>
      <c r="GQ4" s="50"/>
      <c r="GR4" s="50"/>
      <c r="GS4" s="50"/>
      <c r="GT4" s="51"/>
      <c r="GU4" s="50"/>
      <c r="GV4" s="50"/>
      <c r="GW4" s="50"/>
      <c r="GX4" s="50"/>
      <c r="GY4" s="50"/>
      <c r="GZ4" s="50"/>
      <c r="HA4" s="50"/>
      <c r="HB4" s="51"/>
      <c r="HC4" s="50"/>
      <c r="HD4" s="50"/>
      <c r="HE4" s="50"/>
      <c r="HF4" s="50"/>
      <c r="HG4" s="50"/>
      <c r="HH4" s="50"/>
      <c r="HI4" s="50"/>
      <c r="HJ4" s="51"/>
      <c r="HK4" s="50"/>
      <c r="HL4" s="50"/>
      <c r="HM4" s="50"/>
      <c r="HN4" s="50"/>
      <c r="HO4" s="50"/>
      <c r="HP4" s="50"/>
      <c r="HQ4" s="50"/>
      <c r="HR4" s="51"/>
      <c r="HS4" s="50"/>
      <c r="HT4" s="50"/>
      <c r="HU4" s="50"/>
      <c r="HV4" s="50"/>
      <c r="HW4" s="50"/>
      <c r="HX4" s="50"/>
      <c r="HY4" s="50"/>
      <c r="HZ4" s="51"/>
      <c r="IA4" s="50"/>
      <c r="IB4" s="50"/>
      <c r="IC4" s="50"/>
      <c r="ID4" s="50"/>
      <c r="IE4" s="50"/>
      <c r="IF4" s="50"/>
      <c r="IG4" s="50"/>
      <c r="IH4" s="51"/>
      <c r="II4" s="50"/>
      <c r="IJ4" s="50"/>
      <c r="IK4" s="50"/>
      <c r="IL4" s="50"/>
      <c r="IM4" s="50"/>
      <c r="IN4" s="50"/>
      <c r="IO4" s="50"/>
      <c r="IP4" s="51"/>
    </row>
    <row r="5" spans="1:250" s="7" customFormat="1"/>
    <row r="6" spans="1:250" s="7" customFormat="1" ht="59.25" customHeight="1">
      <c r="C6" s="245" t="s">
        <v>147</v>
      </c>
      <c r="D6" s="245"/>
      <c r="E6" s="245"/>
      <c r="F6" s="245"/>
      <c r="G6" s="245"/>
      <c r="H6" s="245"/>
      <c r="I6" s="245"/>
      <c r="J6" s="245"/>
      <c r="K6" s="245"/>
    </row>
    <row r="7" spans="1:250" s="7" customFormat="1" ht="23.25" customHeight="1">
      <c r="C7" s="198"/>
      <c r="D7" s="198"/>
      <c r="E7" s="198"/>
      <c r="F7" s="198"/>
      <c r="G7" s="198"/>
      <c r="H7" s="198"/>
      <c r="I7" s="198"/>
      <c r="J7" s="198"/>
      <c r="K7" s="199" t="s">
        <v>23</v>
      </c>
    </row>
    <row r="8" spans="1:250" s="12" customFormat="1" ht="115.5" customHeight="1">
      <c r="B8" s="247" t="s">
        <v>50</v>
      </c>
      <c r="C8" s="248" t="s">
        <v>31</v>
      </c>
      <c r="D8" s="248"/>
      <c r="E8" s="248" t="s">
        <v>32</v>
      </c>
      <c r="F8" s="248"/>
      <c r="G8" s="248"/>
      <c r="H8" s="248"/>
      <c r="I8" s="248" t="s">
        <v>33</v>
      </c>
      <c r="J8" s="249" t="s">
        <v>34</v>
      </c>
      <c r="K8" s="200" t="s">
        <v>14</v>
      </c>
    </row>
    <row r="9" spans="1:250" s="12" customFormat="1" ht="39" customHeight="1">
      <c r="B9" s="247"/>
      <c r="C9" s="200" t="s">
        <v>155</v>
      </c>
      <c r="D9" s="200" t="s">
        <v>152</v>
      </c>
      <c r="E9" s="200" t="s">
        <v>155</v>
      </c>
      <c r="F9" s="200" t="s">
        <v>152</v>
      </c>
      <c r="G9" s="200" t="s">
        <v>153</v>
      </c>
      <c r="H9" s="200" t="s">
        <v>154</v>
      </c>
      <c r="I9" s="248"/>
      <c r="J9" s="249"/>
      <c r="K9" s="200" t="s">
        <v>35</v>
      </c>
      <c r="P9" s="7"/>
      <c r="Q9" s="16"/>
      <c r="R9" s="241"/>
      <c r="S9" s="241"/>
    </row>
    <row r="10" spans="1:250" s="12" customFormat="1" ht="23.25" customHeight="1">
      <c r="B10" s="246" t="s">
        <v>36</v>
      </c>
      <c r="C10" s="246"/>
      <c r="D10" s="246"/>
      <c r="E10" s="246"/>
      <c r="F10" s="246"/>
      <c r="G10" s="246"/>
      <c r="H10" s="246"/>
      <c r="I10" s="246"/>
      <c r="J10" s="246"/>
      <c r="K10" s="95">
        <f>K11+K22</f>
        <v>0</v>
      </c>
      <c r="P10" s="241"/>
      <c r="Q10" s="241"/>
      <c r="R10" s="241"/>
      <c r="S10" s="241"/>
    </row>
    <row r="11" spans="1:250" s="12" customFormat="1" ht="24" customHeight="1">
      <c r="B11" s="246" t="s">
        <v>95</v>
      </c>
      <c r="C11" s="246"/>
      <c r="D11" s="246"/>
      <c r="E11" s="246"/>
      <c r="F11" s="246"/>
      <c r="G11" s="246"/>
      <c r="H11" s="246"/>
      <c r="I11" s="246"/>
      <c r="J11" s="246"/>
      <c r="K11" s="95">
        <f t="shared" ref="K11" si="0">K12</f>
        <v>0</v>
      </c>
    </row>
    <row r="12" spans="1:250" s="12" customFormat="1" ht="23.25" customHeight="1">
      <c r="B12" s="14"/>
      <c r="C12" s="15">
        <v>1055</v>
      </c>
      <c r="D12" s="250" t="s">
        <v>96</v>
      </c>
      <c r="E12" s="250"/>
      <c r="F12" s="250"/>
      <c r="G12" s="250"/>
      <c r="H12" s="250"/>
      <c r="I12" s="250"/>
      <c r="J12" s="250"/>
      <c r="K12" s="13">
        <f t="shared" ref="K12" si="1">K13+K17</f>
        <v>0</v>
      </c>
    </row>
    <row r="13" spans="1:250" s="12" customFormat="1" ht="36" customHeight="1">
      <c r="B13" s="14"/>
      <c r="C13" s="14"/>
      <c r="D13" s="14"/>
      <c r="E13" s="15" t="s">
        <v>101</v>
      </c>
      <c r="F13" s="250" t="s">
        <v>79</v>
      </c>
      <c r="G13" s="250"/>
      <c r="H13" s="250"/>
      <c r="I13" s="250"/>
      <c r="J13" s="250"/>
      <c r="K13" s="89">
        <f>'H3'!G24</f>
        <v>-1200</v>
      </c>
    </row>
    <row r="14" spans="1:250" s="12" customFormat="1" ht="68.25" customHeight="1">
      <c r="B14" s="14"/>
      <c r="C14" s="14"/>
      <c r="D14" s="14"/>
      <c r="E14" s="14"/>
      <c r="F14" s="14"/>
      <c r="G14" s="242" t="s">
        <v>55</v>
      </c>
      <c r="H14" s="243"/>
      <c r="I14" s="243"/>
      <c r="J14" s="243"/>
      <c r="K14" s="244"/>
    </row>
    <row r="15" spans="1:250" s="12" customFormat="1" ht="20.25" customHeight="1">
      <c r="B15" s="14"/>
      <c r="C15" s="14"/>
      <c r="D15" s="14"/>
      <c r="E15" s="14"/>
      <c r="F15" s="14"/>
      <c r="G15" s="14"/>
      <c r="H15" s="239" t="s">
        <v>21</v>
      </c>
      <c r="I15" s="239"/>
      <c r="J15" s="239"/>
      <c r="K15" s="239"/>
    </row>
    <row r="16" spans="1:250" s="12" customFormat="1" ht="34.5" customHeight="1">
      <c r="B16" s="14"/>
      <c r="C16" s="14"/>
      <c r="D16" s="14"/>
      <c r="E16" s="14"/>
      <c r="F16" s="14"/>
      <c r="G16" s="14"/>
      <c r="H16" s="14"/>
      <c r="I16" s="239" t="s">
        <v>97</v>
      </c>
      <c r="J16" s="239"/>
      <c r="K16" s="239"/>
    </row>
    <row r="17" spans="1:11" s="12" customFormat="1" ht="36" customHeight="1">
      <c r="B17" s="14"/>
      <c r="C17" s="14"/>
      <c r="D17" s="14"/>
      <c r="E17" s="15" t="s">
        <v>102</v>
      </c>
      <c r="F17" s="240" t="s">
        <v>98</v>
      </c>
      <c r="G17" s="240"/>
      <c r="H17" s="240"/>
      <c r="I17" s="240"/>
      <c r="J17" s="240"/>
      <c r="K17" s="13">
        <f>'H3'!G43</f>
        <v>1200</v>
      </c>
    </row>
    <row r="18" spans="1:11" s="12" customFormat="1" ht="36" customHeight="1">
      <c r="B18" s="14"/>
      <c r="C18" s="14"/>
      <c r="D18" s="14"/>
      <c r="E18" s="14"/>
      <c r="F18" s="14"/>
      <c r="G18" s="239" t="s">
        <v>99</v>
      </c>
      <c r="H18" s="239"/>
      <c r="I18" s="239"/>
      <c r="J18" s="239"/>
      <c r="K18" s="239"/>
    </row>
    <row r="19" spans="1:11" s="12" customFormat="1" ht="18.75" customHeight="1">
      <c r="B19" s="14"/>
      <c r="C19" s="14"/>
      <c r="D19" s="14"/>
      <c r="E19" s="14"/>
      <c r="F19" s="14"/>
      <c r="G19" s="14"/>
      <c r="H19" s="239" t="s">
        <v>56</v>
      </c>
      <c r="I19" s="239"/>
      <c r="J19" s="239"/>
      <c r="K19" s="239"/>
    </row>
    <row r="20" spans="1:11" s="12" customFormat="1" ht="41.25" customHeight="1">
      <c r="B20" s="14"/>
      <c r="C20" s="14"/>
      <c r="D20" s="14"/>
      <c r="E20" s="14"/>
      <c r="F20" s="14"/>
      <c r="G20" s="14"/>
      <c r="H20" s="14"/>
      <c r="I20" s="239" t="s">
        <v>100</v>
      </c>
      <c r="J20" s="239"/>
      <c r="K20" s="239"/>
    </row>
    <row r="21" spans="1:11" s="71" customFormat="1" ht="36" customHeight="1">
      <c r="A21" s="65"/>
      <c r="B21" s="66"/>
      <c r="C21" s="66"/>
      <c r="D21" s="66"/>
      <c r="E21" s="67"/>
      <c r="F21" s="66"/>
      <c r="G21" s="66"/>
      <c r="H21" s="66"/>
      <c r="I21" s="68"/>
      <c r="J21" s="69" t="s">
        <v>103</v>
      </c>
      <c r="K21" s="70">
        <v>1</v>
      </c>
    </row>
    <row r="22" spans="1:11" customFormat="1" ht="20.25" customHeight="1">
      <c r="B22" s="251" t="s">
        <v>141</v>
      </c>
      <c r="C22" s="251"/>
      <c r="D22" s="251"/>
      <c r="E22" s="251"/>
      <c r="F22" s="251"/>
      <c r="G22" s="251"/>
      <c r="H22" s="251"/>
      <c r="I22" s="251"/>
      <c r="J22" s="251"/>
      <c r="K22" s="89">
        <f t="shared" ref="K22" si="2">K23</f>
        <v>0</v>
      </c>
    </row>
    <row r="23" spans="1:11" customFormat="1">
      <c r="B23" s="90"/>
      <c r="C23" s="77">
        <v>1139</v>
      </c>
      <c r="D23" s="238" t="s">
        <v>142</v>
      </c>
      <c r="E23" s="238"/>
      <c r="F23" s="238"/>
      <c r="G23" s="238"/>
      <c r="H23" s="238"/>
      <c r="I23" s="238"/>
      <c r="J23" s="238"/>
      <c r="K23" s="89">
        <f t="shared" ref="K23" si="3">K24+K28</f>
        <v>0</v>
      </c>
    </row>
    <row r="24" spans="1:11" customFormat="1" ht="35.25" customHeight="1">
      <c r="B24" s="90"/>
      <c r="C24" s="77"/>
      <c r="D24" s="77"/>
      <c r="E24" s="87" t="s">
        <v>143</v>
      </c>
      <c r="F24" s="238" t="s">
        <v>129</v>
      </c>
      <c r="G24" s="238"/>
      <c r="H24" s="238"/>
      <c r="I24" s="238"/>
      <c r="J24" s="238"/>
      <c r="K24" s="89">
        <f>'H3'!G56</f>
        <v>1200</v>
      </c>
    </row>
    <row r="25" spans="1:11" customFormat="1" ht="72" customHeight="1">
      <c r="B25" s="91"/>
      <c r="C25" s="76"/>
      <c r="D25" s="76"/>
      <c r="E25" s="76"/>
      <c r="F25" s="76"/>
      <c r="G25" s="237" t="s">
        <v>144</v>
      </c>
      <c r="H25" s="237"/>
      <c r="I25" s="237"/>
      <c r="J25" s="237"/>
      <c r="K25" s="76"/>
    </row>
    <row r="26" spans="1:11" customFormat="1" ht="19.5" customHeight="1">
      <c r="B26" s="91"/>
      <c r="C26" s="91"/>
      <c r="D26" s="91"/>
      <c r="E26" s="76"/>
      <c r="F26" s="76"/>
      <c r="G26" s="76"/>
      <c r="H26" s="237" t="s">
        <v>21</v>
      </c>
      <c r="I26" s="237"/>
      <c r="J26" s="237"/>
      <c r="K26" s="76"/>
    </row>
    <row r="27" spans="1:11" customFormat="1" ht="39.75" customHeight="1">
      <c r="B27" s="91"/>
      <c r="C27" s="91"/>
      <c r="D27" s="91"/>
      <c r="E27" s="91"/>
      <c r="F27" s="91"/>
      <c r="G27" s="91"/>
      <c r="H27" s="91"/>
      <c r="I27" s="237" t="s">
        <v>145</v>
      </c>
      <c r="J27" s="237"/>
      <c r="K27" s="76"/>
    </row>
    <row r="28" spans="1:11" customFormat="1" ht="38.25" customHeight="1">
      <c r="B28" s="90"/>
      <c r="C28" s="77"/>
      <c r="D28" s="77"/>
      <c r="E28" s="87" t="s">
        <v>143</v>
      </c>
      <c r="F28" s="238" t="s">
        <v>129</v>
      </c>
      <c r="G28" s="238"/>
      <c r="H28" s="238"/>
      <c r="I28" s="238"/>
      <c r="J28" s="238"/>
      <c r="K28" s="89">
        <f>'H3'!G64</f>
        <v>-1200</v>
      </c>
    </row>
    <row r="29" spans="1:11" customFormat="1" ht="72" customHeight="1">
      <c r="B29" s="91"/>
      <c r="C29" s="76"/>
      <c r="D29" s="76"/>
      <c r="E29" s="76"/>
      <c r="F29" s="76"/>
      <c r="G29" s="237" t="s">
        <v>144</v>
      </c>
      <c r="H29" s="237"/>
      <c r="I29" s="237"/>
      <c r="J29" s="237"/>
      <c r="K29" s="76"/>
    </row>
    <row r="30" spans="1:11" customFormat="1" ht="18" customHeight="1">
      <c r="B30" s="91"/>
      <c r="C30" s="91"/>
      <c r="D30" s="91"/>
      <c r="E30" s="76"/>
      <c r="F30" s="76"/>
      <c r="G30" s="76"/>
      <c r="H30" s="237" t="s">
        <v>21</v>
      </c>
      <c r="I30" s="237"/>
      <c r="J30" s="237"/>
      <c r="K30" s="76"/>
    </row>
    <row r="31" spans="1:11" customFormat="1" ht="38.25" customHeight="1">
      <c r="B31" s="91"/>
      <c r="C31" s="91"/>
      <c r="D31" s="91"/>
      <c r="E31" s="91"/>
      <c r="F31" s="91"/>
      <c r="G31" s="91"/>
      <c r="H31" s="91"/>
      <c r="I31" s="237" t="s">
        <v>145</v>
      </c>
      <c r="J31" s="237"/>
      <c r="K31" s="76"/>
    </row>
    <row r="33" spans="2:10" s="8" customFormat="1" ht="36.75" customHeight="1">
      <c r="B33" s="208" t="s">
        <v>20</v>
      </c>
      <c r="C33" s="208"/>
      <c r="D33" s="208"/>
      <c r="E33" s="208"/>
      <c r="F33" s="208"/>
      <c r="G33" s="208"/>
      <c r="H33" s="208"/>
      <c r="I33" s="208"/>
      <c r="J33" s="191" t="s">
        <v>150</v>
      </c>
    </row>
  </sheetData>
  <mergeCells count="33">
    <mergeCell ref="B33:I33"/>
    <mergeCell ref="C6:K6"/>
    <mergeCell ref="B10:J10"/>
    <mergeCell ref="B8:B9"/>
    <mergeCell ref="C8:D8"/>
    <mergeCell ref="E8:H8"/>
    <mergeCell ref="I8:I9"/>
    <mergeCell ref="J8:J9"/>
    <mergeCell ref="B11:J11"/>
    <mergeCell ref="D12:J12"/>
    <mergeCell ref="F13:J13"/>
    <mergeCell ref="B22:J22"/>
    <mergeCell ref="R9:S9"/>
    <mergeCell ref="P10:S10"/>
    <mergeCell ref="G14:K14"/>
    <mergeCell ref="H15:K15"/>
    <mergeCell ref="I16:K16"/>
    <mergeCell ref="I31:J31"/>
    <mergeCell ref="F24:J24"/>
    <mergeCell ref="G25:J25"/>
    <mergeCell ref="H26:J26"/>
    <mergeCell ref="I27:J27"/>
    <mergeCell ref="F28:J28"/>
    <mergeCell ref="D1:K1"/>
    <mergeCell ref="A2:K2"/>
    <mergeCell ref="C3:K3"/>
    <mergeCell ref="G29:J29"/>
    <mergeCell ref="H30:J30"/>
    <mergeCell ref="D23:J23"/>
    <mergeCell ref="G18:K18"/>
    <mergeCell ref="H19:K19"/>
    <mergeCell ref="I20:K20"/>
    <mergeCell ref="F17:J17"/>
  </mergeCells>
  <pageMargins left="0" right="0" top="0.19685039370078741" bottom="0.19685039370078741" header="0.19685039370078741" footer="0.19685039370078741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I1" sqref="I1"/>
    </sheetView>
  </sheetViews>
  <sheetFormatPr defaultRowHeight="17.25"/>
  <cols>
    <col min="1" max="1" width="18.140625" style="3" customWidth="1"/>
    <col min="2" max="2" width="23.7109375" style="3" customWidth="1"/>
    <col min="3" max="3" width="12.85546875" style="3" customWidth="1"/>
    <col min="4" max="4" width="13.5703125" style="3" customWidth="1"/>
    <col min="5" max="5" width="11.5703125" style="3" customWidth="1"/>
    <col min="6" max="6" width="12.7109375" style="3" customWidth="1"/>
    <col min="7" max="7" width="16.5703125" style="3" customWidth="1"/>
    <col min="8" max="8" width="13" style="3" customWidth="1"/>
    <col min="9" max="9" width="15.85546875" style="3" customWidth="1"/>
    <col min="10" max="10" width="11" style="3" customWidth="1"/>
    <col min="11" max="11" width="12.5703125" style="3" bestFit="1" customWidth="1"/>
    <col min="12" max="249" width="9.140625" style="3"/>
    <col min="250" max="250" width="4.7109375" style="3" customWidth="1"/>
    <col min="251" max="251" width="19.85546875" style="3" customWidth="1"/>
    <col min="252" max="252" width="72.140625" style="3" customWidth="1"/>
    <col min="253" max="253" width="0" style="3" hidden="1" customWidth="1"/>
    <col min="254" max="254" width="18.28515625" style="3" customWidth="1"/>
    <col min="255" max="255" width="17.5703125" style="3" customWidth="1"/>
    <col min="256" max="261" width="9" style="3" customWidth="1"/>
    <col min="262" max="505" width="9.140625" style="3"/>
    <col min="506" max="506" width="4.7109375" style="3" customWidth="1"/>
    <col min="507" max="507" width="19.85546875" style="3" customWidth="1"/>
    <col min="508" max="508" width="72.140625" style="3" customWidth="1"/>
    <col min="509" max="509" width="0" style="3" hidden="1" customWidth="1"/>
    <col min="510" max="510" width="18.28515625" style="3" customWidth="1"/>
    <col min="511" max="511" width="17.5703125" style="3" customWidth="1"/>
    <col min="512" max="517" width="9" style="3" customWidth="1"/>
    <col min="518" max="761" width="9.140625" style="3"/>
    <col min="762" max="762" width="4.7109375" style="3" customWidth="1"/>
    <col min="763" max="763" width="19.85546875" style="3" customWidth="1"/>
    <col min="764" max="764" width="72.140625" style="3" customWidth="1"/>
    <col min="765" max="765" width="0" style="3" hidden="1" customWidth="1"/>
    <col min="766" max="766" width="18.28515625" style="3" customWidth="1"/>
    <col min="767" max="767" width="17.5703125" style="3" customWidth="1"/>
    <col min="768" max="773" width="9" style="3" customWidth="1"/>
    <col min="774" max="1017" width="9.140625" style="3"/>
    <col min="1018" max="1018" width="4.7109375" style="3" customWidth="1"/>
    <col min="1019" max="1019" width="19.85546875" style="3" customWidth="1"/>
    <col min="1020" max="1020" width="72.140625" style="3" customWidth="1"/>
    <col min="1021" max="1021" width="0" style="3" hidden="1" customWidth="1"/>
    <col min="1022" max="1022" width="18.28515625" style="3" customWidth="1"/>
    <col min="1023" max="1023" width="17.5703125" style="3" customWidth="1"/>
    <col min="1024" max="1029" width="9" style="3" customWidth="1"/>
    <col min="1030" max="1273" width="9.140625" style="3"/>
    <col min="1274" max="1274" width="4.7109375" style="3" customWidth="1"/>
    <col min="1275" max="1275" width="19.85546875" style="3" customWidth="1"/>
    <col min="1276" max="1276" width="72.140625" style="3" customWidth="1"/>
    <col min="1277" max="1277" width="0" style="3" hidden="1" customWidth="1"/>
    <col min="1278" max="1278" width="18.28515625" style="3" customWidth="1"/>
    <col min="1279" max="1279" width="17.5703125" style="3" customWidth="1"/>
    <col min="1280" max="1285" width="9" style="3" customWidth="1"/>
    <col min="1286" max="1529" width="9.140625" style="3"/>
    <col min="1530" max="1530" width="4.7109375" style="3" customWidth="1"/>
    <col min="1531" max="1531" width="19.85546875" style="3" customWidth="1"/>
    <col min="1532" max="1532" width="72.140625" style="3" customWidth="1"/>
    <col min="1533" max="1533" width="0" style="3" hidden="1" customWidth="1"/>
    <col min="1534" max="1534" width="18.28515625" style="3" customWidth="1"/>
    <col min="1535" max="1535" width="17.5703125" style="3" customWidth="1"/>
    <col min="1536" max="1541" width="9" style="3" customWidth="1"/>
    <col min="1542" max="1785" width="9.140625" style="3"/>
    <col min="1786" max="1786" width="4.7109375" style="3" customWidth="1"/>
    <col min="1787" max="1787" width="19.85546875" style="3" customWidth="1"/>
    <col min="1788" max="1788" width="72.140625" style="3" customWidth="1"/>
    <col min="1789" max="1789" width="0" style="3" hidden="1" customWidth="1"/>
    <col min="1790" max="1790" width="18.28515625" style="3" customWidth="1"/>
    <col min="1791" max="1791" width="17.5703125" style="3" customWidth="1"/>
    <col min="1792" max="1797" width="9" style="3" customWidth="1"/>
    <col min="1798" max="2041" width="9.140625" style="3"/>
    <col min="2042" max="2042" width="4.7109375" style="3" customWidth="1"/>
    <col min="2043" max="2043" width="19.85546875" style="3" customWidth="1"/>
    <col min="2044" max="2044" width="72.140625" style="3" customWidth="1"/>
    <col min="2045" max="2045" width="0" style="3" hidden="1" customWidth="1"/>
    <col min="2046" max="2046" width="18.28515625" style="3" customWidth="1"/>
    <col min="2047" max="2047" width="17.5703125" style="3" customWidth="1"/>
    <col min="2048" max="2053" width="9" style="3" customWidth="1"/>
    <col min="2054" max="2297" width="9.140625" style="3"/>
    <col min="2298" max="2298" width="4.7109375" style="3" customWidth="1"/>
    <col min="2299" max="2299" width="19.85546875" style="3" customWidth="1"/>
    <col min="2300" max="2300" width="72.140625" style="3" customWidth="1"/>
    <col min="2301" max="2301" width="0" style="3" hidden="1" customWidth="1"/>
    <col min="2302" max="2302" width="18.28515625" style="3" customWidth="1"/>
    <col min="2303" max="2303" width="17.5703125" style="3" customWidth="1"/>
    <col min="2304" max="2309" width="9" style="3" customWidth="1"/>
    <col min="2310" max="2553" width="9.140625" style="3"/>
    <col min="2554" max="2554" width="4.7109375" style="3" customWidth="1"/>
    <col min="2555" max="2555" width="19.85546875" style="3" customWidth="1"/>
    <col min="2556" max="2556" width="72.140625" style="3" customWidth="1"/>
    <col min="2557" max="2557" width="0" style="3" hidden="1" customWidth="1"/>
    <col min="2558" max="2558" width="18.28515625" style="3" customWidth="1"/>
    <col min="2559" max="2559" width="17.5703125" style="3" customWidth="1"/>
    <col min="2560" max="2565" width="9" style="3" customWidth="1"/>
    <col min="2566" max="2809" width="9.140625" style="3"/>
    <col min="2810" max="2810" width="4.7109375" style="3" customWidth="1"/>
    <col min="2811" max="2811" width="19.85546875" style="3" customWidth="1"/>
    <col min="2812" max="2812" width="72.140625" style="3" customWidth="1"/>
    <col min="2813" max="2813" width="0" style="3" hidden="1" customWidth="1"/>
    <col min="2814" max="2814" width="18.28515625" style="3" customWidth="1"/>
    <col min="2815" max="2815" width="17.5703125" style="3" customWidth="1"/>
    <col min="2816" max="2821" width="9" style="3" customWidth="1"/>
    <col min="2822" max="3065" width="9.140625" style="3"/>
    <col min="3066" max="3066" width="4.7109375" style="3" customWidth="1"/>
    <col min="3067" max="3067" width="19.85546875" style="3" customWidth="1"/>
    <col min="3068" max="3068" width="72.140625" style="3" customWidth="1"/>
    <col min="3069" max="3069" width="0" style="3" hidden="1" customWidth="1"/>
    <col min="3070" max="3070" width="18.28515625" style="3" customWidth="1"/>
    <col min="3071" max="3071" width="17.5703125" style="3" customWidth="1"/>
    <col min="3072" max="3077" width="9" style="3" customWidth="1"/>
    <col min="3078" max="3321" width="9.140625" style="3"/>
    <col min="3322" max="3322" width="4.7109375" style="3" customWidth="1"/>
    <col min="3323" max="3323" width="19.85546875" style="3" customWidth="1"/>
    <col min="3324" max="3324" width="72.140625" style="3" customWidth="1"/>
    <col min="3325" max="3325" width="0" style="3" hidden="1" customWidth="1"/>
    <col min="3326" max="3326" width="18.28515625" style="3" customWidth="1"/>
    <col min="3327" max="3327" width="17.5703125" style="3" customWidth="1"/>
    <col min="3328" max="3333" width="9" style="3" customWidth="1"/>
    <col min="3334" max="3577" width="9.140625" style="3"/>
    <col min="3578" max="3578" width="4.7109375" style="3" customWidth="1"/>
    <col min="3579" max="3579" width="19.85546875" style="3" customWidth="1"/>
    <col min="3580" max="3580" width="72.140625" style="3" customWidth="1"/>
    <col min="3581" max="3581" width="0" style="3" hidden="1" customWidth="1"/>
    <col min="3582" max="3582" width="18.28515625" style="3" customWidth="1"/>
    <col min="3583" max="3583" width="17.5703125" style="3" customWidth="1"/>
    <col min="3584" max="3589" width="9" style="3" customWidth="1"/>
    <col min="3590" max="3833" width="9.140625" style="3"/>
    <col min="3834" max="3834" width="4.7109375" style="3" customWidth="1"/>
    <col min="3835" max="3835" width="19.85546875" style="3" customWidth="1"/>
    <col min="3836" max="3836" width="72.140625" style="3" customWidth="1"/>
    <col min="3837" max="3837" width="0" style="3" hidden="1" customWidth="1"/>
    <col min="3838" max="3838" width="18.28515625" style="3" customWidth="1"/>
    <col min="3839" max="3839" width="17.5703125" style="3" customWidth="1"/>
    <col min="3840" max="3845" width="9" style="3" customWidth="1"/>
    <col min="3846" max="4089" width="9.140625" style="3"/>
    <col min="4090" max="4090" width="4.7109375" style="3" customWidth="1"/>
    <col min="4091" max="4091" width="19.85546875" style="3" customWidth="1"/>
    <col min="4092" max="4092" width="72.140625" style="3" customWidth="1"/>
    <col min="4093" max="4093" width="0" style="3" hidden="1" customWidth="1"/>
    <col min="4094" max="4094" width="18.28515625" style="3" customWidth="1"/>
    <col min="4095" max="4095" width="17.5703125" style="3" customWidth="1"/>
    <col min="4096" max="4101" width="9" style="3" customWidth="1"/>
    <col min="4102" max="4345" width="9.140625" style="3"/>
    <col min="4346" max="4346" width="4.7109375" style="3" customWidth="1"/>
    <col min="4347" max="4347" width="19.85546875" style="3" customWidth="1"/>
    <col min="4348" max="4348" width="72.140625" style="3" customWidth="1"/>
    <col min="4349" max="4349" width="0" style="3" hidden="1" customWidth="1"/>
    <col min="4350" max="4350" width="18.28515625" style="3" customWidth="1"/>
    <col min="4351" max="4351" width="17.5703125" style="3" customWidth="1"/>
    <col min="4352" max="4357" width="9" style="3" customWidth="1"/>
    <col min="4358" max="4601" width="9.140625" style="3"/>
    <col min="4602" max="4602" width="4.7109375" style="3" customWidth="1"/>
    <col min="4603" max="4603" width="19.85546875" style="3" customWidth="1"/>
    <col min="4604" max="4604" width="72.140625" style="3" customWidth="1"/>
    <col min="4605" max="4605" width="0" style="3" hidden="1" customWidth="1"/>
    <col min="4606" max="4606" width="18.28515625" style="3" customWidth="1"/>
    <col min="4607" max="4607" width="17.5703125" style="3" customWidth="1"/>
    <col min="4608" max="4613" width="9" style="3" customWidth="1"/>
    <col min="4614" max="4857" width="9.140625" style="3"/>
    <col min="4858" max="4858" width="4.7109375" style="3" customWidth="1"/>
    <col min="4859" max="4859" width="19.85546875" style="3" customWidth="1"/>
    <col min="4860" max="4860" width="72.140625" style="3" customWidth="1"/>
    <col min="4861" max="4861" width="0" style="3" hidden="1" customWidth="1"/>
    <col min="4862" max="4862" width="18.28515625" style="3" customWidth="1"/>
    <col min="4863" max="4863" width="17.5703125" style="3" customWidth="1"/>
    <col min="4864" max="4869" width="9" style="3" customWidth="1"/>
    <col min="4870" max="5113" width="9.140625" style="3"/>
    <col min="5114" max="5114" width="4.7109375" style="3" customWidth="1"/>
    <col min="5115" max="5115" width="19.85546875" style="3" customWidth="1"/>
    <col min="5116" max="5116" width="72.140625" style="3" customWidth="1"/>
    <col min="5117" max="5117" width="0" style="3" hidden="1" customWidth="1"/>
    <col min="5118" max="5118" width="18.28515625" style="3" customWidth="1"/>
    <col min="5119" max="5119" width="17.5703125" style="3" customWidth="1"/>
    <col min="5120" max="5125" width="9" style="3" customWidth="1"/>
    <col min="5126" max="5369" width="9.140625" style="3"/>
    <col min="5370" max="5370" width="4.7109375" style="3" customWidth="1"/>
    <col min="5371" max="5371" width="19.85546875" style="3" customWidth="1"/>
    <col min="5372" max="5372" width="72.140625" style="3" customWidth="1"/>
    <col min="5373" max="5373" width="0" style="3" hidden="1" customWidth="1"/>
    <col min="5374" max="5374" width="18.28515625" style="3" customWidth="1"/>
    <col min="5375" max="5375" width="17.5703125" style="3" customWidth="1"/>
    <col min="5376" max="5381" width="9" style="3" customWidth="1"/>
    <col min="5382" max="5625" width="9.140625" style="3"/>
    <col min="5626" max="5626" width="4.7109375" style="3" customWidth="1"/>
    <col min="5627" max="5627" width="19.85546875" style="3" customWidth="1"/>
    <col min="5628" max="5628" width="72.140625" style="3" customWidth="1"/>
    <col min="5629" max="5629" width="0" style="3" hidden="1" customWidth="1"/>
    <col min="5630" max="5630" width="18.28515625" style="3" customWidth="1"/>
    <col min="5631" max="5631" width="17.5703125" style="3" customWidth="1"/>
    <col min="5632" max="5637" width="9" style="3" customWidth="1"/>
    <col min="5638" max="5881" width="9.140625" style="3"/>
    <col min="5882" max="5882" width="4.7109375" style="3" customWidth="1"/>
    <col min="5883" max="5883" width="19.85546875" style="3" customWidth="1"/>
    <col min="5884" max="5884" width="72.140625" style="3" customWidth="1"/>
    <col min="5885" max="5885" width="0" style="3" hidden="1" customWidth="1"/>
    <col min="5886" max="5886" width="18.28515625" style="3" customWidth="1"/>
    <col min="5887" max="5887" width="17.5703125" style="3" customWidth="1"/>
    <col min="5888" max="5893" width="9" style="3" customWidth="1"/>
    <col min="5894" max="6137" width="9.140625" style="3"/>
    <col min="6138" max="6138" width="4.7109375" style="3" customWidth="1"/>
    <col min="6139" max="6139" width="19.85546875" style="3" customWidth="1"/>
    <col min="6140" max="6140" width="72.140625" style="3" customWidth="1"/>
    <col min="6141" max="6141" width="0" style="3" hidden="1" customWidth="1"/>
    <col min="6142" max="6142" width="18.28515625" style="3" customWidth="1"/>
    <col min="6143" max="6143" width="17.5703125" style="3" customWidth="1"/>
    <col min="6144" max="6149" width="9" style="3" customWidth="1"/>
    <col min="6150" max="6393" width="9.140625" style="3"/>
    <col min="6394" max="6394" width="4.7109375" style="3" customWidth="1"/>
    <col min="6395" max="6395" width="19.85546875" style="3" customWidth="1"/>
    <col min="6396" max="6396" width="72.140625" style="3" customWidth="1"/>
    <col min="6397" max="6397" width="0" style="3" hidden="1" customWidth="1"/>
    <col min="6398" max="6398" width="18.28515625" style="3" customWidth="1"/>
    <col min="6399" max="6399" width="17.5703125" style="3" customWidth="1"/>
    <col min="6400" max="6405" width="9" style="3" customWidth="1"/>
    <col min="6406" max="6649" width="9.140625" style="3"/>
    <col min="6650" max="6650" width="4.7109375" style="3" customWidth="1"/>
    <col min="6651" max="6651" width="19.85546875" style="3" customWidth="1"/>
    <col min="6652" max="6652" width="72.140625" style="3" customWidth="1"/>
    <col min="6653" max="6653" width="0" style="3" hidden="1" customWidth="1"/>
    <col min="6654" max="6654" width="18.28515625" style="3" customWidth="1"/>
    <col min="6655" max="6655" width="17.5703125" style="3" customWidth="1"/>
    <col min="6656" max="6661" width="9" style="3" customWidth="1"/>
    <col min="6662" max="6905" width="9.140625" style="3"/>
    <col min="6906" max="6906" width="4.7109375" style="3" customWidth="1"/>
    <col min="6907" max="6907" width="19.85546875" style="3" customWidth="1"/>
    <col min="6908" max="6908" width="72.140625" style="3" customWidth="1"/>
    <col min="6909" max="6909" width="0" style="3" hidden="1" customWidth="1"/>
    <col min="6910" max="6910" width="18.28515625" style="3" customWidth="1"/>
    <col min="6911" max="6911" width="17.5703125" style="3" customWidth="1"/>
    <col min="6912" max="6917" width="9" style="3" customWidth="1"/>
    <col min="6918" max="7161" width="9.140625" style="3"/>
    <col min="7162" max="7162" width="4.7109375" style="3" customWidth="1"/>
    <col min="7163" max="7163" width="19.85546875" style="3" customWidth="1"/>
    <col min="7164" max="7164" width="72.140625" style="3" customWidth="1"/>
    <col min="7165" max="7165" width="0" style="3" hidden="1" customWidth="1"/>
    <col min="7166" max="7166" width="18.28515625" style="3" customWidth="1"/>
    <col min="7167" max="7167" width="17.5703125" style="3" customWidth="1"/>
    <col min="7168" max="7173" width="9" style="3" customWidth="1"/>
    <col min="7174" max="7417" width="9.140625" style="3"/>
    <col min="7418" max="7418" width="4.7109375" style="3" customWidth="1"/>
    <col min="7419" max="7419" width="19.85546875" style="3" customWidth="1"/>
    <col min="7420" max="7420" width="72.140625" style="3" customWidth="1"/>
    <col min="7421" max="7421" width="0" style="3" hidden="1" customWidth="1"/>
    <col min="7422" max="7422" width="18.28515625" style="3" customWidth="1"/>
    <col min="7423" max="7423" width="17.5703125" style="3" customWidth="1"/>
    <col min="7424" max="7429" width="9" style="3" customWidth="1"/>
    <col min="7430" max="7673" width="9.140625" style="3"/>
    <col min="7674" max="7674" width="4.7109375" style="3" customWidth="1"/>
    <col min="7675" max="7675" width="19.85546875" style="3" customWidth="1"/>
    <col min="7676" max="7676" width="72.140625" style="3" customWidth="1"/>
    <col min="7677" max="7677" width="0" style="3" hidden="1" customWidth="1"/>
    <col min="7678" max="7678" width="18.28515625" style="3" customWidth="1"/>
    <col min="7679" max="7679" width="17.5703125" style="3" customWidth="1"/>
    <col min="7680" max="7685" width="9" style="3" customWidth="1"/>
    <col min="7686" max="7929" width="9.140625" style="3"/>
    <col min="7930" max="7930" width="4.7109375" style="3" customWidth="1"/>
    <col min="7931" max="7931" width="19.85546875" style="3" customWidth="1"/>
    <col min="7932" max="7932" width="72.140625" style="3" customWidth="1"/>
    <col min="7933" max="7933" width="0" style="3" hidden="1" customWidth="1"/>
    <col min="7934" max="7934" width="18.28515625" style="3" customWidth="1"/>
    <col min="7935" max="7935" width="17.5703125" style="3" customWidth="1"/>
    <col min="7936" max="7941" width="9" style="3" customWidth="1"/>
    <col min="7942" max="8185" width="9.140625" style="3"/>
    <col min="8186" max="8186" width="4.7109375" style="3" customWidth="1"/>
    <col min="8187" max="8187" width="19.85546875" style="3" customWidth="1"/>
    <col min="8188" max="8188" width="72.140625" style="3" customWidth="1"/>
    <col min="8189" max="8189" width="0" style="3" hidden="1" customWidth="1"/>
    <col min="8190" max="8190" width="18.28515625" style="3" customWidth="1"/>
    <col min="8191" max="8191" width="17.5703125" style="3" customWidth="1"/>
    <col min="8192" max="8197" width="9" style="3" customWidth="1"/>
    <col min="8198" max="8441" width="9.140625" style="3"/>
    <col min="8442" max="8442" width="4.7109375" style="3" customWidth="1"/>
    <col min="8443" max="8443" width="19.85546875" style="3" customWidth="1"/>
    <col min="8444" max="8444" width="72.140625" style="3" customWidth="1"/>
    <col min="8445" max="8445" width="0" style="3" hidden="1" customWidth="1"/>
    <col min="8446" max="8446" width="18.28515625" style="3" customWidth="1"/>
    <col min="8447" max="8447" width="17.5703125" style="3" customWidth="1"/>
    <col min="8448" max="8453" width="9" style="3" customWidth="1"/>
    <col min="8454" max="8697" width="9.140625" style="3"/>
    <col min="8698" max="8698" width="4.7109375" style="3" customWidth="1"/>
    <col min="8699" max="8699" width="19.85546875" style="3" customWidth="1"/>
    <col min="8700" max="8700" width="72.140625" style="3" customWidth="1"/>
    <col min="8701" max="8701" width="0" style="3" hidden="1" customWidth="1"/>
    <col min="8702" max="8702" width="18.28515625" style="3" customWidth="1"/>
    <col min="8703" max="8703" width="17.5703125" style="3" customWidth="1"/>
    <col min="8704" max="8709" width="9" style="3" customWidth="1"/>
    <col min="8710" max="8953" width="9.140625" style="3"/>
    <col min="8954" max="8954" width="4.7109375" style="3" customWidth="1"/>
    <col min="8955" max="8955" width="19.85546875" style="3" customWidth="1"/>
    <col min="8956" max="8956" width="72.140625" style="3" customWidth="1"/>
    <col min="8957" max="8957" width="0" style="3" hidden="1" customWidth="1"/>
    <col min="8958" max="8958" width="18.28515625" style="3" customWidth="1"/>
    <col min="8959" max="8959" width="17.5703125" style="3" customWidth="1"/>
    <col min="8960" max="8965" width="9" style="3" customWidth="1"/>
    <col min="8966" max="9209" width="9.140625" style="3"/>
    <col min="9210" max="9210" width="4.7109375" style="3" customWidth="1"/>
    <col min="9211" max="9211" width="19.85546875" style="3" customWidth="1"/>
    <col min="9212" max="9212" width="72.140625" style="3" customWidth="1"/>
    <col min="9213" max="9213" width="0" style="3" hidden="1" customWidth="1"/>
    <col min="9214" max="9214" width="18.28515625" style="3" customWidth="1"/>
    <col min="9215" max="9215" width="17.5703125" style="3" customWidth="1"/>
    <col min="9216" max="9221" width="9" style="3" customWidth="1"/>
    <col min="9222" max="9465" width="9.140625" style="3"/>
    <col min="9466" max="9466" width="4.7109375" style="3" customWidth="1"/>
    <col min="9467" max="9467" width="19.85546875" style="3" customWidth="1"/>
    <col min="9468" max="9468" width="72.140625" style="3" customWidth="1"/>
    <col min="9469" max="9469" width="0" style="3" hidden="1" customWidth="1"/>
    <col min="9470" max="9470" width="18.28515625" style="3" customWidth="1"/>
    <col min="9471" max="9471" width="17.5703125" style="3" customWidth="1"/>
    <col min="9472" max="9477" width="9" style="3" customWidth="1"/>
    <col min="9478" max="9721" width="9.140625" style="3"/>
    <col min="9722" max="9722" width="4.7109375" style="3" customWidth="1"/>
    <col min="9723" max="9723" width="19.85546875" style="3" customWidth="1"/>
    <col min="9724" max="9724" width="72.140625" style="3" customWidth="1"/>
    <col min="9725" max="9725" width="0" style="3" hidden="1" customWidth="1"/>
    <col min="9726" max="9726" width="18.28515625" style="3" customWidth="1"/>
    <col min="9727" max="9727" width="17.5703125" style="3" customWidth="1"/>
    <col min="9728" max="9733" width="9" style="3" customWidth="1"/>
    <col min="9734" max="9977" width="9.140625" style="3"/>
    <col min="9978" max="9978" width="4.7109375" style="3" customWidth="1"/>
    <col min="9979" max="9979" width="19.85546875" style="3" customWidth="1"/>
    <col min="9980" max="9980" width="72.140625" style="3" customWidth="1"/>
    <col min="9981" max="9981" width="0" style="3" hidden="1" customWidth="1"/>
    <col min="9982" max="9982" width="18.28515625" style="3" customWidth="1"/>
    <col min="9983" max="9983" width="17.5703125" style="3" customWidth="1"/>
    <col min="9984" max="9989" width="9" style="3" customWidth="1"/>
    <col min="9990" max="10233" width="9.140625" style="3"/>
    <col min="10234" max="10234" width="4.7109375" style="3" customWidth="1"/>
    <col min="10235" max="10235" width="19.85546875" style="3" customWidth="1"/>
    <col min="10236" max="10236" width="72.140625" style="3" customWidth="1"/>
    <col min="10237" max="10237" width="0" style="3" hidden="1" customWidth="1"/>
    <col min="10238" max="10238" width="18.28515625" style="3" customWidth="1"/>
    <col min="10239" max="10239" width="17.5703125" style="3" customWidth="1"/>
    <col min="10240" max="10245" width="9" style="3" customWidth="1"/>
    <col min="10246" max="10489" width="9.140625" style="3"/>
    <col min="10490" max="10490" width="4.7109375" style="3" customWidth="1"/>
    <col min="10491" max="10491" width="19.85546875" style="3" customWidth="1"/>
    <col min="10492" max="10492" width="72.140625" style="3" customWidth="1"/>
    <col min="10493" max="10493" width="0" style="3" hidden="1" customWidth="1"/>
    <col min="10494" max="10494" width="18.28515625" style="3" customWidth="1"/>
    <col min="10495" max="10495" width="17.5703125" style="3" customWidth="1"/>
    <col min="10496" max="10501" width="9" style="3" customWidth="1"/>
    <col min="10502" max="10745" width="9.140625" style="3"/>
    <col min="10746" max="10746" width="4.7109375" style="3" customWidth="1"/>
    <col min="10747" max="10747" width="19.85546875" style="3" customWidth="1"/>
    <col min="10748" max="10748" width="72.140625" style="3" customWidth="1"/>
    <col min="10749" max="10749" width="0" style="3" hidden="1" customWidth="1"/>
    <col min="10750" max="10750" width="18.28515625" style="3" customWidth="1"/>
    <col min="10751" max="10751" width="17.5703125" style="3" customWidth="1"/>
    <col min="10752" max="10757" width="9" style="3" customWidth="1"/>
    <col min="10758" max="11001" width="9.140625" style="3"/>
    <col min="11002" max="11002" width="4.7109375" style="3" customWidth="1"/>
    <col min="11003" max="11003" width="19.85546875" style="3" customWidth="1"/>
    <col min="11004" max="11004" width="72.140625" style="3" customWidth="1"/>
    <col min="11005" max="11005" width="0" style="3" hidden="1" customWidth="1"/>
    <col min="11006" max="11006" width="18.28515625" style="3" customWidth="1"/>
    <col min="11007" max="11007" width="17.5703125" style="3" customWidth="1"/>
    <col min="11008" max="11013" width="9" style="3" customWidth="1"/>
    <col min="11014" max="11257" width="9.140625" style="3"/>
    <col min="11258" max="11258" width="4.7109375" style="3" customWidth="1"/>
    <col min="11259" max="11259" width="19.85546875" style="3" customWidth="1"/>
    <col min="11260" max="11260" width="72.140625" style="3" customWidth="1"/>
    <col min="11261" max="11261" width="0" style="3" hidden="1" customWidth="1"/>
    <col min="11262" max="11262" width="18.28515625" style="3" customWidth="1"/>
    <col min="11263" max="11263" width="17.5703125" style="3" customWidth="1"/>
    <col min="11264" max="11269" width="9" style="3" customWidth="1"/>
    <col min="11270" max="11513" width="9.140625" style="3"/>
    <col min="11514" max="11514" width="4.7109375" style="3" customWidth="1"/>
    <col min="11515" max="11515" width="19.85546875" style="3" customWidth="1"/>
    <col min="11516" max="11516" width="72.140625" style="3" customWidth="1"/>
    <col min="11517" max="11517" width="0" style="3" hidden="1" customWidth="1"/>
    <col min="11518" max="11518" width="18.28515625" style="3" customWidth="1"/>
    <col min="11519" max="11519" width="17.5703125" style="3" customWidth="1"/>
    <col min="11520" max="11525" width="9" style="3" customWidth="1"/>
    <col min="11526" max="11769" width="9.140625" style="3"/>
    <col min="11770" max="11770" width="4.7109375" style="3" customWidth="1"/>
    <col min="11771" max="11771" width="19.85546875" style="3" customWidth="1"/>
    <col min="11772" max="11772" width="72.140625" style="3" customWidth="1"/>
    <col min="11773" max="11773" width="0" style="3" hidden="1" customWidth="1"/>
    <col min="11774" max="11774" width="18.28515625" style="3" customWidth="1"/>
    <col min="11775" max="11775" width="17.5703125" style="3" customWidth="1"/>
    <col min="11776" max="11781" width="9" style="3" customWidth="1"/>
    <col min="11782" max="12025" width="9.140625" style="3"/>
    <col min="12026" max="12026" width="4.7109375" style="3" customWidth="1"/>
    <col min="12027" max="12027" width="19.85546875" style="3" customWidth="1"/>
    <col min="12028" max="12028" width="72.140625" style="3" customWidth="1"/>
    <col min="12029" max="12029" width="0" style="3" hidden="1" customWidth="1"/>
    <col min="12030" max="12030" width="18.28515625" style="3" customWidth="1"/>
    <col min="12031" max="12031" width="17.5703125" style="3" customWidth="1"/>
    <col min="12032" max="12037" width="9" style="3" customWidth="1"/>
    <col min="12038" max="12281" width="9.140625" style="3"/>
    <col min="12282" max="12282" width="4.7109375" style="3" customWidth="1"/>
    <col min="12283" max="12283" width="19.85546875" style="3" customWidth="1"/>
    <col min="12284" max="12284" width="72.140625" style="3" customWidth="1"/>
    <col min="12285" max="12285" width="0" style="3" hidden="1" customWidth="1"/>
    <col min="12286" max="12286" width="18.28515625" style="3" customWidth="1"/>
    <col min="12287" max="12287" width="17.5703125" style="3" customWidth="1"/>
    <col min="12288" max="12293" width="9" style="3" customWidth="1"/>
    <col min="12294" max="12537" width="9.140625" style="3"/>
    <col min="12538" max="12538" width="4.7109375" style="3" customWidth="1"/>
    <col min="12539" max="12539" width="19.85546875" style="3" customWidth="1"/>
    <col min="12540" max="12540" width="72.140625" style="3" customWidth="1"/>
    <col min="12541" max="12541" width="0" style="3" hidden="1" customWidth="1"/>
    <col min="12542" max="12542" width="18.28515625" style="3" customWidth="1"/>
    <col min="12543" max="12543" width="17.5703125" style="3" customWidth="1"/>
    <col min="12544" max="12549" width="9" style="3" customWidth="1"/>
    <col min="12550" max="12793" width="9.140625" style="3"/>
    <col min="12794" max="12794" width="4.7109375" style="3" customWidth="1"/>
    <col min="12795" max="12795" width="19.85546875" style="3" customWidth="1"/>
    <col min="12796" max="12796" width="72.140625" style="3" customWidth="1"/>
    <col min="12797" max="12797" width="0" style="3" hidden="1" customWidth="1"/>
    <col min="12798" max="12798" width="18.28515625" style="3" customWidth="1"/>
    <col min="12799" max="12799" width="17.5703125" style="3" customWidth="1"/>
    <col min="12800" max="12805" width="9" style="3" customWidth="1"/>
    <col min="12806" max="13049" width="9.140625" style="3"/>
    <col min="13050" max="13050" width="4.7109375" style="3" customWidth="1"/>
    <col min="13051" max="13051" width="19.85546875" style="3" customWidth="1"/>
    <col min="13052" max="13052" width="72.140625" style="3" customWidth="1"/>
    <col min="13053" max="13053" width="0" style="3" hidden="1" customWidth="1"/>
    <col min="13054" max="13054" width="18.28515625" style="3" customWidth="1"/>
    <col min="13055" max="13055" width="17.5703125" style="3" customWidth="1"/>
    <col min="13056" max="13061" width="9" style="3" customWidth="1"/>
    <col min="13062" max="13305" width="9.140625" style="3"/>
    <col min="13306" max="13306" width="4.7109375" style="3" customWidth="1"/>
    <col min="13307" max="13307" width="19.85546875" style="3" customWidth="1"/>
    <col min="13308" max="13308" width="72.140625" style="3" customWidth="1"/>
    <col min="13309" max="13309" width="0" style="3" hidden="1" customWidth="1"/>
    <col min="13310" max="13310" width="18.28515625" style="3" customWidth="1"/>
    <col min="13311" max="13311" width="17.5703125" style="3" customWidth="1"/>
    <col min="13312" max="13317" width="9" style="3" customWidth="1"/>
    <col min="13318" max="13561" width="9.140625" style="3"/>
    <col min="13562" max="13562" width="4.7109375" style="3" customWidth="1"/>
    <col min="13563" max="13563" width="19.85546875" style="3" customWidth="1"/>
    <col min="13564" max="13564" width="72.140625" style="3" customWidth="1"/>
    <col min="13565" max="13565" width="0" style="3" hidden="1" customWidth="1"/>
    <col min="13566" max="13566" width="18.28515625" style="3" customWidth="1"/>
    <col min="13567" max="13567" width="17.5703125" style="3" customWidth="1"/>
    <col min="13568" max="13573" width="9" style="3" customWidth="1"/>
    <col min="13574" max="13817" width="9.140625" style="3"/>
    <col min="13818" max="13818" width="4.7109375" style="3" customWidth="1"/>
    <col min="13819" max="13819" width="19.85546875" style="3" customWidth="1"/>
    <col min="13820" max="13820" width="72.140625" style="3" customWidth="1"/>
    <col min="13821" max="13821" width="0" style="3" hidden="1" customWidth="1"/>
    <col min="13822" max="13822" width="18.28515625" style="3" customWidth="1"/>
    <col min="13823" max="13823" width="17.5703125" style="3" customWidth="1"/>
    <col min="13824" max="13829" width="9" style="3" customWidth="1"/>
    <col min="13830" max="14073" width="9.140625" style="3"/>
    <col min="14074" max="14074" width="4.7109375" style="3" customWidth="1"/>
    <col min="14075" max="14075" width="19.85546875" style="3" customWidth="1"/>
    <col min="14076" max="14076" width="72.140625" style="3" customWidth="1"/>
    <col min="14077" max="14077" width="0" style="3" hidden="1" customWidth="1"/>
    <col min="14078" max="14078" width="18.28515625" style="3" customWidth="1"/>
    <col min="14079" max="14079" width="17.5703125" style="3" customWidth="1"/>
    <col min="14080" max="14085" width="9" style="3" customWidth="1"/>
    <col min="14086" max="14329" width="9.140625" style="3"/>
    <col min="14330" max="14330" width="4.7109375" style="3" customWidth="1"/>
    <col min="14331" max="14331" width="19.85546875" style="3" customWidth="1"/>
    <col min="14332" max="14332" width="72.140625" style="3" customWidth="1"/>
    <col min="14333" max="14333" width="0" style="3" hidden="1" customWidth="1"/>
    <col min="14334" max="14334" width="18.28515625" style="3" customWidth="1"/>
    <col min="14335" max="14335" width="17.5703125" style="3" customWidth="1"/>
    <col min="14336" max="14341" width="9" style="3" customWidth="1"/>
    <col min="14342" max="14585" width="9.140625" style="3"/>
    <col min="14586" max="14586" width="4.7109375" style="3" customWidth="1"/>
    <col min="14587" max="14587" width="19.85546875" style="3" customWidth="1"/>
    <col min="14588" max="14588" width="72.140625" style="3" customWidth="1"/>
    <col min="14589" max="14589" width="0" style="3" hidden="1" customWidth="1"/>
    <col min="14590" max="14590" width="18.28515625" style="3" customWidth="1"/>
    <col min="14591" max="14591" width="17.5703125" style="3" customWidth="1"/>
    <col min="14592" max="14597" width="9" style="3" customWidth="1"/>
    <col min="14598" max="14841" width="9.140625" style="3"/>
    <col min="14842" max="14842" width="4.7109375" style="3" customWidth="1"/>
    <col min="14843" max="14843" width="19.85546875" style="3" customWidth="1"/>
    <col min="14844" max="14844" width="72.140625" style="3" customWidth="1"/>
    <col min="14845" max="14845" width="0" style="3" hidden="1" customWidth="1"/>
    <col min="14846" max="14846" width="18.28515625" style="3" customWidth="1"/>
    <col min="14847" max="14847" width="17.5703125" style="3" customWidth="1"/>
    <col min="14848" max="14853" width="9" style="3" customWidth="1"/>
    <col min="14854" max="15097" width="9.140625" style="3"/>
    <col min="15098" max="15098" width="4.7109375" style="3" customWidth="1"/>
    <col min="15099" max="15099" width="19.85546875" style="3" customWidth="1"/>
    <col min="15100" max="15100" width="72.140625" style="3" customWidth="1"/>
    <col min="15101" max="15101" width="0" style="3" hidden="1" customWidth="1"/>
    <col min="15102" max="15102" width="18.28515625" style="3" customWidth="1"/>
    <col min="15103" max="15103" width="17.5703125" style="3" customWidth="1"/>
    <col min="15104" max="15109" width="9" style="3" customWidth="1"/>
    <col min="15110" max="15353" width="9.140625" style="3"/>
    <col min="15354" max="15354" width="4.7109375" style="3" customWidth="1"/>
    <col min="15355" max="15355" width="19.85546875" style="3" customWidth="1"/>
    <col min="15356" max="15356" width="72.140625" style="3" customWidth="1"/>
    <col min="15357" max="15357" width="0" style="3" hidden="1" customWidth="1"/>
    <col min="15358" max="15358" width="18.28515625" style="3" customWidth="1"/>
    <col min="15359" max="15359" width="17.5703125" style="3" customWidth="1"/>
    <col min="15360" max="15365" width="9" style="3" customWidth="1"/>
    <col min="15366" max="15609" width="9.140625" style="3"/>
    <col min="15610" max="15610" width="4.7109375" style="3" customWidth="1"/>
    <col min="15611" max="15611" width="19.85546875" style="3" customWidth="1"/>
    <col min="15612" max="15612" width="72.140625" style="3" customWidth="1"/>
    <col min="15613" max="15613" width="0" style="3" hidden="1" customWidth="1"/>
    <col min="15614" max="15614" width="18.28515625" style="3" customWidth="1"/>
    <col min="15615" max="15615" width="17.5703125" style="3" customWidth="1"/>
    <col min="15616" max="15621" width="9" style="3" customWidth="1"/>
    <col min="15622" max="15865" width="9.140625" style="3"/>
    <col min="15866" max="15866" width="4.7109375" style="3" customWidth="1"/>
    <col min="15867" max="15867" width="19.85546875" style="3" customWidth="1"/>
    <col min="15868" max="15868" width="72.140625" style="3" customWidth="1"/>
    <col min="15869" max="15869" width="0" style="3" hidden="1" customWidth="1"/>
    <col min="15870" max="15870" width="18.28515625" style="3" customWidth="1"/>
    <col min="15871" max="15871" width="17.5703125" style="3" customWidth="1"/>
    <col min="15872" max="15877" width="9" style="3" customWidth="1"/>
    <col min="15878" max="16121" width="9.140625" style="3"/>
    <col min="16122" max="16122" width="4.7109375" style="3" customWidth="1"/>
    <col min="16123" max="16123" width="19.85546875" style="3" customWidth="1"/>
    <col min="16124" max="16124" width="72.140625" style="3" customWidth="1"/>
    <col min="16125" max="16125" width="0" style="3" hidden="1" customWidth="1"/>
    <col min="16126" max="16126" width="18.28515625" style="3" customWidth="1"/>
    <col min="16127" max="16127" width="17.5703125" style="3" customWidth="1"/>
    <col min="16128" max="16133" width="9" style="3" customWidth="1"/>
    <col min="16134" max="16384" width="9.140625" style="3"/>
  </cols>
  <sheetData>
    <row r="1" spans="1:9">
      <c r="I1" s="79" t="s">
        <v>164</v>
      </c>
    </row>
    <row r="2" spans="1:9">
      <c r="I2" s="79" t="s">
        <v>93</v>
      </c>
    </row>
    <row r="3" spans="1:9">
      <c r="I3" s="79" t="s">
        <v>0</v>
      </c>
    </row>
    <row r="5" spans="1:9" s="71" customFormat="1" ht="45" customHeight="1">
      <c r="A5" s="265" t="s">
        <v>104</v>
      </c>
      <c r="B5" s="265"/>
      <c r="C5" s="265"/>
      <c r="D5" s="265"/>
      <c r="E5" s="265"/>
      <c r="F5" s="265"/>
      <c r="G5" s="265"/>
      <c r="H5" s="265"/>
      <c r="I5" s="265"/>
    </row>
    <row r="6" spans="1:9" s="71" customFormat="1">
      <c r="A6" s="65"/>
      <c r="B6" s="65"/>
      <c r="C6" s="86"/>
      <c r="D6" s="65"/>
      <c r="E6" s="65"/>
      <c r="F6" s="65"/>
    </row>
    <row r="7" spans="1:9" s="181" customFormat="1" ht="86.25" customHeight="1">
      <c r="A7" s="266" t="s">
        <v>105</v>
      </c>
      <c r="B7" s="267" t="s">
        <v>106</v>
      </c>
      <c r="C7" s="268"/>
      <c r="D7" s="269"/>
      <c r="E7" s="266" t="s">
        <v>107</v>
      </c>
      <c r="F7" s="266" t="s">
        <v>108</v>
      </c>
      <c r="G7" s="266" t="s">
        <v>109</v>
      </c>
      <c r="H7" s="273" t="s">
        <v>110</v>
      </c>
      <c r="I7" s="274"/>
    </row>
    <row r="8" spans="1:9" s="182" customFormat="1" ht="51.75">
      <c r="A8" s="235"/>
      <c r="B8" s="270"/>
      <c r="C8" s="271"/>
      <c r="D8" s="272"/>
      <c r="E8" s="235"/>
      <c r="F8" s="235"/>
      <c r="G8" s="235"/>
      <c r="H8" s="88" t="s">
        <v>111</v>
      </c>
      <c r="I8" s="197" t="s">
        <v>112</v>
      </c>
    </row>
    <row r="9" spans="1:9" s="84" customFormat="1" ht="28.5" customHeight="1">
      <c r="A9" s="78"/>
      <c r="B9" s="258" t="s">
        <v>19</v>
      </c>
      <c r="C9" s="258"/>
      <c r="D9" s="258"/>
      <c r="E9" s="258"/>
      <c r="F9" s="258"/>
      <c r="G9" s="78"/>
      <c r="H9" s="78"/>
      <c r="I9" s="85">
        <f>I10</f>
        <v>500</v>
      </c>
    </row>
    <row r="10" spans="1:9" ht="31.5" customHeight="1">
      <c r="A10" s="259" t="s">
        <v>83</v>
      </c>
      <c r="B10" s="260"/>
      <c r="C10" s="260"/>
      <c r="D10" s="260"/>
      <c r="E10" s="260"/>
      <c r="F10" s="260"/>
      <c r="G10" s="260"/>
      <c r="H10" s="261"/>
      <c r="I10" s="83">
        <f>I11</f>
        <v>500</v>
      </c>
    </row>
    <row r="11" spans="1:9" ht="36.75" customHeight="1">
      <c r="A11" s="77" t="s">
        <v>115</v>
      </c>
      <c r="B11" s="77" t="s">
        <v>116</v>
      </c>
      <c r="C11" s="77" t="s">
        <v>113</v>
      </c>
      <c r="D11" s="262" t="s">
        <v>40</v>
      </c>
      <c r="E11" s="263"/>
      <c r="F11" s="263"/>
      <c r="G11" s="263"/>
      <c r="H11" s="264"/>
      <c r="I11" s="83">
        <f>I12+I15</f>
        <v>500</v>
      </c>
    </row>
    <row r="12" spans="1:9" ht="40.5" customHeight="1">
      <c r="A12" s="82" t="s">
        <v>118</v>
      </c>
      <c r="B12" s="255" t="s">
        <v>79</v>
      </c>
      <c r="C12" s="256"/>
      <c r="D12" s="256"/>
      <c r="E12" s="256"/>
      <c r="F12" s="256"/>
      <c r="G12" s="256"/>
      <c r="H12" s="257"/>
      <c r="I12" s="81">
        <f>I13</f>
        <v>-700</v>
      </c>
    </row>
    <row r="13" spans="1:9" ht="21" customHeight="1">
      <c r="A13" s="77" t="s">
        <v>71</v>
      </c>
      <c r="B13" s="238" t="s">
        <v>117</v>
      </c>
      <c r="C13" s="238"/>
      <c r="D13" s="238"/>
      <c r="E13" s="82" t="s">
        <v>71</v>
      </c>
      <c r="F13" s="82" t="s">
        <v>71</v>
      </c>
      <c r="G13" s="77" t="s">
        <v>71</v>
      </c>
      <c r="H13" s="77" t="s">
        <v>71</v>
      </c>
      <c r="I13" s="83">
        <f>I14</f>
        <v>-700</v>
      </c>
    </row>
    <row r="14" spans="1:9" s="190" customFormat="1" ht="44.25" customHeight="1">
      <c r="A14" s="80" t="s">
        <v>119</v>
      </c>
      <c r="B14" s="252" t="s">
        <v>120</v>
      </c>
      <c r="C14" s="253"/>
      <c r="D14" s="254"/>
      <c r="E14" s="88" t="s">
        <v>121</v>
      </c>
      <c r="F14" s="88" t="s">
        <v>114</v>
      </c>
      <c r="G14" s="188"/>
      <c r="H14" s="88"/>
      <c r="I14" s="189">
        <f>-700</f>
        <v>-700</v>
      </c>
    </row>
    <row r="15" spans="1:9" ht="33" customHeight="1">
      <c r="A15" s="82" t="s">
        <v>122</v>
      </c>
      <c r="B15" s="255" t="s">
        <v>84</v>
      </c>
      <c r="C15" s="256"/>
      <c r="D15" s="256"/>
      <c r="E15" s="256"/>
      <c r="F15" s="256"/>
      <c r="G15" s="256"/>
      <c r="H15" s="257"/>
      <c r="I15" s="81">
        <f>I16</f>
        <v>1200</v>
      </c>
    </row>
    <row r="16" spans="1:9" ht="28.5" customHeight="1">
      <c r="A16" s="77" t="s">
        <v>71</v>
      </c>
      <c r="B16" s="238" t="s">
        <v>123</v>
      </c>
      <c r="C16" s="238"/>
      <c r="D16" s="238"/>
      <c r="E16" s="82" t="s">
        <v>71</v>
      </c>
      <c r="F16" s="82" t="s">
        <v>71</v>
      </c>
      <c r="G16" s="77" t="s">
        <v>71</v>
      </c>
      <c r="H16" s="77" t="s">
        <v>71</v>
      </c>
      <c r="I16" s="83">
        <f>I17</f>
        <v>1200</v>
      </c>
    </row>
    <row r="17" spans="1:9" s="190" customFormat="1" ht="32.25" customHeight="1">
      <c r="A17" s="80" t="s">
        <v>124</v>
      </c>
      <c r="B17" s="252" t="s">
        <v>125</v>
      </c>
      <c r="C17" s="253"/>
      <c r="D17" s="254"/>
      <c r="E17" s="88" t="s">
        <v>126</v>
      </c>
      <c r="F17" s="88" t="s">
        <v>157</v>
      </c>
      <c r="G17" s="188">
        <v>1200000</v>
      </c>
      <c r="H17" s="88">
        <v>1</v>
      </c>
      <c r="I17" s="189">
        <f>G17*H17/1000</f>
        <v>1200</v>
      </c>
    </row>
    <row r="18" spans="1:9" ht="28.5" customHeight="1"/>
    <row r="19" spans="1:9" ht="35.25" customHeight="1"/>
    <row r="20" spans="1:9" ht="39" customHeight="1">
      <c r="B20" s="208" t="s">
        <v>20</v>
      </c>
      <c r="C20" s="208"/>
      <c r="D20" s="208"/>
      <c r="E20" s="208"/>
      <c r="F20" s="8"/>
      <c r="G20" s="8" t="s">
        <v>150</v>
      </c>
    </row>
  </sheetData>
  <mergeCells count="17">
    <mergeCell ref="B9:F9"/>
    <mergeCell ref="A10:H10"/>
    <mergeCell ref="D11:H11"/>
    <mergeCell ref="B12:H12"/>
    <mergeCell ref="A5:I5"/>
    <mergeCell ref="A7:A8"/>
    <mergeCell ref="B7:D8"/>
    <mergeCell ref="E7:E8"/>
    <mergeCell ref="F7:F8"/>
    <mergeCell ref="G7:G8"/>
    <mergeCell ref="H7:I7"/>
    <mergeCell ref="B20:E20"/>
    <mergeCell ref="B17:D17"/>
    <mergeCell ref="B13:D13"/>
    <mergeCell ref="B14:D14"/>
    <mergeCell ref="B15:H15"/>
    <mergeCell ref="B16:D16"/>
  </mergeCells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H1</vt:lpstr>
      <vt:lpstr>H2</vt:lpstr>
      <vt:lpstr>H3</vt:lpstr>
      <vt:lpstr>H4</vt:lpstr>
      <vt:lpstr>H5</vt:lpstr>
      <vt:lpstr>H6</vt:lpstr>
      <vt:lpstr>'H3'!Print_Area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https://mul2-mta.gov.am/tasks/2166449/oneclick?token=6ba6698d3fe5f7ee63a9c8bbcce21aba</cp:keywords>
  <cp:lastModifiedBy>Merri Saribekyan</cp:lastModifiedBy>
  <cp:lastPrinted>2026-09-14T11:56:41Z</cp:lastPrinted>
  <dcterms:created xsi:type="dcterms:W3CDTF">2020-05-26T05:50:11Z</dcterms:created>
  <dcterms:modified xsi:type="dcterms:W3CDTF">2026-10-08T08:29:40Z</dcterms:modified>
</cp:coreProperties>
</file>