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yelenap\Desktop\տարածքային\"/>
    </mc:Choice>
  </mc:AlternateContent>
  <bookViews>
    <workbookView xWindow="0" yWindow="0" windowWidth="28800" windowHeight="11880" tabRatio="423"/>
  </bookViews>
  <sheets>
    <sheet name="1" sheetId="37" r:id="rId1"/>
    <sheet name="2" sheetId="36" r:id="rId2"/>
    <sheet name="3" sheetId="41" r:id="rId3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  <definedName name="_xlnm.Print_Titles" localSheetId="1">'2'!$8:$9</definedName>
  </definedNames>
  <calcPr calcId="162913"/>
</workbook>
</file>

<file path=xl/calcChain.xml><?xml version="1.0" encoding="utf-8"?>
<calcChain xmlns="http://schemas.openxmlformats.org/spreadsheetml/2006/main">
  <c r="H40" i="36" l="1"/>
  <c r="G14" i="41" l="1"/>
  <c r="H38" i="36"/>
  <c r="H58" i="36" s="1"/>
  <c r="D22" i="37" l="1"/>
  <c r="D42" i="37"/>
  <c r="D28" i="37" s="1"/>
  <c r="D11" i="37" l="1"/>
  <c r="H37" i="36" l="1"/>
  <c r="G38" i="36"/>
  <c r="G37" i="36" s="1"/>
  <c r="G36" i="36" s="1"/>
  <c r="G35" i="36" s="1"/>
  <c r="G33" i="36" s="1"/>
  <c r="G31" i="36" s="1"/>
  <c r="H56" i="36"/>
  <c r="H54" i="36" s="1"/>
  <c r="G56" i="36"/>
  <c r="G54" i="36" s="1"/>
  <c r="G47" i="36" s="1"/>
  <c r="G45" i="36" s="1"/>
  <c r="G43" i="36" s="1"/>
  <c r="G41" i="36" s="1"/>
  <c r="H53" i="36"/>
  <c r="H51" i="36" s="1"/>
  <c r="H49" i="36" s="1"/>
  <c r="G51" i="36"/>
  <c r="G49" i="36" s="1"/>
  <c r="D38" i="37"/>
  <c r="D31" i="37" s="1"/>
  <c r="D29" i="37" s="1"/>
  <c r="H47" i="36" l="1"/>
  <c r="H45" i="36" s="1"/>
  <c r="H43" i="36" s="1"/>
  <c r="H41" i="36" s="1"/>
  <c r="D8" i="37"/>
  <c r="H36" i="36"/>
  <c r="H35" i="36" s="1"/>
  <c r="H33" i="36" s="1"/>
  <c r="H31" i="36" l="1"/>
  <c r="H30" i="36"/>
  <c r="H29" i="36" s="1"/>
  <c r="H28" i="36" s="1"/>
  <c r="G11" i="41"/>
  <c r="H27" i="36" l="1"/>
  <c r="H26" i="36" s="1"/>
  <c r="H24" i="36" s="1"/>
  <c r="H22" i="36" s="1"/>
  <c r="H20" i="36" s="1"/>
  <c r="G27" i="36"/>
  <c r="G26" i="36" s="1"/>
  <c r="G24" i="36" s="1"/>
  <c r="G22" i="36" s="1"/>
  <c r="G20" i="36" s="1"/>
  <c r="H18" i="36" l="1"/>
  <c r="H16" i="36" s="1"/>
  <c r="H14" i="36" s="1"/>
  <c r="H12" i="36" s="1"/>
  <c r="H10" i="36" s="1"/>
  <c r="G18" i="36"/>
  <c r="G16" i="36" s="1"/>
  <c r="G14" i="36" s="1"/>
  <c r="G12" i="36" s="1"/>
  <c r="G10" i="36" s="1"/>
  <c r="G9" i="41"/>
</calcChain>
</file>

<file path=xl/sharedStrings.xml><?xml version="1.0" encoding="utf-8"?>
<sst xmlns="http://schemas.openxmlformats.org/spreadsheetml/2006/main" count="172" uniqueCount="90">
  <si>
    <t xml:space="preserve">ՀՀ կառավարության  2019 թվականի </t>
  </si>
  <si>
    <t>______________ ի    ___Ն որոշման</t>
  </si>
  <si>
    <t>Հավելված 1</t>
  </si>
  <si>
    <t>Հավելված 2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</si>
  <si>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</si>
  <si>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</si>
  <si>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</si>
  <si>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</si>
  <si>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>Հավելված 3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</si>
  <si>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</si>
  <si>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</si>
  <si>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</si>
  <si>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</si>
  <si>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</si>
  <si>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</si>
  <si>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ՀԱՅԱՍՏԱՆԻ ՀԱՆՐԱՊԵՏՈՒԹՅԱՆ ԿԱՌԱՎԱՐՈՒԹՅԱՆ 2018 ԹՎԱԿԱՆԻ ԴԵԿՏԵՄԲԵՐԻ 27-Ի N 1515-Ն ՈՐՈՇՄԱՆ N 3 ԵՎ N 4 ՀԱՎԵԼՎԱԾՆԵՐՈՒՄ ԿԱՏԱՐՎՈՂ ՓՈՓՈԽՈՒԹՅՈՒՆՆԵՐԸ ԵՎ  ԼՐԱՑՈՒՄՆԵՐԸ</t>
  </si>
  <si>
    <t>հազար դրամներով</t>
  </si>
  <si>
    <t xml:space="preserve"> Միջոցա ռում</t>
  </si>
  <si>
    <t xml:space="preserve"> 01</t>
  </si>
  <si>
    <t>այդ թվում` ըստ կատարողների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</si>
  <si>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</si>
  <si>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հազար  դրամներով</t>
  </si>
  <si>
    <t>ՀՀ կառավարության  2019 թվականի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</si>
  <si>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</si>
  <si>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</si>
  <si>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</si>
  <si>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</si>
  <si>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</si>
  <si>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</si>
  <si>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</si>
  <si>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ՀՀ ՏԱՐԱԾՔԱՅԻՆ ԿԱՌԱՎԱՐՄԱՆ ԵՎ ԵՆԹԱԿԱՌՈՒՑՎԱԾՔՆԵՐԻ ՆԱԽԱՐԱՐՈՒԹՅՈՒՆ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</si>
  <si>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</si>
  <si>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</si>
  <si>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>Ցուցանիշների փոփոխությունը (ավելացումները նշված են դրական նշանով, իսկ նվազեցումները` փակագծերում)</t>
  </si>
  <si>
    <t>Դաս N 01</t>
  </si>
  <si>
    <t xml:space="preserve"> ՄԱՍ I. ԱՇԽԱՏԱՆՔՆԵՐ</t>
  </si>
  <si>
    <t>ՀԱՅԱՍՏԱՆԻ ՀԱՆՐԱՊԵՏՈՒԹՅԱՆ ԿԱՌԱՎԱՐՈՒԹՅԱՆ 2018 ԹՎԱԿԱՆԻ ԴԵԿՏԵՄԲԵՐԻ 27-Ի N 1515-Ն ՈՐՈՇՄԱՆ N 12 ՀԱՎԵԼՎԱԾՈՒՄ ԿԱՏԱՐՎՈՂ ՓՈՓՈԽՈՒԹՅՈՒՆՆԵՐԸ ԵՎ ԼՐԱՑՈՒՄՆԵՐԸ</t>
  </si>
  <si>
    <t xml:space="preserve"> ՄԱՍ II. ԾԱՌԱՅՈՒԹՅՈՒՆՆԵՐ</t>
  </si>
  <si>
    <t xml:space="preserve"> ԸՆԹԱՑԻԿ ԾԱԽՍԵՐ</t>
  </si>
  <si>
    <t xml:space="preserve"> ԾԱՌԱՅՈՒԹՅՈՒՆՆԵՐԻ  ԵՎ   ԱՊՐԱՆՔՆԵՐԻ  ՁԵՌՔԲԵՐՈՒՄ</t>
  </si>
  <si>
    <t>Ծրագրային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</si>
  <si>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</si>
  <si>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</si>
  <si>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</si>
  <si>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</si>
  <si>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</si>
  <si>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Ծառայությունների մատուցում</t>
  </si>
  <si>
    <t xml:space="preserve"> Բյուջետային գլխավոր կարգադրիչների, ծրագրերի և միջոցառումների անվանումները</t>
  </si>
  <si>
    <t xml:space="preserve"> Ծրագրի միջոցառումներ</t>
  </si>
  <si>
    <t xml:space="preserve"> Միջոցառման տեսակը</t>
  </si>
  <si>
    <t>«ՀԱՅԱՍՏԱՆԻ ՀԱՆՐԱՊԵՏՈՒԹՅԱՆ 2019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2018 ԹՎԱԿԱՆԻ ԴԵԿՏԵՄԲԵՐԻ 27-Ի N 1515-Ն ՈՐՈՇՄԱՆ N 5 ՀԱՎԵԼՎԱԾԻ N 1 ԱՂՅՈՒՍԱԿՈՒՄ ԿԱՏԱՐՎՈՂ ՓՈՓՈԽՈՒԹՅՈՒՆՆԵՐԸ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</si>
  <si>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</si>
  <si>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</si>
  <si>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</si>
  <si>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</si>
  <si>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</si>
  <si>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</si>
  <si>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</si>
  <si>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</si>
  <si>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</si>
  <si>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11001</t>
  </si>
  <si>
    <t>այդ թվում` բյուջետային ծախսերի տնտեսագիտական դասակարգման հոդվածների</t>
  </si>
  <si>
    <t xml:space="preserve"> - Պահուստային միջոցներ</t>
  </si>
  <si>
    <t>Ընդհամենը</t>
  </si>
  <si>
    <t xml:space="preserve"> 1001</t>
  </si>
  <si>
    <t xml:space="preserve"> Տարածքային կառավարման ոլորտում քաղաքականության մշակում, ծրագրերի համակարգում և մոնիտորինգի իրականացում</t>
  </si>
  <si>
    <t xml:space="preserve"> Տարածքային կառավարման բնագավառում պետական արդյունավետ քաղաքականության մշակման և իրականացման ապահովում</t>
  </si>
  <si>
    <t xml:space="preserve"> Տարածքային կառավարման քաղաքականության իրագործմանն ուղղված ծրագրերի  ազդեցության և արդյունավետության բարելավում</t>
  </si>
  <si>
    <t xml:space="preserve"> Տարածքային կառավարման քաղաքականության մշակում և ծառայությունների մատուցում</t>
  </si>
  <si>
    <t xml:space="preserve"> ՀՀ մարզերի զարգացման անհամաչափությունների կրճատում, խոշորացվող համայնքների սոցիալ-տնտեսական և հաղորդակցության համակարգերի բարելավում, տեղական ինքնակառավարման համակարգի տնտեսական,  ֆինանսական և քաղաքական դերի բարձրացում, ծառայությունների որակի բարելավում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</si>
  <si>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</si>
  <si>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</si>
  <si>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</si>
  <si>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Պայմանագրային այլ ծառայությունների ձեռքբերում</t>
  </si>
  <si>
    <t xml:space="preserve"> - Տեղեկատվական ծառայություններ</t>
  </si>
  <si>
    <t>1001   11001</t>
  </si>
  <si>
    <t>Խումբ N 01</t>
  </si>
  <si>
    <t>Բաժին N 01</t>
  </si>
  <si>
    <t>79821200/2</t>
  </si>
  <si>
    <t>այլ պոլիգրաֆիական արտադրանքի տպագրման ծառայություն</t>
  </si>
  <si>
    <t>ԳՀ</t>
  </si>
  <si>
    <t>հատ</t>
  </si>
  <si>
    <t xml:space="preserve"> - Էներգետիկ ծառայություններ</t>
  </si>
  <si>
    <t>65311100/1</t>
  </si>
  <si>
    <t>էլեկտրկանության բաշխում</t>
  </si>
  <si>
    <t>դրամ</t>
  </si>
  <si>
    <t>ՄԱ</t>
  </si>
  <si>
    <t>79821200/3</t>
  </si>
  <si>
    <t>79821200/4</t>
  </si>
  <si>
    <t xml:space="preserve"> Ցուցանիշների փոփոխություն                                                         (գումարների  ավելացումը նշված է դրական նշանով, իսկ նվազեցումները՝ փակագծերում)    Գումարը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</si>
</sst>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##,##0.0;\(##,##0.0\);\-"/>
    <numFmt numFmtId="165" formatCode="#,##0.0_);\(#,##0.0\)"/>
    <numFmt numFmtId="166" formatCode="_(* #,##0.0_);_(* \(#,##0.0\);_(* &quot;-&quot;??_);_(@_)"/>
    <numFmt numFmtId="167" formatCode="_-* #,##0.00\ _₽_-;\-* #,##0.00\ _₽_-;_-* &quot;-&quot;??\ _₽_-;_-@_-"/>
    <numFmt numFmtId="168" formatCode="_(* #,##0_);_(* \(#,##0\);_(* &quot;-&quot;??_);_(@_)"/>
    <numFmt numFmtId="169" formatCode="_ * #,##0_)_€_ ;_ * \(#,##0\)_€_ ;_ * &quot;-&quot;??_)_€_ ;_ @_ "/>
  </numFmts>
  <fonts count="34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  <font>
      <sz val="12"/>
      <name val="GHEA Grapalat"/>
      <family val="2"/>
    </font>
    <font>
      <sz val="10"/>
      <name val="Arial Armenian"/>
      <family val="2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sz val="11"/>
      <name val="GHEA Grapalat"/>
      <family val="3"/>
    </font>
    <font>
      <b/>
      <sz val="10"/>
      <name val="GHEA Grapalat"/>
      <family val="2"/>
    </font>
    <font>
      <b/>
      <i/>
      <sz val="11"/>
      <name val="GHEA Grapalat"/>
      <family val="3"/>
    </font>
    <font>
      <i/>
      <sz val="11"/>
      <name val="GHEA Grapalat"/>
      <family val="3"/>
    </font>
    <font>
      <sz val="11"/>
      <color theme="1"/>
      <name val="GHEA Grapalat"/>
      <family val="3"/>
    </font>
    <font>
      <i/>
      <sz val="8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2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b/>
      <sz val="11"/>
      <color rgb="FF000000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sz val="11"/>
      <color theme="1"/>
      <name val="GHEA Grapalat"/>
      <family val="2"/>
    </font>
    <font>
      <sz val="11"/>
      <color rgb="FF333333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</borders>
  <cellStyleXfs count="1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4" fontId="9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9" fillId="0" borderId="0">
      <alignment horizontal="left" vertical="top" wrapText="1"/>
    </xf>
    <xf numFmtId="164" fontId="14" fillId="0" borderId="0" applyFill="0" applyBorder="0" applyProtection="0">
      <alignment horizontal="right" vertical="top"/>
    </xf>
    <xf numFmtId="0" fontId="16" fillId="0" borderId="0"/>
    <xf numFmtId="43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167" fontId="16" fillId="0" borderId="0" applyFont="0" applyFill="0" applyBorder="0" applyAlignment="0" applyProtection="0"/>
  </cellStyleXfs>
  <cellXfs count="131">
    <xf numFmtId="0" fontId="0" fillId="0" borderId="0" xfId="0"/>
    <xf numFmtId="0" fontId="15" fillId="0" borderId="0" xfId="8" applyFont="1" applyAlignment="1">
      <alignment horizontal="left" vertical="center" wrapText="1"/>
    </xf>
    <xf numFmtId="0" fontId="11" fillId="0" borderId="0" xfId="8" applyFont="1" applyAlignment="1">
      <alignment horizontal="left" vertical="center" wrapText="1"/>
    </xf>
    <xf numFmtId="0" fontId="15" fillId="0" borderId="0" xfId="8" applyFont="1" applyAlignment="1">
      <alignment horizontal="center" vertical="center" wrapText="1"/>
    </xf>
    <xf numFmtId="0" fontId="12" fillId="0" borderId="0" xfId="10" applyFont="1" applyAlignment="1">
      <alignment vertical="center" wrapText="1"/>
    </xf>
    <xf numFmtId="49" fontId="8" fillId="0" borderId="0" xfId="10" applyNumberFormat="1" applyFont="1" applyFill="1" applyAlignment="1">
      <alignment horizontal="center" vertical="center" wrapText="1"/>
    </xf>
    <xf numFmtId="165" fontId="8" fillId="0" borderId="0" xfId="10" applyNumberFormat="1" applyFont="1" applyFill="1" applyAlignment="1">
      <alignment horizontal="center" vertical="center" wrapText="1"/>
    </xf>
    <xf numFmtId="0" fontId="12" fillId="0" borderId="0" xfId="10" applyFont="1" applyAlignment="1">
      <alignment horizontal="center" vertical="center" wrapText="1"/>
    </xf>
    <xf numFmtId="165" fontId="12" fillId="0" borderId="0" xfId="10" applyNumberFormat="1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11" fillId="0" borderId="0" xfId="8" applyFont="1" applyAlignment="1">
      <alignment horizontal="left" vertical="top" wrapText="1"/>
    </xf>
    <xf numFmtId="0" fontId="7" fillId="0" borderId="0" xfId="0" applyFont="1" applyAlignment="1">
      <alignment vertical="center" wrapText="1"/>
    </xf>
    <xf numFmtId="0" fontId="17" fillId="0" borderId="0" xfId="8" applyFont="1" applyAlignment="1">
      <alignment horizontal="left" vertical="center" wrapText="1"/>
    </xf>
    <xf numFmtId="166" fontId="18" fillId="0" borderId="0" xfId="7" applyNumberFormat="1" applyFont="1" applyAlignment="1">
      <alignment vertical="center" wrapText="1"/>
    </xf>
    <xf numFmtId="0" fontId="18" fillId="0" borderId="0" xfId="0" applyFont="1" applyAlignment="1">
      <alignment horizontal="right" vertical="center" wrapText="1"/>
    </xf>
    <xf numFmtId="0" fontId="13" fillId="0" borderId="0" xfId="10" applyNumberFormat="1" applyFont="1" applyFill="1" applyAlignment="1">
      <alignment horizontal="center" vertical="center" wrapText="1"/>
    </xf>
    <xf numFmtId="0" fontId="10" fillId="0" borderId="7" xfId="8" applyFont="1" applyBorder="1" applyAlignment="1">
      <alignment horizontal="left" vertical="center" wrapText="1" indent="2"/>
    </xf>
    <xf numFmtId="0" fontId="13" fillId="0" borderId="0" xfId="8" applyFont="1" applyAlignment="1">
      <alignment horizontal="center" vertical="center" wrapText="1"/>
    </xf>
    <xf numFmtId="0" fontId="19" fillId="0" borderId="0" xfId="8" applyFont="1" applyAlignment="1">
      <alignment horizontal="center" vertical="center" wrapText="1"/>
    </xf>
    <xf numFmtId="0" fontId="19" fillId="0" borderId="0" xfId="8" applyFont="1" applyAlignment="1">
      <alignment horizontal="left" vertical="center" wrapText="1"/>
    </xf>
    <xf numFmtId="0" fontId="19" fillId="0" borderId="7" xfId="8" applyFont="1" applyBorder="1" applyAlignment="1">
      <alignment horizontal="center" vertical="center" wrapText="1"/>
    </xf>
    <xf numFmtId="0" fontId="13" fillId="0" borderId="7" xfId="8" applyFont="1" applyBorder="1" applyAlignment="1">
      <alignment horizontal="left" vertical="center" wrapText="1"/>
    </xf>
    <xf numFmtId="164" fontId="13" fillId="0" borderId="7" xfId="9" applyNumberFormat="1" applyFont="1" applyBorder="1" applyAlignment="1">
      <alignment horizontal="right" vertical="center"/>
    </xf>
    <xf numFmtId="0" fontId="19" fillId="0" borderId="7" xfId="8" applyFont="1" applyBorder="1" applyAlignment="1">
      <alignment horizontal="left" vertical="center" wrapText="1" indent="2"/>
    </xf>
    <xf numFmtId="0" fontId="19" fillId="0" borderId="7" xfId="8" applyFont="1" applyBorder="1" applyAlignment="1">
      <alignment horizontal="left" vertical="center" wrapText="1"/>
    </xf>
    <xf numFmtId="0" fontId="13" fillId="0" borderId="7" xfId="8" quotePrefix="1" applyFont="1" applyBorder="1" applyAlignment="1">
      <alignment horizontal="center" vertical="center" wrapText="1"/>
    </xf>
    <xf numFmtId="0" fontId="13" fillId="0" borderId="7" xfId="8" applyFont="1" applyBorder="1" applyAlignment="1">
      <alignment horizontal="center" vertical="center" wrapText="1"/>
    </xf>
    <xf numFmtId="164" fontId="13" fillId="0" borderId="7" xfId="6" applyNumberFormat="1" applyFont="1" applyBorder="1" applyAlignment="1">
      <alignment horizontal="right" vertical="center"/>
    </xf>
    <xf numFmtId="164" fontId="19" fillId="0" borderId="7" xfId="6" applyNumberFormat="1" applyFont="1" applyBorder="1" applyAlignment="1">
      <alignment horizontal="right" vertical="center"/>
    </xf>
    <xf numFmtId="0" fontId="21" fillId="0" borderId="7" xfId="8" applyFont="1" applyBorder="1" applyAlignment="1">
      <alignment horizontal="center" vertical="center" wrapText="1"/>
    </xf>
    <xf numFmtId="0" fontId="22" fillId="0" borderId="7" xfId="8" applyFont="1" applyBorder="1" applyAlignment="1">
      <alignment horizontal="left" vertical="center" wrapText="1"/>
    </xf>
    <xf numFmtId="164" fontId="22" fillId="0" borderId="7" xfId="6" applyNumberFormat="1" applyFont="1" applyBorder="1" applyAlignment="1">
      <alignment horizontal="right" vertical="center"/>
    </xf>
    <xf numFmtId="165" fontId="10" fillId="0" borderId="0" xfId="10" applyNumberFormat="1" applyFont="1" applyFill="1" applyAlignment="1">
      <alignment horizontal="center" vertical="center"/>
    </xf>
    <xf numFmtId="165" fontId="10" fillId="0" borderId="0" xfId="10" applyNumberFormat="1" applyFont="1" applyFill="1" applyBorder="1" applyAlignment="1">
      <alignment vertical="center"/>
    </xf>
    <xf numFmtId="0" fontId="13" fillId="0" borderId="0" xfId="10" applyNumberFormat="1" applyFont="1" applyFill="1" applyAlignment="1">
      <alignment vertical="center"/>
    </xf>
    <xf numFmtId="0" fontId="8" fillId="0" borderId="0" xfId="8" applyFont="1" applyAlignment="1">
      <alignment vertical="center" wrapText="1"/>
    </xf>
    <xf numFmtId="0" fontId="11" fillId="0" borderId="0" xfId="8" applyFont="1" applyAlignment="1">
      <alignment vertical="center" wrapText="1"/>
    </xf>
    <xf numFmtId="0" fontId="23" fillId="0" borderId="12" xfId="0" applyFont="1" applyBorder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24" fillId="0" borderId="12" xfId="0" applyFont="1" applyBorder="1" applyAlignment="1">
      <alignment horizontal="left" vertical="top" wrapText="1"/>
    </xf>
    <xf numFmtId="164" fontId="19" fillId="0" borderId="12" xfId="6" applyNumberFormat="1" applyFont="1" applyBorder="1" applyAlignment="1">
      <alignment horizontal="right" vertical="top"/>
    </xf>
    <xf numFmtId="0" fontId="10" fillId="0" borderId="7" xfId="8" applyFont="1" applyBorder="1" applyAlignment="1">
      <alignment horizontal="center" vertical="center" wrapText="1"/>
    </xf>
    <xf numFmtId="0" fontId="10" fillId="0" borderId="6" xfId="8" applyFont="1" applyBorder="1" applyAlignment="1">
      <alignment horizontal="center" vertical="center" wrapText="1"/>
    </xf>
    <xf numFmtId="166" fontId="19" fillId="0" borderId="7" xfId="7" applyNumberFormat="1" applyFont="1" applyBorder="1" applyAlignment="1">
      <alignment horizontal="center" vertical="center" wrapText="1"/>
    </xf>
    <xf numFmtId="166" fontId="28" fillId="0" borderId="7" xfId="7" applyNumberFormat="1" applyFont="1" applyBorder="1" applyAlignment="1">
      <alignment horizontal="center" vertical="center" wrapText="1"/>
    </xf>
    <xf numFmtId="166" fontId="25" fillId="0" borderId="7" xfId="7" applyNumberFormat="1" applyFont="1" applyBorder="1" applyAlignment="1">
      <alignment horizontal="center" vertical="center" wrapText="1"/>
    </xf>
    <xf numFmtId="0" fontId="27" fillId="3" borderId="7" xfId="0" applyFont="1" applyFill="1" applyBorder="1" applyAlignment="1">
      <alignment vertical="center" wrapText="1"/>
    </xf>
    <xf numFmtId="0" fontId="27" fillId="4" borderId="7" xfId="0" applyFont="1" applyFill="1" applyBorder="1" applyAlignment="1">
      <alignment vertical="center" wrapText="1"/>
    </xf>
    <xf numFmtId="168" fontId="27" fillId="0" borderId="7" xfId="7" applyNumberFormat="1" applyFont="1" applyBorder="1" applyAlignment="1">
      <alignment vertical="center" wrapText="1"/>
    </xf>
    <xf numFmtId="168" fontId="23" fillId="0" borderId="7" xfId="7" applyNumberFormat="1" applyFont="1" applyBorder="1" applyAlignment="1">
      <alignment horizontal="center" vertical="center" wrapText="1"/>
    </xf>
    <xf numFmtId="166" fontId="23" fillId="0" borderId="7" xfId="7" applyNumberFormat="1" applyFont="1" applyBorder="1" applyAlignment="1">
      <alignment horizontal="center" vertical="center" wrapText="1"/>
    </xf>
    <xf numFmtId="0" fontId="27" fillId="0" borderId="7" xfId="0" applyFont="1" applyFill="1" applyBorder="1" applyAlignment="1">
      <alignment horizontal="left" vertical="center" wrapText="1"/>
    </xf>
    <xf numFmtId="0" fontId="27" fillId="0" borderId="7" xfId="0" applyFont="1" applyFill="1" applyBorder="1" applyAlignment="1">
      <alignment vertical="center" wrapText="1"/>
    </xf>
    <xf numFmtId="0" fontId="13" fillId="0" borderId="12" xfId="0" applyFont="1" applyBorder="1" applyAlignment="1">
      <alignment horizontal="center" vertical="center" wrapText="1"/>
    </xf>
    <xf numFmtId="164" fontId="13" fillId="0" borderId="12" xfId="9" applyNumberFormat="1" applyFont="1" applyBorder="1" applyAlignment="1">
      <alignment horizontal="right" vertical="top"/>
    </xf>
    <xf numFmtId="164" fontId="19" fillId="0" borderId="12" xfId="6" applyNumberFormat="1" applyFont="1" applyBorder="1" applyAlignment="1">
      <alignment vertical="top"/>
    </xf>
    <xf numFmtId="164" fontId="23" fillId="0" borderId="12" xfId="0" applyNumberFormat="1" applyFont="1" applyBorder="1" applyAlignment="1">
      <alignment vertical="center" wrapText="1"/>
    </xf>
    <xf numFmtId="0" fontId="23" fillId="0" borderId="12" xfId="0" applyFont="1" applyBorder="1" applyAlignment="1">
      <alignment vertical="center" wrapText="1"/>
    </xf>
    <xf numFmtId="0" fontId="23" fillId="0" borderId="12" xfId="0" applyFont="1" applyBorder="1" applyAlignment="1">
      <alignment horizontal="center" vertical="center" wrapText="1"/>
    </xf>
    <xf numFmtId="164" fontId="23" fillId="0" borderId="12" xfId="0" applyNumberFormat="1" applyFont="1" applyBorder="1" applyAlignment="1">
      <alignment horizontal="right" vertical="center" wrapText="1"/>
    </xf>
    <xf numFmtId="0" fontId="26" fillId="0" borderId="7" xfId="8" applyFont="1" applyBorder="1" applyAlignment="1">
      <alignment horizontal="center" vertical="center" wrapText="1"/>
    </xf>
    <xf numFmtId="0" fontId="30" fillId="0" borderId="7" xfId="8" applyFont="1" applyBorder="1" applyAlignment="1">
      <alignment horizontal="center" vertical="center" wrapText="1"/>
    </xf>
    <xf numFmtId="0" fontId="26" fillId="0" borderId="7" xfId="8" applyFont="1" applyBorder="1" applyAlignment="1">
      <alignment horizontal="left" vertical="center" wrapText="1"/>
    </xf>
    <xf numFmtId="164" fontId="26" fillId="0" borderId="7" xfId="9" applyNumberFormat="1" applyFont="1" applyBorder="1" applyAlignment="1">
      <alignment horizontal="right" vertical="center"/>
    </xf>
    <xf numFmtId="0" fontId="30" fillId="0" borderId="0" xfId="8" applyFont="1" applyAlignment="1">
      <alignment horizontal="left" vertical="center" wrapText="1"/>
    </xf>
    <xf numFmtId="0" fontId="30" fillId="0" borderId="7" xfId="8" applyFont="1" applyBorder="1" applyAlignment="1">
      <alignment horizontal="left" vertical="center" wrapText="1"/>
    </xf>
    <xf numFmtId="0" fontId="13" fillId="0" borderId="7" xfId="8" applyFont="1" applyBorder="1" applyAlignment="1">
      <alignment horizontal="center" vertical="center"/>
    </xf>
    <xf numFmtId="0" fontId="26" fillId="0" borderId="7" xfId="8" applyFont="1" applyFill="1" applyBorder="1" applyAlignment="1">
      <alignment horizontal="left" vertical="center" wrapText="1"/>
    </xf>
    <xf numFmtId="164" fontId="30" fillId="0" borderId="7" xfId="6" applyNumberFormat="1" applyFont="1" applyBorder="1" applyAlignment="1">
      <alignment horizontal="right" vertical="center"/>
    </xf>
    <xf numFmtId="0" fontId="30" fillId="0" borderId="6" xfId="8" applyFont="1" applyBorder="1" applyAlignment="1">
      <alignment horizontal="center" vertical="center" wrapText="1"/>
    </xf>
    <xf numFmtId="164" fontId="30" fillId="0" borderId="6" xfId="6" applyNumberFormat="1" applyFont="1" applyBorder="1" applyAlignment="1">
      <alignment horizontal="right" vertical="center"/>
    </xf>
    <xf numFmtId="0" fontId="31" fillId="0" borderId="7" xfId="8" applyFont="1" applyBorder="1" applyAlignment="1">
      <alignment horizontal="center" vertical="center" wrapText="1"/>
    </xf>
    <xf numFmtId="164" fontId="31" fillId="0" borderId="7" xfId="6" applyNumberFormat="1" applyFont="1" applyBorder="1" applyAlignment="1">
      <alignment horizontal="right" vertical="center"/>
    </xf>
    <xf numFmtId="0" fontId="31" fillId="0" borderId="0" xfId="8" applyFont="1" applyAlignment="1">
      <alignment horizontal="left" vertical="center" wrapText="1"/>
    </xf>
    <xf numFmtId="0" fontId="26" fillId="2" borderId="7" xfId="0" applyFont="1" applyFill="1" applyBorder="1" applyAlignment="1">
      <alignment horizontal="center" vertical="center"/>
    </xf>
    <xf numFmtId="0" fontId="26" fillId="2" borderId="7" xfId="0" applyFont="1" applyFill="1" applyBorder="1" applyAlignment="1">
      <alignment horizontal="center" vertical="center" wrapText="1"/>
    </xf>
    <xf numFmtId="49" fontId="26" fillId="2" borderId="7" xfId="0" applyNumberFormat="1" applyFont="1" applyFill="1" applyBorder="1" applyAlignment="1">
      <alignment horizontal="center" vertical="center" wrapText="1"/>
    </xf>
    <xf numFmtId="165" fontId="30" fillId="2" borderId="7" xfId="0" applyNumberFormat="1" applyFont="1" applyFill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30" fillId="0" borderId="7" xfId="0" applyFont="1" applyBorder="1" applyAlignment="1">
      <alignment horizontal="left" vertical="center" wrapText="1"/>
    </xf>
    <xf numFmtId="0" fontId="30" fillId="2" borderId="7" xfId="0" applyFont="1" applyFill="1" applyBorder="1" applyAlignment="1">
      <alignment horizontal="center" vertical="center"/>
    </xf>
    <xf numFmtId="0" fontId="30" fillId="2" borderId="7" xfId="0" applyFont="1" applyFill="1" applyBorder="1" applyAlignment="1">
      <alignment vertical="center" wrapText="1"/>
    </xf>
    <xf numFmtId="0" fontId="19" fillId="0" borderId="7" xfId="0" applyFont="1" applyBorder="1" applyAlignment="1">
      <alignment horizontal="right" vertical="center" wrapText="1"/>
    </xf>
    <xf numFmtId="0" fontId="19" fillId="0" borderId="7" xfId="0" applyFont="1" applyBorder="1" applyAlignment="1">
      <alignment horizontal="center" vertical="center" wrapText="1"/>
    </xf>
    <xf numFmtId="0" fontId="27" fillId="3" borderId="7" xfId="0" applyFont="1" applyFill="1" applyBorder="1" applyAlignment="1">
      <alignment vertical="center" wrapText="1"/>
    </xf>
    <xf numFmtId="166" fontId="23" fillId="0" borderId="12" xfId="7" applyNumberFormat="1" applyFont="1" applyBorder="1" applyAlignment="1">
      <alignment horizontal="right" vertical="center" wrapText="1"/>
    </xf>
    <xf numFmtId="166" fontId="23" fillId="0" borderId="12" xfId="7" applyNumberFormat="1" applyFont="1" applyBorder="1" applyAlignment="1">
      <alignment horizontal="right" vertical="top" wrapText="1"/>
    </xf>
    <xf numFmtId="166" fontId="19" fillId="0" borderId="12" xfId="7" applyNumberFormat="1" applyFont="1" applyBorder="1" applyAlignment="1">
      <alignment horizontal="right" vertical="top"/>
    </xf>
    <xf numFmtId="166" fontId="23" fillId="0" borderId="12" xfId="7" applyNumberFormat="1" applyFont="1" applyBorder="1" applyAlignment="1">
      <alignment horizontal="left" vertical="top" wrapText="1"/>
    </xf>
    <xf numFmtId="166" fontId="13" fillId="0" borderId="12" xfId="7" applyNumberFormat="1" applyFont="1" applyBorder="1" applyAlignment="1">
      <alignment horizontal="center" vertical="center" wrapText="1"/>
    </xf>
    <xf numFmtId="166" fontId="23" fillId="0" borderId="14" xfId="7" applyNumberFormat="1" applyFont="1" applyBorder="1" applyAlignment="1">
      <alignment horizontal="center" vertical="center" wrapText="1"/>
    </xf>
    <xf numFmtId="0" fontId="33" fillId="0" borderId="14" xfId="0" applyFont="1" applyBorder="1" applyAlignment="1">
      <alignment wrapText="1"/>
    </xf>
    <xf numFmtId="0" fontId="33" fillId="0" borderId="14" xfId="0" applyFont="1" applyBorder="1" applyAlignment="1">
      <alignment horizontal="center"/>
    </xf>
    <xf numFmtId="0" fontId="19" fillId="0" borderId="14" xfId="8" applyFont="1" applyBorder="1" applyAlignment="1">
      <alignment horizontal="center" vertical="center" wrapText="1"/>
    </xf>
    <xf numFmtId="164" fontId="19" fillId="0" borderId="14" xfId="6" applyNumberFormat="1" applyFont="1" applyBorder="1" applyAlignment="1">
      <alignment horizontal="right" vertical="center"/>
    </xf>
    <xf numFmtId="0" fontId="27" fillId="3" borderId="14" xfId="0" applyFont="1" applyFill="1" applyBorder="1" applyAlignment="1">
      <alignment vertical="center" wrapText="1"/>
    </xf>
    <xf numFmtId="169" fontId="23" fillId="0" borderId="7" xfId="7" applyNumberFormat="1" applyFont="1" applyBorder="1" applyAlignment="1">
      <alignment horizontal="center" vertical="center" wrapText="1"/>
    </xf>
    <xf numFmtId="0" fontId="8" fillId="0" borderId="0" xfId="8" applyFont="1" applyAlignment="1">
      <alignment horizontal="right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top" wrapText="1"/>
    </xf>
    <xf numFmtId="0" fontId="23" fillId="0" borderId="13" xfId="0" applyFont="1" applyBorder="1" applyAlignment="1">
      <alignment horizontal="center" vertical="top" wrapText="1"/>
    </xf>
    <xf numFmtId="0" fontId="23" fillId="0" borderId="11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3" fillId="0" borderId="0" xfId="10" applyNumberFormat="1" applyFont="1" applyFill="1" applyAlignment="1">
      <alignment horizontal="center" vertical="center" wrapText="1"/>
    </xf>
    <xf numFmtId="165" fontId="10" fillId="0" borderId="1" xfId="8" applyNumberFormat="1" applyFont="1" applyBorder="1" applyAlignment="1">
      <alignment horizontal="center" vertical="center" wrapText="1"/>
    </xf>
    <xf numFmtId="165" fontId="10" fillId="0" borderId="2" xfId="8" applyNumberFormat="1" applyFont="1" applyBorder="1" applyAlignment="1">
      <alignment horizontal="center" vertical="center" wrapText="1"/>
    </xf>
    <xf numFmtId="0" fontId="19" fillId="0" borderId="3" xfId="8" applyFont="1" applyBorder="1" applyAlignment="1">
      <alignment horizontal="center" vertical="center" wrapText="1"/>
    </xf>
    <xf numFmtId="0" fontId="19" fillId="0" borderId="4" xfId="8" applyFont="1" applyBorder="1" applyAlignment="1">
      <alignment horizontal="center" vertical="center" wrapText="1"/>
    </xf>
    <xf numFmtId="0" fontId="19" fillId="0" borderId="5" xfId="8" applyFont="1" applyBorder="1" applyAlignment="1">
      <alignment horizontal="center" vertical="center" wrapText="1"/>
    </xf>
    <xf numFmtId="0" fontId="19" fillId="0" borderId="9" xfId="8" applyFont="1" applyBorder="1" applyAlignment="1">
      <alignment horizontal="right" wrapText="1"/>
    </xf>
    <xf numFmtId="0" fontId="20" fillId="0" borderId="0" xfId="8" applyFont="1" applyAlignment="1">
      <alignment horizontal="right" vertical="center" wrapText="1"/>
    </xf>
    <xf numFmtId="0" fontId="15" fillId="0" borderId="0" xfId="8" applyFont="1" applyAlignment="1">
      <alignment horizontal="right" vertical="center" wrapText="1"/>
    </xf>
    <xf numFmtId="0" fontId="13" fillId="0" borderId="0" xfId="8" applyFont="1" applyAlignment="1">
      <alignment horizontal="center" vertical="center" wrapText="1"/>
    </xf>
    <xf numFmtId="0" fontId="10" fillId="0" borderId="3" xfId="8" applyFont="1" applyBorder="1" applyAlignment="1">
      <alignment horizontal="center" vertical="center" wrapText="1"/>
    </xf>
    <xf numFmtId="0" fontId="10" fillId="0" borderId="4" xfId="8" applyFont="1" applyBorder="1" applyAlignment="1">
      <alignment horizontal="center" vertical="center" wrapText="1"/>
    </xf>
    <xf numFmtId="0" fontId="10" fillId="0" borderId="5" xfId="8" applyFont="1" applyBorder="1" applyAlignment="1">
      <alignment horizontal="center" vertical="center" wrapText="1"/>
    </xf>
    <xf numFmtId="0" fontId="10" fillId="0" borderId="6" xfId="8" applyFont="1" applyBorder="1" applyAlignment="1">
      <alignment horizontal="center" vertical="center" wrapText="1"/>
    </xf>
    <xf numFmtId="0" fontId="10" fillId="0" borderId="8" xfId="8" applyFont="1" applyBorder="1" applyAlignment="1">
      <alignment horizontal="center" vertical="center" wrapText="1"/>
    </xf>
    <xf numFmtId="0" fontId="19" fillId="0" borderId="7" xfId="0" applyFont="1" applyBorder="1" applyAlignment="1">
      <alignment vertical="center" wrapText="1"/>
    </xf>
    <xf numFmtId="0" fontId="27" fillId="3" borderId="7" xfId="0" applyFont="1" applyFill="1" applyBorder="1" applyAlignment="1">
      <alignment vertical="center" wrapText="1"/>
    </xf>
    <xf numFmtId="0" fontId="25" fillId="0" borderId="0" xfId="0" applyFont="1" applyAlignment="1">
      <alignment horizontal="center" vertical="center" wrapText="1"/>
    </xf>
    <xf numFmtId="0" fontId="8" fillId="0" borderId="0" xfId="8" applyFont="1" applyAlignment="1">
      <alignment horizontal="right" vertical="top" wrapText="1"/>
    </xf>
    <xf numFmtId="0" fontId="29" fillId="0" borderId="7" xfId="0" applyFont="1" applyBorder="1" applyAlignment="1">
      <alignment vertical="center" wrapText="1"/>
    </xf>
    <xf numFmtId="166" fontId="28" fillId="0" borderId="7" xfId="7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center" vertical="center" wrapText="1"/>
    </xf>
    <xf numFmtId="166" fontId="6" fillId="0" borderId="7" xfId="7" applyNumberFormat="1" applyFont="1" applyBorder="1" applyAlignment="1">
      <alignment horizontal="center" vertical="center" wrapText="1"/>
    </xf>
  </cellXfs>
  <cellStyles count="14">
    <cellStyle name="Comma" xfId="7" builtinId="3"/>
    <cellStyle name="Comma 2" xfId="11"/>
    <cellStyle name="Comma 3" xfId="13"/>
    <cellStyle name="Normal" xfId="0" builtinId="0"/>
    <cellStyle name="Normal 10" xfId="4"/>
    <cellStyle name="Normal 2" xfId="1"/>
    <cellStyle name="Normal 3" xfId="3"/>
    <cellStyle name="Normal 4" xfId="5"/>
    <cellStyle name="Normal 5" xfId="10"/>
    <cellStyle name="Normal 8" xfId="8"/>
    <cellStyle name="Percent 2" xfId="2"/>
    <cellStyle name="Percent 3" xfId="12"/>
    <cellStyle name="SN_241" xfId="6"/>
    <cellStyle name="SN_b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8"/>
  <sheetViews>
    <sheetView tabSelected="1" view="pageBreakPreview" zoomScale="60" zoomScaleNormal="100" workbookViewId="0">
      <selection activeCell="D6" sqref="D6:D7"/>
    </sheetView>
  </sheetViews>
  <sheetFormatPr defaultRowHeight="17.25" x14ac:dyDescent="0.25"/>
  <cols>
    <col min="1" max="1" width="6.5703125" style="7" bestFit="1" customWidth="1"/>
    <col min="2" max="2" width="8.140625" style="7" customWidth="1"/>
    <col min="3" max="3" width="72" style="4" customWidth="1"/>
    <col min="4" max="4" width="25.140625" style="8" customWidth="1"/>
    <col min="5" max="5" width="12.85546875" style="8" bestFit="1" customWidth="1"/>
    <col min="6" max="6" width="13.5703125" style="8" customWidth="1"/>
    <col min="7" max="8" width="15.5703125" style="8" customWidth="1"/>
    <col min="9" max="9" width="7.28515625" style="4" customWidth="1"/>
    <col min="10" max="10" width="12.85546875" style="4" bestFit="1" customWidth="1"/>
    <col min="11" max="11" width="13.85546875" style="4" bestFit="1" customWidth="1"/>
    <col min="12" max="13" width="9.140625" style="4"/>
    <col min="14" max="14" width="19.42578125" style="4" customWidth="1"/>
    <col min="15" max="16384" width="9.140625" style="4"/>
  </cols>
  <sheetData>
    <row r="1" spans="1:9" ht="16.5" customHeight="1" x14ac:dyDescent="0.25">
      <c r="A1" s="97" t="s">
        <v>2</v>
      </c>
      <c r="B1" s="97"/>
      <c r="C1" s="97"/>
      <c r="D1" s="97"/>
      <c r="E1" s="35"/>
      <c r="F1" s="35"/>
      <c r="G1" s="35"/>
      <c r="H1" s="35"/>
      <c r="I1" s="36"/>
    </row>
    <row r="2" spans="1:9" ht="16.5" customHeight="1" x14ac:dyDescent="0.25">
      <c r="A2" s="97" t="s">
        <v>0</v>
      </c>
      <c r="B2" s="97"/>
      <c r="C2" s="97"/>
      <c r="D2" s="97"/>
      <c r="E2" s="35"/>
      <c r="F2" s="35"/>
      <c r="G2" s="35"/>
      <c r="H2" s="35"/>
      <c r="I2" s="36"/>
    </row>
    <row r="3" spans="1:9" ht="16.5" customHeight="1" x14ac:dyDescent="0.25">
      <c r="A3" s="97" t="s">
        <v>1</v>
      </c>
      <c r="B3" s="97"/>
      <c r="C3" s="97"/>
      <c r="D3" s="97"/>
      <c r="E3" s="35"/>
      <c r="F3" s="35"/>
      <c r="G3" s="35"/>
      <c r="H3" s="35"/>
      <c r="I3" s="36"/>
    </row>
    <row r="4" spans="1:9" ht="93" customHeight="1" x14ac:dyDescent="0.25">
      <c r="A4" s="107" t="s">
        <v>50</v>
      </c>
      <c r="B4" s="107"/>
      <c r="C4" s="107"/>
      <c r="D4" s="107"/>
      <c r="E4" s="34"/>
      <c r="F4" s="34"/>
      <c r="G4" s="34"/>
      <c r="H4" s="34"/>
    </row>
    <row r="5" spans="1:9" ht="17.25" customHeight="1" x14ac:dyDescent="0.25">
      <c r="A5" s="5"/>
      <c r="B5" s="5"/>
      <c r="C5" s="15"/>
      <c r="D5" s="32" t="s">
        <v>21</v>
      </c>
      <c r="E5" s="6"/>
      <c r="F5" s="6"/>
      <c r="G5" s="33"/>
      <c r="H5" s="33"/>
    </row>
    <row r="6" spans="1:9" s="38" customFormat="1" ht="37.5" customHeight="1" x14ac:dyDescent="0.25">
      <c r="A6" s="98" t="s">
        <v>40</v>
      </c>
      <c r="B6" s="99"/>
      <c r="C6" s="103" t="s">
        <v>47</v>
      </c>
      <c r="D6" s="105" t="s">
        <v>89</v>
      </c>
    </row>
    <row r="7" spans="1:9" s="38" customFormat="1" ht="92.25" customHeight="1" x14ac:dyDescent="0.25">
      <c r="A7" s="41" t="s">
        <v>7</v>
      </c>
      <c r="B7" s="41" t="s">
        <v>17</v>
      </c>
      <c r="C7" s="104"/>
      <c r="D7" s="106"/>
    </row>
    <row r="8" spans="1:9" s="38" customFormat="1" ht="37.5" customHeight="1" x14ac:dyDescent="0.25">
      <c r="A8" s="37"/>
      <c r="B8" s="37"/>
      <c r="C8" s="53" t="s">
        <v>63</v>
      </c>
      <c r="D8" s="89">
        <f>+D9+D29</f>
        <v>0</v>
      </c>
    </row>
    <row r="9" spans="1:9" s="38" customFormat="1" ht="34.5" customHeight="1" x14ac:dyDescent="0.25">
      <c r="A9" s="37"/>
      <c r="B9" s="37"/>
      <c r="C9" s="53" t="s">
        <v>32</v>
      </c>
      <c r="D9" s="89"/>
    </row>
    <row r="10" spans="1:9" s="38" customFormat="1" ht="16.5" x14ac:dyDescent="0.25">
      <c r="A10" s="37" t="s">
        <v>64</v>
      </c>
      <c r="B10" s="37"/>
      <c r="C10" s="39" t="s">
        <v>41</v>
      </c>
      <c r="D10" s="87"/>
    </row>
    <row r="11" spans="1:9" s="38" customFormat="1" ht="33" x14ac:dyDescent="0.25">
      <c r="A11" s="37"/>
      <c r="B11" s="37"/>
      <c r="C11" s="37" t="s">
        <v>65</v>
      </c>
      <c r="D11" s="86">
        <f>+D17+D23</f>
        <v>0</v>
      </c>
    </row>
    <row r="12" spans="1:9" s="38" customFormat="1" ht="16.5" x14ac:dyDescent="0.25">
      <c r="A12" s="37"/>
      <c r="B12" s="37"/>
      <c r="C12" s="39" t="s">
        <v>42</v>
      </c>
      <c r="D12" s="88"/>
    </row>
    <row r="13" spans="1:9" s="38" customFormat="1" ht="49.5" x14ac:dyDescent="0.25">
      <c r="A13" s="37"/>
      <c r="B13" s="37"/>
      <c r="C13" s="37" t="s">
        <v>66</v>
      </c>
      <c r="D13" s="88"/>
    </row>
    <row r="14" spans="1:9" s="38" customFormat="1" ht="16.5" x14ac:dyDescent="0.25">
      <c r="A14" s="37"/>
      <c r="B14" s="37"/>
      <c r="C14" s="39" t="s">
        <v>43</v>
      </c>
      <c r="D14" s="88"/>
    </row>
    <row r="15" spans="1:9" s="38" customFormat="1" ht="49.5" x14ac:dyDescent="0.25">
      <c r="A15" s="37"/>
      <c r="B15" s="37"/>
      <c r="C15" s="37" t="s">
        <v>67</v>
      </c>
      <c r="D15" s="88"/>
    </row>
    <row r="16" spans="1:9" s="38" customFormat="1" ht="19.5" customHeight="1" x14ac:dyDescent="0.25">
      <c r="A16" s="100" t="s">
        <v>48</v>
      </c>
      <c r="B16" s="101"/>
      <c r="C16" s="101"/>
      <c r="D16" s="102"/>
    </row>
    <row r="17" spans="1:4" s="38" customFormat="1" ht="16.5" x14ac:dyDescent="0.25">
      <c r="A17" s="37"/>
      <c r="B17" s="37" t="s">
        <v>60</v>
      </c>
      <c r="C17" s="39" t="s">
        <v>44</v>
      </c>
      <c r="D17" s="87"/>
    </row>
    <row r="18" spans="1:4" s="38" customFormat="1" ht="53.25" customHeight="1" x14ac:dyDescent="0.25">
      <c r="A18" s="37"/>
      <c r="B18" s="37"/>
      <c r="C18" s="37" t="s">
        <v>68</v>
      </c>
      <c r="D18" s="88"/>
    </row>
    <row r="19" spans="1:4" s="38" customFormat="1" ht="16.5" x14ac:dyDescent="0.25">
      <c r="A19" s="37"/>
      <c r="B19" s="37"/>
      <c r="C19" s="39" t="s">
        <v>45</v>
      </c>
      <c r="D19" s="88"/>
    </row>
    <row r="20" spans="1:4" s="38" customFormat="1" ht="99" x14ac:dyDescent="0.25">
      <c r="A20" s="37"/>
      <c r="B20" s="37"/>
      <c r="C20" s="37" t="s">
        <v>69</v>
      </c>
      <c r="D20" s="88"/>
    </row>
    <row r="21" spans="1:4" s="38" customFormat="1" ht="16.5" x14ac:dyDescent="0.25">
      <c r="A21" s="37"/>
      <c r="B21" s="37"/>
      <c r="C21" s="39" t="s">
        <v>49</v>
      </c>
      <c r="D21" s="88"/>
    </row>
    <row r="22" spans="1:4" s="38" customFormat="1" ht="16.5" x14ac:dyDescent="0.25">
      <c r="A22" s="37"/>
      <c r="B22" s="37"/>
      <c r="C22" s="37" t="s">
        <v>46</v>
      </c>
      <c r="D22" s="88">
        <f>+D48</f>
        <v>2100</v>
      </c>
    </row>
    <row r="23" spans="1:4" s="38" customFormat="1" ht="16.5" x14ac:dyDescent="0.25">
      <c r="A23" s="37"/>
      <c r="B23" s="37" t="s">
        <v>60</v>
      </c>
      <c r="C23" s="39" t="s">
        <v>44</v>
      </c>
      <c r="D23" s="87"/>
    </row>
    <row r="24" spans="1:4" s="38" customFormat="1" ht="33" x14ac:dyDescent="0.25">
      <c r="A24" s="37"/>
      <c r="B24" s="37"/>
      <c r="C24" s="37" t="s">
        <v>68</v>
      </c>
      <c r="D24" s="88"/>
    </row>
    <row r="25" spans="1:4" s="38" customFormat="1" ht="16.5" x14ac:dyDescent="0.25">
      <c r="A25" s="37"/>
      <c r="B25" s="37"/>
      <c r="C25" s="39" t="s">
        <v>45</v>
      </c>
      <c r="D25" s="88"/>
    </row>
    <row r="26" spans="1:4" s="38" customFormat="1" ht="99" x14ac:dyDescent="0.25">
      <c r="A26" s="37"/>
      <c r="B26" s="37"/>
      <c r="C26" s="37" t="s">
        <v>69</v>
      </c>
      <c r="D26" s="88"/>
    </row>
    <row r="27" spans="1:4" s="38" customFormat="1" ht="16.5" x14ac:dyDescent="0.25">
      <c r="A27" s="37"/>
      <c r="B27" s="37"/>
      <c r="C27" s="39" t="s">
        <v>49</v>
      </c>
      <c r="D27" s="88"/>
    </row>
    <row r="28" spans="1:4" s="38" customFormat="1" ht="16.5" x14ac:dyDescent="0.25">
      <c r="A28" s="37"/>
      <c r="B28" s="37"/>
      <c r="C28" s="37" t="s">
        <v>46</v>
      </c>
      <c r="D28" s="88">
        <f>+D42</f>
        <v>-2100</v>
      </c>
    </row>
    <row r="29" spans="1:4" s="38" customFormat="1" ht="25.5" customHeight="1" x14ac:dyDescent="0.25">
      <c r="A29" s="37"/>
      <c r="B29" s="37"/>
      <c r="C29" s="53" t="s">
        <v>51</v>
      </c>
      <c r="D29" s="54">
        <f>+D31</f>
        <v>0</v>
      </c>
    </row>
    <row r="30" spans="1:4" s="38" customFormat="1" ht="16.5" x14ac:dyDescent="0.25">
      <c r="A30" s="37" t="s">
        <v>52</v>
      </c>
      <c r="B30" s="37"/>
      <c r="C30" s="39" t="s">
        <v>41</v>
      </c>
      <c r="D30" s="55"/>
    </row>
    <row r="31" spans="1:4" s="38" customFormat="1" ht="16.5" x14ac:dyDescent="0.25">
      <c r="A31" s="37"/>
      <c r="B31" s="37"/>
      <c r="C31" s="37" t="s">
        <v>53</v>
      </c>
      <c r="D31" s="56">
        <f>+D38+D44</f>
        <v>0</v>
      </c>
    </row>
    <row r="32" spans="1:4" s="38" customFormat="1" ht="16.5" x14ac:dyDescent="0.25">
      <c r="A32" s="37"/>
      <c r="B32" s="37"/>
      <c r="C32" s="39" t="s">
        <v>42</v>
      </c>
      <c r="D32" s="57"/>
    </row>
    <row r="33" spans="1:4" s="38" customFormat="1" ht="33" x14ac:dyDescent="0.25">
      <c r="A33" s="37"/>
      <c r="B33" s="37"/>
      <c r="C33" s="37" t="s">
        <v>54</v>
      </c>
      <c r="D33" s="58"/>
    </row>
    <row r="34" spans="1:4" s="38" customFormat="1" ht="16.5" x14ac:dyDescent="0.25">
      <c r="A34" s="37"/>
      <c r="B34" s="37"/>
      <c r="C34" s="39" t="s">
        <v>43</v>
      </c>
      <c r="D34" s="58"/>
    </row>
    <row r="35" spans="1:4" s="38" customFormat="1" ht="33" x14ac:dyDescent="0.25">
      <c r="A35" s="37"/>
      <c r="B35" s="37"/>
      <c r="C35" s="37" t="s">
        <v>55</v>
      </c>
      <c r="D35" s="58"/>
    </row>
    <row r="36" spans="1:4" s="38" customFormat="1" ht="15" customHeight="1" x14ac:dyDescent="0.25">
      <c r="A36" s="100" t="s">
        <v>48</v>
      </c>
      <c r="B36" s="101"/>
      <c r="C36" s="101"/>
      <c r="D36" s="102"/>
    </row>
    <row r="37" spans="1:4" s="38" customFormat="1" ht="16.5" x14ac:dyDescent="0.25">
      <c r="A37" s="37"/>
      <c r="B37" s="37">
        <v>11001</v>
      </c>
      <c r="C37" s="39" t="s">
        <v>44</v>
      </c>
      <c r="D37" s="40"/>
    </row>
    <row r="38" spans="1:4" s="38" customFormat="1" ht="15" customHeight="1" x14ac:dyDescent="0.25">
      <c r="A38" s="37"/>
      <c r="B38" s="37"/>
      <c r="C38" s="37" t="s">
        <v>53</v>
      </c>
      <c r="D38" s="85">
        <f>-D44</f>
        <v>0</v>
      </c>
    </row>
    <row r="39" spans="1:4" s="38" customFormat="1" ht="16.5" x14ac:dyDescent="0.25">
      <c r="A39" s="37"/>
      <c r="B39" s="37"/>
      <c r="C39" s="39" t="s">
        <v>45</v>
      </c>
      <c r="D39" s="86"/>
    </row>
    <row r="40" spans="1:4" s="38" customFormat="1" ht="66" x14ac:dyDescent="0.25">
      <c r="A40" s="37"/>
      <c r="B40" s="37"/>
      <c r="C40" s="37" t="s">
        <v>56</v>
      </c>
      <c r="D40" s="86"/>
    </row>
    <row r="41" spans="1:4" s="38" customFormat="1" ht="16.5" x14ac:dyDescent="0.25">
      <c r="A41" s="37"/>
      <c r="B41" s="37"/>
      <c r="C41" s="39" t="s">
        <v>49</v>
      </c>
      <c r="D41" s="86"/>
    </row>
    <row r="42" spans="1:4" s="38" customFormat="1" ht="16.5" x14ac:dyDescent="0.25">
      <c r="A42" s="37"/>
      <c r="B42" s="37"/>
      <c r="C42" s="37" t="s">
        <v>46</v>
      </c>
      <c r="D42" s="86">
        <f>-D48</f>
        <v>-2100</v>
      </c>
    </row>
    <row r="43" spans="1:4" s="38" customFormat="1" ht="16.5" x14ac:dyDescent="0.25">
      <c r="A43" s="37"/>
      <c r="B43" s="37">
        <v>11001</v>
      </c>
      <c r="C43" s="39" t="s">
        <v>44</v>
      </c>
      <c r="D43" s="87"/>
    </row>
    <row r="44" spans="1:4" s="38" customFormat="1" ht="15" customHeight="1" x14ac:dyDescent="0.25">
      <c r="A44" s="37"/>
      <c r="B44" s="37"/>
      <c r="C44" s="37" t="s">
        <v>53</v>
      </c>
      <c r="D44" s="85"/>
    </row>
    <row r="45" spans="1:4" s="38" customFormat="1" ht="16.5" x14ac:dyDescent="0.25">
      <c r="A45" s="37"/>
      <c r="B45" s="37"/>
      <c r="C45" s="39" t="s">
        <v>45</v>
      </c>
      <c r="D45" s="86"/>
    </row>
    <row r="46" spans="1:4" s="38" customFormat="1" ht="66" x14ac:dyDescent="0.25">
      <c r="A46" s="37"/>
      <c r="B46" s="37"/>
      <c r="C46" s="37" t="s">
        <v>56</v>
      </c>
      <c r="D46" s="86"/>
    </row>
    <row r="47" spans="1:4" s="38" customFormat="1" ht="16.5" x14ac:dyDescent="0.25">
      <c r="A47" s="37"/>
      <c r="B47" s="37"/>
      <c r="C47" s="39" t="s">
        <v>49</v>
      </c>
      <c r="D47" s="86"/>
    </row>
    <row r="48" spans="1:4" s="38" customFormat="1" ht="16.5" x14ac:dyDescent="0.25">
      <c r="A48" s="37"/>
      <c r="B48" s="37"/>
      <c r="C48" s="37" t="s">
        <v>46</v>
      </c>
      <c r="D48" s="85">
        <v>2100</v>
      </c>
    </row>
  </sheetData>
  <mergeCells count="9">
    <mergeCell ref="A1:D1"/>
    <mergeCell ref="A2:D2"/>
    <mergeCell ref="A3:D3"/>
    <mergeCell ref="A6:B6"/>
    <mergeCell ref="A36:D36"/>
    <mergeCell ref="C6:C7"/>
    <mergeCell ref="D6:D7"/>
    <mergeCell ref="A16:D16"/>
    <mergeCell ref="A4:D4"/>
  </mergeCells>
  <printOptions horizontalCentered="1"/>
  <pageMargins left="0.15748031496062992" right="0.15748031496062992" top="0.27559055118110237" bottom="0.47244094488188981" header="0.15748031496062992" footer="0.19685039370078741"/>
  <pageSetup paperSize="9" scale="56" firstPageNumber="23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view="pageBreakPreview" topLeftCell="A19" zoomScale="60" zoomScaleNormal="100" workbookViewId="0">
      <selection sqref="A1:H1"/>
    </sheetView>
  </sheetViews>
  <sheetFormatPr defaultRowHeight="17.25" x14ac:dyDescent="0.25"/>
  <cols>
    <col min="1" max="3" width="9.140625" style="3" customWidth="1"/>
    <col min="4" max="4" width="11.28515625" style="3" customWidth="1"/>
    <col min="5" max="5" width="10.85546875" style="3" customWidth="1"/>
    <col min="6" max="6" width="76.140625" style="1" customWidth="1"/>
    <col min="7" max="7" width="16" style="1" hidden="1" customWidth="1"/>
    <col min="8" max="8" width="28.28515625" style="1" customWidth="1"/>
    <col min="9" max="9" width="15" style="1" bestFit="1" customWidth="1"/>
    <col min="10" max="16384" width="9.140625" style="1"/>
  </cols>
  <sheetData>
    <row r="1" spans="1:8" ht="14.25" customHeight="1" x14ac:dyDescent="0.25">
      <c r="A1" s="114" t="s">
        <v>3</v>
      </c>
      <c r="B1" s="114"/>
      <c r="C1" s="114"/>
      <c r="D1" s="114"/>
      <c r="E1" s="114"/>
      <c r="F1" s="114"/>
      <c r="G1" s="114"/>
      <c r="H1" s="114"/>
    </row>
    <row r="2" spans="1:8" ht="15" customHeight="1" x14ac:dyDescent="0.25">
      <c r="A2" s="114" t="s">
        <v>0</v>
      </c>
      <c r="B2" s="114"/>
      <c r="C2" s="114"/>
      <c r="D2" s="114"/>
      <c r="E2" s="114"/>
      <c r="F2" s="114"/>
      <c r="G2" s="114"/>
      <c r="H2" s="114"/>
    </row>
    <row r="3" spans="1:8" x14ac:dyDescent="0.25">
      <c r="A3" s="114" t="s">
        <v>1</v>
      </c>
      <c r="B3" s="114"/>
      <c r="C3" s="114"/>
      <c r="D3" s="114"/>
      <c r="E3" s="114"/>
      <c r="F3" s="114"/>
      <c r="G3" s="114"/>
      <c r="H3" s="114"/>
    </row>
    <row r="4" spans="1:8" x14ac:dyDescent="0.25">
      <c r="A4" s="115"/>
      <c r="B4" s="115"/>
      <c r="C4" s="115"/>
      <c r="D4" s="115"/>
      <c r="E4" s="115"/>
      <c r="F4" s="115"/>
      <c r="G4" s="115"/>
      <c r="H4" s="115"/>
    </row>
    <row r="5" spans="1:8" s="2" customFormat="1" ht="46.5" customHeight="1" x14ac:dyDescent="0.25">
      <c r="A5" s="116" t="s">
        <v>15</v>
      </c>
      <c r="B5" s="116"/>
      <c r="C5" s="116"/>
      <c r="D5" s="116"/>
      <c r="E5" s="116"/>
      <c r="F5" s="116"/>
      <c r="G5" s="116"/>
      <c r="H5" s="116"/>
    </row>
    <row r="6" spans="1:8" s="2" customFormat="1" ht="9" customHeight="1" x14ac:dyDescent="0.25">
      <c r="A6" s="17"/>
      <c r="B6" s="17"/>
      <c r="C6" s="17"/>
      <c r="D6" s="17"/>
      <c r="E6" s="17"/>
      <c r="F6" s="17"/>
      <c r="G6" s="17"/>
      <c r="H6" s="17"/>
    </row>
    <row r="7" spans="1:8" x14ac:dyDescent="0.3">
      <c r="A7" s="18"/>
      <c r="B7" s="18"/>
      <c r="C7" s="18"/>
      <c r="D7" s="18"/>
      <c r="E7" s="18"/>
      <c r="F7" s="19"/>
      <c r="G7" s="113" t="s">
        <v>16</v>
      </c>
      <c r="H7" s="113"/>
    </row>
    <row r="8" spans="1:8" ht="66.75" customHeight="1" x14ac:dyDescent="0.25">
      <c r="A8" s="117" t="s">
        <v>11</v>
      </c>
      <c r="B8" s="118"/>
      <c r="C8" s="119"/>
      <c r="D8" s="117" t="s">
        <v>4</v>
      </c>
      <c r="E8" s="119"/>
      <c r="F8" s="120" t="s">
        <v>20</v>
      </c>
      <c r="G8" s="108" t="s">
        <v>31</v>
      </c>
      <c r="H8" s="109"/>
    </row>
    <row r="9" spans="1:8" ht="35.25" customHeight="1" x14ac:dyDescent="0.25">
      <c r="A9" s="41" t="s">
        <v>12</v>
      </c>
      <c r="B9" s="41" t="s">
        <v>13</v>
      </c>
      <c r="C9" s="41" t="s">
        <v>14</v>
      </c>
      <c r="D9" s="41" t="s">
        <v>7</v>
      </c>
      <c r="E9" s="41" t="s">
        <v>17</v>
      </c>
      <c r="F9" s="121"/>
      <c r="G9" s="42" t="s">
        <v>5</v>
      </c>
      <c r="H9" s="42" t="s">
        <v>6</v>
      </c>
    </row>
    <row r="10" spans="1:8" x14ac:dyDescent="0.25">
      <c r="A10" s="20"/>
      <c r="B10" s="20"/>
      <c r="C10" s="20"/>
      <c r="D10" s="20"/>
      <c r="E10" s="20"/>
      <c r="F10" s="21" t="s">
        <v>10</v>
      </c>
      <c r="G10" s="22" t="e">
        <f>+G12+G41</f>
        <v>#REF!</v>
      </c>
      <c r="H10" s="22">
        <f>+H12+H41</f>
        <v>0</v>
      </c>
    </row>
    <row r="11" spans="1:8" x14ac:dyDescent="0.25">
      <c r="A11" s="20"/>
      <c r="B11" s="20"/>
      <c r="C11" s="20"/>
      <c r="D11" s="20"/>
      <c r="E11" s="20"/>
      <c r="F11" s="16" t="s">
        <v>9</v>
      </c>
      <c r="G11" s="24"/>
      <c r="H11" s="24"/>
    </row>
    <row r="12" spans="1:8" x14ac:dyDescent="0.25">
      <c r="A12" s="25" t="s">
        <v>18</v>
      </c>
      <c r="B12" s="20"/>
      <c r="C12" s="20"/>
      <c r="D12" s="20"/>
      <c r="E12" s="20"/>
      <c r="F12" s="21" t="s">
        <v>70</v>
      </c>
      <c r="G12" s="22" t="e">
        <f t="shared" ref="G12:H12" si="0">G14</f>
        <v>#REF!</v>
      </c>
      <c r="H12" s="22">
        <f t="shared" si="0"/>
        <v>0</v>
      </c>
    </row>
    <row r="13" spans="1:8" x14ac:dyDescent="0.25">
      <c r="A13" s="20"/>
      <c r="B13" s="20"/>
      <c r="C13" s="20"/>
      <c r="D13" s="20"/>
      <c r="E13" s="20"/>
      <c r="F13" s="16" t="s">
        <v>9</v>
      </c>
      <c r="G13" s="24"/>
      <c r="H13" s="24"/>
    </row>
    <row r="14" spans="1:8" ht="49.5" x14ac:dyDescent="0.25">
      <c r="A14" s="20"/>
      <c r="B14" s="26" t="s">
        <v>18</v>
      </c>
      <c r="C14" s="20"/>
      <c r="D14" s="20"/>
      <c r="E14" s="20"/>
      <c r="F14" s="21" t="s">
        <v>71</v>
      </c>
      <c r="G14" s="22" t="e">
        <f t="shared" ref="G14:H14" si="1">G16</f>
        <v>#REF!</v>
      </c>
      <c r="H14" s="22">
        <f t="shared" si="1"/>
        <v>0</v>
      </c>
    </row>
    <row r="15" spans="1:8" x14ac:dyDescent="0.25">
      <c r="A15" s="20"/>
      <c r="B15" s="20"/>
      <c r="C15" s="20"/>
      <c r="D15" s="20"/>
      <c r="E15" s="20"/>
      <c r="F15" s="16" t="s">
        <v>9</v>
      </c>
      <c r="G15" s="24"/>
      <c r="H15" s="24"/>
    </row>
    <row r="16" spans="1:8" x14ac:dyDescent="0.25">
      <c r="A16" s="20"/>
      <c r="B16" s="20"/>
      <c r="C16" s="25" t="s">
        <v>18</v>
      </c>
      <c r="D16" s="20"/>
      <c r="E16" s="20"/>
      <c r="F16" s="21" t="s">
        <v>72</v>
      </c>
      <c r="G16" s="22" t="e">
        <f t="shared" ref="G16:H16" si="2">G18</f>
        <v>#REF!</v>
      </c>
      <c r="H16" s="22">
        <f t="shared" si="2"/>
        <v>0</v>
      </c>
    </row>
    <row r="17" spans="1:8" x14ac:dyDescent="0.25">
      <c r="A17" s="20"/>
      <c r="B17" s="20"/>
      <c r="C17" s="20"/>
      <c r="D17" s="20"/>
      <c r="E17" s="20"/>
      <c r="F17" s="16" t="s">
        <v>9</v>
      </c>
      <c r="G17" s="24"/>
      <c r="H17" s="24"/>
    </row>
    <row r="18" spans="1:8" ht="42.75" customHeight="1" x14ac:dyDescent="0.25">
      <c r="A18" s="110"/>
      <c r="B18" s="111"/>
      <c r="C18" s="111"/>
      <c r="D18" s="111"/>
      <c r="E18" s="112"/>
      <c r="F18" s="21" t="s">
        <v>30</v>
      </c>
      <c r="G18" s="22" t="e">
        <f t="shared" ref="G18:H18" si="3">G20</f>
        <v>#REF!</v>
      </c>
      <c r="H18" s="22">
        <f t="shared" si="3"/>
        <v>0</v>
      </c>
    </row>
    <row r="19" spans="1:8" x14ac:dyDescent="0.25">
      <c r="A19" s="20"/>
      <c r="B19" s="20"/>
      <c r="C19" s="20"/>
      <c r="D19" s="20"/>
      <c r="E19" s="20"/>
      <c r="F19" s="16" t="s">
        <v>9</v>
      </c>
      <c r="G19" s="24"/>
      <c r="H19" s="24"/>
    </row>
    <row r="20" spans="1:8" s="2" customFormat="1" ht="33.75" customHeight="1" x14ac:dyDescent="0.25">
      <c r="A20" s="26"/>
      <c r="B20" s="26"/>
      <c r="C20" s="26"/>
      <c r="D20" s="26" t="s">
        <v>64</v>
      </c>
      <c r="E20" s="26"/>
      <c r="F20" s="21" t="s">
        <v>65</v>
      </c>
      <c r="G20" s="27" t="e">
        <f>+G22+#REF!</f>
        <v>#REF!</v>
      </c>
      <c r="H20" s="27">
        <f>+H22+H31</f>
        <v>0</v>
      </c>
    </row>
    <row r="21" spans="1:8" s="2" customFormat="1" x14ac:dyDescent="0.25">
      <c r="A21" s="26"/>
      <c r="B21" s="26"/>
      <c r="C21" s="26"/>
      <c r="D21" s="26"/>
      <c r="E21" s="26"/>
      <c r="F21" s="16" t="s">
        <v>9</v>
      </c>
      <c r="G21" s="27"/>
      <c r="H21" s="27"/>
    </row>
    <row r="22" spans="1:8" s="2" customFormat="1" ht="37.5" customHeight="1" x14ac:dyDescent="0.25">
      <c r="A22" s="26"/>
      <c r="B22" s="26"/>
      <c r="C22" s="26"/>
      <c r="D22" s="26"/>
      <c r="E22" s="26" t="s">
        <v>60</v>
      </c>
      <c r="F22" s="21" t="s">
        <v>68</v>
      </c>
      <c r="G22" s="27">
        <f>+G24</f>
        <v>0</v>
      </c>
      <c r="H22" s="27">
        <f>+H24</f>
        <v>2100</v>
      </c>
    </row>
    <row r="23" spans="1:8" x14ac:dyDescent="0.25">
      <c r="A23" s="20"/>
      <c r="B23" s="20"/>
      <c r="C23" s="20"/>
      <c r="D23" s="20"/>
      <c r="E23" s="20"/>
      <c r="F23" s="16" t="s">
        <v>19</v>
      </c>
      <c r="G23" s="28"/>
      <c r="H23" s="28"/>
    </row>
    <row r="24" spans="1:8" s="12" customFormat="1" ht="26.25" customHeight="1" x14ac:dyDescent="0.25">
      <c r="A24" s="29"/>
      <c r="B24" s="29"/>
      <c r="C24" s="29"/>
      <c r="D24" s="29"/>
      <c r="E24" s="29"/>
      <c r="F24" s="30" t="s">
        <v>32</v>
      </c>
      <c r="G24" s="31">
        <f>+G26</f>
        <v>0</v>
      </c>
      <c r="H24" s="31">
        <f>+H26</f>
        <v>2100</v>
      </c>
    </row>
    <row r="25" spans="1:8" ht="27" x14ac:dyDescent="0.25">
      <c r="A25" s="20"/>
      <c r="B25" s="20"/>
      <c r="C25" s="20"/>
      <c r="D25" s="20"/>
      <c r="E25" s="20"/>
      <c r="F25" s="16" t="s">
        <v>61</v>
      </c>
      <c r="G25" s="28"/>
      <c r="H25" s="28"/>
    </row>
    <row r="26" spans="1:8" x14ac:dyDescent="0.25">
      <c r="A26" s="20"/>
      <c r="B26" s="20"/>
      <c r="C26" s="20"/>
      <c r="D26" s="20"/>
      <c r="E26" s="20"/>
      <c r="F26" s="23" t="s">
        <v>10</v>
      </c>
      <c r="G26" s="28">
        <f>+G27</f>
        <v>0</v>
      </c>
      <c r="H26" s="28">
        <f>+H27</f>
        <v>2100</v>
      </c>
    </row>
    <row r="27" spans="1:8" x14ac:dyDescent="0.25">
      <c r="A27" s="20"/>
      <c r="B27" s="20"/>
      <c r="C27" s="20"/>
      <c r="D27" s="20"/>
      <c r="E27" s="20"/>
      <c r="F27" s="24" t="s">
        <v>38</v>
      </c>
      <c r="G27" s="28">
        <f>+G28</f>
        <v>0</v>
      </c>
      <c r="H27" s="28">
        <f>+H28</f>
        <v>2100</v>
      </c>
    </row>
    <row r="28" spans="1:8" x14ac:dyDescent="0.25">
      <c r="A28" s="20"/>
      <c r="B28" s="20"/>
      <c r="C28" s="20"/>
      <c r="D28" s="20"/>
      <c r="E28" s="20"/>
      <c r="F28" s="24" t="s">
        <v>39</v>
      </c>
      <c r="G28" s="28"/>
      <c r="H28" s="28">
        <f>+H29</f>
        <v>2100</v>
      </c>
    </row>
    <row r="29" spans="1:8" x14ac:dyDescent="0.25">
      <c r="A29" s="20"/>
      <c r="B29" s="20"/>
      <c r="C29" s="20"/>
      <c r="D29" s="20"/>
      <c r="E29" s="20"/>
      <c r="F29" s="24" t="s">
        <v>73</v>
      </c>
      <c r="G29" s="28"/>
      <c r="H29" s="28">
        <f>+H30</f>
        <v>2100</v>
      </c>
    </row>
    <row r="30" spans="1:8" x14ac:dyDescent="0.25">
      <c r="A30" s="20"/>
      <c r="B30" s="20"/>
      <c r="C30" s="20"/>
      <c r="D30" s="20"/>
      <c r="E30" s="20"/>
      <c r="F30" s="24" t="s">
        <v>74</v>
      </c>
      <c r="G30" s="28"/>
      <c r="H30" s="28">
        <f>-H33</f>
        <v>2100</v>
      </c>
    </row>
    <row r="31" spans="1:8" s="2" customFormat="1" ht="33" x14ac:dyDescent="0.25">
      <c r="A31" s="26"/>
      <c r="B31" s="26"/>
      <c r="C31" s="26"/>
      <c r="D31" s="26"/>
      <c r="E31" s="26" t="s">
        <v>60</v>
      </c>
      <c r="F31" s="21" t="s">
        <v>68</v>
      </c>
      <c r="G31" s="27">
        <f>+G33</f>
        <v>0</v>
      </c>
      <c r="H31" s="27">
        <f>+H33</f>
        <v>-2100</v>
      </c>
    </row>
    <row r="32" spans="1:8" x14ac:dyDescent="0.25">
      <c r="A32" s="20"/>
      <c r="B32" s="20"/>
      <c r="C32" s="20"/>
      <c r="D32" s="20"/>
      <c r="E32" s="20"/>
      <c r="F32" s="16" t="s">
        <v>19</v>
      </c>
      <c r="G32" s="28"/>
      <c r="H32" s="28"/>
    </row>
    <row r="33" spans="1:8" s="12" customFormat="1" ht="27.75" customHeight="1" x14ac:dyDescent="0.25">
      <c r="A33" s="29"/>
      <c r="B33" s="29"/>
      <c r="C33" s="29"/>
      <c r="D33" s="29"/>
      <c r="E33" s="29"/>
      <c r="F33" s="30" t="s">
        <v>32</v>
      </c>
      <c r="G33" s="31">
        <f>+G35</f>
        <v>0</v>
      </c>
      <c r="H33" s="31">
        <f>+H35</f>
        <v>-2100</v>
      </c>
    </row>
    <row r="34" spans="1:8" ht="21.75" customHeight="1" x14ac:dyDescent="0.25">
      <c r="A34" s="20"/>
      <c r="B34" s="20"/>
      <c r="C34" s="20"/>
      <c r="D34" s="20"/>
      <c r="E34" s="20"/>
      <c r="F34" s="16" t="s">
        <v>61</v>
      </c>
      <c r="G34" s="28"/>
      <c r="H34" s="28"/>
    </row>
    <row r="35" spans="1:8" x14ac:dyDescent="0.25">
      <c r="A35" s="20"/>
      <c r="B35" s="20"/>
      <c r="C35" s="20"/>
      <c r="D35" s="20"/>
      <c r="E35" s="20"/>
      <c r="F35" s="23" t="s">
        <v>10</v>
      </c>
      <c r="G35" s="28">
        <f t="shared" ref="G35:H37" si="4">+G36</f>
        <v>0</v>
      </c>
      <c r="H35" s="28">
        <f t="shared" si="4"/>
        <v>-2100</v>
      </c>
    </row>
    <row r="36" spans="1:8" x14ac:dyDescent="0.25">
      <c r="A36" s="20"/>
      <c r="B36" s="20"/>
      <c r="C36" s="20"/>
      <c r="D36" s="20"/>
      <c r="E36" s="20"/>
      <c r="F36" s="24" t="s">
        <v>38</v>
      </c>
      <c r="G36" s="28">
        <f t="shared" si="4"/>
        <v>0</v>
      </c>
      <c r="H36" s="28">
        <f t="shared" si="4"/>
        <v>-2100</v>
      </c>
    </row>
    <row r="37" spans="1:8" x14ac:dyDescent="0.25">
      <c r="A37" s="20"/>
      <c r="B37" s="20"/>
      <c r="C37" s="20"/>
      <c r="D37" s="20"/>
      <c r="E37" s="20"/>
      <c r="F37" s="24" t="s">
        <v>39</v>
      </c>
      <c r="G37" s="28">
        <f t="shared" si="4"/>
        <v>0</v>
      </c>
      <c r="H37" s="28">
        <f t="shared" si="4"/>
        <v>-2100</v>
      </c>
    </row>
    <row r="38" spans="1:8" x14ac:dyDescent="0.25">
      <c r="A38" s="20"/>
      <c r="B38" s="20"/>
      <c r="C38" s="20"/>
      <c r="D38" s="20"/>
      <c r="E38" s="20"/>
      <c r="F38" s="24" t="s">
        <v>73</v>
      </c>
      <c r="G38" s="28">
        <f>+G40</f>
        <v>0</v>
      </c>
      <c r="H38" s="28">
        <f>+H39+H40</f>
        <v>-2100</v>
      </c>
    </row>
    <row r="39" spans="1:8" x14ac:dyDescent="0.25">
      <c r="A39" s="93"/>
      <c r="B39" s="93"/>
      <c r="C39" s="93"/>
      <c r="D39" s="93"/>
      <c r="E39" s="93"/>
      <c r="F39" s="24" t="s">
        <v>82</v>
      </c>
      <c r="G39" s="94"/>
      <c r="H39" s="94">
        <v>-1005.8</v>
      </c>
    </row>
    <row r="40" spans="1:8" x14ac:dyDescent="0.25">
      <c r="A40" s="20"/>
      <c r="B40" s="20"/>
      <c r="C40" s="20"/>
      <c r="D40" s="20"/>
      <c r="E40" s="20"/>
      <c r="F40" s="24" t="s">
        <v>74</v>
      </c>
      <c r="G40" s="28">
        <v>0</v>
      </c>
      <c r="H40" s="28">
        <f>-1094.2</f>
        <v>-1094.2</v>
      </c>
    </row>
    <row r="41" spans="1:8" s="64" customFormat="1" ht="16.5" x14ac:dyDescent="0.25">
      <c r="A41" s="60" t="s">
        <v>57</v>
      </c>
      <c r="B41" s="61"/>
      <c r="C41" s="61"/>
      <c r="D41" s="61"/>
      <c r="E41" s="61"/>
      <c r="F41" s="62" t="s">
        <v>58</v>
      </c>
      <c r="G41" s="63">
        <f t="shared" ref="G41:H41" si="5">G43</f>
        <v>0</v>
      </c>
      <c r="H41" s="63">
        <f t="shared" si="5"/>
        <v>0</v>
      </c>
    </row>
    <row r="42" spans="1:8" s="64" customFormat="1" ht="16.5" x14ac:dyDescent="0.25">
      <c r="A42" s="61"/>
      <c r="B42" s="61"/>
      <c r="C42" s="61"/>
      <c r="D42" s="61"/>
      <c r="E42" s="61"/>
      <c r="F42" s="39" t="s">
        <v>9</v>
      </c>
      <c r="G42" s="65"/>
      <c r="H42" s="65"/>
    </row>
    <row r="43" spans="1:8" s="64" customFormat="1" ht="16.5" x14ac:dyDescent="0.25">
      <c r="A43" s="61"/>
      <c r="B43" s="60" t="s">
        <v>18</v>
      </c>
      <c r="C43" s="61"/>
      <c r="D43" s="61"/>
      <c r="E43" s="61"/>
      <c r="F43" s="62" t="s">
        <v>59</v>
      </c>
      <c r="G43" s="63">
        <f t="shared" ref="G43:H43" si="6">G45</f>
        <v>0</v>
      </c>
      <c r="H43" s="63">
        <f t="shared" si="6"/>
        <v>0</v>
      </c>
    </row>
    <row r="44" spans="1:8" s="64" customFormat="1" ht="16.5" x14ac:dyDescent="0.25">
      <c r="A44" s="61"/>
      <c r="B44" s="61"/>
      <c r="C44" s="61"/>
      <c r="D44" s="61"/>
      <c r="E44" s="61"/>
      <c r="F44" s="39" t="s">
        <v>9</v>
      </c>
      <c r="G44" s="65"/>
      <c r="H44" s="65"/>
    </row>
    <row r="45" spans="1:8" s="64" customFormat="1" ht="16.5" x14ac:dyDescent="0.25">
      <c r="A45" s="61"/>
      <c r="B45" s="61"/>
      <c r="C45" s="60" t="s">
        <v>18</v>
      </c>
      <c r="D45" s="61"/>
      <c r="E45" s="61"/>
      <c r="F45" s="62" t="s">
        <v>53</v>
      </c>
      <c r="G45" s="63">
        <f>+G47</f>
        <v>0</v>
      </c>
      <c r="H45" s="63">
        <f>+H47</f>
        <v>0</v>
      </c>
    </row>
    <row r="46" spans="1:8" s="64" customFormat="1" ht="16.5" x14ac:dyDescent="0.25">
      <c r="A46" s="61"/>
      <c r="B46" s="61"/>
      <c r="C46" s="61"/>
      <c r="D46" s="61"/>
      <c r="E46" s="61"/>
      <c r="F46" s="39" t="s">
        <v>9</v>
      </c>
      <c r="G46" s="65"/>
      <c r="H46" s="65"/>
    </row>
    <row r="47" spans="1:8" s="64" customFormat="1" ht="16.5" x14ac:dyDescent="0.25">
      <c r="A47" s="61"/>
      <c r="B47" s="61"/>
      <c r="C47" s="61"/>
      <c r="D47" s="66" t="s">
        <v>52</v>
      </c>
      <c r="E47" s="61"/>
      <c r="F47" s="67" t="s">
        <v>53</v>
      </c>
      <c r="G47" s="68">
        <f>G54</f>
        <v>0</v>
      </c>
      <c r="H47" s="68">
        <f>-H49-H54</f>
        <v>0</v>
      </c>
    </row>
    <row r="48" spans="1:8" s="64" customFormat="1" ht="16.5" x14ac:dyDescent="0.25">
      <c r="A48" s="69"/>
      <c r="B48" s="69"/>
      <c r="C48" s="69"/>
      <c r="D48" s="61"/>
      <c r="E48" s="61"/>
      <c r="F48" s="39" t="s">
        <v>9</v>
      </c>
      <c r="G48" s="70"/>
      <c r="H48" s="70"/>
    </row>
    <row r="49" spans="1:8" s="64" customFormat="1" ht="16.5" x14ac:dyDescent="0.25">
      <c r="A49" s="61"/>
      <c r="B49" s="61"/>
      <c r="C49" s="61"/>
      <c r="D49" s="66"/>
      <c r="E49" s="66" t="s">
        <v>60</v>
      </c>
      <c r="F49" s="67" t="s">
        <v>53</v>
      </c>
      <c r="G49" s="68">
        <f t="shared" ref="G49:H49" si="7">G51</f>
        <v>0</v>
      </c>
      <c r="H49" s="68">
        <f t="shared" si="7"/>
        <v>-2100</v>
      </c>
    </row>
    <row r="50" spans="1:8" s="64" customFormat="1" ht="16.5" x14ac:dyDescent="0.25">
      <c r="A50" s="61"/>
      <c r="B50" s="61"/>
      <c r="C50" s="61"/>
      <c r="D50" s="61"/>
      <c r="E50" s="61"/>
      <c r="F50" s="39" t="s">
        <v>19</v>
      </c>
      <c r="G50" s="68"/>
      <c r="H50" s="68"/>
    </row>
    <row r="51" spans="1:8" s="73" customFormat="1" ht="16.5" x14ac:dyDescent="0.25">
      <c r="A51" s="71"/>
      <c r="B51" s="71"/>
      <c r="C51" s="71"/>
      <c r="D51" s="61"/>
      <c r="E51" s="61"/>
      <c r="F51" s="67" t="s">
        <v>51</v>
      </c>
      <c r="G51" s="72">
        <f t="shared" ref="G51:H51" si="8">G53</f>
        <v>0</v>
      </c>
      <c r="H51" s="72">
        <f t="shared" si="8"/>
        <v>-2100</v>
      </c>
    </row>
    <row r="52" spans="1:8" s="78" customFormat="1" ht="16.5" x14ac:dyDescent="0.25">
      <c r="A52" s="74"/>
      <c r="B52" s="75"/>
      <c r="C52" s="76"/>
      <c r="D52" s="66"/>
      <c r="E52" s="66"/>
      <c r="F52" s="39" t="s">
        <v>61</v>
      </c>
      <c r="G52" s="77"/>
      <c r="H52" s="77"/>
    </row>
    <row r="53" spans="1:8" s="78" customFormat="1" ht="16.5" x14ac:dyDescent="0.25">
      <c r="A53" s="74"/>
      <c r="B53" s="75"/>
      <c r="C53" s="76"/>
      <c r="D53" s="66"/>
      <c r="E53" s="66"/>
      <c r="F53" s="79" t="s">
        <v>62</v>
      </c>
      <c r="G53" s="77"/>
      <c r="H53" s="77">
        <f>-H58</f>
        <v>-2100</v>
      </c>
    </row>
    <row r="54" spans="1:8" s="64" customFormat="1" ht="16.5" x14ac:dyDescent="0.25">
      <c r="A54" s="61"/>
      <c r="B54" s="61"/>
      <c r="C54" s="61"/>
      <c r="D54" s="66"/>
      <c r="E54" s="66" t="s">
        <v>60</v>
      </c>
      <c r="F54" s="67" t="s">
        <v>53</v>
      </c>
      <c r="G54" s="68">
        <f t="shared" ref="G54:H54" si="9">G56</f>
        <v>0</v>
      </c>
      <c r="H54" s="68">
        <f t="shared" si="9"/>
        <v>2100</v>
      </c>
    </row>
    <row r="55" spans="1:8" s="64" customFormat="1" ht="16.5" x14ac:dyDescent="0.25">
      <c r="A55" s="61"/>
      <c r="B55" s="61"/>
      <c r="C55" s="61"/>
      <c r="D55" s="66"/>
      <c r="E55" s="61"/>
      <c r="F55" s="39" t="s">
        <v>19</v>
      </c>
      <c r="G55" s="68"/>
      <c r="H55" s="68"/>
    </row>
    <row r="56" spans="1:8" s="73" customFormat="1" ht="16.5" x14ac:dyDescent="0.25">
      <c r="A56" s="71"/>
      <c r="B56" s="71"/>
      <c r="C56" s="71"/>
      <c r="D56" s="71"/>
      <c r="E56" s="61"/>
      <c r="F56" s="67" t="s">
        <v>51</v>
      </c>
      <c r="G56" s="72">
        <f t="shared" ref="G56:H56" si="10">G58</f>
        <v>0</v>
      </c>
      <c r="H56" s="72">
        <f t="shared" si="10"/>
        <v>2100</v>
      </c>
    </row>
    <row r="57" spans="1:8" s="78" customFormat="1" ht="16.5" x14ac:dyDescent="0.25">
      <c r="A57" s="74"/>
      <c r="B57" s="75"/>
      <c r="C57" s="76"/>
      <c r="D57" s="76"/>
      <c r="E57" s="76"/>
      <c r="F57" s="39" t="s">
        <v>61</v>
      </c>
      <c r="G57" s="77"/>
      <c r="H57" s="77"/>
    </row>
    <row r="58" spans="1:8" s="78" customFormat="1" ht="16.5" x14ac:dyDescent="0.25">
      <c r="A58" s="74"/>
      <c r="B58" s="75"/>
      <c r="C58" s="76"/>
      <c r="D58" s="80"/>
      <c r="E58" s="81"/>
      <c r="F58" s="79" t="s">
        <v>62</v>
      </c>
      <c r="G58" s="77"/>
      <c r="H58" s="59">
        <f>-H38</f>
        <v>2100</v>
      </c>
    </row>
  </sheetData>
  <mergeCells count="11">
    <mergeCell ref="G8:H8"/>
    <mergeCell ref="A18:E18"/>
    <mergeCell ref="G7:H7"/>
    <mergeCell ref="A1:H1"/>
    <mergeCell ref="A2:H2"/>
    <mergeCell ref="A4:H4"/>
    <mergeCell ref="A5:H5"/>
    <mergeCell ref="A3:H3"/>
    <mergeCell ref="A8:C8"/>
    <mergeCell ref="D8:E8"/>
    <mergeCell ref="F8:F9"/>
  </mergeCells>
  <pageMargins left="0.2" right="0.2" top="0.33" bottom="0.37" header="0.17" footer="0.17"/>
  <pageSetup paperSize="9" scale="84" orientation="landscape" r:id="rId1"/>
  <ignoredErrors>
    <ignoredError sqref="A40:E58 A12:E3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view="pageBreakPreview" topLeftCell="A5" zoomScale="60" zoomScaleNormal="100" workbookViewId="0">
      <selection activeCell="G17" sqref="G17"/>
    </sheetView>
  </sheetViews>
  <sheetFormatPr defaultRowHeight="17.25" x14ac:dyDescent="0.25"/>
  <cols>
    <col min="1" max="1" width="15.28515625" style="14" customWidth="1"/>
    <col min="2" max="2" width="35.7109375" style="9" customWidth="1"/>
    <col min="3" max="3" width="12" style="9" customWidth="1"/>
    <col min="4" max="4" width="15.85546875" style="9" customWidth="1"/>
    <col min="5" max="5" width="21.42578125" style="13" customWidth="1"/>
    <col min="6" max="6" width="11.85546875" style="13" customWidth="1"/>
    <col min="7" max="7" width="18.28515625" style="13" customWidth="1"/>
    <col min="8" max="11" width="8.85546875" style="9" customWidth="1"/>
    <col min="12" max="16384" width="9.140625" style="9"/>
  </cols>
  <sheetData>
    <row r="1" spans="1:7" s="10" customFormat="1" ht="17.25" customHeight="1" x14ac:dyDescent="0.25">
      <c r="A1" s="125" t="s">
        <v>8</v>
      </c>
      <c r="B1" s="125"/>
      <c r="C1" s="125"/>
      <c r="D1" s="125"/>
      <c r="E1" s="125"/>
      <c r="F1" s="125"/>
      <c r="G1" s="125"/>
    </row>
    <row r="2" spans="1:7" s="10" customFormat="1" x14ac:dyDescent="0.25">
      <c r="A2" s="125" t="s">
        <v>22</v>
      </c>
      <c r="B2" s="125"/>
      <c r="C2" s="125"/>
      <c r="D2" s="125"/>
      <c r="E2" s="125"/>
      <c r="F2" s="125"/>
      <c r="G2" s="125"/>
    </row>
    <row r="3" spans="1:7" s="10" customFormat="1" x14ac:dyDescent="0.25">
      <c r="A3" s="125" t="s">
        <v>1</v>
      </c>
      <c r="B3" s="125"/>
      <c r="C3" s="125"/>
      <c r="D3" s="125"/>
      <c r="E3" s="125"/>
      <c r="F3" s="125"/>
      <c r="G3" s="125"/>
    </row>
    <row r="5" spans="1:7" ht="55.5" customHeight="1" x14ac:dyDescent="0.25">
      <c r="A5" s="124" t="s">
        <v>36</v>
      </c>
      <c r="B5" s="124"/>
      <c r="C5" s="124"/>
      <c r="D5" s="124"/>
      <c r="E5" s="124"/>
      <c r="F5" s="124"/>
      <c r="G5" s="124"/>
    </row>
    <row r="6" spans="1:7" ht="71.25" customHeight="1" x14ac:dyDescent="0.25">
      <c r="A6" s="128" t="s">
        <v>23</v>
      </c>
      <c r="B6" s="129" t="s">
        <v>24</v>
      </c>
      <c r="C6" s="129" t="s">
        <v>25</v>
      </c>
      <c r="D6" s="129" t="s">
        <v>26</v>
      </c>
      <c r="E6" s="130" t="s">
        <v>27</v>
      </c>
      <c r="F6" s="127" t="s">
        <v>33</v>
      </c>
      <c r="G6" s="127"/>
    </row>
    <row r="7" spans="1:7" ht="41.25" customHeight="1" x14ac:dyDescent="0.25">
      <c r="A7" s="128"/>
      <c r="B7" s="129"/>
      <c r="C7" s="129"/>
      <c r="D7" s="129"/>
      <c r="E7" s="130"/>
      <c r="F7" s="44" t="s">
        <v>28</v>
      </c>
      <c r="G7" s="44" t="s">
        <v>29</v>
      </c>
    </row>
    <row r="8" spans="1:7" s="11" customFormat="1" x14ac:dyDescent="0.25">
      <c r="A8" s="126" t="s">
        <v>32</v>
      </c>
      <c r="B8" s="126"/>
      <c r="C8" s="126"/>
      <c r="D8" s="126"/>
      <c r="E8" s="126"/>
      <c r="F8" s="126"/>
      <c r="G8" s="45"/>
    </row>
    <row r="9" spans="1:7" ht="45.75" customHeight="1" x14ac:dyDescent="0.25">
      <c r="A9" s="82" t="s">
        <v>77</v>
      </c>
      <c r="B9" s="83" t="s">
        <v>76</v>
      </c>
      <c r="C9" s="83" t="s">
        <v>34</v>
      </c>
      <c r="D9" s="122" t="s">
        <v>72</v>
      </c>
      <c r="E9" s="122"/>
      <c r="F9" s="122"/>
      <c r="G9" s="43">
        <f>G11+G14</f>
        <v>0</v>
      </c>
    </row>
    <row r="10" spans="1:7" ht="24" customHeight="1" x14ac:dyDescent="0.25">
      <c r="A10" s="82" t="s">
        <v>75</v>
      </c>
      <c r="B10" s="122" t="s">
        <v>68</v>
      </c>
      <c r="C10" s="122"/>
      <c r="D10" s="122"/>
      <c r="E10" s="122"/>
      <c r="F10" s="122"/>
      <c r="G10" s="43"/>
    </row>
    <row r="11" spans="1:7" hidden="1" x14ac:dyDescent="0.25">
      <c r="A11" s="123" t="s">
        <v>35</v>
      </c>
      <c r="B11" s="123"/>
      <c r="C11" s="123"/>
      <c r="D11" s="123"/>
      <c r="E11" s="123"/>
      <c r="F11" s="123"/>
      <c r="G11" s="43">
        <f>SUM(G12:G13)</f>
        <v>0</v>
      </c>
    </row>
    <row r="12" spans="1:7" hidden="1" x14ac:dyDescent="0.25">
      <c r="A12" s="84"/>
      <c r="B12" s="47"/>
      <c r="C12" s="47"/>
      <c r="D12" s="47"/>
      <c r="E12" s="48"/>
      <c r="F12" s="46"/>
      <c r="G12" s="43"/>
    </row>
    <row r="13" spans="1:7" hidden="1" x14ac:dyDescent="0.25">
      <c r="A13" s="51"/>
      <c r="B13" s="52"/>
      <c r="C13" s="52"/>
      <c r="D13" s="52"/>
      <c r="E13" s="48"/>
      <c r="F13" s="49"/>
      <c r="G13" s="50"/>
    </row>
    <row r="14" spans="1:7" x14ac:dyDescent="0.25">
      <c r="A14" s="123" t="s">
        <v>37</v>
      </c>
      <c r="B14" s="123"/>
      <c r="C14" s="123"/>
      <c r="D14" s="123"/>
      <c r="E14" s="123"/>
      <c r="F14" s="123"/>
      <c r="G14" s="45">
        <f>SUM(G15:G19)</f>
        <v>0</v>
      </c>
    </row>
    <row r="15" spans="1:7" x14ac:dyDescent="0.3">
      <c r="A15" s="92" t="s">
        <v>83</v>
      </c>
      <c r="B15" s="91" t="s">
        <v>84</v>
      </c>
      <c r="C15" s="95" t="s">
        <v>86</v>
      </c>
      <c r="D15" s="95" t="s">
        <v>85</v>
      </c>
      <c r="E15" s="95"/>
      <c r="F15" s="95"/>
      <c r="G15" s="90">
        <v>-1005.8</v>
      </c>
    </row>
    <row r="16" spans="1:7" ht="49.5" x14ac:dyDescent="0.3">
      <c r="A16" s="92" t="s">
        <v>78</v>
      </c>
      <c r="B16" s="91" t="s">
        <v>79</v>
      </c>
      <c r="C16" s="91" t="s">
        <v>80</v>
      </c>
      <c r="D16" s="91" t="s">
        <v>81</v>
      </c>
      <c r="E16" s="92"/>
      <c r="F16" s="92"/>
      <c r="G16" s="90">
        <v>-1042.2</v>
      </c>
    </row>
    <row r="17" spans="1:7" ht="49.5" x14ac:dyDescent="0.3">
      <c r="A17" s="92" t="s">
        <v>87</v>
      </c>
      <c r="B17" s="91" t="s">
        <v>79</v>
      </c>
      <c r="C17" s="91" t="s">
        <v>80</v>
      </c>
      <c r="D17" s="91" t="s">
        <v>81</v>
      </c>
      <c r="E17" s="92"/>
      <c r="F17" s="92"/>
      <c r="G17" s="90">
        <v>-39</v>
      </c>
    </row>
    <row r="18" spans="1:7" ht="49.5" x14ac:dyDescent="0.3">
      <c r="A18" s="92" t="s">
        <v>88</v>
      </c>
      <c r="B18" s="91" t="s">
        <v>79</v>
      </c>
      <c r="C18" s="91" t="s">
        <v>80</v>
      </c>
      <c r="D18" s="91" t="s">
        <v>81</v>
      </c>
      <c r="E18" s="92"/>
      <c r="F18" s="92"/>
      <c r="G18" s="90">
        <v>-13</v>
      </c>
    </row>
    <row r="19" spans="1:7" ht="49.5" x14ac:dyDescent="0.3">
      <c r="A19" s="92">
        <v>79821200</v>
      </c>
      <c r="B19" s="91" t="s">
        <v>79</v>
      </c>
      <c r="C19" s="91" t="s">
        <v>80</v>
      </c>
      <c r="D19" s="91" t="s">
        <v>85</v>
      </c>
      <c r="E19" s="96">
        <v>2100000</v>
      </c>
      <c r="F19" s="49">
        <v>1</v>
      </c>
      <c r="G19" s="50">
        <v>2100</v>
      </c>
    </row>
  </sheetData>
  <mergeCells count="15">
    <mergeCell ref="D9:F9"/>
    <mergeCell ref="B10:F10"/>
    <mergeCell ref="A14:F14"/>
    <mergeCell ref="A5:G5"/>
    <mergeCell ref="A1:G1"/>
    <mergeCell ref="A2:G2"/>
    <mergeCell ref="A3:G3"/>
    <mergeCell ref="A8:F8"/>
    <mergeCell ref="F6:G6"/>
    <mergeCell ref="A6:A7"/>
    <mergeCell ref="B6:B7"/>
    <mergeCell ref="C6:C7"/>
    <mergeCell ref="D6:D7"/>
    <mergeCell ref="E6:E7"/>
    <mergeCell ref="A11:F11"/>
  </mergeCells>
  <pageMargins left="0.27559055118110237" right="0.23622047244094491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1</vt:lpstr>
      <vt:lpstr>2</vt:lpstr>
      <vt:lpstr>3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keywords>https://mul2.gov.am/tasks/156358/oneclick/2.Havelvatsner-0021.xlsx?token=d1492cb3f2966ad3ee8b97e17ec26af2</cp:keywords>
  <cp:lastModifiedBy>Yelena Petrosyan</cp:lastModifiedBy>
  <cp:lastPrinted>2019-11-06T08:01:00Z</cp:lastPrinted>
  <dcterms:modified xsi:type="dcterms:W3CDTF">2019-11-06T11:40:55Z</dcterms:modified>
</cp:coreProperties>
</file>