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defaultThemeVersion="124226"/>
  <bookViews>
    <workbookView xWindow="-120" yWindow="-120" windowWidth="29040" windowHeight="15720"/>
  </bookViews>
  <sheets>
    <sheet name="հավելված1" sheetId="58" r:id="rId1"/>
    <sheet name="hավելված2" sheetId="61" r:id="rId2"/>
    <sheet name="հավելված3" sheetId="59" r:id="rId3"/>
    <sheet name="հավելված4" sheetId="60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4562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59" l="1"/>
  <c r="G18" i="58" l="1"/>
  <c r="H50" i="61" l="1"/>
  <c r="G50" i="61"/>
  <c r="H18" i="58" l="1"/>
  <c r="H30" i="61" l="1"/>
  <c r="H29" i="61" s="1"/>
  <c r="H49" i="61"/>
  <c r="H48" i="61" s="1"/>
  <c r="H46" i="61" s="1"/>
  <c r="H44" i="61" s="1"/>
  <c r="H42" i="61" s="1"/>
  <c r="H40" i="61" s="1"/>
  <c r="H38" i="61" s="1"/>
  <c r="H36" i="61" s="1"/>
  <c r="H34" i="61" s="1"/>
  <c r="H32" i="61" s="1"/>
  <c r="H28" i="61" l="1"/>
  <c r="H27" i="61" s="1"/>
  <c r="H25" i="61" s="1"/>
  <c r="H23" i="61" s="1"/>
  <c r="H21" i="61" s="1"/>
  <c r="G49" i="61"/>
  <c r="G48" i="61" s="1"/>
  <c r="G46" i="61" s="1"/>
  <c r="G44" i="61" s="1"/>
  <c r="G42" i="61" s="1"/>
  <c r="G30" i="61"/>
  <c r="G29" i="61" s="1"/>
  <c r="H17" i="61" l="1"/>
  <c r="H15" i="61" s="1"/>
  <c r="H13" i="61" s="1"/>
  <c r="H12" i="61" s="1"/>
  <c r="H19" i="61"/>
  <c r="G28" i="61"/>
  <c r="G27" i="61" s="1"/>
  <c r="G25" i="61" s="1"/>
  <c r="G23" i="61" s="1"/>
  <c r="G21" i="61" s="1"/>
  <c r="G17" i="61" s="1"/>
  <c r="G15" i="61" s="1"/>
  <c r="G13" i="61" s="1"/>
  <c r="G40" i="61"/>
  <c r="G38" i="61" s="1"/>
  <c r="G36" i="61" l="1"/>
  <c r="G34" i="61" s="1"/>
  <c r="G19" i="61"/>
  <c r="G32" i="61" l="1"/>
  <c r="G12" i="61"/>
  <c r="K13" i="60" l="1"/>
  <c r="L13" i="60"/>
  <c r="K13" i="59"/>
  <c r="L13" i="59"/>
  <c r="L12" i="60" l="1"/>
  <c r="K12" i="60"/>
  <c r="K12" i="59" l="1"/>
  <c r="L11" i="59"/>
  <c r="L12" i="59" l="1"/>
  <c r="K11" i="59"/>
  <c r="G14" i="58" l="1"/>
  <c r="G13" i="58" s="1"/>
  <c r="K19" i="59" l="1"/>
  <c r="K18" i="59" s="1"/>
  <c r="L19" i="59"/>
  <c r="L18" i="59" s="1"/>
  <c r="L10" i="59" s="1"/>
  <c r="K19" i="60"/>
  <c r="K18" i="60" s="1"/>
  <c r="L11" i="60"/>
  <c r="H14" i="58"/>
  <c r="H13" i="58" s="1"/>
  <c r="K11" i="60"/>
  <c r="K10" i="60" l="1"/>
  <c r="G17" i="58"/>
  <c r="G16" i="58" s="1"/>
  <c r="G12" i="58" s="1"/>
  <c r="L19" i="60"/>
  <c r="L18" i="60" s="1"/>
  <c r="L10" i="60" s="1"/>
  <c r="H17" i="58" l="1"/>
  <c r="H16" i="58" s="1"/>
  <c r="H12" i="58" s="1"/>
</calcChain>
</file>

<file path=xl/sharedStrings.xml><?xml version="1.0" encoding="utf-8"?>
<sst xmlns="http://schemas.openxmlformats.org/spreadsheetml/2006/main" count="166" uniqueCount="104">
  <si>
    <t xml:space="preserve"> Տարի </t>
  </si>
  <si>
    <t>Ծրագիր</t>
  </si>
  <si>
    <t>Միջոցառում</t>
  </si>
  <si>
    <t>ԸՆԴԱՄԵՆԸ</t>
  </si>
  <si>
    <t>01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</si>
  <si>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</si>
  <si>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</si>
  <si>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</si>
  <si>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</si>
  <si>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</si>
  <si>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Ցուցանիշների փոփոխությունը
 (ավելացումները նշված են դրական նշանով, իսկ նվազեցումները` փակագծերում)</t>
  </si>
  <si>
    <t xml:space="preserve"> ԸՆԹԱՑԻԿ ԾԱԽՍԵՐ</t>
  </si>
  <si>
    <t xml:space="preserve"> Ծրագրային դասիչը</t>
  </si>
  <si>
    <t xml:space="preserve"> Ծառայությունների մատուցում </t>
  </si>
  <si>
    <t xml:space="preserve"> ՀՀ կառավարություն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</si>
  <si>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</si>
  <si>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</si>
  <si>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</si>
  <si>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</si>
  <si>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</si>
  <si>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 xml:space="preserve"> Տարի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</si>
  <si>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</si>
  <si>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</si>
  <si>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</si>
  <si>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</si>
  <si>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</si>
  <si>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</si>
  <si>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</si>
  <si>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</si>
  <si>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</si>
  <si>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</si>
  <si>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</si>
  <si>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</si>
  <si>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</si>
  <si>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</si>
  <si>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</si>
  <si>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</si>
  <si>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</si>
  <si>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</si>
  <si>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</si>
  <si>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</si>
  <si>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</si>
  <si>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</si>
  <si>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</si>
  <si>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</si>
  <si>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</si>
  <si>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</si>
  <si>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</si>
  <si>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</si>
  <si>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</si>
  <si>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ԲՍԿ </t>
  </si>
  <si>
    <t xml:space="preserve"> ԸՆԴԱՄԵՆԸ</t>
  </si>
  <si>
    <t>ՀՀ քննչական կոմիտե</t>
  </si>
  <si>
    <t>ՀՀ քննչական ծառայություններ</t>
  </si>
  <si>
    <t>Հանցագործությունների արդյունավետ նախաքննություն, նախաքննության ժամկետների կրճատում</t>
  </si>
  <si>
    <t>1180 - 11004</t>
  </si>
  <si>
    <t xml:space="preserve"> Փորձագիտական ծառայությունների տրամադրում</t>
  </si>
  <si>
    <t>Փորձագիտական ծառայությունների տրամադրում և քրեագիտական աջակցություն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</si>
  <si>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</si>
  <si>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</si>
  <si>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</si>
  <si>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</si>
  <si>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</si>
  <si>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</si>
  <si>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</si>
  <si>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</si>
  <si>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03</t>
  </si>
  <si>
    <t xml:space="preserve"> ՀԱՍԱՐԱԿԱԿԱՆ ԿԱՐԳ,  ԱՆՎՏԱՆԳՈՒԹՅՈՒՆ ԵՎ ԴԱՏԱԿԱՆ ԳՈՐԾՈՒՆԵՈՒԹՅՈՒՆ</t>
  </si>
  <si>
    <t>07</t>
  </si>
  <si>
    <t>Նախաքննություն</t>
  </si>
  <si>
    <t>Պայմանագրային և այլ ծառայությունների ձեռքբերում</t>
  </si>
  <si>
    <t xml:space="preserve"> - Կառավարչական ծառայություններ</t>
  </si>
  <si>
    <t>Փորձագիտական ծառայությունների տրամադրում</t>
  </si>
  <si>
    <t>ԾԱՌԱՅՈՒԹՅՈՒՆՆԵՐԻ ԵՎ ԱՊՐԱՆՔՆԵՐԻ ՁԵՌՔԲԵՐՈՒՄ</t>
  </si>
  <si>
    <t xml:space="preserve"> այդ թվում</t>
  </si>
  <si>
    <t xml:space="preserve">ՀՀ քննչական ծառայություններ </t>
  </si>
  <si>
    <t>1180-11004</t>
  </si>
  <si>
    <t xml:space="preserve">Փորձագիտական ծառայությունների տրամադրում և քրեագիտական աջակցություն </t>
  </si>
  <si>
    <t xml:space="preserve">Ծառայությունը մատուցողի անվանումը` Հայաստանի Հանրապետության քննչական կոմիտեի փորձաքրեագիտական կենտրոն ՊՈԱԿ </t>
  </si>
  <si>
    <t>Փորձաքննությունների ընդհանուր թիվը (հատ)</t>
  </si>
  <si>
    <t xml:space="preserve"> ՀՀ քննչական ծառայություններ </t>
  </si>
  <si>
    <t xml:space="preserve"> Փորձագիտական ծառայությունների տրամադրում և քրեագիտական աջակցություն </t>
  </si>
  <si>
    <t>Հանցագործությունների օբյեկտիվ և արդյունավետ նախաքննության իրականացման ապահովոււմ</t>
  </si>
  <si>
    <t>(հազ. դրամ)</t>
  </si>
  <si>
    <t>Ցուցանիշների փոփոխությունը     (ավելացումները նշված են դրական նշանով, իսկ նվազեցումները` փակագծերում)</t>
  </si>
  <si>
    <t>------------- ի N ---- -Ն որոշման</t>
  </si>
  <si>
    <t>Հավելված  N1</t>
  </si>
  <si>
    <t>_______  ___-ի N _______ -Ն    որոշման</t>
  </si>
  <si>
    <t xml:space="preserve">                                                                                                ______________ ի    ___N որոշման</t>
  </si>
  <si>
    <t xml:space="preserve">                  ------------- ի N ---- -Ն որոշման</t>
  </si>
  <si>
    <t xml:space="preserve">       ՀՀ կառավարության 2026 թվականի </t>
  </si>
  <si>
    <t xml:space="preserve">«ՀԱՅԱՍՏԱՆԻ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</t>
  </si>
  <si>
    <t>Հավելված N 2</t>
  </si>
  <si>
    <t xml:space="preserve">                                                                                             ՀՀ կառավարության 2026 թվականի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</si>
  <si>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</t>
  </si>
  <si>
    <t>ԸՆԹԱՑԻԿ ԾԱԽՍԵՐ</t>
  </si>
  <si>
    <t>ԱՅԼ ԾԱԽՍԵՐ</t>
  </si>
  <si>
    <t>Պահուստային միջոցներ</t>
  </si>
  <si>
    <t xml:space="preserve">ՀԱՅԱՍՏԱՆԻ ՀԱՆՐԱՊԵՏՈՒԹՅԱՆ ԿԱՌԱՎԱՐՈՒԹՅԱՆ 2025 ԹՎԱԿԱՆԻ ԴԵԿՏԵՄԲԵՐԻ 25-Ի N 1910-Ն ՈՐՈՇՄԱՆ N9 ՀԱՎԵԼՎԱԾԻ ԱՂՅՈՒՍԱԿՆԵՐՈՒՄ ԿԱՏԱՐՎՈՂ ՓՈՓՈԽՈՒԹՅՈՒՆՆԵՐԸ </t>
  </si>
  <si>
    <t xml:space="preserve">      ՀՀ կառավարության 2026թվականի</t>
  </si>
  <si>
    <t xml:space="preserve">                                                                        ՀՀ կառավարության 2026 թվականի</t>
  </si>
  <si>
    <t xml:space="preserve">ՀԱՅԱՍՏԱՆԻ ՀԱՆՐԱՊԵՏՈՒԹՅԱՆ ԿԱՌԱՎԱՐՈՒԹՅԱՆ 2025 ԹՎԱԿԱՆԻ ԴԵԿՏԵՄԲԵՐԻ 25-Ի N 1910-Ն ՈՐՈՇՄԱՆ  N 9.1 ՀԱՎԵԼՎԱԾԻ ԱՂՅՈՒՍԱԿՆԵՐՈՒՄ ԿԱՏԱՐՎՈՂ ՓՈՓՈԽՈՒԹՅՈՒՆՆԵՐԸ </t>
  </si>
  <si>
    <t xml:space="preserve">       Հավելված   N3</t>
  </si>
  <si>
    <t xml:space="preserve">                                                                                                       Հավելված   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</si>
</sst>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.00_);_(* \(#,##0.00\);_(* &quot;-&quot;??_);_(@_)"/>
    <numFmt numFmtId="165" formatCode="_-* #,##0.00_-;\-* #,##0.00_-;_-* &quot;-&quot;??_-;_-@_-"/>
    <numFmt numFmtId="166" formatCode="_-* #,##0.00_р_._-;\-* #,##0.00_р_._-;_-* &quot;-&quot;??_р_._-;_-@_-"/>
    <numFmt numFmtId="167" formatCode="#,##0.0_);\(#,##0.0\)"/>
    <numFmt numFmtId="168" formatCode="##,##0.0;\(##,##0.0\);\-"/>
    <numFmt numFmtId="169" formatCode="_ * #,##0.00_)\ _€_ ;_ * \(#,##0.00\)\ _€_ ;_ * &quot;-&quot;??_)\ _€_ ;_ @_ "/>
    <numFmt numFmtId="170" formatCode="_-* #,##0.0_-;\-* #,##0.0_-;_-* &quot;-&quot;??_-;_-@_-"/>
    <numFmt numFmtId="171" formatCode="[&lt;=9999999]###\-####;\(###\)\ ###\-####"/>
    <numFmt numFmtId="172" formatCode="0.0_);\(0.0\)"/>
    <numFmt numFmtId="173" formatCode="0_);\(0\)"/>
  </numFmts>
  <fonts count="100" x14ac:knownFonts="1">
    <font>
      <sz val="10"/>
      <name val="Arial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GHEA Grapalat"/>
      <family val="2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11"/>
      <color theme="1"/>
      <name val="GHEA Grapalat"/>
      <family val="3"/>
    </font>
    <font>
      <sz val="11"/>
      <name val="Arial"/>
      <family val="2"/>
      <charset val="204"/>
    </font>
    <font>
      <i/>
      <sz val="11"/>
      <color theme="1"/>
      <name val="GHEA Grapalat"/>
      <family val="3"/>
    </font>
    <font>
      <i/>
      <sz val="11"/>
      <name val="GHEA Grapalat"/>
      <family val="3"/>
    </font>
    <font>
      <sz val="1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26">
    <xf numFmtId="0" fontId="0" fillId="0" borderId="0"/>
    <xf numFmtId="0" fontId="6" fillId="0" borderId="0"/>
    <xf numFmtId="0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9" fillId="0" borderId="0"/>
    <xf numFmtId="0" fontId="6" fillId="0" borderId="0"/>
    <xf numFmtId="0" fontId="8" fillId="0" borderId="0"/>
    <xf numFmtId="0" fontId="26" fillId="0" borderId="0"/>
    <xf numFmtId="0" fontId="8" fillId="0" borderId="0"/>
    <xf numFmtId="0" fontId="28" fillId="0" borderId="0"/>
    <xf numFmtId="9" fontId="8" fillId="0" borderId="0" applyFont="0" applyFill="0" applyBorder="0" applyAlignment="0" applyProtection="0"/>
    <xf numFmtId="0" fontId="10" fillId="0" borderId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1" fillId="7" borderId="1" applyNumberFormat="0" applyAlignment="0" applyProtection="0"/>
    <xf numFmtId="0" fontId="12" fillId="20" borderId="8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6" fillId="23" borderId="7" applyNumberFormat="0" applyFont="0" applyAlignment="0" applyProtection="0"/>
    <xf numFmtId="0" fontId="23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9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165" fontId="46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8" fillId="0" borderId="0"/>
    <xf numFmtId="0" fontId="9" fillId="0" borderId="0"/>
    <xf numFmtId="0" fontId="46" fillId="0" borderId="0"/>
    <xf numFmtId="0" fontId="9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47" fillId="0" borderId="0"/>
    <xf numFmtId="164" fontId="46" fillId="0" borderId="0" applyFont="0" applyFill="0" applyBorder="0" applyAlignment="0" applyProtection="0"/>
    <xf numFmtId="168" fontId="48" fillId="0" borderId="0" applyFill="0" applyBorder="0" applyProtection="0">
      <alignment horizontal="right" vertical="top"/>
    </xf>
    <xf numFmtId="164" fontId="6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0" fillId="0" borderId="0"/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9" fillId="0" borderId="0"/>
    <xf numFmtId="0" fontId="51" fillId="24" borderId="0" applyNumberFormat="0" applyBorder="0" applyAlignment="0" applyProtection="0"/>
    <xf numFmtId="0" fontId="50" fillId="0" borderId="0"/>
    <xf numFmtId="0" fontId="6" fillId="0" borderId="0"/>
    <xf numFmtId="0" fontId="49" fillId="2" borderId="0" applyNumberFormat="0" applyBorder="0" applyAlignment="0" applyProtection="0"/>
    <xf numFmtId="0" fontId="49" fillId="3" borderId="0" applyNumberFormat="0" applyBorder="0" applyAlignment="0" applyProtection="0"/>
    <xf numFmtId="0" fontId="49" fillId="4" borderId="0" applyNumberFormat="0" applyBorder="0" applyAlignment="0" applyProtection="0"/>
    <xf numFmtId="0" fontId="49" fillId="5" borderId="0" applyNumberFormat="0" applyBorder="0" applyAlignment="0" applyProtection="0"/>
    <xf numFmtId="0" fontId="49" fillId="6" borderId="0" applyNumberFormat="0" applyBorder="0" applyAlignment="0" applyProtection="0"/>
    <xf numFmtId="0" fontId="49" fillId="7" borderId="0" applyNumberFormat="0" applyBorder="0" applyAlignment="0" applyProtection="0"/>
    <xf numFmtId="0" fontId="49" fillId="8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5" borderId="0" applyNumberFormat="0" applyBorder="0" applyAlignment="0" applyProtection="0"/>
    <xf numFmtId="0" fontId="49" fillId="8" borderId="0" applyNumberFormat="0" applyBorder="0" applyAlignment="0" applyProtection="0"/>
    <xf numFmtId="0" fontId="49" fillId="11" borderId="0" applyNumberFormat="0" applyBorder="0" applyAlignment="0" applyProtection="0"/>
    <xf numFmtId="0" fontId="52" fillId="12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9" borderId="0" applyNumberFormat="0" applyBorder="0" applyAlignment="0" applyProtection="0"/>
    <xf numFmtId="0" fontId="53" fillId="3" borderId="0" applyNumberFormat="0" applyBorder="0" applyAlignment="0" applyProtection="0"/>
    <xf numFmtId="0" fontId="54" fillId="20" borderId="1" applyNumberFormat="0" applyAlignment="0" applyProtection="0"/>
    <xf numFmtId="0" fontId="55" fillId="21" borderId="2" applyNumberFormat="0" applyAlignment="0" applyProtection="0"/>
    <xf numFmtId="164" fontId="8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4" borderId="0" applyNumberFormat="0" applyBorder="0" applyAlignment="0" applyProtection="0"/>
    <xf numFmtId="0" fontId="58" fillId="0" borderId="3" applyNumberFormat="0" applyFill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0" fillId="0" borderId="0" applyNumberFormat="0" applyFill="0" applyBorder="0" applyAlignment="0" applyProtection="0"/>
    <xf numFmtId="0" fontId="61" fillId="7" borderId="1" applyNumberFormat="0" applyAlignment="0" applyProtection="0"/>
    <xf numFmtId="0" fontId="62" fillId="0" borderId="6" applyNumberFormat="0" applyFill="0" applyAlignment="0" applyProtection="0"/>
    <xf numFmtId="0" fontId="63" fillId="22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6" fillId="0" borderId="0"/>
    <xf numFmtId="0" fontId="6" fillId="0" borderId="0"/>
    <xf numFmtId="0" fontId="8" fillId="23" borderId="7" applyNumberFormat="0" applyFont="0" applyAlignment="0" applyProtection="0"/>
    <xf numFmtId="0" fontId="64" fillId="20" borderId="8" applyNumberFormat="0" applyAlignment="0" applyProtection="0"/>
    <xf numFmtId="0" fontId="10" fillId="0" borderId="0"/>
    <xf numFmtId="0" fontId="10" fillId="0" borderId="0"/>
    <xf numFmtId="0" fontId="65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9" fillId="0" borderId="0"/>
    <xf numFmtId="1" fontId="67" fillId="0" borderId="0"/>
    <xf numFmtId="0" fontId="10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168" fontId="68" fillId="0" borderId="0" applyFill="0" applyBorder="0" applyProtection="0">
      <alignment horizontal="right" vertical="top"/>
    </xf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70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7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70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70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70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70" fillId="43" borderId="0" applyNumberFormat="0" applyBorder="0" applyAlignment="0" applyProtection="0"/>
    <xf numFmtId="0" fontId="48" fillId="0" borderId="0">
      <alignment horizontal="left" vertical="top" wrapText="1"/>
    </xf>
    <xf numFmtId="0" fontId="71" fillId="0" borderId="0" applyNumberFormat="0" applyFill="0" applyBorder="0" applyAlignment="0" applyProtection="0"/>
    <xf numFmtId="0" fontId="4" fillId="25" borderId="12" applyNumberFormat="0" applyFont="0" applyAlignment="0" applyProtection="0"/>
    <xf numFmtId="0" fontId="72" fillId="0" borderId="0"/>
    <xf numFmtId="0" fontId="48" fillId="0" borderId="0">
      <alignment horizontal="left" vertical="top" wrapText="1"/>
    </xf>
    <xf numFmtId="0" fontId="48" fillId="0" borderId="0">
      <alignment horizontal="left" vertical="top" wrapText="1"/>
    </xf>
    <xf numFmtId="0" fontId="3" fillId="0" borderId="0"/>
    <xf numFmtId="0" fontId="69" fillId="0" borderId="0"/>
    <xf numFmtId="164" fontId="3" fillId="0" borderId="0" applyFont="0" applyFill="0" applyBorder="0" applyAlignment="0" applyProtection="0"/>
    <xf numFmtId="164" fontId="72" fillId="0" borderId="0" applyFont="0" applyFill="0" applyBorder="0" applyAlignment="0" applyProtection="0"/>
    <xf numFmtId="165" fontId="74" fillId="0" borderId="0" applyFont="0" applyFill="0" applyBorder="0" applyAlignment="0" applyProtection="0"/>
    <xf numFmtId="0" fontId="50" fillId="0" borderId="0"/>
    <xf numFmtId="0" fontId="2" fillId="0" borderId="0"/>
    <xf numFmtId="0" fontId="2" fillId="0" borderId="0"/>
    <xf numFmtId="169" fontId="6" fillId="0" borderId="0" applyFont="0" applyFill="0" applyBorder="0" applyAlignment="0" applyProtection="0"/>
    <xf numFmtId="0" fontId="75" fillId="0" borderId="0"/>
    <xf numFmtId="0" fontId="76" fillId="0" borderId="13" applyNumberFormat="0" applyFill="0" applyAlignment="0" applyProtection="0"/>
    <xf numFmtId="0" fontId="77" fillId="0" borderId="14" applyNumberFormat="0" applyFill="0" applyAlignment="0" applyProtection="0"/>
    <xf numFmtId="0" fontId="78" fillId="0" borderId="15" applyNumberFormat="0" applyFill="0" applyAlignment="0" applyProtection="0"/>
    <xf numFmtId="0" fontId="78" fillId="0" borderId="0" applyNumberFormat="0" applyFill="0" applyBorder="0" applyAlignment="0" applyProtection="0"/>
    <xf numFmtId="0" fontId="79" fillId="44" borderId="0" applyNumberFormat="0" applyBorder="0" applyAlignment="0" applyProtection="0"/>
    <xf numFmtId="0" fontId="80" fillId="45" borderId="0" applyNumberFormat="0" applyBorder="0" applyAlignment="0" applyProtection="0"/>
    <xf numFmtId="0" fontId="81" fillId="24" borderId="0" applyNumberFormat="0" applyBorder="0" applyAlignment="0" applyProtection="0"/>
    <xf numFmtId="0" fontId="82" fillId="46" borderId="16" applyNumberFormat="0" applyAlignment="0" applyProtection="0"/>
    <xf numFmtId="0" fontId="83" fillId="47" borderId="17" applyNumberFormat="0" applyAlignment="0" applyProtection="0"/>
    <xf numFmtId="0" fontId="84" fillId="47" borderId="16" applyNumberFormat="0" applyAlignment="0" applyProtection="0"/>
    <xf numFmtId="0" fontId="85" fillId="0" borderId="18" applyNumberFormat="0" applyFill="0" applyAlignment="0" applyProtection="0"/>
    <xf numFmtId="0" fontId="86" fillId="48" borderId="19" applyNumberFormat="0" applyAlignment="0" applyProtection="0"/>
    <xf numFmtId="0" fontId="87" fillId="0" borderId="0" applyNumberFormat="0" applyFill="0" applyBorder="0" applyAlignment="0" applyProtection="0"/>
    <xf numFmtId="0" fontId="2" fillId="25" borderId="12" applyNumberFormat="0" applyFont="0" applyAlignment="0" applyProtection="0"/>
    <xf numFmtId="0" fontId="88" fillId="0" borderId="0" applyNumberFormat="0" applyFill="0" applyBorder="0" applyAlignment="0" applyProtection="0"/>
    <xf numFmtId="0" fontId="89" fillId="0" borderId="20" applyNumberFormat="0" applyFill="0" applyAlignment="0" applyProtection="0"/>
    <xf numFmtId="0" fontId="70" fillId="49" borderId="0" applyNumberFormat="0" applyBorder="0" applyAlignment="0" applyProtection="0"/>
    <xf numFmtId="0" fontId="70" fillId="28" borderId="0" applyNumberFormat="0" applyBorder="0" applyAlignment="0" applyProtection="0"/>
    <xf numFmtId="0" fontId="70" fillId="50" borderId="0" applyNumberFormat="0" applyBorder="0" applyAlignment="0" applyProtection="0"/>
    <xf numFmtId="0" fontId="70" fillId="31" borderId="0" applyNumberFormat="0" applyBorder="0" applyAlignment="0" applyProtection="0"/>
    <xf numFmtId="0" fontId="70" fillId="51" borderId="0" applyNumberFormat="0" applyBorder="0" applyAlignment="0" applyProtection="0"/>
    <xf numFmtId="0" fontId="70" fillId="34" borderId="0" applyNumberFormat="0" applyBorder="0" applyAlignment="0" applyProtection="0"/>
    <xf numFmtId="0" fontId="70" fillId="52" borderId="0" applyNumberFormat="0" applyBorder="0" applyAlignment="0" applyProtection="0"/>
    <xf numFmtId="0" fontId="70" fillId="37" borderId="0" applyNumberFormat="0" applyBorder="0" applyAlignment="0" applyProtection="0"/>
    <xf numFmtId="0" fontId="70" fillId="53" borderId="0" applyNumberFormat="0" applyBorder="0" applyAlignment="0" applyProtection="0"/>
    <xf numFmtId="0" fontId="70" fillId="40" borderId="0" applyNumberFormat="0" applyBorder="0" applyAlignment="0" applyProtection="0"/>
    <xf numFmtId="0" fontId="70" fillId="54" borderId="0" applyNumberFormat="0" applyBorder="0" applyAlignment="0" applyProtection="0"/>
    <xf numFmtId="0" fontId="70" fillId="43" borderId="0" applyNumberFormat="0" applyBorder="0" applyAlignment="0" applyProtection="0"/>
    <xf numFmtId="0" fontId="48" fillId="0" borderId="0">
      <alignment horizontal="left" vertical="top" wrapText="1"/>
    </xf>
    <xf numFmtId="0" fontId="48" fillId="0" borderId="0">
      <alignment horizontal="left" vertical="top" wrapText="1"/>
    </xf>
    <xf numFmtId="0" fontId="48" fillId="0" borderId="0">
      <alignment horizontal="left" vertical="top" wrapText="1"/>
    </xf>
  </cellStyleXfs>
  <cellXfs count="189">
    <xf numFmtId="0" fontId="0" fillId="0" borderId="0" xfId="0"/>
    <xf numFmtId="0" fontId="27" fillId="0" borderId="0" xfId="0" applyFont="1"/>
    <xf numFmtId="0" fontId="27" fillId="0" borderId="0" xfId="0" applyFont="1" applyAlignment="1">
      <alignment horizontal="centerContinuous"/>
    </xf>
    <xf numFmtId="0" fontId="27" fillId="0" borderId="0" xfId="0" applyFont="1" applyAlignment="1">
      <alignment horizontal="left" vertical="top" wrapText="1"/>
    </xf>
    <xf numFmtId="0" fontId="73" fillId="0" borderId="0" xfId="0" applyFont="1"/>
    <xf numFmtId="0" fontId="27" fillId="0" borderId="0" xfId="0" applyFont="1" applyAlignment="1">
      <alignment horizontal="center" vertical="center"/>
    </xf>
    <xf numFmtId="0" fontId="91" fillId="0" borderId="0" xfId="0" applyFont="1"/>
    <xf numFmtId="0" fontId="91" fillId="0" borderId="0" xfId="0" applyFont="1" applyAlignment="1">
      <alignment horizontal="right"/>
    </xf>
    <xf numFmtId="0" fontId="0" fillId="0" borderId="0" xfId="0" applyAlignment="1">
      <alignment horizontal="left" vertical="top" wrapText="1"/>
    </xf>
    <xf numFmtId="0" fontId="94" fillId="0" borderId="21" xfId="0" applyFont="1" applyBorder="1"/>
    <xf numFmtId="0" fontId="93" fillId="0" borderId="21" xfId="0" applyFont="1" applyBorder="1" applyAlignment="1">
      <alignment horizontal="center" vertical="top" wrapText="1"/>
    </xf>
    <xf numFmtId="0" fontId="94" fillId="0" borderId="21" xfId="0" applyFont="1" applyBorder="1" applyAlignment="1">
      <alignment horizontal="left" vertical="top" wrapText="1"/>
    </xf>
    <xf numFmtId="0" fontId="94" fillId="0" borderId="21" xfId="0" applyFont="1" applyBorder="1" applyAlignment="1">
      <alignment horizontal="center" vertical="top" wrapText="1"/>
    </xf>
    <xf numFmtId="0" fontId="96" fillId="0" borderId="21" xfId="0" applyFont="1" applyBorder="1" applyAlignment="1">
      <alignment horizontal="left" vertical="top" wrapText="1"/>
    </xf>
    <xf numFmtId="0" fontId="92" fillId="0" borderId="11" xfId="0" applyFont="1" applyBorder="1" applyAlignment="1">
      <alignment horizontal="center" vertical="center" wrapText="1"/>
    </xf>
    <xf numFmtId="0" fontId="93" fillId="0" borderId="0" xfId="0" applyFont="1" applyBorder="1" applyAlignment="1">
      <alignment horizontal="left" vertical="top" wrapText="1"/>
    </xf>
    <xf numFmtId="168" fontId="92" fillId="55" borderId="21" xfId="0" applyNumberFormat="1" applyFont="1" applyFill="1" applyBorder="1" applyAlignment="1">
      <alignment horizontal="center" vertical="center" wrapText="1"/>
    </xf>
    <xf numFmtId="0" fontId="1" fillId="55" borderId="21" xfId="0" applyFont="1" applyFill="1" applyBorder="1" applyAlignment="1">
      <alignment vertical="top" wrapText="1"/>
    </xf>
    <xf numFmtId="0" fontId="93" fillId="0" borderId="25" xfId="0" applyFont="1" applyBorder="1" applyAlignment="1">
      <alignment horizontal="left" vertical="center" wrapText="1"/>
    </xf>
    <xf numFmtId="0" fontId="92" fillId="0" borderId="25" xfId="0" applyFont="1" applyBorder="1" applyAlignment="1">
      <alignment horizontal="left" vertical="top" wrapText="1"/>
    </xf>
    <xf numFmtId="49" fontId="90" fillId="55" borderId="11" xfId="0" applyNumberFormat="1" applyFont="1" applyFill="1" applyBorder="1" applyAlignment="1">
      <alignment horizontal="center" vertical="center" wrapText="1"/>
    </xf>
    <xf numFmtId="49" fontId="90" fillId="55" borderId="21" xfId="0" applyNumberFormat="1" applyFont="1" applyFill="1" applyBorder="1" applyAlignment="1">
      <alignment vertical="top" wrapText="1"/>
    </xf>
    <xf numFmtId="168" fontId="97" fillId="55" borderId="21" xfId="0" applyNumberFormat="1" applyFont="1" applyFill="1" applyBorder="1" applyAlignment="1">
      <alignment horizontal="center" vertical="center" wrapText="1"/>
    </xf>
    <xf numFmtId="49" fontId="90" fillId="55" borderId="27" xfId="0" applyNumberFormat="1" applyFont="1" applyFill="1" applyBorder="1" applyAlignment="1">
      <alignment vertical="top" wrapText="1"/>
    </xf>
    <xf numFmtId="0" fontId="92" fillId="0" borderId="21" xfId="0" applyFont="1" applyBorder="1" applyAlignment="1">
      <alignment horizontal="left" vertical="top" wrapText="1"/>
    </xf>
    <xf numFmtId="168" fontId="92" fillId="0" borderId="21" xfId="0" applyNumberFormat="1" applyFont="1" applyBorder="1" applyAlignment="1">
      <alignment horizontal="center" vertical="center" wrapText="1"/>
    </xf>
    <xf numFmtId="0" fontId="95" fillId="0" borderId="21" xfId="0" applyFont="1" applyBorder="1" applyAlignment="1">
      <alignment horizontal="left" vertical="top" wrapText="1"/>
    </xf>
    <xf numFmtId="168" fontId="97" fillId="55" borderId="21" xfId="0" applyNumberFormat="1" applyFont="1" applyFill="1" applyBorder="1" applyAlignment="1">
      <alignment horizontal="center" wrapText="1"/>
    </xf>
    <xf numFmtId="0" fontId="92" fillId="55" borderId="11" xfId="0" applyFont="1" applyFill="1" applyBorder="1" applyAlignment="1">
      <alignment horizontal="center" vertical="center"/>
    </xf>
    <xf numFmtId="168" fontId="97" fillId="55" borderId="21" xfId="0" applyNumberFormat="1" applyFont="1" applyFill="1" applyBorder="1" applyAlignment="1">
      <alignment horizontal="justify" wrapText="1"/>
    </xf>
    <xf numFmtId="49" fontId="90" fillId="55" borderId="28" xfId="0" applyNumberFormat="1" applyFont="1" applyFill="1" applyBorder="1" applyAlignment="1">
      <alignment vertical="top" wrapText="1"/>
    </xf>
    <xf numFmtId="49" fontId="97" fillId="55" borderId="25" xfId="0" applyNumberFormat="1" applyFont="1" applyFill="1" applyBorder="1" applyAlignment="1">
      <alignment vertical="center" wrapText="1"/>
    </xf>
    <xf numFmtId="168" fontId="92" fillId="55" borderId="21" xfId="0" applyNumberFormat="1" applyFont="1" applyFill="1" applyBorder="1" applyAlignment="1">
      <alignment horizontal="center" vertical="center"/>
    </xf>
    <xf numFmtId="0" fontId="92" fillId="55" borderId="27" xfId="0" applyFont="1" applyFill="1" applyBorder="1" applyAlignment="1">
      <alignment vertical="top"/>
    </xf>
    <xf numFmtId="168" fontId="95" fillId="0" borderId="21" xfId="0" applyNumberFormat="1" applyFont="1" applyBorder="1" applyAlignment="1">
      <alignment horizontal="center" vertical="center"/>
    </xf>
    <xf numFmtId="0" fontId="97" fillId="0" borderId="25" xfId="0" applyFont="1" applyBorder="1" applyAlignment="1">
      <alignment vertical="top" wrapText="1"/>
    </xf>
    <xf numFmtId="0" fontId="92" fillId="0" borderId="25" xfId="0" applyFont="1" applyBorder="1" applyAlignment="1">
      <alignment horizontal="left" vertical="center" wrapText="1"/>
    </xf>
    <xf numFmtId="49" fontId="90" fillId="55" borderId="0" xfId="0" applyNumberFormat="1" applyFont="1" applyFill="1" applyBorder="1" applyAlignment="1">
      <alignment vertical="top" wrapText="1"/>
    </xf>
    <xf numFmtId="0" fontId="92" fillId="55" borderId="10" xfId="0" applyFont="1" applyFill="1" applyBorder="1" applyAlignment="1">
      <alignment vertical="top"/>
    </xf>
    <xf numFmtId="49" fontId="90" fillId="55" borderId="10" xfId="0" applyNumberFormat="1" applyFont="1" applyFill="1" applyBorder="1" applyAlignment="1">
      <alignment vertical="top" wrapText="1"/>
    </xf>
    <xf numFmtId="49" fontId="90" fillId="55" borderId="10" xfId="0" applyNumberFormat="1" applyFont="1" applyFill="1" applyBorder="1" applyAlignment="1">
      <alignment horizontal="center" vertical="top" wrapText="1"/>
    </xf>
    <xf numFmtId="0" fontId="95" fillId="0" borderId="25" xfId="0" applyFont="1" applyBorder="1" applyAlignment="1">
      <alignment horizontal="left" vertical="top" wrapText="1"/>
    </xf>
    <xf numFmtId="0" fontId="90" fillId="0" borderId="25" xfId="0" applyFont="1" applyBorder="1" applyAlignment="1">
      <alignment horizontal="left" vertical="top" wrapText="1"/>
    </xf>
    <xf numFmtId="168" fontId="92" fillId="55" borderId="21" xfId="0" applyNumberFormat="1" applyFont="1" applyFill="1" applyBorder="1" applyAlignment="1">
      <alignment horizontal="center" wrapText="1"/>
    </xf>
    <xf numFmtId="172" fontId="92" fillId="0" borderId="21" xfId="0" applyNumberFormat="1" applyFont="1" applyBorder="1" applyAlignment="1">
      <alignment horizontal="center" vertical="center" wrapText="1"/>
    </xf>
    <xf numFmtId="0" fontId="92" fillId="55" borderId="11" xfId="0" applyFont="1" applyFill="1" applyBorder="1" applyAlignment="1">
      <alignment vertical="top" wrapText="1"/>
    </xf>
    <xf numFmtId="173" fontId="92" fillId="0" borderId="10" xfId="0" applyNumberFormat="1" applyFont="1" applyBorder="1" applyAlignment="1">
      <alignment horizontal="center" vertical="center" wrapText="1"/>
    </xf>
    <xf numFmtId="0" fontId="92" fillId="0" borderId="10" xfId="0" applyFont="1" applyBorder="1" applyAlignment="1">
      <alignment horizontal="left" vertical="top" wrapText="1"/>
    </xf>
    <xf numFmtId="168" fontId="92" fillId="55" borderId="10" xfId="0" applyNumberFormat="1" applyFont="1" applyFill="1" applyBorder="1" applyAlignment="1">
      <alignment horizontal="center" wrapText="1"/>
    </xf>
    <xf numFmtId="0" fontId="92" fillId="55" borderId="27" xfId="0" applyFont="1" applyFill="1" applyBorder="1" applyAlignment="1">
      <alignment vertical="top" wrapText="1"/>
    </xf>
    <xf numFmtId="0" fontId="98" fillId="0" borderId="21" xfId="0" applyFont="1" applyBorder="1" applyAlignment="1">
      <alignment horizontal="left" vertical="top" wrapText="1"/>
    </xf>
    <xf numFmtId="0" fontId="93" fillId="0" borderId="21" xfId="0" applyFont="1" applyBorder="1"/>
    <xf numFmtId="168" fontId="93" fillId="0" borderId="21" xfId="0" applyNumberFormat="1" applyFont="1" applyBorder="1" applyAlignment="1">
      <alignment horizontal="center"/>
    </xf>
    <xf numFmtId="0" fontId="93" fillId="0" borderId="24" xfId="0" applyFont="1" applyBorder="1" applyAlignment="1">
      <alignment vertical="top"/>
    </xf>
    <xf numFmtId="0" fontId="93" fillId="0" borderId="25" xfId="0" applyFont="1" applyBorder="1" applyAlignment="1">
      <alignment vertical="top"/>
    </xf>
    <xf numFmtId="168" fontId="93" fillId="0" borderId="21" xfId="160" applyFont="1" applyFill="1" applyBorder="1" applyAlignment="1">
      <alignment horizontal="center" vertical="top"/>
    </xf>
    <xf numFmtId="0" fontId="94" fillId="0" borderId="21" xfId="0" applyFont="1" applyBorder="1" applyAlignment="1">
      <alignment vertical="top" wrapText="1"/>
    </xf>
    <xf numFmtId="168" fontId="95" fillId="55" borderId="21" xfId="0" applyNumberFormat="1" applyFont="1" applyFill="1" applyBorder="1" applyAlignment="1">
      <alignment horizontal="center" vertical="center" wrapText="1"/>
    </xf>
    <xf numFmtId="168" fontId="93" fillId="0" borderId="21" xfId="0" applyNumberFormat="1" applyFont="1" applyBorder="1" applyAlignment="1">
      <alignment horizontal="center" vertical="center"/>
    </xf>
    <xf numFmtId="168" fontId="93" fillId="0" borderId="21" xfId="160" applyFont="1" applyFill="1" applyBorder="1" applyAlignment="1">
      <alignment horizontal="center" vertical="center"/>
    </xf>
    <xf numFmtId="170" fontId="93" fillId="0" borderId="21" xfId="189" applyNumberFormat="1" applyFont="1" applyBorder="1" applyAlignment="1">
      <alignment vertical="center"/>
    </xf>
    <xf numFmtId="170" fontId="94" fillId="0" borderId="21" xfId="189" applyNumberFormat="1" applyFont="1" applyBorder="1" applyAlignment="1">
      <alignment vertical="center"/>
    </xf>
    <xf numFmtId="167" fontId="95" fillId="0" borderId="21" xfId="189" applyNumberFormat="1" applyFont="1" applyFill="1" applyBorder="1" applyAlignment="1">
      <alignment horizontal="right" vertical="center" wrapText="1"/>
    </xf>
    <xf numFmtId="167" fontId="92" fillId="0" borderId="21" xfId="189" applyNumberFormat="1" applyFont="1" applyFill="1" applyBorder="1" applyAlignment="1">
      <alignment horizontal="right" vertical="center" wrapText="1"/>
    </xf>
    <xf numFmtId="0" fontId="92" fillId="0" borderId="11" xfId="0" applyFont="1" applyBorder="1" applyAlignment="1">
      <alignment horizontal="center" wrapText="1"/>
    </xf>
    <xf numFmtId="0" fontId="92" fillId="0" borderId="21" xfId="0" applyFont="1" applyBorder="1" applyAlignment="1">
      <alignment horizontal="center" wrapText="1"/>
    </xf>
    <xf numFmtId="0" fontId="91" fillId="0" borderId="0" xfId="0" applyFont="1" applyFill="1"/>
    <xf numFmtId="171" fontId="93" fillId="0" borderId="21" xfId="0" applyNumberFormat="1" applyFont="1" applyBorder="1" applyAlignment="1">
      <alignment horizontal="center" vertical="center"/>
    </xf>
    <xf numFmtId="0" fontId="93" fillId="0" borderId="21" xfId="0" applyFont="1" applyBorder="1" applyAlignment="1">
      <alignment horizontal="left" vertical="top" wrapText="1"/>
    </xf>
    <xf numFmtId="0" fontId="93" fillId="0" borderId="21" xfId="0" applyFont="1" applyBorder="1" applyAlignment="1">
      <alignment horizontal="center" vertical="center" wrapText="1"/>
    </xf>
    <xf numFmtId="49" fontId="90" fillId="55" borderId="11" xfId="0" applyNumberFormat="1" applyFont="1" applyFill="1" applyBorder="1" applyAlignment="1">
      <alignment horizontal="center" vertical="top" wrapText="1"/>
    </xf>
    <xf numFmtId="49" fontId="90" fillId="55" borderId="27" xfId="0" applyNumberFormat="1" applyFont="1" applyFill="1" applyBorder="1" applyAlignment="1">
      <alignment horizontal="center" vertical="top" wrapText="1"/>
    </xf>
    <xf numFmtId="0" fontId="90" fillId="55" borderId="11" xfId="0" applyFont="1" applyFill="1" applyBorder="1" applyAlignment="1">
      <alignment horizontal="center" vertical="top" wrapText="1"/>
    </xf>
    <xf numFmtId="0" fontId="90" fillId="55" borderId="27" xfId="0" applyFont="1" applyFill="1" applyBorder="1" applyAlignment="1">
      <alignment horizontal="center" vertical="top" wrapText="1"/>
    </xf>
    <xf numFmtId="0" fontId="92" fillId="55" borderId="27" xfId="0" applyFont="1" applyFill="1" applyBorder="1" applyAlignment="1">
      <alignment horizontal="center" vertical="top" wrapText="1"/>
    </xf>
    <xf numFmtId="0" fontId="27" fillId="0" borderId="0" xfId="0" applyFont="1" applyAlignment="1">
      <alignment horizontal="right" vertical="center"/>
    </xf>
    <xf numFmtId="0" fontId="94" fillId="0" borderId="21" xfId="0" applyFont="1" applyBorder="1" applyAlignment="1">
      <alignment horizontal="center" vertical="center" wrapText="1"/>
    </xf>
    <xf numFmtId="0" fontId="93" fillId="0" borderId="32" xfId="0" applyFont="1" applyBorder="1" applyAlignment="1">
      <alignment horizontal="center" vertical="center" wrapText="1"/>
    </xf>
    <xf numFmtId="171" fontId="93" fillId="0" borderId="32" xfId="0" applyNumberFormat="1" applyFont="1" applyBorder="1" applyAlignment="1">
      <alignment horizontal="center" vertical="center"/>
    </xf>
    <xf numFmtId="170" fontId="93" fillId="0" borderId="32" xfId="189" applyNumberFormat="1" applyFont="1" applyBorder="1" applyAlignment="1">
      <alignment vertical="center"/>
    </xf>
    <xf numFmtId="0" fontId="94" fillId="0" borderId="31" xfId="0" applyFont="1" applyBorder="1"/>
    <xf numFmtId="170" fontId="94" fillId="0" borderId="32" xfId="189" applyNumberFormat="1" applyFont="1" applyBorder="1" applyAlignment="1">
      <alignment vertical="center"/>
    </xf>
    <xf numFmtId="167" fontId="95" fillId="0" borderId="32" xfId="189" applyNumberFormat="1" applyFont="1" applyFill="1" applyBorder="1" applyAlignment="1">
      <alignment horizontal="right" vertical="center" wrapText="1"/>
    </xf>
    <xf numFmtId="0" fontId="94" fillId="0" borderId="31" xfId="0" applyFont="1" applyBorder="1" applyAlignment="1">
      <alignment horizontal="left" vertical="top" wrapText="1"/>
    </xf>
    <xf numFmtId="167" fontId="92" fillId="0" borderId="32" xfId="189" applyNumberFormat="1" applyFont="1" applyFill="1" applyBorder="1" applyAlignment="1">
      <alignment horizontal="right" vertical="center" wrapText="1"/>
    </xf>
    <xf numFmtId="0" fontId="94" fillId="0" borderId="34" xfId="0" applyFont="1" applyBorder="1" applyAlignment="1">
      <alignment horizontal="left" vertical="top" wrapText="1"/>
    </xf>
    <xf numFmtId="0" fontId="94" fillId="0" borderId="35" xfId="0" applyFont="1" applyBorder="1" applyAlignment="1">
      <alignment horizontal="left" vertical="top" wrapText="1"/>
    </xf>
    <xf numFmtId="0" fontId="94" fillId="0" borderId="35" xfId="0" applyFont="1" applyBorder="1" applyAlignment="1">
      <alignment horizontal="center" vertical="center" wrapText="1"/>
    </xf>
    <xf numFmtId="167" fontId="92" fillId="0" borderId="35" xfId="189" applyNumberFormat="1" applyFont="1" applyFill="1" applyBorder="1" applyAlignment="1">
      <alignment horizontal="right" vertical="center" wrapText="1"/>
    </xf>
    <xf numFmtId="167" fontId="92" fillId="0" borderId="36" xfId="189" applyNumberFormat="1" applyFont="1" applyFill="1" applyBorder="1" applyAlignment="1">
      <alignment horizontal="right" vertical="center" wrapText="1"/>
    </xf>
    <xf numFmtId="0" fontId="91" fillId="0" borderId="0" xfId="0" applyFont="1" applyFill="1" applyAlignment="1"/>
    <xf numFmtId="0" fontId="91" fillId="0" borderId="0" xfId="0" applyFont="1" applyBorder="1" applyAlignment="1"/>
    <xf numFmtId="0" fontId="92" fillId="0" borderId="43" xfId="0" applyFont="1" applyBorder="1" applyAlignment="1">
      <alignment horizontal="center" wrapText="1"/>
    </xf>
    <xf numFmtId="0" fontId="94" fillId="0" borderId="32" xfId="0" applyFont="1" applyBorder="1" applyAlignment="1">
      <alignment horizontal="center" vertical="center" wrapText="1"/>
    </xf>
    <xf numFmtId="0" fontId="96" fillId="0" borderId="31" xfId="0" applyFont="1" applyBorder="1" applyAlignment="1">
      <alignment horizontal="left" vertical="top" wrapText="1"/>
    </xf>
    <xf numFmtId="168" fontId="92" fillId="55" borderId="32" xfId="0" applyNumberFormat="1" applyFont="1" applyFill="1" applyBorder="1" applyAlignment="1">
      <alignment horizontal="center" vertical="center" wrapText="1"/>
    </xf>
    <xf numFmtId="168" fontId="97" fillId="55" borderId="32" xfId="0" applyNumberFormat="1" applyFont="1" applyFill="1" applyBorder="1" applyAlignment="1">
      <alignment horizontal="center" vertical="center" wrapText="1"/>
    </xf>
    <xf numFmtId="168" fontId="92" fillId="0" borderId="32" xfId="0" applyNumberFormat="1" applyFont="1" applyBorder="1" applyAlignment="1">
      <alignment horizontal="center" vertical="center" wrapText="1"/>
    </xf>
    <xf numFmtId="168" fontId="97" fillId="55" borderId="32" xfId="0" applyNumberFormat="1" applyFont="1" applyFill="1" applyBorder="1" applyAlignment="1">
      <alignment horizontal="center" wrapText="1"/>
    </xf>
    <xf numFmtId="168" fontId="97" fillId="55" borderId="46" xfId="0" applyNumberFormat="1" applyFont="1" applyFill="1" applyBorder="1" applyAlignment="1">
      <alignment horizontal="justify" wrapText="1"/>
    </xf>
    <xf numFmtId="168" fontId="92" fillId="55" borderId="32" xfId="0" applyNumberFormat="1" applyFont="1" applyFill="1" applyBorder="1" applyAlignment="1">
      <alignment horizontal="center" vertical="center"/>
    </xf>
    <xf numFmtId="168" fontId="95" fillId="0" borderId="46" xfId="0" applyNumberFormat="1" applyFont="1" applyBorder="1" applyAlignment="1">
      <alignment horizontal="center" vertical="center"/>
    </xf>
    <xf numFmtId="168" fontId="95" fillId="0" borderId="32" xfId="0" applyNumberFormat="1" applyFont="1" applyBorder="1" applyAlignment="1">
      <alignment horizontal="center" vertical="center"/>
    </xf>
    <xf numFmtId="49" fontId="90" fillId="55" borderId="45" xfId="0" applyNumberFormat="1" applyFont="1" applyFill="1" applyBorder="1" applyAlignment="1">
      <alignment horizontal="center" vertical="top" wrapText="1"/>
    </xf>
    <xf numFmtId="168" fontId="92" fillId="55" borderId="32" xfId="0" applyNumberFormat="1" applyFont="1" applyFill="1" applyBorder="1" applyAlignment="1">
      <alignment horizontal="center" wrapText="1"/>
    </xf>
    <xf numFmtId="172" fontId="92" fillId="0" borderId="32" xfId="0" applyNumberFormat="1" applyFont="1" applyBorder="1" applyAlignment="1">
      <alignment horizontal="center" vertical="center" wrapText="1"/>
    </xf>
    <xf numFmtId="173" fontId="92" fillId="0" borderId="33" xfId="0" applyNumberFormat="1" applyFont="1" applyBorder="1" applyAlignment="1">
      <alignment horizontal="center" vertical="center" wrapText="1"/>
    </xf>
    <xf numFmtId="168" fontId="92" fillId="55" borderId="33" xfId="0" applyNumberFormat="1" applyFont="1" applyFill="1" applyBorder="1" applyAlignment="1">
      <alignment horizontal="center" wrapText="1"/>
    </xf>
    <xf numFmtId="0" fontId="90" fillId="55" borderId="48" xfId="0" applyFont="1" applyFill="1" applyBorder="1" applyAlignment="1">
      <alignment horizontal="center" vertical="top" wrapText="1"/>
    </xf>
    <xf numFmtId="0" fontId="92" fillId="55" borderId="48" xfId="0" applyFont="1" applyFill="1" applyBorder="1" applyAlignment="1">
      <alignment vertical="top" wrapText="1"/>
    </xf>
    <xf numFmtId="0" fontId="92" fillId="0" borderId="35" xfId="0" applyFont="1" applyBorder="1" applyAlignment="1">
      <alignment horizontal="left" vertical="top" wrapText="1"/>
    </xf>
    <xf numFmtId="168" fontId="92" fillId="55" borderId="35" xfId="0" applyNumberFormat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vertical="center"/>
    </xf>
    <xf numFmtId="0" fontId="93" fillId="0" borderId="31" xfId="0" applyFont="1" applyBorder="1"/>
    <xf numFmtId="168" fontId="93" fillId="0" borderId="32" xfId="0" applyNumberFormat="1" applyFont="1" applyBorder="1" applyAlignment="1">
      <alignment horizontal="center"/>
    </xf>
    <xf numFmtId="0" fontId="93" fillId="0" borderId="49" xfId="0" applyFont="1" applyBorder="1" applyAlignment="1">
      <alignment vertical="top"/>
    </xf>
    <xf numFmtId="168" fontId="93" fillId="0" borderId="32" xfId="160" applyFont="1" applyFill="1" applyBorder="1" applyAlignment="1">
      <alignment horizontal="center" vertical="top"/>
    </xf>
    <xf numFmtId="168" fontId="95" fillId="55" borderId="32" xfId="0" applyNumberFormat="1" applyFont="1" applyFill="1" applyBorder="1" applyAlignment="1">
      <alignment horizontal="center" vertical="center" wrapText="1"/>
    </xf>
    <xf numFmtId="0" fontId="99" fillId="0" borderId="0" xfId="0" applyFont="1" applyAlignment="1">
      <alignment vertical="center"/>
    </xf>
    <xf numFmtId="49" fontId="99" fillId="0" borderId="0" xfId="0" applyNumberFormat="1" applyFont="1" applyAlignment="1">
      <alignment vertical="center"/>
    </xf>
    <xf numFmtId="0" fontId="94" fillId="0" borderId="50" xfId="0" applyFont="1" applyBorder="1" applyAlignment="1">
      <alignment horizontal="center" vertical="center" wrapText="1"/>
    </xf>
    <xf numFmtId="0" fontId="99" fillId="0" borderId="0" xfId="0" applyFont="1"/>
    <xf numFmtId="0" fontId="99" fillId="0" borderId="0" xfId="0" applyFont="1" applyAlignment="1">
      <alignment horizontal="centerContinuous"/>
    </xf>
    <xf numFmtId="168" fontId="93" fillId="0" borderId="32" xfId="0" applyNumberFormat="1" applyFont="1" applyBorder="1" applyAlignment="1">
      <alignment horizontal="center" vertical="center"/>
    </xf>
    <xf numFmtId="168" fontId="93" fillId="0" borderId="32" xfId="160" applyFont="1" applyFill="1" applyBorder="1" applyAlignment="1">
      <alignment horizontal="center" vertical="center"/>
    </xf>
    <xf numFmtId="49" fontId="90" fillId="55" borderId="45" xfId="0" applyNumberFormat="1" applyFont="1" applyFill="1" applyBorder="1" applyAlignment="1">
      <alignment horizontal="center" vertical="top" wrapText="1"/>
    </xf>
    <xf numFmtId="49" fontId="90" fillId="55" borderId="11" xfId="0" applyNumberFormat="1" applyFont="1" applyFill="1" applyBorder="1" applyAlignment="1">
      <alignment vertical="top" wrapText="1"/>
    </xf>
    <xf numFmtId="0" fontId="92" fillId="55" borderId="11" xfId="0" applyFont="1" applyFill="1" applyBorder="1" applyAlignment="1">
      <alignment vertical="top"/>
    </xf>
    <xf numFmtId="0" fontId="1" fillId="55" borderId="11" xfId="0" applyFont="1" applyFill="1" applyBorder="1" applyAlignment="1">
      <alignment vertical="top" wrapText="1"/>
    </xf>
    <xf numFmtId="0" fontId="96" fillId="55" borderId="11" xfId="0" applyFont="1" applyFill="1" applyBorder="1" applyAlignment="1">
      <alignment vertical="top" wrapText="1"/>
    </xf>
    <xf numFmtId="0" fontId="1" fillId="55" borderId="10" xfId="0" applyFont="1" applyFill="1" applyBorder="1" applyAlignment="1">
      <alignment vertical="top" wrapText="1"/>
    </xf>
    <xf numFmtId="0" fontId="96" fillId="55" borderId="10" xfId="0" applyFont="1" applyFill="1" applyBorder="1" applyAlignment="1">
      <alignment vertical="top" wrapText="1"/>
    </xf>
    <xf numFmtId="0" fontId="92" fillId="55" borderId="10" xfId="0" applyFont="1" applyFill="1" applyBorder="1" applyAlignment="1">
      <alignment vertical="top" wrapText="1"/>
    </xf>
    <xf numFmtId="0" fontId="27" fillId="0" borderId="0" xfId="0" applyFont="1" applyBorder="1" applyAlignment="1">
      <alignment horizontal="right"/>
    </xf>
    <xf numFmtId="0" fontId="73" fillId="0" borderId="0" xfId="0" applyFont="1" applyAlignment="1">
      <alignment horizontal="center" wrapText="1"/>
    </xf>
    <xf numFmtId="0" fontId="93" fillId="0" borderId="31" xfId="0" applyFont="1" applyBorder="1" applyAlignment="1">
      <alignment horizontal="left" vertical="top" wrapText="1"/>
    </xf>
    <xf numFmtId="0" fontId="93" fillId="0" borderId="21" xfId="0" applyFont="1" applyBorder="1" applyAlignment="1">
      <alignment horizontal="left" vertical="top" wrapText="1"/>
    </xf>
    <xf numFmtId="0" fontId="93" fillId="0" borderId="39" xfId="0" applyFont="1" applyBorder="1" applyAlignment="1">
      <alignment horizontal="left" vertical="top" wrapText="1"/>
    </xf>
    <xf numFmtId="0" fontId="93" fillId="0" borderId="26" xfId="0" applyFont="1" applyBorder="1" applyAlignment="1">
      <alignment horizontal="left" vertical="top" wrapText="1"/>
    </xf>
    <xf numFmtId="0" fontId="93" fillId="0" borderId="22" xfId="0" applyFont="1" applyBorder="1" applyAlignment="1">
      <alignment horizontal="left" vertical="top" wrapText="1"/>
    </xf>
    <xf numFmtId="0" fontId="93" fillId="0" borderId="29" xfId="0" applyFont="1" applyBorder="1" applyAlignment="1">
      <alignment horizontal="center" vertical="center" wrapText="1"/>
    </xf>
    <xf numFmtId="0" fontId="93" fillId="0" borderId="31" xfId="0" applyFont="1" applyBorder="1" applyAlignment="1">
      <alignment horizontal="center" vertical="center" wrapText="1"/>
    </xf>
    <xf numFmtId="0" fontId="93" fillId="0" borderId="30" xfId="0" applyFont="1" applyBorder="1" applyAlignment="1">
      <alignment horizontal="center" vertical="center" wrapText="1"/>
    </xf>
    <xf numFmtId="0" fontId="93" fillId="0" borderId="21" xfId="0" applyFont="1" applyBorder="1" applyAlignment="1">
      <alignment horizontal="center" vertical="center" wrapText="1"/>
    </xf>
    <xf numFmtId="0" fontId="94" fillId="0" borderId="37" xfId="0" applyFont="1" applyBorder="1" applyAlignment="1">
      <alignment horizontal="center" vertical="center" wrapText="1"/>
    </xf>
    <xf numFmtId="0" fontId="94" fillId="0" borderId="38" xfId="0" applyFont="1" applyBorder="1" applyAlignment="1">
      <alignment horizontal="center" vertical="center" wrapText="1"/>
    </xf>
    <xf numFmtId="49" fontId="90" fillId="55" borderId="43" xfId="0" applyNumberFormat="1" applyFont="1" applyFill="1" applyBorder="1" applyAlignment="1">
      <alignment horizontal="center" vertical="top" wrapText="1"/>
    </xf>
    <xf numFmtId="49" fontId="90" fillId="55" borderId="44" xfId="0" applyNumberFormat="1" applyFont="1" applyFill="1" applyBorder="1" applyAlignment="1">
      <alignment horizontal="center" vertical="top" wrapText="1"/>
    </xf>
    <xf numFmtId="49" fontId="90" fillId="55" borderId="45" xfId="0" applyNumberFormat="1" applyFont="1" applyFill="1" applyBorder="1" applyAlignment="1">
      <alignment horizontal="center" vertical="top" wrapText="1"/>
    </xf>
    <xf numFmtId="0" fontId="90" fillId="55" borderId="43" xfId="0" applyFont="1" applyFill="1" applyBorder="1" applyAlignment="1">
      <alignment horizontal="center" vertical="top" wrapText="1"/>
    </xf>
    <xf numFmtId="0" fontId="90" fillId="55" borderId="44" xfId="0" applyFont="1" applyFill="1" applyBorder="1" applyAlignment="1">
      <alignment horizontal="center" vertical="top" wrapText="1"/>
    </xf>
    <xf numFmtId="0" fontId="90" fillId="55" borderId="47" xfId="0" applyFont="1" applyFill="1" applyBorder="1" applyAlignment="1">
      <alignment horizontal="center" vertical="top" wrapText="1"/>
    </xf>
    <xf numFmtId="0" fontId="92" fillId="55" borderId="11" xfId="0" applyFont="1" applyFill="1" applyBorder="1" applyAlignment="1">
      <alignment horizontal="center" vertical="top" wrapText="1"/>
    </xf>
    <xf numFmtId="0" fontId="92" fillId="55" borderId="27" xfId="0" applyFont="1" applyFill="1" applyBorder="1" applyAlignment="1">
      <alignment horizontal="center" vertical="top" wrapText="1"/>
    </xf>
    <xf numFmtId="0" fontId="92" fillId="55" borderId="48" xfId="0" applyFont="1" applyFill="1" applyBorder="1" applyAlignment="1">
      <alignment horizontal="center" vertical="top" wrapText="1"/>
    </xf>
    <xf numFmtId="0" fontId="91" fillId="0" borderId="0" xfId="0" applyFont="1" applyAlignment="1">
      <alignment horizontal="right"/>
    </xf>
    <xf numFmtId="0" fontId="92" fillId="0" borderId="40" xfId="0" applyFont="1" applyBorder="1" applyAlignment="1">
      <alignment horizontal="center" vertical="center" wrapText="1"/>
    </xf>
    <xf numFmtId="0" fontId="92" fillId="0" borderId="41" xfId="0" applyFont="1" applyBorder="1" applyAlignment="1">
      <alignment horizontal="center" vertical="center" wrapText="1"/>
    </xf>
    <xf numFmtId="0" fontId="92" fillId="0" borderId="42" xfId="0" applyFont="1" applyBorder="1" applyAlignment="1">
      <alignment horizontal="center" vertical="center" wrapText="1"/>
    </xf>
    <xf numFmtId="0" fontId="92" fillId="0" borderId="30" xfId="0" applyFont="1" applyBorder="1" applyAlignment="1">
      <alignment horizontal="center" vertical="center" wrapText="1"/>
    </xf>
    <xf numFmtId="0" fontId="92" fillId="0" borderId="21" xfId="0" applyFont="1" applyBorder="1" applyAlignment="1">
      <alignment horizontal="center" vertical="center" wrapText="1"/>
    </xf>
    <xf numFmtId="0" fontId="73" fillId="0" borderId="0" xfId="0" applyFont="1" applyAlignment="1">
      <alignment horizontal="center" vertical="center" wrapText="1"/>
    </xf>
    <xf numFmtId="0" fontId="92" fillId="0" borderId="37" xfId="0" applyFont="1" applyBorder="1" applyAlignment="1">
      <alignment horizontal="center" vertical="center" wrapText="1"/>
    </xf>
    <xf numFmtId="0" fontId="92" fillId="0" borderId="38" xfId="0" applyFont="1" applyBorder="1" applyAlignment="1">
      <alignment horizontal="center" vertical="center" wrapText="1"/>
    </xf>
    <xf numFmtId="0" fontId="93" fillId="0" borderId="23" xfId="0" applyFont="1" applyBorder="1" applyAlignment="1">
      <alignment horizontal="left" vertical="top" wrapText="1"/>
    </xf>
    <xf numFmtId="0" fontId="93" fillId="0" borderId="24" xfId="0" applyFont="1" applyBorder="1" applyAlignment="1">
      <alignment horizontal="left" vertical="top" wrapText="1"/>
    </xf>
    <xf numFmtId="0" fontId="93" fillId="0" borderId="50" xfId="0" applyFont="1" applyBorder="1" applyAlignment="1">
      <alignment horizontal="left" vertical="top" wrapText="1"/>
    </xf>
    <xf numFmtId="0" fontId="93" fillId="0" borderId="51" xfId="0" applyFont="1" applyBorder="1" applyAlignment="1">
      <alignment horizontal="left" vertical="top" wrapText="1"/>
    </xf>
    <xf numFmtId="0" fontId="93" fillId="0" borderId="52" xfId="0" applyFont="1" applyBorder="1" applyAlignment="1">
      <alignment horizontal="left" vertical="top" wrapText="1"/>
    </xf>
    <xf numFmtId="0" fontId="93" fillId="0" borderId="53" xfId="0" applyFont="1" applyBorder="1" applyAlignment="1">
      <alignment horizontal="left" vertical="top" wrapText="1"/>
    </xf>
    <xf numFmtId="0" fontId="93" fillId="0" borderId="49" xfId="0" applyFont="1" applyBorder="1" applyAlignment="1">
      <alignment horizontal="left" vertical="top"/>
    </xf>
    <xf numFmtId="0" fontId="93" fillId="0" borderId="24" xfId="0" applyFont="1" applyBorder="1" applyAlignment="1">
      <alignment horizontal="left" vertical="top"/>
    </xf>
    <xf numFmtId="0" fontId="93" fillId="0" borderId="25" xfId="0" applyFont="1" applyBorder="1" applyAlignment="1">
      <alignment horizontal="left" vertical="top"/>
    </xf>
    <xf numFmtId="0" fontId="94" fillId="0" borderId="29" xfId="0" applyFont="1" applyBorder="1" applyAlignment="1">
      <alignment horizontal="center" vertical="center" wrapText="1"/>
    </xf>
    <xf numFmtId="0" fontId="94" fillId="0" borderId="31" xfId="0" applyFont="1" applyBorder="1" applyAlignment="1">
      <alignment horizontal="center" vertical="center" wrapText="1"/>
    </xf>
    <xf numFmtId="0" fontId="94" fillId="0" borderId="30" xfId="0" applyFont="1" applyBorder="1" applyAlignment="1">
      <alignment horizontal="center" vertical="center" wrapText="1"/>
    </xf>
    <xf numFmtId="0" fontId="94" fillId="0" borderId="21" xfId="0" applyFont="1" applyBorder="1" applyAlignment="1">
      <alignment horizontal="center" vertical="center" wrapText="1"/>
    </xf>
    <xf numFmtId="0" fontId="93" fillId="0" borderId="0" xfId="0" applyFont="1" applyBorder="1" applyAlignment="1">
      <alignment horizontal="left" vertical="top" wrapText="1"/>
    </xf>
    <xf numFmtId="0" fontId="93" fillId="0" borderId="32" xfId="0" applyFont="1" applyBorder="1" applyAlignment="1">
      <alignment horizontal="left" vertical="top" wrapText="1"/>
    </xf>
    <xf numFmtId="0" fontId="99" fillId="0" borderId="0" xfId="0" applyFont="1" applyAlignment="1">
      <alignment horizontal="center"/>
    </xf>
    <xf numFmtId="0" fontId="93" fillId="0" borderId="25" xfId="0" applyFont="1" applyBorder="1" applyAlignment="1">
      <alignment horizontal="left" vertical="top" wrapText="1"/>
    </xf>
    <xf numFmtId="0" fontId="99" fillId="0" borderId="0" xfId="0" applyFont="1" applyAlignment="1">
      <alignment horizontal="center" vertical="center"/>
    </xf>
    <xf numFmtId="0" fontId="93" fillId="0" borderId="35" xfId="0" applyFont="1" applyBorder="1" applyAlignment="1">
      <alignment horizontal="left" vertical="top" wrapText="1"/>
    </xf>
    <xf numFmtId="0" fontId="93" fillId="0" borderId="36" xfId="0" applyFont="1" applyBorder="1" applyAlignment="1">
      <alignment horizontal="left" vertical="top" wrapText="1"/>
    </xf>
    <xf numFmtId="0" fontId="93" fillId="0" borderId="31" xfId="0" applyFont="1" applyBorder="1" applyAlignment="1">
      <alignment horizontal="left" vertical="top"/>
    </xf>
    <xf numFmtId="0" fontId="93" fillId="0" borderId="21" xfId="0" applyFont="1" applyBorder="1" applyAlignment="1">
      <alignment horizontal="left" vertical="top"/>
    </xf>
    <xf numFmtId="0" fontId="93" fillId="0" borderId="49" xfId="0" applyFont="1" applyBorder="1" applyAlignment="1">
      <alignment horizontal="left"/>
    </xf>
    <xf numFmtId="0" fontId="93" fillId="0" borderId="24" xfId="0" applyFont="1" applyBorder="1" applyAlignment="1">
      <alignment horizontal="left"/>
    </xf>
    <xf numFmtId="0" fontId="93" fillId="0" borderId="25" xfId="0" applyFont="1" applyBorder="1" applyAlignment="1">
      <alignment horizontal="left"/>
    </xf>
  </cellXfs>
  <cellStyles count="226">
    <cellStyle name="_artabyuje" xfId="1"/>
    <cellStyle name="_artabyuje 2" xfId="39"/>
    <cellStyle name="20% - Accent1 2" xfId="40"/>
    <cellStyle name="20% - Accent1 2 2" xfId="101"/>
    <cellStyle name="20% - Accent2 2" xfId="41"/>
    <cellStyle name="20% - Accent2 2 2" xfId="102"/>
    <cellStyle name="20% - Accent3 2" xfId="42"/>
    <cellStyle name="20% - Accent3 2 2" xfId="103"/>
    <cellStyle name="20% - Accent4 2" xfId="43"/>
    <cellStyle name="20% - Accent4 2 2" xfId="104"/>
    <cellStyle name="20% - Accent5 2" xfId="44"/>
    <cellStyle name="20% - Accent5 2 2" xfId="105"/>
    <cellStyle name="20% - Accent6 2" xfId="45"/>
    <cellStyle name="20% - Accent6 2 2" xfId="106"/>
    <cellStyle name="20% - Акцент1" xfId="161" builtinId="30" customBuiltin="1"/>
    <cellStyle name="20% - Акцент2" xfId="164" builtinId="34" customBuiltin="1"/>
    <cellStyle name="20% - Акцент3" xfId="167" builtinId="38" customBuiltin="1"/>
    <cellStyle name="20% - Акцент4" xfId="170" builtinId="42" customBuiltin="1"/>
    <cellStyle name="20% - Акцент5" xfId="173" builtinId="46" customBuiltin="1"/>
    <cellStyle name="20% - Акцент6" xfId="176" builtinId="50" customBuiltin="1"/>
    <cellStyle name="40% - Accent1 2" xfId="46"/>
    <cellStyle name="40% - Accent1 2 2" xfId="107"/>
    <cellStyle name="40% - Accent2 2" xfId="47"/>
    <cellStyle name="40% - Accent2 2 2" xfId="108"/>
    <cellStyle name="40% - Accent3 2" xfId="48"/>
    <cellStyle name="40% - Accent3 2 2" xfId="109"/>
    <cellStyle name="40% - Accent4 2" xfId="49"/>
    <cellStyle name="40% - Accent4 2 2" xfId="110"/>
    <cellStyle name="40% - Accent5 2" xfId="50"/>
    <cellStyle name="40% - Accent5 2 2" xfId="111"/>
    <cellStyle name="40% - Accent6 2" xfId="51"/>
    <cellStyle name="40% - Accent6 2 2" xfId="112"/>
    <cellStyle name="40% - Акцент1" xfId="162" builtinId="31" customBuiltin="1"/>
    <cellStyle name="40% - Акцент2" xfId="165" builtinId="35" customBuiltin="1"/>
    <cellStyle name="40% - Акцент3" xfId="168" builtinId="39" customBuiltin="1"/>
    <cellStyle name="40% - Акцент4" xfId="171" builtinId="43" customBuiltin="1"/>
    <cellStyle name="40% - Акцент5" xfId="174" builtinId="47" customBuiltin="1"/>
    <cellStyle name="40% - Акцент6" xfId="177" builtinId="51" customBuiltin="1"/>
    <cellStyle name="60% - Accent1 2" xfId="52"/>
    <cellStyle name="60% - Accent1 2 2" xfId="113"/>
    <cellStyle name="60% - Accent1 3" xfId="212"/>
    <cellStyle name="60% - Accent2 2" xfId="53"/>
    <cellStyle name="60% - Accent2 2 2" xfId="114"/>
    <cellStyle name="60% - Accent2 3" xfId="214"/>
    <cellStyle name="60% - Accent3 2" xfId="54"/>
    <cellStyle name="60% - Accent3 2 2" xfId="115"/>
    <cellStyle name="60% - Accent3 3" xfId="216"/>
    <cellStyle name="60% - Accent4 2" xfId="55"/>
    <cellStyle name="60% - Accent4 2 2" xfId="116"/>
    <cellStyle name="60% - Accent4 3" xfId="218"/>
    <cellStyle name="60% - Accent5 2" xfId="56"/>
    <cellStyle name="60% - Accent5 2 2" xfId="117"/>
    <cellStyle name="60% - Accent5 3" xfId="220"/>
    <cellStyle name="60% - Accent6 2" xfId="57"/>
    <cellStyle name="60% - Accent6 2 2" xfId="118"/>
    <cellStyle name="60% - Accent6 3" xfId="222"/>
    <cellStyle name="60% - Акцент1" xfId="163"/>
    <cellStyle name="60% - Акцент2" xfId="166"/>
    <cellStyle name="60% - Акцент3" xfId="169"/>
    <cellStyle name="60% - Акцент4" xfId="172"/>
    <cellStyle name="60% - Акцент5" xfId="175"/>
    <cellStyle name="60% - Акцент6" xfId="178"/>
    <cellStyle name="Accent1 2" xfId="58"/>
    <cellStyle name="Accent1 2 2" xfId="119"/>
    <cellStyle name="Accent1 3" xfId="211"/>
    <cellStyle name="Accent2 2" xfId="59"/>
    <cellStyle name="Accent2 2 2" xfId="120"/>
    <cellStyle name="Accent2 3" xfId="213"/>
    <cellStyle name="Accent3 2" xfId="60"/>
    <cellStyle name="Accent3 2 2" xfId="121"/>
    <cellStyle name="Accent3 3" xfId="215"/>
    <cellStyle name="Accent4 2" xfId="61"/>
    <cellStyle name="Accent4 2 2" xfId="122"/>
    <cellStyle name="Accent4 3" xfId="217"/>
    <cellStyle name="Accent5 2" xfId="62"/>
    <cellStyle name="Accent5 2 2" xfId="123"/>
    <cellStyle name="Accent5 3" xfId="219"/>
    <cellStyle name="Accent6 2" xfId="63"/>
    <cellStyle name="Accent6 2 2" xfId="124"/>
    <cellStyle name="Accent6 3" xfId="221"/>
    <cellStyle name="Bad 2" xfId="64"/>
    <cellStyle name="Bad 2 2" xfId="125"/>
    <cellStyle name="Bad 3" xfId="200"/>
    <cellStyle name="Calculation 2" xfId="65"/>
    <cellStyle name="Calculation 2 2" xfId="126"/>
    <cellStyle name="Calculation 3" xfId="204"/>
    <cellStyle name="Check Cell 2" xfId="66"/>
    <cellStyle name="Check Cell 2 2" xfId="127"/>
    <cellStyle name="Check Cell 3" xfId="206"/>
    <cellStyle name="Comma 11" xfId="193"/>
    <cellStyle name="Comma 2" xfId="2"/>
    <cellStyle name="Comma 2 2" xfId="3"/>
    <cellStyle name="Comma 2 2 2" xfId="128"/>
    <cellStyle name="Comma 2 2 3" xfId="95"/>
    <cellStyle name="Comma 2 3" xfId="90"/>
    <cellStyle name="Comma 3" xfId="4"/>
    <cellStyle name="Comma 3 2" xfId="129"/>
    <cellStyle name="Comma 3 2 2" xfId="158"/>
    <cellStyle name="Comma 3 2 2 2" xfId="187"/>
    <cellStyle name="Comma 3 3" xfId="94"/>
    <cellStyle name="Comma 4" xfId="5"/>
    <cellStyle name="Comma 4 2" xfId="96"/>
    <cellStyle name="Comma 5" xfId="6"/>
    <cellStyle name="Comma 5 2" xfId="92"/>
    <cellStyle name="Comma 6" xfId="67"/>
    <cellStyle name="Comma 6 2" xfId="157"/>
    <cellStyle name="Comma 7" xfId="68"/>
    <cellStyle name="Comma 8" xfId="88"/>
    <cellStyle name="Comma 9" xfId="188"/>
    <cellStyle name="Explanatory Text 2" xfId="69"/>
    <cellStyle name="Explanatory Text 2 2" xfId="130"/>
    <cellStyle name="Explanatory Text 3" xfId="209"/>
    <cellStyle name="Good 2" xfId="70"/>
    <cellStyle name="Good 2 2" xfId="131"/>
    <cellStyle name="Good 3" xfId="199"/>
    <cellStyle name="Heading 1 2" xfId="71"/>
    <cellStyle name="Heading 1 2 2" xfId="132"/>
    <cellStyle name="Heading 1 3" xfId="195"/>
    <cellStyle name="Heading 2 2" xfId="72"/>
    <cellStyle name="Heading 2 2 2" xfId="133"/>
    <cellStyle name="Heading 2 3" xfId="196"/>
    <cellStyle name="Heading 3 2" xfId="73"/>
    <cellStyle name="Heading 3 2 2" xfId="134"/>
    <cellStyle name="Heading 3 3" xfId="197"/>
    <cellStyle name="Heading 4 2" xfId="74"/>
    <cellStyle name="Heading 4 2 2" xfId="135"/>
    <cellStyle name="Heading 4 3" xfId="198"/>
    <cellStyle name="Input 2" xfId="75"/>
    <cellStyle name="Input 2 2" xfId="136"/>
    <cellStyle name="Input 3" xfId="202"/>
    <cellStyle name="Linked Cell 2" xfId="76"/>
    <cellStyle name="Linked Cell 2 2" xfId="137"/>
    <cellStyle name="Linked Cell 3" xfId="205"/>
    <cellStyle name="Neutral 2" xfId="77"/>
    <cellStyle name="Neutral 2 2" xfId="98"/>
    <cellStyle name="Neutral 3" xfId="138"/>
    <cellStyle name="Neutral 4" xfId="201"/>
    <cellStyle name="Normal 10" xfId="155"/>
    <cellStyle name="Normal 11" xfId="156"/>
    <cellStyle name="Normal 11 2" xfId="190"/>
    <cellStyle name="Normal 12" xfId="179"/>
    <cellStyle name="Normal 12 2" xfId="183"/>
    <cellStyle name="Normal 12 2 2" xfId="225"/>
    <cellStyle name="Normal 13" xfId="182"/>
    <cellStyle name="Normal 2" xfId="7"/>
    <cellStyle name="Normal 2 2" xfId="79"/>
    <cellStyle name="Normal 2 2 2" xfId="139"/>
    <cellStyle name="Normal 2 3" xfId="78"/>
    <cellStyle name="Normal 2 3 2" xfId="140"/>
    <cellStyle name="Normal 2 4" xfId="186"/>
    <cellStyle name="Normal 2 5" xfId="184"/>
    <cellStyle name="Normal 28" xfId="223"/>
    <cellStyle name="Normal 3" xfId="8"/>
    <cellStyle name="Normal 3 2" xfId="97"/>
    <cellStyle name="Normal 3 2 2" xfId="141"/>
    <cellStyle name="Normal 3 3" xfId="93"/>
    <cellStyle name="Normal 3_HavelvacN2axjusakN3" xfId="99"/>
    <cellStyle name="Normal 30" xfId="224"/>
    <cellStyle name="Normal 4" xfId="9"/>
    <cellStyle name="Normal 4 2" xfId="10"/>
    <cellStyle name="Normal 4 3" xfId="80"/>
    <cellStyle name="Normal 5" xfId="11"/>
    <cellStyle name="Normal 5 2" xfId="81"/>
    <cellStyle name="Normal 5 2 2" xfId="159"/>
    <cellStyle name="Normal 5 2 3" xfId="142"/>
    <cellStyle name="Normal 5 3" xfId="100"/>
    <cellStyle name="Normal 5 3 2" xfId="185"/>
    <cellStyle name="Normal 6" xfId="12"/>
    <cellStyle name="Normal 6 2" xfId="143"/>
    <cellStyle name="Normal 7" xfId="13"/>
    <cellStyle name="Normal 7 2" xfId="144"/>
    <cellStyle name="Normal 8" xfId="87"/>
    <cellStyle name="Normal 8 2" xfId="91"/>
    <cellStyle name="Normal 8 3" xfId="192"/>
    <cellStyle name="Normal 9" xfId="154"/>
    <cellStyle name="Note 2" xfId="82"/>
    <cellStyle name="Note 2 2" xfId="145"/>
    <cellStyle name="Note 3" xfId="181"/>
    <cellStyle name="Note 4" xfId="208"/>
    <cellStyle name="Output 2" xfId="83"/>
    <cellStyle name="Output 2 2" xfId="146"/>
    <cellStyle name="Output 3" xfId="203"/>
    <cellStyle name="Percent 2" xfId="14"/>
    <cellStyle name="SN_241" xfId="89"/>
    <cellStyle name="SN_b" xfId="160"/>
    <cellStyle name="Style 1" xfId="15"/>
    <cellStyle name="Style 1 2" xfId="147"/>
    <cellStyle name="Style 1 2 2" xfId="153"/>
    <cellStyle name="Style 1_verchnakan_ax21-25_2018" xfId="148"/>
    <cellStyle name="Title 2" xfId="84"/>
    <cellStyle name="Title 3" xfId="180"/>
    <cellStyle name="Total 2" xfId="85"/>
    <cellStyle name="Total 2 2" xfId="149"/>
    <cellStyle name="Total 3" xfId="210"/>
    <cellStyle name="Warning Text 2" xfId="86"/>
    <cellStyle name="Warning Text 2 2" xfId="150"/>
    <cellStyle name="Warning Text 3" xfId="207"/>
    <cellStyle name="Акцент1" xfId="16" builtinId="29" customBuiltin="1"/>
    <cellStyle name="Акцент2" xfId="17" builtinId="33" customBuiltin="1"/>
    <cellStyle name="Акцент3" xfId="18" builtinId="37" customBuiltin="1"/>
    <cellStyle name="Акцент4" xfId="19" builtinId="41" customBuiltin="1"/>
    <cellStyle name="Акцент5" xfId="20" builtinId="45" customBuiltin="1"/>
    <cellStyle name="Акцент6" xfId="21" builtinId="49" customBuiltin="1"/>
    <cellStyle name="Ввод " xfId="22" builtinId="20" customBuiltin="1"/>
    <cellStyle name="Вывод" xfId="23" builtinId="21" customBuiltin="1"/>
    <cellStyle name="Вычисление" xfId="24" builtinId="22" customBuiltin="1"/>
    <cellStyle name="Заголовок 1" xfId="25" builtinId="16" customBuiltin="1"/>
    <cellStyle name="Заголовок 2" xfId="26" builtinId="17" customBuiltin="1"/>
    <cellStyle name="Заголовок 3" xfId="27" builtinId="18" customBuiltin="1"/>
    <cellStyle name="Заголовок 4" xfId="28" builtinId="19" customBuiltin="1"/>
    <cellStyle name="Итог" xfId="29" builtinId="25" customBuiltin="1"/>
    <cellStyle name="Контрольная ячейка" xfId="30" builtinId="23" customBuiltin="1"/>
    <cellStyle name="Название" xfId="31" builtinId="15" customBuiltin="1"/>
    <cellStyle name="Нейтральный" xfId="32" builtinId="28" customBuiltin="1"/>
    <cellStyle name="Обычный" xfId="0" builtinId="0"/>
    <cellStyle name="Обычный 14" xfId="194"/>
    <cellStyle name="Обычный 2" xfId="151"/>
    <cellStyle name="Обычный 2 2" xfId="152"/>
    <cellStyle name="Обычный 3" xfId="191"/>
    <cellStyle name="Плохой" xfId="33" builtinId="27" customBuiltin="1"/>
    <cellStyle name="Пояснение" xfId="34" builtinId="53" customBuiltin="1"/>
    <cellStyle name="Примечание" xfId="35"/>
    <cellStyle name="Связанная ячейка" xfId="36" builtinId="24" customBuiltin="1"/>
    <cellStyle name="Текст предупреждения" xfId="37" builtinId="11" customBuiltin="1"/>
    <cellStyle name="Финансовый" xfId="189" builtinId="3"/>
    <cellStyle name="Хороший" xfId="3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5" zoomScaleNormal="100" workbookViewId="0">
      <selection activeCell="I15" sqref="I15"/>
    </sheetView>
  </sheetViews>
  <sheetFormatPr defaultRowHeight="17.25" x14ac:dyDescent="0.3"/>
  <cols>
    <col min="1" max="1" width="9.140625" style="1"/>
    <col min="2" max="2" width="12.5703125" style="1" customWidth="1"/>
    <col min="3" max="3" width="15.85546875" style="1" customWidth="1"/>
    <col min="4" max="4" width="28.28515625" style="1" customWidth="1"/>
    <col min="5" max="5" width="47.42578125" style="1" customWidth="1"/>
    <col min="6" max="6" width="38.5703125" style="1" customWidth="1"/>
    <col min="7" max="7" width="19.28515625" style="1" customWidth="1"/>
    <col min="8" max="8" width="17" style="1" customWidth="1"/>
    <col min="9" max="16384" width="9.140625" style="1"/>
  </cols>
  <sheetData>
    <row r="1" spans="1:10" x14ac:dyDescent="0.3">
      <c r="F1" s="66"/>
      <c r="G1" s="66"/>
      <c r="H1" s="90" t="s">
        <v>86</v>
      </c>
      <c r="I1" s="90"/>
      <c r="J1" s="90"/>
    </row>
    <row r="2" spans="1:10" x14ac:dyDescent="0.3">
      <c r="F2" s="90"/>
      <c r="G2" s="90" t="s">
        <v>90</v>
      </c>
      <c r="H2" s="90"/>
      <c r="I2" s="90"/>
      <c r="J2" s="90"/>
    </row>
    <row r="3" spans="1:10" x14ac:dyDescent="0.3">
      <c r="F3" s="90"/>
      <c r="G3" s="90" t="s">
        <v>87</v>
      </c>
      <c r="H3" s="90"/>
      <c r="I3" s="90"/>
      <c r="J3" s="90"/>
    </row>
    <row r="4" spans="1:10" x14ac:dyDescent="0.3">
      <c r="F4" s="90"/>
      <c r="G4" s="90"/>
      <c r="H4" s="90"/>
      <c r="I4" s="90"/>
      <c r="J4" s="90"/>
    </row>
    <row r="5" spans="1:10" x14ac:dyDescent="0.3">
      <c r="G5" s="2"/>
      <c r="H5" s="2"/>
    </row>
    <row r="6" spans="1:10" ht="17.25" customHeight="1" x14ac:dyDescent="0.3">
      <c r="B6" s="134" t="s">
        <v>91</v>
      </c>
      <c r="C6" s="134"/>
      <c r="D6" s="134"/>
      <c r="E6" s="134"/>
      <c r="F6" s="134"/>
      <c r="G6" s="134"/>
      <c r="H6" s="134"/>
    </row>
    <row r="7" spans="1:10" x14ac:dyDescent="0.3">
      <c r="B7" s="134"/>
      <c r="C7" s="134"/>
      <c r="D7" s="134"/>
      <c r="E7" s="134"/>
      <c r="F7" s="134"/>
      <c r="G7" s="134"/>
      <c r="H7" s="134"/>
    </row>
    <row r="8" spans="1:10" ht="18" customHeight="1" x14ac:dyDescent="0.3">
      <c r="B8" s="134"/>
      <c r="C8" s="134"/>
      <c r="D8" s="134"/>
      <c r="E8" s="134"/>
      <c r="F8" s="134"/>
      <c r="G8" s="134"/>
      <c r="H8" s="134"/>
    </row>
    <row r="9" spans="1:10" ht="18" thickBot="1" x14ac:dyDescent="0.35">
      <c r="G9" s="133" t="s">
        <v>83</v>
      </c>
      <c r="H9" s="133"/>
    </row>
    <row r="10" spans="1:10" ht="71.25" customHeight="1" x14ac:dyDescent="0.3">
      <c r="A10" s="140" t="s">
        <v>15</v>
      </c>
      <c r="B10" s="142" t="s">
        <v>12</v>
      </c>
      <c r="C10" s="142"/>
      <c r="D10" s="142" t="s">
        <v>16</v>
      </c>
      <c r="E10" s="142" t="s">
        <v>17</v>
      </c>
      <c r="F10" s="142" t="s">
        <v>18</v>
      </c>
      <c r="G10" s="144" t="s">
        <v>10</v>
      </c>
      <c r="H10" s="145"/>
    </row>
    <row r="11" spans="1:10" ht="33" customHeight="1" x14ac:dyDescent="0.3">
      <c r="A11" s="141"/>
      <c r="B11" s="69" t="s">
        <v>1</v>
      </c>
      <c r="C11" s="69" t="s">
        <v>2</v>
      </c>
      <c r="D11" s="143"/>
      <c r="E11" s="143"/>
      <c r="F11" s="143"/>
      <c r="G11" s="69" t="s">
        <v>19</v>
      </c>
      <c r="H11" s="77" t="s">
        <v>20</v>
      </c>
    </row>
    <row r="12" spans="1:10" s="4" customFormat="1" ht="19.5" customHeight="1" x14ac:dyDescent="0.3">
      <c r="A12" s="135" t="s">
        <v>3</v>
      </c>
      <c r="B12" s="136"/>
      <c r="C12" s="136"/>
      <c r="D12" s="136"/>
      <c r="E12" s="136"/>
      <c r="F12" s="136"/>
      <c r="G12" s="67">
        <f t="shared" ref="G12:H12" si="0">G13+G16</f>
        <v>0</v>
      </c>
      <c r="H12" s="78">
        <f t="shared" si="0"/>
        <v>0</v>
      </c>
    </row>
    <row r="13" spans="1:10" s="4" customFormat="1" ht="19.5" customHeight="1" x14ac:dyDescent="0.3">
      <c r="A13" s="137" t="s">
        <v>52</v>
      </c>
      <c r="B13" s="138"/>
      <c r="C13" s="138"/>
      <c r="D13" s="138"/>
      <c r="E13" s="138"/>
      <c r="F13" s="139"/>
      <c r="G13" s="60">
        <f t="shared" ref="G13:H13" si="1">G14</f>
        <v>246312</v>
      </c>
      <c r="H13" s="79">
        <f t="shared" si="1"/>
        <v>246312</v>
      </c>
    </row>
    <row r="14" spans="1:10" ht="78" customHeight="1" x14ac:dyDescent="0.3">
      <c r="A14" s="80"/>
      <c r="B14" s="10">
        <v>1180</v>
      </c>
      <c r="C14" s="11"/>
      <c r="D14" s="68" t="s">
        <v>53</v>
      </c>
      <c r="E14" s="68" t="s">
        <v>82</v>
      </c>
      <c r="F14" s="68" t="s">
        <v>54</v>
      </c>
      <c r="G14" s="61">
        <f t="shared" ref="G14:H14" si="2">G15</f>
        <v>246312</v>
      </c>
      <c r="H14" s="81">
        <f t="shared" si="2"/>
        <v>246312</v>
      </c>
    </row>
    <row r="15" spans="1:10" ht="54.75" customHeight="1" x14ac:dyDescent="0.3">
      <c r="A15" s="80"/>
      <c r="B15" s="11"/>
      <c r="C15" s="12" t="s">
        <v>55</v>
      </c>
      <c r="D15" s="11" t="s">
        <v>56</v>
      </c>
      <c r="E15" s="11" t="s">
        <v>57</v>
      </c>
      <c r="F15" s="76" t="s">
        <v>28</v>
      </c>
      <c r="G15" s="61">
        <v>246312</v>
      </c>
      <c r="H15" s="61">
        <v>246312</v>
      </c>
    </row>
    <row r="16" spans="1:10" s="4" customFormat="1" ht="20.25" customHeight="1" x14ac:dyDescent="0.3">
      <c r="A16" s="135" t="s">
        <v>21</v>
      </c>
      <c r="B16" s="136"/>
      <c r="C16" s="136"/>
      <c r="D16" s="136"/>
      <c r="E16" s="136"/>
      <c r="F16" s="136"/>
      <c r="G16" s="62">
        <f t="shared" ref="G16:H16" si="3">G17</f>
        <v>-246312</v>
      </c>
      <c r="H16" s="82">
        <f t="shared" si="3"/>
        <v>-246312</v>
      </c>
    </row>
    <row r="17" spans="1:8" ht="80.25" customHeight="1" x14ac:dyDescent="0.3">
      <c r="A17" s="83"/>
      <c r="B17" s="69" t="s">
        <v>22</v>
      </c>
      <c r="C17" s="11"/>
      <c r="D17" s="68" t="s">
        <v>23</v>
      </c>
      <c r="E17" s="68" t="s">
        <v>24</v>
      </c>
      <c r="F17" s="68" t="s">
        <v>25</v>
      </c>
      <c r="G17" s="63">
        <f t="shared" ref="G17:H17" si="4">G18</f>
        <v>-246312</v>
      </c>
      <c r="H17" s="84">
        <f t="shared" si="4"/>
        <v>-246312</v>
      </c>
    </row>
    <row r="18" spans="1:8" ht="105" customHeight="1" thickBot="1" x14ac:dyDescent="0.35">
      <c r="A18" s="85"/>
      <c r="B18" s="86"/>
      <c r="C18" s="87" t="s">
        <v>26</v>
      </c>
      <c r="D18" s="87" t="s">
        <v>23</v>
      </c>
      <c r="E18" s="86" t="s">
        <v>27</v>
      </c>
      <c r="F18" s="87" t="s">
        <v>28</v>
      </c>
      <c r="G18" s="88">
        <f>-G15</f>
        <v>-246312</v>
      </c>
      <c r="H18" s="89">
        <f>-H15</f>
        <v>-246312</v>
      </c>
    </row>
  </sheetData>
  <mergeCells count="11">
    <mergeCell ref="G9:H9"/>
    <mergeCell ref="B6:H8"/>
    <mergeCell ref="A16:F16"/>
    <mergeCell ref="A12:F12"/>
    <mergeCell ref="A13:F13"/>
    <mergeCell ref="A10:A11"/>
    <mergeCell ref="B10:C10"/>
    <mergeCell ref="D10:D11"/>
    <mergeCell ref="E10:E11"/>
    <mergeCell ref="F10:F11"/>
    <mergeCell ref="G10:H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1"/>
  <sheetViews>
    <sheetView topLeftCell="A20" workbookViewId="0">
      <selection activeCell="J31" sqref="J31"/>
    </sheetView>
  </sheetViews>
  <sheetFormatPr defaultColWidth="9.140625" defaultRowHeight="13.5" x14ac:dyDescent="0.25"/>
  <cols>
    <col min="1" max="1" width="8.85546875" style="6" customWidth="1"/>
    <col min="2" max="2" width="7.5703125" style="6" customWidth="1"/>
    <col min="3" max="3" width="8" style="6" customWidth="1"/>
    <col min="4" max="4" width="10.42578125" style="6" customWidth="1"/>
    <col min="5" max="5" width="13.42578125" style="6" customWidth="1"/>
    <col min="6" max="6" width="62.85546875" style="6" customWidth="1"/>
    <col min="7" max="7" width="16" style="6" customWidth="1"/>
    <col min="8" max="8" width="17" style="6" customWidth="1"/>
    <col min="9" max="16384" width="9.140625" style="6"/>
  </cols>
  <sheetData>
    <row r="2" spans="1:8" x14ac:dyDescent="0.25">
      <c r="C2" s="155"/>
      <c r="D2" s="155"/>
      <c r="E2" s="155"/>
      <c r="G2" s="155" t="s">
        <v>92</v>
      </c>
      <c r="H2" s="155"/>
    </row>
    <row r="3" spans="1:8" x14ac:dyDescent="0.25">
      <c r="B3" s="155"/>
      <c r="C3" s="155"/>
      <c r="D3" s="155"/>
      <c r="E3" s="155"/>
      <c r="F3" s="155" t="s">
        <v>93</v>
      </c>
      <c r="G3" s="155"/>
      <c r="H3" s="155"/>
    </row>
    <row r="4" spans="1:8" x14ac:dyDescent="0.25">
      <c r="B4" s="155"/>
      <c r="C4" s="155"/>
      <c r="D4" s="155"/>
      <c r="E4" s="155"/>
      <c r="F4" s="155" t="s">
        <v>88</v>
      </c>
      <c r="G4" s="155"/>
      <c r="H4" s="155"/>
    </row>
    <row r="7" spans="1:8" ht="46.5" customHeight="1" x14ac:dyDescent="0.25">
      <c r="A7" s="161" t="s">
        <v>94</v>
      </c>
      <c r="B7" s="161"/>
      <c r="C7" s="161"/>
      <c r="D7" s="161"/>
      <c r="E7" s="161"/>
      <c r="F7" s="161"/>
      <c r="G7" s="161"/>
      <c r="H7" s="161"/>
    </row>
    <row r="9" spans="1:8" ht="14.25" thickBot="1" x14ac:dyDescent="0.3">
      <c r="G9" s="7"/>
      <c r="H9" s="91" t="s">
        <v>83</v>
      </c>
    </row>
    <row r="10" spans="1:8" s="8" customFormat="1" ht="78.75" customHeight="1" x14ac:dyDescent="0.2">
      <c r="A10" s="156" t="s">
        <v>58</v>
      </c>
      <c r="B10" s="157"/>
      <c r="C10" s="158"/>
      <c r="D10" s="159" t="s">
        <v>12</v>
      </c>
      <c r="E10" s="159"/>
      <c r="F10" s="159" t="s">
        <v>59</v>
      </c>
      <c r="G10" s="162" t="s">
        <v>60</v>
      </c>
      <c r="H10" s="163"/>
    </row>
    <row r="11" spans="1:8" s="8" customFormat="1" ht="33" x14ac:dyDescent="0.3">
      <c r="A11" s="92" t="s">
        <v>61</v>
      </c>
      <c r="B11" s="14" t="s">
        <v>62</v>
      </c>
      <c r="C11" s="64" t="s">
        <v>63</v>
      </c>
      <c r="D11" s="65" t="s">
        <v>64</v>
      </c>
      <c r="E11" s="65" t="s">
        <v>65</v>
      </c>
      <c r="F11" s="160"/>
      <c r="G11" s="76" t="s">
        <v>19</v>
      </c>
      <c r="H11" s="93" t="s">
        <v>20</v>
      </c>
    </row>
    <row r="12" spans="1:8" s="8" customFormat="1" ht="16.5" x14ac:dyDescent="0.2">
      <c r="A12" s="94"/>
      <c r="B12" s="13"/>
      <c r="C12" s="13"/>
      <c r="D12" s="14"/>
      <c r="E12" s="14"/>
      <c r="F12" s="15" t="s">
        <v>51</v>
      </c>
      <c r="G12" s="16">
        <f>+G13+G34</f>
        <v>0</v>
      </c>
      <c r="H12" s="95">
        <f t="shared" ref="H12" si="0">+H13+H34</f>
        <v>0</v>
      </c>
    </row>
    <row r="13" spans="1:8" ht="33" x14ac:dyDescent="0.25">
      <c r="A13" s="146" t="s">
        <v>66</v>
      </c>
      <c r="B13" s="17"/>
      <c r="C13" s="17"/>
      <c r="D13" s="17"/>
      <c r="E13" s="17"/>
      <c r="F13" s="18" t="s">
        <v>67</v>
      </c>
      <c r="G13" s="16">
        <f>G15</f>
        <v>246312</v>
      </c>
      <c r="H13" s="95">
        <f t="shared" ref="H13" si="1">H15</f>
        <v>246312</v>
      </c>
    </row>
    <row r="14" spans="1:8" ht="16.5" x14ac:dyDescent="0.25">
      <c r="A14" s="147"/>
      <c r="B14" s="17"/>
      <c r="C14" s="17"/>
      <c r="D14" s="17"/>
      <c r="E14" s="17"/>
      <c r="F14" s="19" t="s">
        <v>6</v>
      </c>
      <c r="G14" s="16"/>
      <c r="H14" s="95"/>
    </row>
    <row r="15" spans="1:8" s="8" customFormat="1" ht="16.5" x14ac:dyDescent="0.2">
      <c r="A15" s="148"/>
      <c r="B15" s="20" t="s">
        <v>68</v>
      </c>
      <c r="C15" s="17"/>
      <c r="D15" s="21"/>
      <c r="E15" s="21"/>
      <c r="F15" s="68" t="s">
        <v>69</v>
      </c>
      <c r="G15" s="22">
        <f>G17</f>
        <v>246312</v>
      </c>
      <c r="H15" s="96">
        <f>H17</f>
        <v>246312</v>
      </c>
    </row>
    <row r="16" spans="1:8" s="8" customFormat="1" ht="16.5" x14ac:dyDescent="0.2">
      <c r="A16" s="148"/>
      <c r="B16" s="23"/>
      <c r="C16" s="17"/>
      <c r="D16" s="21"/>
      <c r="E16" s="21"/>
      <c r="F16" s="24" t="s">
        <v>6</v>
      </c>
      <c r="G16" s="25"/>
      <c r="H16" s="97"/>
    </row>
    <row r="17" spans="1:8" s="8" customFormat="1" ht="16.5" x14ac:dyDescent="0.2">
      <c r="A17" s="148"/>
      <c r="B17" s="23"/>
      <c r="C17" s="70" t="s">
        <v>4</v>
      </c>
      <c r="D17" s="21"/>
      <c r="E17" s="21"/>
      <c r="F17" s="68" t="s">
        <v>69</v>
      </c>
      <c r="G17" s="22">
        <f>G21</f>
        <v>246312</v>
      </c>
      <c r="H17" s="96">
        <f>H21</f>
        <v>246312</v>
      </c>
    </row>
    <row r="18" spans="1:8" s="8" customFormat="1" ht="16.5" x14ac:dyDescent="0.2">
      <c r="A18" s="148"/>
      <c r="B18" s="23"/>
      <c r="C18" s="71"/>
      <c r="D18" s="126"/>
      <c r="E18" s="126"/>
      <c r="F18" s="24" t="s">
        <v>6</v>
      </c>
      <c r="G18" s="25"/>
      <c r="H18" s="97"/>
    </row>
    <row r="19" spans="1:8" s="8" customFormat="1" ht="16.5" x14ac:dyDescent="0.3">
      <c r="A19" s="148"/>
      <c r="B19" s="23"/>
      <c r="C19" s="71"/>
      <c r="D19" s="39"/>
      <c r="E19" s="39"/>
      <c r="F19" s="26" t="s">
        <v>52</v>
      </c>
      <c r="G19" s="27">
        <f>G21</f>
        <v>246312</v>
      </c>
      <c r="H19" s="98">
        <f>H21</f>
        <v>246312</v>
      </c>
    </row>
    <row r="20" spans="1:8" s="8" customFormat="1" ht="16.5" x14ac:dyDescent="0.3">
      <c r="A20" s="148"/>
      <c r="B20" s="23"/>
      <c r="C20" s="71"/>
      <c r="D20" s="21"/>
      <c r="E20" s="21"/>
      <c r="F20" s="24" t="s">
        <v>6</v>
      </c>
      <c r="G20" s="27"/>
      <c r="H20" s="98"/>
    </row>
    <row r="21" spans="1:8" ht="18" customHeight="1" x14ac:dyDescent="0.3">
      <c r="A21" s="148"/>
      <c r="B21" s="23"/>
      <c r="C21" s="71"/>
      <c r="D21" s="28">
        <v>1180</v>
      </c>
      <c r="E21" s="126"/>
      <c r="F21" s="9" t="s">
        <v>53</v>
      </c>
      <c r="G21" s="27">
        <f>G23</f>
        <v>246312</v>
      </c>
      <c r="H21" s="98">
        <f>H23</f>
        <v>246312</v>
      </c>
    </row>
    <row r="22" spans="1:8" ht="21.75" customHeight="1" x14ac:dyDescent="0.3">
      <c r="A22" s="148"/>
      <c r="B22" s="23"/>
      <c r="C22" s="71"/>
      <c r="D22" s="23"/>
      <c r="E22" s="39"/>
      <c r="F22" s="24" t="s">
        <v>6</v>
      </c>
      <c r="G22" s="29"/>
      <c r="H22" s="99"/>
    </row>
    <row r="23" spans="1:8" ht="18.75" customHeight="1" x14ac:dyDescent="0.25">
      <c r="A23" s="148"/>
      <c r="B23" s="23"/>
      <c r="C23" s="71"/>
      <c r="D23" s="30"/>
      <c r="E23" s="28">
        <v>11004</v>
      </c>
      <c r="F23" s="31" t="s">
        <v>72</v>
      </c>
      <c r="G23" s="32">
        <f t="shared" ref="G23:H23" si="2">G25</f>
        <v>246312</v>
      </c>
      <c r="H23" s="100">
        <f t="shared" si="2"/>
        <v>246312</v>
      </c>
    </row>
    <row r="24" spans="1:8" ht="16.5" x14ac:dyDescent="0.25">
      <c r="A24" s="148"/>
      <c r="B24" s="23"/>
      <c r="C24" s="71"/>
      <c r="D24" s="30"/>
      <c r="E24" s="33"/>
      <c r="F24" s="19" t="s">
        <v>8</v>
      </c>
      <c r="G24" s="34"/>
      <c r="H24" s="101"/>
    </row>
    <row r="25" spans="1:8" ht="18.75" customHeight="1" x14ac:dyDescent="0.25">
      <c r="A25" s="148"/>
      <c r="B25" s="23"/>
      <c r="C25" s="71"/>
      <c r="D25" s="30"/>
      <c r="E25" s="33"/>
      <c r="F25" s="35" t="s">
        <v>52</v>
      </c>
      <c r="G25" s="32">
        <f>G27</f>
        <v>246312</v>
      </c>
      <c r="H25" s="100">
        <f>H27</f>
        <v>246312</v>
      </c>
    </row>
    <row r="26" spans="1:8" ht="33" x14ac:dyDescent="0.25">
      <c r="A26" s="148"/>
      <c r="B26" s="23"/>
      <c r="C26" s="71"/>
      <c r="D26" s="30"/>
      <c r="E26" s="33"/>
      <c r="F26" s="19" t="s">
        <v>9</v>
      </c>
      <c r="G26" s="34"/>
      <c r="H26" s="102"/>
    </row>
    <row r="27" spans="1:8" ht="13.5" customHeight="1" x14ac:dyDescent="0.25">
      <c r="A27" s="148"/>
      <c r="B27" s="23"/>
      <c r="C27" s="71"/>
      <c r="D27" s="30"/>
      <c r="E27" s="33"/>
      <c r="F27" s="36" t="s">
        <v>5</v>
      </c>
      <c r="G27" s="32">
        <f t="shared" ref="G27:H27" si="3">G28</f>
        <v>246312</v>
      </c>
      <c r="H27" s="100">
        <f t="shared" si="3"/>
        <v>246312</v>
      </c>
    </row>
    <row r="28" spans="1:8" ht="13.5" customHeight="1" x14ac:dyDescent="0.25">
      <c r="A28" s="148"/>
      <c r="B28" s="23"/>
      <c r="C28" s="71"/>
      <c r="D28" s="30"/>
      <c r="E28" s="33"/>
      <c r="F28" s="36" t="s">
        <v>11</v>
      </c>
      <c r="G28" s="32">
        <f>G30</f>
        <v>246312</v>
      </c>
      <c r="H28" s="100">
        <f>H30</f>
        <v>246312</v>
      </c>
    </row>
    <row r="29" spans="1:8" ht="13.5" customHeight="1" x14ac:dyDescent="0.25">
      <c r="A29" s="103"/>
      <c r="B29" s="23"/>
      <c r="C29" s="71"/>
      <c r="D29" s="30"/>
      <c r="E29" s="33"/>
      <c r="F29" s="36" t="s">
        <v>73</v>
      </c>
      <c r="G29" s="32">
        <f>G30</f>
        <v>246312</v>
      </c>
      <c r="H29" s="100">
        <f t="shared" ref="H29:H30" si="4">H30</f>
        <v>246312</v>
      </c>
    </row>
    <row r="30" spans="1:8" ht="16.5" x14ac:dyDescent="0.25">
      <c r="A30" s="103"/>
      <c r="B30" s="23"/>
      <c r="C30" s="71"/>
      <c r="D30" s="30"/>
      <c r="E30" s="33"/>
      <c r="F30" s="19" t="s">
        <v>70</v>
      </c>
      <c r="G30" s="16">
        <f>G31</f>
        <v>246312</v>
      </c>
      <c r="H30" s="95">
        <f t="shared" si="4"/>
        <v>246312</v>
      </c>
    </row>
    <row r="31" spans="1:8" ht="16.5" x14ac:dyDescent="0.25">
      <c r="A31" s="103"/>
      <c r="B31" s="23"/>
      <c r="C31" s="71"/>
      <c r="D31" s="37"/>
      <c r="E31" s="33"/>
      <c r="F31" s="19" t="s">
        <v>71</v>
      </c>
      <c r="G31" s="16">
        <v>246312</v>
      </c>
      <c r="H31" s="16">
        <v>246312</v>
      </c>
    </row>
    <row r="32" spans="1:8" ht="16.5" x14ac:dyDescent="0.25">
      <c r="A32" s="103"/>
      <c r="B32" s="126"/>
      <c r="C32" s="70"/>
      <c r="D32" s="126"/>
      <c r="E32" s="127"/>
      <c r="F32" s="41" t="s">
        <v>14</v>
      </c>
      <c r="G32" s="16">
        <f>G34</f>
        <v>-246312</v>
      </c>
      <c r="H32" s="95">
        <f t="shared" ref="H32" si="5">H34</f>
        <v>-246312</v>
      </c>
    </row>
    <row r="33" spans="1:8" ht="16.5" x14ac:dyDescent="0.25">
      <c r="A33" s="125"/>
      <c r="B33" s="39"/>
      <c r="C33" s="40"/>
      <c r="D33" s="39"/>
      <c r="E33" s="38"/>
      <c r="F33" s="19" t="s">
        <v>6</v>
      </c>
      <c r="G33" s="16"/>
      <c r="H33" s="95"/>
    </row>
    <row r="34" spans="1:8" s="8" customFormat="1" ht="33" x14ac:dyDescent="0.3">
      <c r="A34" s="149">
        <v>11</v>
      </c>
      <c r="B34" s="128"/>
      <c r="C34" s="128"/>
      <c r="D34" s="129"/>
      <c r="E34" s="129"/>
      <c r="F34" s="42" t="s">
        <v>29</v>
      </c>
      <c r="G34" s="43">
        <f>G36</f>
        <v>-246312</v>
      </c>
      <c r="H34" s="104">
        <f>H36</f>
        <v>-246312</v>
      </c>
    </row>
    <row r="35" spans="1:8" s="8" customFormat="1" ht="16.5" x14ac:dyDescent="0.2">
      <c r="A35" s="150"/>
      <c r="B35" s="130"/>
      <c r="C35" s="130"/>
      <c r="D35" s="131"/>
      <c r="E35" s="131"/>
      <c r="F35" s="19" t="s">
        <v>6</v>
      </c>
      <c r="G35" s="44"/>
      <c r="H35" s="105"/>
    </row>
    <row r="36" spans="1:8" s="8" customFormat="1" ht="33" x14ac:dyDescent="0.3">
      <c r="A36" s="150"/>
      <c r="B36" s="72" t="s">
        <v>7</v>
      </c>
      <c r="C36" s="128"/>
      <c r="D36" s="129"/>
      <c r="E36" s="129"/>
      <c r="F36" s="42" t="s">
        <v>30</v>
      </c>
      <c r="G36" s="43">
        <f>+G38</f>
        <v>-246312</v>
      </c>
      <c r="H36" s="104">
        <f>+H38</f>
        <v>-246312</v>
      </c>
    </row>
    <row r="37" spans="1:8" s="8" customFormat="1" ht="16.5" x14ac:dyDescent="0.2">
      <c r="A37" s="150"/>
      <c r="B37" s="73"/>
      <c r="C37" s="130"/>
      <c r="D37" s="131"/>
      <c r="E37" s="131"/>
      <c r="F37" s="19" t="s">
        <v>6</v>
      </c>
      <c r="G37" s="44"/>
      <c r="H37" s="105"/>
    </row>
    <row r="38" spans="1:8" s="8" customFormat="1" ht="16.5" x14ac:dyDescent="0.3">
      <c r="A38" s="150"/>
      <c r="B38" s="73"/>
      <c r="C38" s="72" t="s">
        <v>7</v>
      </c>
      <c r="D38" s="129"/>
      <c r="E38" s="129"/>
      <c r="F38" s="41" t="s">
        <v>31</v>
      </c>
      <c r="G38" s="43">
        <f>+G40</f>
        <v>-246312</v>
      </c>
      <c r="H38" s="104">
        <f>+H40</f>
        <v>-246312</v>
      </c>
    </row>
    <row r="39" spans="1:8" s="8" customFormat="1" ht="16.5" x14ac:dyDescent="0.2">
      <c r="A39" s="150"/>
      <c r="B39" s="73"/>
      <c r="C39" s="73"/>
      <c r="D39" s="131"/>
      <c r="E39" s="131"/>
      <c r="F39" s="19" t="s">
        <v>6</v>
      </c>
      <c r="G39" s="44"/>
      <c r="H39" s="105"/>
    </row>
    <row r="40" spans="1:8" s="8" customFormat="1" ht="16.5" x14ac:dyDescent="0.3">
      <c r="A40" s="150"/>
      <c r="B40" s="73"/>
      <c r="C40" s="73"/>
      <c r="D40" s="129"/>
      <c r="E40" s="129"/>
      <c r="F40" s="41" t="s">
        <v>21</v>
      </c>
      <c r="G40" s="43">
        <f>+G42</f>
        <v>-246312</v>
      </c>
      <c r="H40" s="104">
        <f>+H42</f>
        <v>-246312</v>
      </c>
    </row>
    <row r="41" spans="1:8" ht="16.5" x14ac:dyDescent="0.25">
      <c r="A41" s="150"/>
      <c r="B41" s="73"/>
      <c r="C41" s="73"/>
      <c r="D41" s="131"/>
      <c r="E41" s="131"/>
      <c r="F41" s="24" t="s">
        <v>6</v>
      </c>
      <c r="G41" s="16"/>
      <c r="H41" s="95"/>
    </row>
    <row r="42" spans="1:8" s="8" customFormat="1" ht="16.5" x14ac:dyDescent="0.3">
      <c r="A42" s="150"/>
      <c r="B42" s="73"/>
      <c r="C42" s="73"/>
      <c r="D42" s="152">
        <v>1139</v>
      </c>
      <c r="E42" s="45"/>
      <c r="F42" s="26" t="s">
        <v>31</v>
      </c>
      <c r="G42" s="43">
        <f>G44</f>
        <v>-246312</v>
      </c>
      <c r="H42" s="104">
        <f t="shared" ref="H42" si="6">H44</f>
        <v>-246312</v>
      </c>
    </row>
    <row r="43" spans="1:8" s="8" customFormat="1" ht="16.5" x14ac:dyDescent="0.2">
      <c r="A43" s="150"/>
      <c r="B43" s="73"/>
      <c r="C43" s="73"/>
      <c r="D43" s="153"/>
      <c r="E43" s="132"/>
      <c r="F43" s="24" t="s">
        <v>74</v>
      </c>
      <c r="G43" s="46"/>
      <c r="H43" s="106"/>
    </row>
    <row r="44" spans="1:8" s="8" customFormat="1" ht="16.5" customHeight="1" x14ac:dyDescent="0.3">
      <c r="A44" s="150"/>
      <c r="B44" s="73"/>
      <c r="C44" s="73"/>
      <c r="D44" s="153"/>
      <c r="E44" s="74">
        <v>11001</v>
      </c>
      <c r="F44" s="47" t="s">
        <v>31</v>
      </c>
      <c r="G44" s="48">
        <f t="shared" ref="G44:H44" si="7">G46</f>
        <v>-246312</v>
      </c>
      <c r="H44" s="107">
        <f t="shared" si="7"/>
        <v>-246312</v>
      </c>
    </row>
    <row r="45" spans="1:8" s="8" customFormat="1" ht="16.5" customHeight="1" x14ac:dyDescent="0.2">
      <c r="A45" s="150"/>
      <c r="B45" s="73"/>
      <c r="C45" s="73"/>
      <c r="D45" s="153"/>
      <c r="E45" s="49"/>
      <c r="F45" s="24" t="s">
        <v>8</v>
      </c>
      <c r="G45" s="46"/>
      <c r="H45" s="106"/>
    </row>
    <row r="46" spans="1:8" s="8" customFormat="1" ht="16.5" customHeight="1" x14ac:dyDescent="0.3">
      <c r="A46" s="150"/>
      <c r="B46" s="73"/>
      <c r="C46" s="73"/>
      <c r="D46" s="153"/>
      <c r="E46" s="49"/>
      <c r="F46" s="50" t="s">
        <v>14</v>
      </c>
      <c r="G46" s="43">
        <f t="shared" ref="G46:H46" si="8">G48</f>
        <v>-246312</v>
      </c>
      <c r="H46" s="104">
        <f t="shared" si="8"/>
        <v>-246312</v>
      </c>
    </row>
    <row r="47" spans="1:8" s="8" customFormat="1" ht="33" x14ac:dyDescent="0.2">
      <c r="A47" s="150"/>
      <c r="B47" s="73"/>
      <c r="C47" s="73"/>
      <c r="D47" s="153"/>
      <c r="E47" s="49"/>
      <c r="F47" s="24" t="s">
        <v>9</v>
      </c>
      <c r="G47" s="46"/>
      <c r="H47" s="106"/>
    </row>
    <row r="48" spans="1:8" s="8" customFormat="1" ht="15" customHeight="1" x14ac:dyDescent="0.3">
      <c r="A48" s="150"/>
      <c r="B48" s="73"/>
      <c r="C48" s="73"/>
      <c r="D48" s="153"/>
      <c r="E48" s="49"/>
      <c r="F48" s="24" t="s">
        <v>5</v>
      </c>
      <c r="G48" s="43">
        <f>G49</f>
        <v>-246312</v>
      </c>
      <c r="H48" s="104">
        <f t="shared" ref="H48" si="9">H49</f>
        <v>-246312</v>
      </c>
    </row>
    <row r="49" spans="1:8" s="8" customFormat="1" ht="15" customHeight="1" x14ac:dyDescent="0.3">
      <c r="A49" s="150"/>
      <c r="B49" s="73"/>
      <c r="C49" s="73"/>
      <c r="D49" s="153"/>
      <c r="E49" s="49"/>
      <c r="F49" s="24" t="s">
        <v>95</v>
      </c>
      <c r="G49" s="43">
        <f t="shared" ref="G49:H49" si="10">G50</f>
        <v>-246312</v>
      </c>
      <c r="H49" s="104">
        <f t="shared" si="10"/>
        <v>-246312</v>
      </c>
    </row>
    <row r="50" spans="1:8" s="8" customFormat="1" ht="20.25" customHeight="1" x14ac:dyDescent="0.3">
      <c r="A50" s="150"/>
      <c r="B50" s="73"/>
      <c r="C50" s="73"/>
      <c r="D50" s="153"/>
      <c r="E50" s="49"/>
      <c r="F50" s="11" t="s">
        <v>96</v>
      </c>
      <c r="G50" s="43">
        <f>G51</f>
        <v>-246312</v>
      </c>
      <c r="H50" s="43">
        <f>H51</f>
        <v>-246312</v>
      </c>
    </row>
    <row r="51" spans="1:8" s="8" customFormat="1" ht="20.25" customHeight="1" thickBot="1" x14ac:dyDescent="0.25">
      <c r="A51" s="151"/>
      <c r="B51" s="108"/>
      <c r="C51" s="108"/>
      <c r="D51" s="154"/>
      <c r="E51" s="109"/>
      <c r="F51" s="110" t="s">
        <v>97</v>
      </c>
      <c r="G51" s="111">
        <v>-246312</v>
      </c>
      <c r="H51" s="111">
        <v>-246312</v>
      </c>
    </row>
  </sheetData>
  <mergeCells count="15">
    <mergeCell ref="A13:A14"/>
    <mergeCell ref="A15:A28"/>
    <mergeCell ref="A34:A51"/>
    <mergeCell ref="D42:D51"/>
    <mergeCell ref="G2:H2"/>
    <mergeCell ref="F3:H3"/>
    <mergeCell ref="F4:H4"/>
    <mergeCell ref="A10:C10"/>
    <mergeCell ref="D10:E10"/>
    <mergeCell ref="F10:F11"/>
    <mergeCell ref="C2:E2"/>
    <mergeCell ref="B3:E3"/>
    <mergeCell ref="B4:E4"/>
    <mergeCell ref="A7:H7"/>
    <mergeCell ref="G10:H1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23"/>
  <sheetViews>
    <sheetView topLeftCell="A6" workbookViewId="0">
      <selection activeCell="M17" sqref="M17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49.7109375" style="1" customWidth="1"/>
    <col min="11" max="11" width="16" style="1" customWidth="1"/>
    <col min="12" max="12" width="19.42578125" style="1" customWidth="1"/>
    <col min="13" max="16384" width="9.140625" style="1"/>
  </cols>
  <sheetData>
    <row r="1" spans="2:84" x14ac:dyDescent="0.3">
      <c r="K1" s="118"/>
      <c r="L1" s="118" t="s">
        <v>102</v>
      </c>
    </row>
    <row r="2" spans="2:84" x14ac:dyDescent="0.3">
      <c r="K2" s="179" t="s">
        <v>99</v>
      </c>
      <c r="L2" s="179"/>
    </row>
    <row r="3" spans="2:84" x14ac:dyDescent="0.3">
      <c r="D3" s="5"/>
      <c r="H3" s="2"/>
      <c r="I3" s="2"/>
      <c r="J3" s="2"/>
      <c r="K3" s="119" t="s">
        <v>89</v>
      </c>
      <c r="L3" s="119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</row>
    <row r="5" spans="2:84" ht="49.5" customHeight="1" x14ac:dyDescent="0.3">
      <c r="B5" s="134" t="s">
        <v>98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</row>
    <row r="7" spans="2:84" ht="18" thickBot="1" x14ac:dyDescent="0.35">
      <c r="B7" s="3"/>
      <c r="C7" s="3"/>
      <c r="D7" s="3"/>
      <c r="E7" s="3"/>
      <c r="F7" s="3"/>
      <c r="G7" s="3"/>
      <c r="H7" s="3"/>
      <c r="I7" s="3"/>
      <c r="J7" s="3"/>
      <c r="K7" s="3"/>
      <c r="L7" s="112" t="s">
        <v>83</v>
      </c>
    </row>
    <row r="8" spans="2:84" s="4" customFormat="1" ht="79.5" customHeight="1" x14ac:dyDescent="0.3">
      <c r="B8" s="173" t="s">
        <v>32</v>
      </c>
      <c r="C8" s="175" t="s">
        <v>33</v>
      </c>
      <c r="D8" s="175"/>
      <c r="E8" s="175" t="s">
        <v>34</v>
      </c>
      <c r="F8" s="175"/>
      <c r="G8" s="175"/>
      <c r="H8" s="175"/>
      <c r="I8" s="175" t="s">
        <v>35</v>
      </c>
      <c r="J8" s="175" t="s">
        <v>36</v>
      </c>
      <c r="K8" s="144" t="s">
        <v>84</v>
      </c>
      <c r="L8" s="145"/>
    </row>
    <row r="9" spans="2:84" s="4" customFormat="1" ht="60.75" customHeight="1" x14ac:dyDescent="0.3">
      <c r="B9" s="174"/>
      <c r="C9" s="76" t="s">
        <v>37</v>
      </c>
      <c r="D9" s="76" t="s">
        <v>38</v>
      </c>
      <c r="E9" s="76" t="s">
        <v>39</v>
      </c>
      <c r="F9" s="76" t="s">
        <v>38</v>
      </c>
      <c r="G9" s="76" t="s">
        <v>40</v>
      </c>
      <c r="H9" s="76" t="s">
        <v>41</v>
      </c>
      <c r="I9" s="176"/>
      <c r="J9" s="176"/>
      <c r="K9" s="76" t="s">
        <v>42</v>
      </c>
      <c r="L9" s="120" t="s">
        <v>0</v>
      </c>
    </row>
    <row r="10" spans="2:84" s="4" customFormat="1" ht="33" customHeight="1" x14ac:dyDescent="0.3">
      <c r="B10" s="113" t="s">
        <v>43</v>
      </c>
      <c r="C10" s="51"/>
      <c r="D10" s="51"/>
      <c r="E10" s="51"/>
      <c r="F10" s="51"/>
      <c r="G10" s="51"/>
      <c r="H10" s="51"/>
      <c r="I10" s="51"/>
      <c r="J10" s="51"/>
      <c r="K10" s="52">
        <f>K11+K18</f>
        <v>0</v>
      </c>
      <c r="L10" s="52">
        <f>L11+L18</f>
        <v>0</v>
      </c>
    </row>
    <row r="11" spans="2:84" s="4" customFormat="1" ht="24" customHeight="1" x14ac:dyDescent="0.3">
      <c r="B11" s="115" t="s">
        <v>52</v>
      </c>
      <c r="C11" s="53"/>
      <c r="D11" s="53"/>
      <c r="E11" s="54"/>
      <c r="F11" s="51"/>
      <c r="G11" s="51"/>
      <c r="H11" s="51"/>
      <c r="I11" s="51"/>
      <c r="J11" s="51"/>
      <c r="K11" s="52">
        <f t="shared" ref="K11:L11" si="0">K13</f>
        <v>246312</v>
      </c>
      <c r="L11" s="114">
        <f t="shared" si="0"/>
        <v>246312</v>
      </c>
    </row>
    <row r="12" spans="2:84" ht="30.75" customHeight="1" x14ac:dyDescent="0.3">
      <c r="B12" s="80"/>
      <c r="C12" s="68">
        <v>1180</v>
      </c>
      <c r="D12" s="177" t="s">
        <v>75</v>
      </c>
      <c r="E12" s="177"/>
      <c r="F12" s="177"/>
      <c r="G12" s="177"/>
      <c r="H12" s="177"/>
      <c r="I12" s="177"/>
      <c r="J12" s="177"/>
      <c r="K12" s="52">
        <f t="shared" ref="K12:L12" si="1">K13</f>
        <v>246312</v>
      </c>
      <c r="L12" s="114">
        <f t="shared" si="1"/>
        <v>246312</v>
      </c>
    </row>
    <row r="13" spans="2:84" ht="36" customHeight="1" x14ac:dyDescent="0.3">
      <c r="B13" s="80"/>
      <c r="C13" s="9"/>
      <c r="D13" s="9"/>
      <c r="E13" s="68" t="s">
        <v>76</v>
      </c>
      <c r="F13" s="136" t="s">
        <v>72</v>
      </c>
      <c r="G13" s="136"/>
      <c r="H13" s="136"/>
      <c r="I13" s="136"/>
      <c r="J13" s="136"/>
      <c r="K13" s="55">
        <f>հավելված1!G15</f>
        <v>246312</v>
      </c>
      <c r="L13" s="116">
        <f>հավելված1!H15</f>
        <v>246312</v>
      </c>
    </row>
    <row r="14" spans="2:84" ht="27" customHeight="1" x14ac:dyDescent="0.3">
      <c r="B14" s="80"/>
      <c r="C14" s="9"/>
      <c r="D14" s="9"/>
      <c r="E14" s="11"/>
      <c r="F14" s="11"/>
      <c r="G14" s="136" t="s">
        <v>77</v>
      </c>
      <c r="H14" s="136"/>
      <c r="I14" s="136"/>
      <c r="J14" s="136"/>
      <c r="K14" s="136"/>
      <c r="L14" s="178"/>
    </row>
    <row r="15" spans="2:84" x14ac:dyDescent="0.3">
      <c r="B15" s="80"/>
      <c r="C15" s="9"/>
      <c r="D15" s="9"/>
      <c r="E15" s="11"/>
      <c r="F15" s="11"/>
      <c r="G15" s="11"/>
      <c r="H15" s="136" t="s">
        <v>28</v>
      </c>
      <c r="I15" s="136"/>
      <c r="J15" s="136"/>
      <c r="K15" s="136"/>
      <c r="L15" s="178"/>
    </row>
    <row r="16" spans="2:84" ht="43.5" customHeight="1" x14ac:dyDescent="0.3">
      <c r="B16" s="80"/>
      <c r="C16" s="9"/>
      <c r="D16" s="9"/>
      <c r="E16" s="11"/>
      <c r="F16" s="11"/>
      <c r="G16" s="11"/>
      <c r="H16" s="11"/>
      <c r="I16" s="136" t="s">
        <v>78</v>
      </c>
      <c r="J16" s="136"/>
      <c r="K16" s="136"/>
      <c r="L16" s="178"/>
    </row>
    <row r="17" spans="2:12" ht="25.5" customHeight="1" x14ac:dyDescent="0.3">
      <c r="B17" s="80"/>
      <c r="C17" s="9"/>
      <c r="D17" s="9"/>
      <c r="E17" s="11"/>
      <c r="F17" s="11"/>
      <c r="G17" s="11"/>
      <c r="H17" s="11"/>
      <c r="I17" s="68"/>
      <c r="J17" s="56" t="s">
        <v>79</v>
      </c>
      <c r="K17" s="12"/>
      <c r="L17" s="93">
        <v>5357</v>
      </c>
    </row>
    <row r="18" spans="2:12" ht="30" customHeight="1" x14ac:dyDescent="0.3">
      <c r="B18" s="170" t="s">
        <v>44</v>
      </c>
      <c r="C18" s="171"/>
      <c r="D18" s="171"/>
      <c r="E18" s="171"/>
      <c r="F18" s="171"/>
      <c r="G18" s="171"/>
      <c r="H18" s="171"/>
      <c r="I18" s="171"/>
      <c r="J18" s="172"/>
      <c r="K18" s="55">
        <f t="shared" ref="K18:L18" si="2">K19</f>
        <v>-246312</v>
      </c>
      <c r="L18" s="116">
        <f t="shared" si="2"/>
        <v>-246312</v>
      </c>
    </row>
    <row r="19" spans="2:12" ht="22.5" customHeight="1" x14ac:dyDescent="0.3">
      <c r="B19" s="83"/>
      <c r="C19" s="68" t="s">
        <v>45</v>
      </c>
      <c r="D19" s="164" t="s">
        <v>46</v>
      </c>
      <c r="E19" s="165"/>
      <c r="F19" s="165"/>
      <c r="G19" s="165"/>
      <c r="H19" s="165"/>
      <c r="I19" s="165"/>
      <c r="J19" s="180"/>
      <c r="K19" s="55">
        <f t="shared" ref="K19:L19" si="3">K20</f>
        <v>-246312</v>
      </c>
      <c r="L19" s="116">
        <f t="shared" si="3"/>
        <v>-246312</v>
      </c>
    </row>
    <row r="20" spans="2:12" ht="30" customHeight="1" x14ac:dyDescent="0.3">
      <c r="B20" s="83"/>
      <c r="C20" s="11"/>
      <c r="D20" s="11"/>
      <c r="E20" s="68" t="s">
        <v>47</v>
      </c>
      <c r="F20" s="164" t="s">
        <v>23</v>
      </c>
      <c r="G20" s="165"/>
      <c r="H20" s="165"/>
      <c r="I20" s="165"/>
      <c r="J20" s="180"/>
      <c r="K20" s="57">
        <v>-246312</v>
      </c>
      <c r="L20" s="117">
        <v>-246312</v>
      </c>
    </row>
    <row r="21" spans="2:12" ht="45.75" customHeight="1" x14ac:dyDescent="0.3">
      <c r="B21" s="83"/>
      <c r="C21" s="11"/>
      <c r="D21" s="11"/>
      <c r="E21" s="11"/>
      <c r="F21" s="11"/>
      <c r="G21" s="164" t="s">
        <v>48</v>
      </c>
      <c r="H21" s="165"/>
      <c r="I21" s="165"/>
      <c r="J21" s="165"/>
      <c r="K21" s="165"/>
      <c r="L21" s="166"/>
    </row>
    <row r="22" spans="2:12" ht="28.5" customHeight="1" x14ac:dyDescent="0.3">
      <c r="B22" s="83"/>
      <c r="C22" s="11"/>
      <c r="D22" s="11"/>
      <c r="E22" s="11"/>
      <c r="F22" s="11"/>
      <c r="G22" s="11"/>
      <c r="H22" s="164" t="s">
        <v>13</v>
      </c>
      <c r="I22" s="165"/>
      <c r="J22" s="165"/>
      <c r="K22" s="165"/>
      <c r="L22" s="166"/>
    </row>
    <row r="23" spans="2:12" ht="31.5" customHeight="1" thickBot="1" x14ac:dyDescent="0.35">
      <c r="B23" s="85"/>
      <c r="C23" s="86"/>
      <c r="D23" s="86"/>
      <c r="E23" s="86"/>
      <c r="F23" s="86"/>
      <c r="G23" s="86"/>
      <c r="H23" s="86"/>
      <c r="I23" s="167" t="s">
        <v>49</v>
      </c>
      <c r="J23" s="168"/>
      <c r="K23" s="168"/>
      <c r="L23" s="169"/>
    </row>
  </sheetData>
  <mergeCells count="19">
    <mergeCell ref="K2:L2"/>
    <mergeCell ref="B5:L5"/>
    <mergeCell ref="K8:L8"/>
    <mergeCell ref="D19:J19"/>
    <mergeCell ref="F20:J20"/>
    <mergeCell ref="G21:L21"/>
    <mergeCell ref="H22:L22"/>
    <mergeCell ref="I23:L23"/>
    <mergeCell ref="B18:J18"/>
    <mergeCell ref="B8:B9"/>
    <mergeCell ref="C8:D8"/>
    <mergeCell ref="E8:H8"/>
    <mergeCell ref="I8:I9"/>
    <mergeCell ref="J8:J9"/>
    <mergeCell ref="D12:J12"/>
    <mergeCell ref="F13:J13"/>
    <mergeCell ref="G14:L14"/>
    <mergeCell ref="H15:L15"/>
    <mergeCell ref="I16:L16"/>
  </mergeCells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23"/>
  <sheetViews>
    <sheetView workbookViewId="0">
      <selection activeCell="M17" sqref="M17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7" width="13.7109375" style="1" customWidth="1"/>
    <col min="8" max="8" width="10.7109375" style="1" customWidth="1"/>
    <col min="9" max="9" width="21" style="1" customWidth="1"/>
    <col min="10" max="10" width="42.85546875" style="1" customWidth="1"/>
    <col min="11" max="11" width="18.140625" style="1" customWidth="1"/>
    <col min="12" max="12" width="16.85546875" style="1" customWidth="1"/>
    <col min="13" max="16384" width="9.140625" style="1"/>
  </cols>
  <sheetData>
    <row r="1" spans="2:84" x14ac:dyDescent="0.3">
      <c r="J1" s="181" t="s">
        <v>103</v>
      </c>
      <c r="K1" s="181"/>
      <c r="L1" s="181"/>
      <c r="M1" s="121"/>
    </row>
    <row r="2" spans="2:84" x14ac:dyDescent="0.3">
      <c r="J2" s="179" t="s">
        <v>100</v>
      </c>
      <c r="K2" s="179"/>
      <c r="L2" s="179"/>
      <c r="M2" s="121"/>
    </row>
    <row r="3" spans="2:84" x14ac:dyDescent="0.3">
      <c r="D3" s="5"/>
      <c r="H3" s="2"/>
      <c r="I3" s="2"/>
      <c r="J3" s="122"/>
      <c r="K3" s="119" t="s">
        <v>85</v>
      </c>
      <c r="L3" s="119"/>
      <c r="M3" s="12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</row>
    <row r="5" spans="2:84" ht="39" customHeight="1" x14ac:dyDescent="0.3">
      <c r="B5" s="134" t="s">
        <v>101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</row>
    <row r="7" spans="2:84" ht="18" thickBot="1" x14ac:dyDescent="0.35">
      <c r="B7" s="3"/>
      <c r="C7" s="3"/>
      <c r="D7" s="3"/>
      <c r="E7" s="3"/>
      <c r="F7" s="3"/>
      <c r="G7" s="3"/>
      <c r="H7" s="3"/>
      <c r="I7" s="3"/>
      <c r="J7" s="3"/>
      <c r="K7" s="3"/>
      <c r="L7" s="75" t="s">
        <v>83</v>
      </c>
    </row>
    <row r="8" spans="2:84" s="4" customFormat="1" ht="70.5" customHeight="1" x14ac:dyDescent="0.3">
      <c r="B8" s="173" t="s">
        <v>50</v>
      </c>
      <c r="C8" s="175" t="s">
        <v>33</v>
      </c>
      <c r="D8" s="175"/>
      <c r="E8" s="175" t="s">
        <v>34</v>
      </c>
      <c r="F8" s="175"/>
      <c r="G8" s="175"/>
      <c r="H8" s="175"/>
      <c r="I8" s="175" t="s">
        <v>35</v>
      </c>
      <c r="J8" s="175" t="s">
        <v>36</v>
      </c>
      <c r="K8" s="144" t="s">
        <v>84</v>
      </c>
      <c r="L8" s="145"/>
    </row>
    <row r="9" spans="2:84" s="4" customFormat="1" ht="51.75" customHeight="1" x14ac:dyDescent="0.3">
      <c r="B9" s="174"/>
      <c r="C9" s="76" t="s">
        <v>37</v>
      </c>
      <c r="D9" s="76" t="s">
        <v>38</v>
      </c>
      <c r="E9" s="76" t="s">
        <v>39</v>
      </c>
      <c r="F9" s="76" t="s">
        <v>38</v>
      </c>
      <c r="G9" s="76" t="s">
        <v>40</v>
      </c>
      <c r="H9" s="76" t="s">
        <v>41</v>
      </c>
      <c r="I9" s="176"/>
      <c r="J9" s="176"/>
      <c r="K9" s="76" t="s">
        <v>42</v>
      </c>
      <c r="L9" s="93" t="s">
        <v>0</v>
      </c>
    </row>
    <row r="10" spans="2:84" s="4" customFormat="1" x14ac:dyDescent="0.3">
      <c r="B10" s="186" t="s">
        <v>43</v>
      </c>
      <c r="C10" s="187"/>
      <c r="D10" s="187"/>
      <c r="E10" s="187"/>
      <c r="F10" s="187"/>
      <c r="G10" s="187"/>
      <c r="H10" s="188"/>
      <c r="I10" s="51"/>
      <c r="J10" s="51"/>
      <c r="K10" s="52">
        <f>K11+K18</f>
        <v>0</v>
      </c>
      <c r="L10" s="114">
        <f>L11+L18</f>
        <v>0</v>
      </c>
    </row>
    <row r="11" spans="2:84" s="4" customFormat="1" x14ac:dyDescent="0.3">
      <c r="B11" s="115" t="s">
        <v>52</v>
      </c>
      <c r="C11" s="53"/>
      <c r="D11" s="53"/>
      <c r="E11" s="54"/>
      <c r="F11" s="51"/>
      <c r="G11" s="51"/>
      <c r="H11" s="51"/>
      <c r="I11" s="51"/>
      <c r="J11" s="51"/>
      <c r="K11" s="58">
        <f t="shared" ref="K11:L11" si="0">K13</f>
        <v>246312</v>
      </c>
      <c r="L11" s="123">
        <f t="shared" si="0"/>
        <v>246312</v>
      </c>
    </row>
    <row r="12" spans="2:84" ht="28.5" customHeight="1" x14ac:dyDescent="0.3">
      <c r="B12" s="80"/>
      <c r="C12" s="68">
        <v>1180</v>
      </c>
      <c r="D12" s="177" t="s">
        <v>80</v>
      </c>
      <c r="E12" s="177"/>
      <c r="F12" s="177"/>
      <c r="G12" s="177"/>
      <c r="H12" s="177"/>
      <c r="I12" s="177"/>
      <c r="J12" s="177"/>
      <c r="K12" s="58">
        <f t="shared" ref="K12:L12" si="1">K13</f>
        <v>246312</v>
      </c>
      <c r="L12" s="123">
        <f t="shared" si="1"/>
        <v>246312</v>
      </c>
    </row>
    <row r="13" spans="2:84" ht="30.75" customHeight="1" x14ac:dyDescent="0.3">
      <c r="B13" s="80"/>
      <c r="C13" s="9"/>
      <c r="D13" s="9"/>
      <c r="E13" s="68" t="s">
        <v>76</v>
      </c>
      <c r="F13" s="136" t="s">
        <v>72</v>
      </c>
      <c r="G13" s="136"/>
      <c r="H13" s="136"/>
      <c r="I13" s="136"/>
      <c r="J13" s="136"/>
      <c r="K13" s="59">
        <f>հավելված1!G15</f>
        <v>246312</v>
      </c>
      <c r="L13" s="124">
        <f>հավելված1!H15</f>
        <v>246312</v>
      </c>
    </row>
    <row r="14" spans="2:84" ht="37.5" customHeight="1" x14ac:dyDescent="0.3">
      <c r="B14" s="80"/>
      <c r="C14" s="9"/>
      <c r="D14" s="9"/>
      <c r="E14" s="11"/>
      <c r="F14" s="11"/>
      <c r="G14" s="136" t="s">
        <v>81</v>
      </c>
      <c r="H14" s="136"/>
      <c r="I14" s="136"/>
      <c r="J14" s="136"/>
      <c r="K14" s="136"/>
      <c r="L14" s="178"/>
    </row>
    <row r="15" spans="2:84" ht="17.25" customHeight="1" x14ac:dyDescent="0.3">
      <c r="B15" s="80"/>
      <c r="C15" s="9"/>
      <c r="D15" s="9"/>
      <c r="E15" s="11"/>
      <c r="F15" s="11"/>
      <c r="G15" s="11"/>
      <c r="H15" s="136" t="s">
        <v>28</v>
      </c>
      <c r="I15" s="136"/>
      <c r="J15" s="136"/>
      <c r="K15" s="136"/>
      <c r="L15" s="178"/>
    </row>
    <row r="16" spans="2:84" ht="35.25" customHeight="1" x14ac:dyDescent="0.3">
      <c r="B16" s="80"/>
      <c r="C16" s="9"/>
      <c r="D16" s="9"/>
      <c r="E16" s="11"/>
      <c r="F16" s="11"/>
      <c r="G16" s="11"/>
      <c r="H16" s="11"/>
      <c r="I16" s="136" t="s">
        <v>78</v>
      </c>
      <c r="J16" s="136"/>
      <c r="K16" s="136"/>
      <c r="L16" s="178"/>
    </row>
    <row r="17" spans="2:12" ht="42.75" customHeight="1" x14ac:dyDescent="0.3">
      <c r="B17" s="80"/>
      <c r="C17" s="9"/>
      <c r="D17" s="9"/>
      <c r="E17" s="11"/>
      <c r="F17" s="11"/>
      <c r="G17" s="11"/>
      <c r="H17" s="11"/>
      <c r="I17" s="68"/>
      <c r="J17" s="56" t="s">
        <v>79</v>
      </c>
      <c r="K17" s="76"/>
      <c r="L17" s="93">
        <v>5357</v>
      </c>
    </row>
    <row r="18" spans="2:12" ht="31.5" customHeight="1" x14ac:dyDescent="0.3">
      <c r="B18" s="184" t="s">
        <v>44</v>
      </c>
      <c r="C18" s="185"/>
      <c r="D18" s="185"/>
      <c r="E18" s="185"/>
      <c r="F18" s="185"/>
      <c r="G18" s="185"/>
      <c r="H18" s="185"/>
      <c r="I18" s="185"/>
      <c r="J18" s="185"/>
      <c r="K18" s="59">
        <f t="shared" ref="K18:L19" si="2">K19</f>
        <v>-246312</v>
      </c>
      <c r="L18" s="124">
        <f t="shared" si="2"/>
        <v>-246312</v>
      </c>
    </row>
    <row r="19" spans="2:12" ht="33.75" customHeight="1" x14ac:dyDescent="0.3">
      <c r="B19" s="83"/>
      <c r="C19" s="68" t="s">
        <v>45</v>
      </c>
      <c r="D19" s="136" t="s">
        <v>46</v>
      </c>
      <c r="E19" s="136"/>
      <c r="F19" s="136"/>
      <c r="G19" s="136"/>
      <c r="H19" s="136"/>
      <c r="I19" s="136"/>
      <c r="J19" s="136"/>
      <c r="K19" s="59">
        <f t="shared" si="2"/>
        <v>-246312</v>
      </c>
      <c r="L19" s="124">
        <f t="shared" si="2"/>
        <v>-246312</v>
      </c>
    </row>
    <row r="20" spans="2:12" ht="30.75" customHeight="1" x14ac:dyDescent="0.3">
      <c r="B20" s="83"/>
      <c r="C20" s="11"/>
      <c r="D20" s="11"/>
      <c r="E20" s="68" t="s">
        <v>47</v>
      </c>
      <c r="F20" s="136" t="s">
        <v>23</v>
      </c>
      <c r="G20" s="136"/>
      <c r="H20" s="136"/>
      <c r="I20" s="136"/>
      <c r="J20" s="136"/>
      <c r="K20" s="57">
        <v>-246312</v>
      </c>
      <c r="L20" s="57">
        <v>-246312</v>
      </c>
    </row>
    <row r="21" spans="2:12" ht="45" customHeight="1" x14ac:dyDescent="0.3">
      <c r="B21" s="83"/>
      <c r="C21" s="11"/>
      <c r="D21" s="11"/>
      <c r="E21" s="11"/>
      <c r="F21" s="11"/>
      <c r="G21" s="136" t="s">
        <v>48</v>
      </c>
      <c r="H21" s="136"/>
      <c r="I21" s="136"/>
      <c r="J21" s="136"/>
      <c r="K21" s="136"/>
      <c r="L21" s="178"/>
    </row>
    <row r="22" spans="2:12" ht="35.25" customHeight="1" x14ac:dyDescent="0.3">
      <c r="B22" s="83"/>
      <c r="C22" s="11"/>
      <c r="D22" s="11"/>
      <c r="E22" s="11"/>
      <c r="F22" s="11"/>
      <c r="G22" s="11"/>
      <c r="H22" s="136" t="s">
        <v>13</v>
      </c>
      <c r="I22" s="136"/>
      <c r="J22" s="136"/>
      <c r="K22" s="136"/>
      <c r="L22" s="178"/>
    </row>
    <row r="23" spans="2:12" ht="33.75" customHeight="1" thickBot="1" x14ac:dyDescent="0.35">
      <c r="B23" s="85"/>
      <c r="C23" s="86"/>
      <c r="D23" s="86"/>
      <c r="E23" s="86"/>
      <c r="F23" s="86"/>
      <c r="G23" s="86"/>
      <c r="H23" s="86"/>
      <c r="I23" s="182" t="s">
        <v>49</v>
      </c>
      <c r="J23" s="182"/>
      <c r="K23" s="182"/>
      <c r="L23" s="183"/>
    </row>
  </sheetData>
  <mergeCells count="21">
    <mergeCell ref="B8:B9"/>
    <mergeCell ref="C8:D8"/>
    <mergeCell ref="E8:H8"/>
    <mergeCell ref="I8:I9"/>
    <mergeCell ref="J8:J9"/>
    <mergeCell ref="J1:L1"/>
    <mergeCell ref="J2:L2"/>
    <mergeCell ref="B5:L5"/>
    <mergeCell ref="K8:L8"/>
    <mergeCell ref="I23:L23"/>
    <mergeCell ref="H15:L15"/>
    <mergeCell ref="D19:J19"/>
    <mergeCell ref="F20:J20"/>
    <mergeCell ref="G21:L21"/>
    <mergeCell ref="H22:L22"/>
    <mergeCell ref="I16:L16"/>
    <mergeCell ref="B18:J18"/>
    <mergeCell ref="B10:H10"/>
    <mergeCell ref="D12:J12"/>
    <mergeCell ref="F13:J13"/>
    <mergeCell ref="G14:L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հավելված1</vt:lpstr>
      <vt:lpstr>hավելված2</vt:lpstr>
      <vt:lpstr>հավելված3</vt:lpstr>
      <vt:lpstr>հավելված4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https://mul2.gov.am/tasks/1374017/oneclick?token=a16895b8f83e4b59cb2ec4de2b954911</cp:keywords>
  <cp:lastModifiedBy>User</cp:lastModifiedBy>
  <cp:lastPrinted>2025-03-20T11:11:18Z</cp:lastPrinted>
  <dcterms:created xsi:type="dcterms:W3CDTF">1996-10-14T23:33:28Z</dcterms:created>
  <dcterms:modified xsi:type="dcterms:W3CDTF">2026-07-02T17:01:23Z</dcterms:modified>
</cp:coreProperties>
</file>