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OC\karavarutyuan voroshumner\2026\Byuzand_porcaqnnutyun\"/>
    </mc:Choice>
  </mc:AlternateContent>
  <xr:revisionPtr revIDLastSave="0" documentId="8_{DA49A23A-3C77-4715-BB85-E3773B800EE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" sheetId="28" r:id="rId1"/>
    <sheet name="2" sheetId="15" r:id="rId2"/>
    <sheet name="3" sheetId="23" r:id="rId3"/>
    <sheet name="4" sheetId="7" r:id="rId4"/>
    <sheet name="5" sheetId="29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9" l="1"/>
  <c r="G12" i="29"/>
  <c r="G15" i="29"/>
  <c r="K15" i="7"/>
  <c r="K14" i="7" s="1"/>
  <c r="J15" i="7"/>
  <c r="J14" i="7" s="1"/>
  <c r="H15" i="28" l="1"/>
  <c r="E15" i="28"/>
  <c r="G17" i="28"/>
  <c r="G15" i="28" s="1"/>
  <c r="G29" i="15"/>
  <c r="H29" i="15"/>
  <c r="F17" i="28"/>
  <c r="F15" i="28" s="1"/>
  <c r="D15" i="28" s="1"/>
  <c r="G13" i="29" l="1"/>
  <c r="F13" i="28" l="1"/>
  <c r="F11" i="28" s="1"/>
  <c r="E13" i="28"/>
  <c r="E11" i="28" s="1"/>
  <c r="G13" i="28" l="1"/>
  <c r="G11" i="28" s="1"/>
  <c r="G10" i="29" l="1"/>
  <c r="G28" i="15"/>
  <c r="G27" i="15" s="1"/>
  <c r="G26" i="15" s="1"/>
  <c r="G24" i="15" s="1"/>
  <c r="G22" i="15" s="1"/>
  <c r="G20" i="15" s="1"/>
  <c r="H28" i="15"/>
  <c r="H27" i="15" s="1"/>
  <c r="H26" i="15" s="1"/>
  <c r="H24" i="15" s="1"/>
  <c r="H22" i="15" s="1"/>
  <c r="H20" i="15" s="1"/>
  <c r="K15" i="23" l="1"/>
  <c r="K14" i="23" s="1"/>
  <c r="K13" i="23" s="1"/>
  <c r="K12" i="23" s="1"/>
  <c r="J15" i="23"/>
  <c r="J14" i="23" s="1"/>
  <c r="D13" i="28" l="1"/>
  <c r="D11" i="28" s="1"/>
  <c r="H13" i="28"/>
  <c r="H11" i="28" s="1"/>
  <c r="J13" i="7" l="1"/>
  <c r="J12" i="7" s="1"/>
  <c r="G16" i="15"/>
  <c r="G14" i="15" s="1"/>
  <c r="G12" i="15" s="1"/>
  <c r="G10" i="15" s="1"/>
  <c r="G18" i="15"/>
  <c r="J13" i="23"/>
  <c r="J12" i="23" s="1"/>
  <c r="K13" i="7" l="1"/>
  <c r="K12" i="7" s="1"/>
  <c r="H18" i="15"/>
  <c r="H16" i="15"/>
  <c r="H14" i="15" s="1"/>
  <c r="H12" i="15" s="1"/>
  <c r="H10" i="15" s="1"/>
</calcChain>
</file>

<file path=xl/sharedStrings.xml><?xml version="1.0" encoding="utf-8"?>
<sst xmlns="http://schemas.openxmlformats.org/spreadsheetml/2006/main" count="150" uniqueCount="110">
  <si>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</si>
  <si>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</si>
  <si>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</si>
  <si>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</si>
  <si>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</si>
  <si>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</si>
  <si>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</si>
  <si>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</si>
  <si>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</si>
  <si>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</si>
  <si>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</si>
  <si>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</si>
  <si>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</si>
  <si>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</si>
  <si>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</si>
  <si>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</si>
  <si>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</si>
  <si>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</si>
  <si>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</si>
  <si>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 xml:space="preserve"> ՀՀ  արդարադատության նախարարություն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</si>
  <si>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</si>
  <si>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</si>
  <si>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</si>
  <si>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</si>
  <si>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</si>
  <si>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1057 </t>
  </si>
  <si>
    <t>Ծրագիր</t>
  </si>
  <si>
    <t>հազար դրամներով</t>
  </si>
  <si>
    <t xml:space="preserve"> Ինն ամիս</t>
  </si>
  <si>
    <t xml:space="preserve">հազար դրամներով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</si>
  <si>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</si>
  <si>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</si>
  <si>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</si>
  <si>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</si>
  <si>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</si>
  <si>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</si>
  <si>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</si>
  <si>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</si>
  <si>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</si>
  <si>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</si>
  <si>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</si>
  <si>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</si>
  <si>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արդարադատության նախարարություն </t>
  </si>
  <si>
    <t xml:space="preserve">Դասիչը </t>
  </si>
  <si>
    <t xml:space="preserve">Անվանումը </t>
  </si>
  <si>
    <t xml:space="preserve">Նկարագրությունը </t>
  </si>
  <si>
    <t xml:space="preserve"> ԲՍԿ </t>
  </si>
  <si>
    <t xml:space="preserve">ՀՀ կառավարության 2026թվականի </t>
  </si>
  <si>
    <t>№ ---------- որոշման</t>
  </si>
  <si>
    <t>այդ թվում`</t>
  </si>
  <si>
    <t>ՀՀ կառավարության 2026 թվականի ----------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</si>
  <si>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</si>
  <si>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</si>
  <si>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</si>
  <si>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</si>
  <si>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Ցուցանիշների փոփոխությունը (ավելացումները նշված են դրական նշանով)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</si>
  <si>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</si>
  <si>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</si>
  <si>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</si>
  <si>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</si>
  <si>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 ՀՀ արդարադատության նախարարություն</t>
  </si>
  <si>
    <t xml:space="preserve">այդ թվում՝ </t>
  </si>
  <si>
    <t xml:space="preserve"> ՈՉ ՖԻՆԱՆՍԱԿԱՆ ԱԿՏԻՎՆԵՐԻ ԳԾՈՎ ԾԱԽՍԵՐ</t>
  </si>
  <si>
    <t xml:space="preserve"> ՀԻՄՆԱԿԱՆ ՄԻՋՈՑՆԵՐ</t>
  </si>
  <si>
    <t xml:space="preserve"> ՀՀ արդարադատության նախարարություն </t>
  </si>
  <si>
    <t xml:space="preserve">ՀՀ կառավարության 2026 թվականի  </t>
  </si>
  <si>
    <t>————————   N    -Ն որոշման</t>
  </si>
  <si>
    <t>ՀԱՅԱՍՏԱՆԻ ՀԱՆՐԱՊԵՏՈՒԹՅԱՆ ԿԱՌԱՎԱՐՈՒԹՅԱՆ 2025ԹՎԱԿԱՆԻ ԴԵԿՏԵՄԲԵՐԻ 25-Ի N 1910-Ն ՈՐՈՇՄԱՆ N 10 ՀԱՎԵԼՎԱԾԻ ՑՈՒՑԱՆԻՇՆԵՐՈՒՄ ԿԱՏԱՐՎՈՂ  ՓՈՓՈԽՈՒԹՅՈՒՆՆԵՐԸ ԵՎ ԼՐԱՑՈՒՄՆԵՐԸ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</si>
  <si>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</si>
  <si>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</si>
  <si>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</si>
  <si>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</si>
  <si>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</si>
  <si>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</si>
  <si>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</si>
  <si>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 </t>
  </si>
  <si>
    <t xml:space="preserve"> ՄԱՍ III.  ԾԱՌԱՅՈՒԹՅՈՒՆՆԵՐ</t>
  </si>
  <si>
    <t>դրամ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</si>
  <si>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</si>
  <si>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Արդարադատության նախարարություն </t>
  </si>
  <si>
    <t>Օրենսդիր և  գործադիր մարմիններ, պետական կառավարում</t>
  </si>
  <si>
    <t xml:space="preserve">Բաժին N 01 </t>
  </si>
  <si>
    <t>Խումբ N 01</t>
  </si>
  <si>
    <t xml:space="preserve"> Արդարադատության նախարարության շենքային պայմանների բարելավում</t>
  </si>
  <si>
    <t>Իրավաբանական անձանց պետական ռեգիստրի գործակալության Բյուզանդի 1/3 վարչական շենքի վերանորոգում</t>
  </si>
  <si>
    <t xml:space="preserve"> 31002</t>
  </si>
  <si>
    <t xml:space="preserve"> Արդարադատության նախարարության շենքային պայմաններիբարելավում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</si>
  <si>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</si>
  <si>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</si>
  <si>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Նախագծահետազոտական ծախսեր</t>
  </si>
  <si>
    <t xml:space="preserve"> 1057 - 31002</t>
  </si>
  <si>
    <t xml:space="preserve">  Արդարադատության նախարարության շենքերի նորոգում, հիմնանորոգում, կառուցում և նախագծանախահաշվային փաստաթղթերի ձեռքբերում </t>
  </si>
  <si>
    <t>Նախագծային փաստաթղթերի փորձաքննություն</t>
  </si>
  <si>
    <t>Փորձաքննության ծառայություններ</t>
  </si>
  <si>
    <t>ԳՀ</t>
  </si>
  <si>
    <t>1057   31002</t>
  </si>
  <si>
    <t>Արդարադատության նախարարության շենքային պայմանների բարելավում</t>
  </si>
  <si>
    <t xml:space="preserve"> ՄԱՍ II.  ԱՇԽԱՏԱՆՔՆԵՐ</t>
  </si>
  <si>
    <t>Շենքերի, շինությունների հիմնանորոգման աշխատանքներ</t>
  </si>
  <si>
    <t>ԲՄ</t>
  </si>
  <si>
    <t>Հավելված  N 5</t>
  </si>
  <si>
    <t>Հավելված N 4</t>
  </si>
  <si>
    <t>Հավելված N 3</t>
  </si>
  <si>
    <t>Հավելված N 2</t>
  </si>
  <si>
    <t>Հավելված  №  1</t>
  </si>
  <si>
    <t>ՀԱՅԱՍՏԱՆԻ ՀԱՆՐԱՊԵՏՈՒԹՅԱՆ 2026 ԹՎԱԿԱՆԻ ՊԵՏԱԿԱՆ ԲՅՈՒՋԵԻ ՄԱՍԻՆ ՕՐԵՆՔԻ N 1 ՀԱՎԵԼՎԱԾԻ N 3 ԱՂՅՈՒՍԱԿՈՒՄ ԿԱՏԱՐՎՈՂ ՓՈՓՈԽՈՒԹՅՈՒՆԸ ԵՎ ԼՐԱՑՈՒՄԸ</t>
  </si>
  <si>
    <t xml:space="preserve">ՀԱՅԱՍՏԱՆԻ ՀԱՆՐԱՊԵՏՈՒԹՅԱՆ ԿԱՌԱՎԱՐՈՒԹՅԱՆ 2025 ԹՎԱԿԱՆԻ ԴԵԿՏԵՄԲԵՐԻ 25-Ի N 1910-Ն ՈՐՈՇՄԱՆ N 3  և N 4 ՀԱՎԵԼՎԱԾՆԵՐՈՒՄ ԿԱՏԱՐՎՈՂ ՓՈՓՈԽՈՒԹՅՈՒՆԸ  ԵՎ ԼՐԱՑՈՒՄԸ </t>
  </si>
  <si>
    <t>ՀԱՅԱՍՏԱՆԻ ՀԱՆՐԱՊԵՏՈՒԹՅԱՆ ԿԱՌԱՎԱՐՈՒԹՅԱՆ 2025 ԹՎԱԿԱՆԻ ԴԵԿՏԵՄԲԵՐԻ 25-Ի ԹԻՎ 1910-Ն ՈՐՈՇՄԱՆ N 9 ՀԱՎԵԼՎԱԾՈՒՄ ԿԱՏԱՐՎՈՂ ԼՐԱՑՈՒՄՆԵՐԸ</t>
  </si>
  <si>
    <t>ՀԱՅԱՍՏԱՆԻ ՀԱՆՐԱՊԵՏՈՒԹՅԱՆ ԿԱՌԱՎԱՐՈՒԹՅԱՆ 2025 ԹՎԱԿԱՆԻ ԴԵԿՏԵՄԲԵՐԻ 25-Ի ԹԻՎ 1910-Ն ՈՐՈՇՄԱՆ N 9․1 ՀԱՎԵԼՎԱԾՈՒՄ ԿԱՏԱՐՎՈՂ ԼՐԱՑՈՒՄՆԵՐԸ</t>
  </si>
  <si>
    <t>50531140/501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</si>
</sst>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_-* #,##0.0\ _ _-;\-* #,##0.0\ _ _-;_-* &quot;-&quot;??\ _ _-;_-@_-"/>
  </numFmts>
  <fonts count="45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1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1"/>
      <scheme val="minor"/>
    </font>
    <font>
      <b/>
      <sz val="11"/>
      <name val="GHEA Grapalat"/>
      <family val="3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i/>
      <sz val="12"/>
      <color rgb="FF000000"/>
      <name val="GHEA Grapalat"/>
      <family val="3"/>
    </font>
    <font>
      <i/>
      <sz val="12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6" fontId="17" fillId="0" borderId="0" applyFill="0" applyBorder="0" applyProtection="0">
      <alignment horizontal="right" vertical="top"/>
    </xf>
    <xf numFmtId="0" fontId="6" fillId="0" borderId="0"/>
    <xf numFmtId="0" fontId="4" fillId="0" borderId="0"/>
    <xf numFmtId="167" fontId="18" fillId="0" borderId="0" applyFont="0" applyFill="0" applyBorder="0" applyAlignment="0" applyProtection="0"/>
    <xf numFmtId="0" fontId="18" fillId="0" borderId="0"/>
    <xf numFmtId="0" fontId="17" fillId="0" borderId="0">
      <alignment horizontal="left" vertical="top" wrapText="1"/>
    </xf>
    <xf numFmtId="0" fontId="6" fillId="0" borderId="0"/>
    <xf numFmtId="0" fontId="20" fillId="0" borderId="0"/>
    <xf numFmtId="0" fontId="6" fillId="0" borderId="0"/>
    <xf numFmtId="0" fontId="29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30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40" fillId="0" borderId="0"/>
  </cellStyleXfs>
  <cellXfs count="176">
    <xf numFmtId="0" fontId="0" fillId="0" borderId="0" xfId="0" applyAlignment="1">
      <alignment horizontal="left" vertical="top"/>
    </xf>
    <xf numFmtId="0" fontId="11" fillId="0" borderId="0" xfId="0" applyFont="1"/>
    <xf numFmtId="0" fontId="12" fillId="0" borderId="0" xfId="0" applyFont="1"/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165" fontId="14" fillId="0" borderId="0" xfId="5" applyNumberFormat="1" applyFont="1" applyAlignment="1">
      <alignment horizontal="right" vertical="center"/>
    </xf>
    <xf numFmtId="0" fontId="16" fillId="0" borderId="0" xfId="0" applyFont="1" applyAlignment="1">
      <alignment horizontal="right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5" fontId="16" fillId="0" borderId="0" xfId="0" applyNumberFormat="1" applyFont="1" applyAlignment="1">
      <alignment horizontal="right"/>
    </xf>
    <xf numFmtId="165" fontId="9" fillId="0" borderId="0" xfId="0" applyNumberFormat="1" applyFont="1" applyAlignment="1">
      <alignment horizontal="left" vertical="top"/>
    </xf>
    <xf numFmtId="0" fontId="26" fillId="0" borderId="0" xfId="0" applyFont="1" applyAlignment="1">
      <alignment horizontal="left" vertical="top"/>
    </xf>
    <xf numFmtId="0" fontId="28" fillId="0" borderId="0" xfId="0" applyFont="1" applyAlignment="1">
      <alignment horizontal="left" vertical="top"/>
    </xf>
    <xf numFmtId="0" fontId="12" fillId="0" borderId="7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top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vertical="center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24" fillId="2" borderId="7" xfId="0" applyFont="1" applyFill="1" applyBorder="1" applyAlignment="1">
      <alignment horizontal="left" vertical="center" wrapText="1"/>
    </xf>
    <xf numFmtId="165" fontId="23" fillId="2" borderId="1" xfId="3" applyNumberFormat="1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vertical="center"/>
    </xf>
    <xf numFmtId="0" fontId="19" fillId="2" borderId="13" xfId="0" applyFont="1" applyFill="1" applyBorder="1" applyAlignment="1">
      <alignment vertical="center"/>
    </xf>
    <xf numFmtId="0" fontId="12" fillId="2" borderId="0" xfId="0" applyFont="1" applyFill="1" applyAlignment="1">
      <alignment horizontal="left" vertical="top"/>
    </xf>
    <xf numFmtId="0" fontId="23" fillId="0" borderId="11" xfId="0" applyFont="1" applyBorder="1" applyAlignment="1">
      <alignment horizontal="left" vertical="top" wrapText="1"/>
    </xf>
    <xf numFmtId="165" fontId="23" fillId="2" borderId="11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left" vertical="center" wrapText="1"/>
    </xf>
    <xf numFmtId="0" fontId="24" fillId="2" borderId="13" xfId="0" applyFont="1" applyFill="1" applyBorder="1" applyAlignment="1">
      <alignment horizontal="left" vertical="center" wrapText="1"/>
    </xf>
    <xf numFmtId="0" fontId="7" fillId="2" borderId="0" xfId="16" applyFont="1" applyFill="1">
      <alignment horizontal="left" vertical="top" wrapText="1"/>
    </xf>
    <xf numFmtId="165" fontId="23" fillId="2" borderId="13" xfId="3" applyNumberFormat="1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2" fillId="0" borderId="17" xfId="0" applyFont="1" applyBorder="1" applyAlignment="1">
      <alignment vertical="center" wrapText="1"/>
    </xf>
    <xf numFmtId="165" fontId="23" fillId="2" borderId="16" xfId="3" applyNumberFormat="1" applyFont="1" applyFill="1" applyBorder="1" applyAlignment="1">
      <alignment horizontal="center" vertical="center"/>
    </xf>
    <xf numFmtId="0" fontId="25" fillId="0" borderId="18" xfId="0" applyFont="1" applyBorder="1" applyAlignment="1">
      <alignment horizontal="left" vertical="top" wrapText="1"/>
    </xf>
    <xf numFmtId="0" fontId="11" fillId="2" borderId="0" xfId="0" applyFont="1" applyFill="1"/>
    <xf numFmtId="0" fontId="12" fillId="2" borderId="14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25" fillId="2" borderId="14" xfId="0" applyFont="1" applyFill="1" applyBorder="1" applyAlignment="1">
      <alignment vertical="top" wrapText="1"/>
    </xf>
    <xf numFmtId="0" fontId="25" fillId="2" borderId="4" xfId="0" applyFont="1" applyFill="1" applyBorder="1" applyAlignment="1">
      <alignment vertical="top" wrapText="1"/>
    </xf>
    <xf numFmtId="0" fontId="25" fillId="2" borderId="3" xfId="0" applyFont="1" applyFill="1" applyBorder="1" applyAlignment="1">
      <alignment vertical="top" wrapText="1"/>
    </xf>
    <xf numFmtId="0" fontId="12" fillId="2" borderId="4" xfId="0" applyFont="1" applyFill="1" applyBorder="1" applyAlignment="1">
      <alignment vertical="center" wrapText="1"/>
    </xf>
    <xf numFmtId="0" fontId="23" fillId="2" borderId="16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23" fillId="0" borderId="24" xfId="0" applyFont="1" applyBorder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3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34" fillId="0" borderId="15" xfId="0" applyFont="1" applyBorder="1" applyAlignment="1">
      <alignment horizontal="left" vertical="top" wrapText="1"/>
    </xf>
    <xf numFmtId="0" fontId="10" fillId="0" borderId="3" xfId="0" applyFont="1" applyBorder="1" applyAlignment="1">
      <alignment vertical="center" wrapText="1"/>
    </xf>
    <xf numFmtId="0" fontId="34" fillId="0" borderId="0" xfId="0" applyFont="1" applyAlignment="1">
      <alignment horizontal="left" vertical="top" wrapText="1"/>
    </xf>
    <xf numFmtId="0" fontId="22" fillId="2" borderId="13" xfId="0" applyFont="1" applyFill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166" fontId="36" fillId="0" borderId="0" xfId="29" applyFont="1">
      <alignment horizontal="right" vertical="top"/>
    </xf>
    <xf numFmtId="0" fontId="36" fillId="0" borderId="0" xfId="0" applyFont="1" applyAlignment="1">
      <alignment horizontal="left" vertical="top" wrapText="1"/>
    </xf>
    <xf numFmtId="0" fontId="32" fillId="0" borderId="0" xfId="0" applyFont="1" applyAlignment="1">
      <alignment horizontal="right" vertical="center"/>
    </xf>
    <xf numFmtId="0" fontId="23" fillId="2" borderId="21" xfId="0" applyFont="1" applyFill="1" applyBorder="1" applyAlignment="1">
      <alignment vertical="center"/>
    </xf>
    <xf numFmtId="165" fontId="23" fillId="2" borderId="21" xfId="3" applyNumberFormat="1" applyFont="1" applyFill="1" applyBorder="1" applyAlignment="1">
      <alignment horizontal="center" vertical="center"/>
    </xf>
    <xf numFmtId="0" fontId="33" fillId="0" borderId="2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4" fillId="0" borderId="0" xfId="15" applyFont="1" applyAlignment="1">
      <alignment horizontal="right"/>
    </xf>
    <xf numFmtId="0" fontId="12" fillId="0" borderId="21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top" wrapText="1"/>
    </xf>
    <xf numFmtId="0" fontId="37" fillId="0" borderId="0" xfId="0" applyFont="1" applyAlignment="1">
      <alignment horizontal="center" wrapText="1"/>
    </xf>
    <xf numFmtId="0" fontId="12" fillId="0" borderId="21" xfId="0" applyFont="1" applyBorder="1" applyAlignment="1">
      <alignment vertical="center"/>
    </xf>
    <xf numFmtId="0" fontId="12" fillId="0" borderId="21" xfId="0" applyFont="1" applyBorder="1" applyAlignment="1">
      <alignment vertical="center" wrapText="1"/>
    </xf>
    <xf numFmtId="0" fontId="12" fillId="0" borderId="22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165" fontId="10" fillId="0" borderId="21" xfId="3" applyNumberFormat="1" applyFont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 wrapText="1"/>
    </xf>
    <xf numFmtId="165" fontId="10" fillId="0" borderId="3" xfId="3" applyNumberFormat="1" applyFont="1" applyBorder="1" applyAlignment="1">
      <alignment horizontal="center" vertical="center" wrapText="1"/>
    </xf>
    <xf numFmtId="0" fontId="23" fillId="2" borderId="21" xfId="16" applyFont="1" applyFill="1" applyBorder="1">
      <alignment horizontal="left" vertical="top" wrapText="1"/>
    </xf>
    <xf numFmtId="0" fontId="38" fillId="0" borderId="0" xfId="0" applyFont="1" applyAlignment="1">
      <alignment horizontal="left" vertical="top" wrapText="1"/>
    </xf>
    <xf numFmtId="165" fontId="12" fillId="0" borderId="21" xfId="3" applyNumberFormat="1" applyFont="1" applyBorder="1"/>
    <xf numFmtId="0" fontId="23" fillId="2" borderId="23" xfId="16" applyFont="1" applyFill="1" applyBorder="1">
      <alignment horizontal="left" vertical="top" wrapText="1"/>
    </xf>
    <xf numFmtId="0" fontId="23" fillId="2" borderId="21" xfId="0" applyFont="1" applyFill="1" applyBorder="1" applyAlignment="1">
      <alignment horizontal="left" vertical="center" wrapText="1"/>
    </xf>
    <xf numFmtId="43" fontId="11" fillId="0" borderId="0" xfId="0" applyNumberFormat="1" applyFont="1"/>
    <xf numFmtId="0" fontId="24" fillId="0" borderId="0" xfId="31" applyFont="1"/>
    <xf numFmtId="0" fontId="24" fillId="0" borderId="0" xfId="31" applyFont="1" applyAlignment="1" applyProtection="1">
      <alignment horizontal="left" wrapText="1"/>
      <protection locked="0"/>
    </xf>
    <xf numFmtId="0" fontId="39" fillId="0" borderId="0" xfId="31" applyFont="1" applyProtection="1">
      <protection locked="0"/>
    </xf>
    <xf numFmtId="0" fontId="42" fillId="0" borderId="0" xfId="31" applyFont="1"/>
    <xf numFmtId="0" fontId="39" fillId="0" borderId="0" xfId="31" applyFont="1" applyAlignment="1" applyProtection="1">
      <alignment horizontal="right"/>
      <protection locked="0"/>
    </xf>
    <xf numFmtId="0" fontId="24" fillId="0" borderId="0" xfId="31" applyFont="1" applyProtection="1">
      <protection locked="0"/>
    </xf>
    <xf numFmtId="0" fontId="24" fillId="0" borderId="0" xfId="31" applyFont="1" applyAlignment="1" applyProtection="1">
      <alignment horizontal="center"/>
      <protection locked="0"/>
    </xf>
    <xf numFmtId="0" fontId="42" fillId="0" borderId="0" xfId="31" applyFont="1" applyAlignment="1" applyProtection="1">
      <alignment horizontal="center"/>
      <protection locked="0"/>
    </xf>
    <xf numFmtId="0" fontId="42" fillId="0" borderId="0" xfId="31" applyFont="1" applyProtection="1">
      <protection locked="0"/>
    </xf>
    <xf numFmtId="0" fontId="23" fillId="0" borderId="0" xfId="31" applyFont="1" applyAlignment="1" applyProtection="1">
      <alignment vertical="center" wrapText="1"/>
      <protection locked="0"/>
    </xf>
    <xf numFmtId="0" fontId="23" fillId="0" borderId="21" xfId="31" applyFont="1" applyBorder="1" applyAlignment="1" applyProtection="1">
      <alignment horizontal="center" vertical="center" wrapText="1"/>
      <protection locked="0"/>
    </xf>
    <xf numFmtId="0" fontId="24" fillId="0" borderId="21" xfId="31" applyFont="1" applyBorder="1" applyAlignment="1">
      <alignment horizontal="center" vertical="center"/>
    </xf>
    <xf numFmtId="0" fontId="12" fillId="0" borderId="21" xfId="0" applyFont="1" applyBorder="1" applyAlignment="1">
      <alignment vertical="top" wrapText="1"/>
    </xf>
    <xf numFmtId="0" fontId="23" fillId="2" borderId="23" xfId="31" applyFont="1" applyFill="1" applyBorder="1" applyAlignment="1" applyProtection="1">
      <alignment vertical="center" wrapText="1"/>
      <protection locked="0"/>
    </xf>
    <xf numFmtId="0" fontId="23" fillId="2" borderId="21" xfId="31" applyFont="1" applyFill="1" applyBorder="1" applyAlignment="1" applyProtection="1">
      <alignment vertical="center" wrapText="1"/>
      <protection locked="0"/>
    </xf>
    <xf numFmtId="0" fontId="23" fillId="2" borderId="23" xfId="31" applyFont="1" applyFill="1" applyBorder="1" applyAlignment="1" applyProtection="1">
      <alignment horizontal="center" vertical="center" wrapText="1"/>
      <protection locked="0"/>
    </xf>
    <xf numFmtId="1" fontId="23" fillId="2" borderId="21" xfId="31" applyNumberFormat="1" applyFont="1" applyFill="1" applyBorder="1" applyAlignment="1" applyProtection="1">
      <alignment horizontal="center" vertical="center" wrapText="1"/>
      <protection locked="0"/>
    </xf>
    <xf numFmtId="0" fontId="22" fillId="2" borderId="28" xfId="31" applyFont="1" applyFill="1" applyBorder="1" applyAlignment="1" applyProtection="1">
      <alignment horizontal="center" vertical="center" wrapText="1"/>
      <protection locked="0"/>
    </xf>
    <xf numFmtId="0" fontId="26" fillId="2" borderId="26" xfId="0" applyFont="1" applyFill="1" applyBorder="1" applyAlignment="1">
      <alignment horizontal="center" vertical="center" wrapText="1"/>
    </xf>
    <xf numFmtId="1" fontId="23" fillId="2" borderId="26" xfId="31" applyNumberFormat="1" applyFont="1" applyFill="1" applyBorder="1" applyAlignment="1" applyProtection="1">
      <alignment horizontal="center" vertical="center" wrapText="1"/>
      <protection locked="0"/>
    </xf>
    <xf numFmtId="0" fontId="26" fillId="4" borderId="21" xfId="0" applyFont="1" applyFill="1" applyBorder="1" applyAlignment="1">
      <alignment horizontal="left" vertical="center" wrapText="1"/>
    </xf>
    <xf numFmtId="0" fontId="26" fillId="4" borderId="21" xfId="0" applyFont="1" applyFill="1" applyBorder="1" applyAlignment="1">
      <alignment horizontal="center" vertical="center" wrapText="1"/>
    </xf>
    <xf numFmtId="0" fontId="26" fillId="4" borderId="21" xfId="0" applyFont="1" applyFill="1" applyBorder="1" applyAlignment="1">
      <alignment horizontal="right" vertical="center" wrapText="1"/>
    </xf>
    <xf numFmtId="0" fontId="26" fillId="4" borderId="21" xfId="0" applyFont="1" applyFill="1" applyBorder="1" applyAlignment="1">
      <alignment horizontal="right" vertical="center"/>
    </xf>
    <xf numFmtId="0" fontId="42" fillId="0" borderId="0" xfId="31" applyFont="1" applyAlignment="1" applyProtection="1">
      <alignment horizontal="left" wrapText="1"/>
      <protection locked="0"/>
    </xf>
    <xf numFmtId="165" fontId="23" fillId="2" borderId="24" xfId="3" applyNumberFormat="1" applyFont="1" applyFill="1" applyBorder="1" applyAlignment="1">
      <alignment horizontal="center" vertical="center"/>
    </xf>
    <xf numFmtId="168" fontId="26" fillId="4" borderId="21" xfId="3" applyNumberFormat="1" applyFont="1" applyFill="1" applyBorder="1" applyAlignment="1">
      <alignment horizontal="right" vertical="center"/>
    </xf>
    <xf numFmtId="0" fontId="36" fillId="0" borderId="0" xfId="0" applyFont="1" applyAlignment="1">
      <alignment vertical="top" wrapText="1"/>
    </xf>
    <xf numFmtId="0" fontId="26" fillId="0" borderId="0" xfId="0" applyFont="1" applyAlignment="1">
      <alignment horizontal="center" vertical="top"/>
    </xf>
    <xf numFmtId="0" fontId="43" fillId="0" borderId="0" xfId="0" applyFont="1" applyAlignment="1">
      <alignment horizontal="center" vertical="top"/>
    </xf>
    <xf numFmtId="0" fontId="11" fillId="0" borderId="24" xfId="0" applyFont="1" applyBorder="1"/>
    <xf numFmtId="0" fontId="12" fillId="0" borderId="24" xfId="0" applyFont="1" applyBorder="1" applyAlignment="1">
      <alignment wrapText="1"/>
    </xf>
    <xf numFmtId="168" fontId="12" fillId="0" borderId="22" xfId="3" applyNumberFormat="1" applyFont="1" applyBorder="1" applyAlignment="1">
      <alignment horizontal="right" vertical="center"/>
    </xf>
    <xf numFmtId="0" fontId="12" fillId="0" borderId="23" xfId="0" applyFont="1" applyBorder="1" applyAlignment="1">
      <alignment horizontal="left" vertical="top" wrapText="1"/>
    </xf>
    <xf numFmtId="0" fontId="12" fillId="0" borderId="25" xfId="0" applyFont="1" applyBorder="1" applyAlignment="1">
      <alignment horizontal="left" vertical="top" wrapText="1"/>
    </xf>
    <xf numFmtId="0" fontId="12" fillId="0" borderId="22" xfId="0" applyFont="1" applyBorder="1" applyAlignment="1">
      <alignment horizontal="left" vertical="top" wrapText="1"/>
    </xf>
    <xf numFmtId="0" fontId="23" fillId="2" borderId="23" xfId="31" applyFont="1" applyFill="1" applyBorder="1" applyAlignment="1" applyProtection="1">
      <alignment horizontal="left" vertical="center" wrapText="1"/>
      <protection locked="0"/>
    </xf>
    <xf numFmtId="0" fontId="23" fillId="2" borderId="25" xfId="31" applyFont="1" applyFill="1" applyBorder="1" applyAlignment="1" applyProtection="1">
      <alignment horizontal="left" vertical="center" wrapText="1"/>
      <protection locked="0"/>
    </xf>
    <xf numFmtId="0" fontId="23" fillId="2" borderId="22" xfId="31" applyFont="1" applyFill="1" applyBorder="1" applyAlignment="1" applyProtection="1">
      <alignment horizontal="left" vertical="center" wrapText="1"/>
      <protection locked="0"/>
    </xf>
    <xf numFmtId="0" fontId="26" fillId="2" borderId="23" xfId="0" applyFont="1" applyFill="1" applyBorder="1" applyAlignment="1">
      <alignment horizontal="left" vertical="center" wrapText="1"/>
    </xf>
    <xf numFmtId="0" fontId="26" fillId="2" borderId="25" xfId="0" applyFont="1" applyFill="1" applyBorder="1" applyAlignment="1">
      <alignment horizontal="left" vertical="center" wrapText="1"/>
    </xf>
    <xf numFmtId="0" fontId="26" fillId="2" borderId="22" xfId="0" applyFont="1" applyFill="1" applyBorder="1" applyAlignment="1">
      <alignment horizontal="left" vertical="center" wrapText="1"/>
    </xf>
    <xf numFmtId="0" fontId="41" fillId="0" borderId="0" xfId="31" applyFont="1" applyAlignment="1" applyProtection="1">
      <alignment horizontal="right"/>
      <protection locked="0"/>
    </xf>
    <xf numFmtId="0" fontId="14" fillId="0" borderId="0" xfId="0" applyFont="1" applyAlignment="1">
      <alignment horizontal="right"/>
    </xf>
    <xf numFmtId="0" fontId="39" fillId="3" borderId="0" xfId="31" applyFont="1" applyFill="1" applyAlignment="1" applyProtection="1">
      <alignment horizontal="center" vertical="center" wrapText="1"/>
      <protection locked="0"/>
    </xf>
    <xf numFmtId="0" fontId="24" fillId="0" borderId="26" xfId="31" applyFont="1" applyBorder="1" applyAlignment="1">
      <alignment horizontal="center" vertical="center" wrapText="1"/>
    </xf>
    <xf numFmtId="0" fontId="24" fillId="0" borderId="3" xfId="31" applyFont="1" applyBorder="1" applyAlignment="1">
      <alignment horizontal="center" vertical="center" wrapText="1"/>
    </xf>
    <xf numFmtId="0" fontId="23" fillId="0" borderId="26" xfId="31" applyFont="1" applyBorder="1" applyAlignment="1" applyProtection="1">
      <alignment horizontal="center" vertical="center" wrapText="1"/>
      <protection locked="0"/>
    </xf>
    <xf numFmtId="0" fontId="23" fillId="0" borderId="3" xfId="31" applyFont="1" applyBorder="1" applyAlignment="1" applyProtection="1">
      <alignment horizontal="center" vertical="center" wrapText="1"/>
      <protection locked="0"/>
    </xf>
    <xf numFmtId="0" fontId="24" fillId="0" borderId="23" xfId="31" applyFont="1" applyBorder="1" applyAlignment="1" applyProtection="1">
      <alignment horizontal="center" vertical="center" wrapText="1"/>
      <protection locked="0"/>
    </xf>
    <xf numFmtId="0" fontId="24" fillId="0" borderId="22" xfId="3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0" fontId="44" fillId="0" borderId="0" xfId="0" applyFont="1" applyAlignment="1">
      <alignment horizontal="right" wrapText="1"/>
    </xf>
    <xf numFmtId="0" fontId="12" fillId="0" borderId="21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49" fontId="21" fillId="0" borderId="26" xfId="0" applyNumberFormat="1" applyFont="1" applyBorder="1" applyAlignment="1">
      <alignment horizontal="center" vertical="top" wrapText="1"/>
    </xf>
    <xf numFmtId="49" fontId="21" fillId="0" borderId="4" xfId="0" applyNumberFormat="1" applyFont="1" applyBorder="1" applyAlignment="1">
      <alignment horizontal="center" vertical="top" wrapText="1"/>
    </xf>
    <xf numFmtId="49" fontId="21" fillId="0" borderId="3" xfId="0" applyNumberFormat="1" applyFont="1" applyBorder="1" applyAlignment="1">
      <alignment horizontal="center" vertical="top" wrapText="1"/>
    </xf>
    <xf numFmtId="49" fontId="21" fillId="2" borderId="28" xfId="0" applyNumberFormat="1" applyFont="1" applyFill="1" applyBorder="1" applyAlignment="1">
      <alignment horizontal="center" vertical="top"/>
    </xf>
    <xf numFmtId="49" fontId="21" fillId="2" borderId="5" xfId="0" applyNumberFormat="1" applyFont="1" applyFill="1" applyBorder="1" applyAlignment="1">
      <alignment horizontal="center" vertical="top"/>
    </xf>
    <xf numFmtId="49" fontId="21" fillId="2" borderId="29" xfId="0" applyNumberFormat="1" applyFont="1" applyFill="1" applyBorder="1" applyAlignment="1">
      <alignment horizontal="center" vertical="top"/>
    </xf>
    <xf numFmtId="49" fontId="21" fillId="2" borderId="24" xfId="0" applyNumberFormat="1" applyFont="1" applyFill="1" applyBorder="1" applyAlignment="1">
      <alignment horizontal="center" vertical="top" wrapText="1"/>
    </xf>
    <xf numFmtId="0" fontId="35" fillId="2" borderId="26" xfId="0" applyFont="1" applyFill="1" applyBorder="1" applyAlignment="1">
      <alignment horizontal="center" vertical="top" wrapText="1"/>
    </xf>
    <xf numFmtId="0" fontId="35" fillId="2" borderId="3" xfId="0" applyFont="1" applyFill="1" applyBorder="1" applyAlignment="1">
      <alignment horizontal="center" vertical="top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6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36" fillId="0" borderId="0" xfId="0" applyFont="1" applyAlignment="1">
      <alignment horizontal="left" vertical="top"/>
    </xf>
    <xf numFmtId="0" fontId="33" fillId="0" borderId="21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</cellXfs>
  <cellStyles count="32">
    <cellStyle name="Comma" xfId="3" builtinId="3"/>
    <cellStyle name="Comma 15" xfId="30" xr:uid="{00000000-0005-0000-0000-000001000000}"/>
    <cellStyle name="Comma 2" xfId="2" xr:uid="{00000000-0005-0000-0000-000002000000}"/>
    <cellStyle name="Comma 2 2" xfId="4" xr:uid="{00000000-0005-0000-0000-000003000000}"/>
    <cellStyle name="Comma 2 2 2" xfId="7" xr:uid="{00000000-0005-0000-0000-000004000000}"/>
    <cellStyle name="Comma 3" xfId="5" xr:uid="{00000000-0005-0000-0000-000005000000}"/>
    <cellStyle name="Comma 3 2" xfId="8" xr:uid="{00000000-0005-0000-0000-000006000000}"/>
    <cellStyle name="Comma 4" xfId="6" xr:uid="{00000000-0005-0000-0000-000007000000}"/>
    <cellStyle name="Comma 5" xfId="9" xr:uid="{00000000-0005-0000-0000-000008000000}"/>
    <cellStyle name="Comma 5 2" xfId="21" xr:uid="{00000000-0005-0000-0000-000009000000}"/>
    <cellStyle name="Comma 6" xfId="25" xr:uid="{00000000-0005-0000-0000-00000A000000}"/>
    <cellStyle name="Comma 8" xfId="27" xr:uid="{00000000-0005-0000-0000-00000B000000}"/>
    <cellStyle name="Normal" xfId="0" builtinId="0"/>
    <cellStyle name="Normal 11" xfId="17" xr:uid="{00000000-0005-0000-0000-00000D000000}"/>
    <cellStyle name="Normal 12" xfId="19" xr:uid="{00000000-0005-0000-0000-00000E000000}"/>
    <cellStyle name="Normal 14" xfId="28" xr:uid="{00000000-0005-0000-0000-00000F000000}"/>
    <cellStyle name="Normal 2" xfId="1" xr:uid="{00000000-0005-0000-0000-000010000000}"/>
    <cellStyle name="Normal 3" xfId="10" xr:uid="{00000000-0005-0000-0000-000011000000}"/>
    <cellStyle name="Normal 3 2" xfId="22" xr:uid="{00000000-0005-0000-0000-000012000000}"/>
    <cellStyle name="Normal 4" xfId="13" xr:uid="{00000000-0005-0000-0000-000013000000}"/>
    <cellStyle name="Normal 4 2" xfId="23" xr:uid="{00000000-0005-0000-0000-000014000000}"/>
    <cellStyle name="Normal 5" xfId="24" xr:uid="{00000000-0005-0000-0000-000015000000}"/>
    <cellStyle name="Normal 5 2" xfId="15" xr:uid="{00000000-0005-0000-0000-000016000000}"/>
    <cellStyle name="Normal 6" xfId="20" xr:uid="{00000000-0005-0000-0000-000017000000}"/>
    <cellStyle name="Normal 8" xfId="16" xr:uid="{00000000-0005-0000-0000-000018000000}"/>
    <cellStyle name="Normal 8 2" xfId="18" xr:uid="{00000000-0005-0000-0000-000019000000}"/>
    <cellStyle name="Normal_MVD artabyug" xfId="31" xr:uid="{00000000-0005-0000-0000-00001A000000}"/>
    <cellStyle name="SN_241" xfId="11" xr:uid="{00000000-0005-0000-0000-00001B000000}"/>
    <cellStyle name="SN_b" xfId="29" xr:uid="{00000000-0005-0000-0000-00001C000000}"/>
    <cellStyle name="Обычный 2" xfId="12" xr:uid="{00000000-0005-0000-0000-00001D000000}"/>
    <cellStyle name="Финансовый 2" xfId="26" xr:uid="{00000000-0005-0000-0000-00001E000000}"/>
    <cellStyle name="Финансовый 3" xfId="14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7"/>
  <sheetViews>
    <sheetView workbookViewId="0">
      <selection activeCell="D17" sqref="D17"/>
    </sheetView>
  </sheetViews>
  <sheetFormatPr defaultRowHeight="13.5"/>
  <cols>
    <col min="1" max="1" width="11.33203125" style="1" customWidth="1"/>
    <col min="2" max="2" width="16.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9">
      <c r="H1" s="70" t="s">
        <v>104</v>
      </c>
      <c r="I1" s="52"/>
    </row>
    <row r="2" spans="1:9">
      <c r="H2" s="70" t="s">
        <v>50</v>
      </c>
    </row>
    <row r="3" spans="1:9">
      <c r="H3" s="70" t="s">
        <v>48</v>
      </c>
    </row>
    <row r="4" spans="1:9">
      <c r="D4" s="138"/>
      <c r="E4" s="138"/>
      <c r="F4" s="138"/>
      <c r="G4" s="52"/>
      <c r="H4" s="52"/>
      <c r="I4" s="52"/>
    </row>
    <row r="5" spans="1:9">
      <c r="D5" s="138"/>
      <c r="E5" s="138"/>
      <c r="F5" s="138"/>
      <c r="G5" s="52"/>
      <c r="H5" s="52"/>
      <c r="I5" s="52"/>
    </row>
    <row r="6" spans="1:9" ht="40.5" customHeight="1">
      <c r="A6" s="139" t="s">
        <v>105</v>
      </c>
      <c r="B6" s="139"/>
      <c r="C6" s="139"/>
      <c r="D6" s="139"/>
      <c r="E6" s="139"/>
      <c r="F6" s="139"/>
      <c r="G6" s="139"/>
      <c r="H6" s="139"/>
      <c r="I6" s="73"/>
    </row>
    <row r="7" spans="1:9" ht="17.25">
      <c r="A7" s="2"/>
      <c r="B7" s="69"/>
      <c r="C7" s="69"/>
      <c r="D7" s="69"/>
      <c r="E7" s="69"/>
      <c r="F7" s="69"/>
      <c r="G7" s="140" t="s">
        <v>51</v>
      </c>
      <c r="H7" s="140"/>
      <c r="I7" s="73"/>
    </row>
    <row r="8" spans="1:9" ht="34.5" customHeight="1">
      <c r="A8" s="141" t="s">
        <v>52</v>
      </c>
      <c r="B8" s="141"/>
      <c r="C8" s="142" t="s">
        <v>53</v>
      </c>
      <c r="D8" s="142" t="s">
        <v>54</v>
      </c>
      <c r="E8" s="143" t="s">
        <v>18</v>
      </c>
      <c r="F8" s="144"/>
      <c r="G8" s="144"/>
      <c r="H8" s="145"/>
      <c r="I8" s="73"/>
    </row>
    <row r="9" spans="1:9" ht="17.25" customHeight="1">
      <c r="A9" s="141"/>
      <c r="B9" s="141"/>
      <c r="C9" s="142"/>
      <c r="D9" s="142"/>
      <c r="E9" s="146"/>
      <c r="F9" s="147"/>
      <c r="G9" s="147"/>
      <c r="H9" s="148"/>
    </row>
    <row r="10" spans="1:9" ht="103.5">
      <c r="A10" s="74" t="s">
        <v>26</v>
      </c>
      <c r="B10" s="74" t="s">
        <v>0</v>
      </c>
      <c r="C10" s="142"/>
      <c r="D10" s="142"/>
      <c r="E10" s="71" t="s">
        <v>56</v>
      </c>
      <c r="F10" s="75" t="s">
        <v>57</v>
      </c>
      <c r="G10" s="75" t="s">
        <v>58</v>
      </c>
      <c r="H10" s="71" t="s">
        <v>59</v>
      </c>
    </row>
    <row r="11" spans="1:9" ht="17.25">
      <c r="A11" s="76"/>
      <c r="B11" s="76"/>
      <c r="C11" s="77" t="s">
        <v>54</v>
      </c>
      <c r="D11" s="78">
        <f>+D13</f>
        <v>0</v>
      </c>
      <c r="E11" s="78">
        <f>+E13</f>
        <v>0</v>
      </c>
      <c r="F11" s="78">
        <f t="shared" ref="F11:H11" si="0">+F13</f>
        <v>-513</v>
      </c>
      <c r="G11" s="78">
        <f t="shared" si="0"/>
        <v>513</v>
      </c>
      <c r="H11" s="78">
        <f t="shared" si="0"/>
        <v>0</v>
      </c>
    </row>
    <row r="12" spans="1:9" ht="17.25">
      <c r="A12" s="76"/>
      <c r="B12" s="76"/>
      <c r="C12" s="79" t="s">
        <v>49</v>
      </c>
      <c r="D12" s="80"/>
      <c r="E12" s="80"/>
      <c r="F12" s="80"/>
      <c r="G12" s="80"/>
      <c r="H12" s="80"/>
    </row>
    <row r="13" spans="1:9" ht="17.25">
      <c r="A13" s="81"/>
      <c r="B13" s="81"/>
      <c r="C13" s="82" t="s">
        <v>60</v>
      </c>
      <c r="D13" s="83">
        <f>+D15</f>
        <v>0</v>
      </c>
      <c r="E13" s="83">
        <f t="shared" ref="E13:H13" si="1">+E15</f>
        <v>0</v>
      </c>
      <c r="F13" s="83">
        <f t="shared" si="1"/>
        <v>-513</v>
      </c>
      <c r="G13" s="83">
        <f t="shared" si="1"/>
        <v>513</v>
      </c>
      <c r="H13" s="83">
        <f t="shared" si="1"/>
        <v>0</v>
      </c>
    </row>
    <row r="14" spans="1:9" ht="17.25">
      <c r="A14" s="81"/>
      <c r="B14" s="81"/>
      <c r="C14" s="84" t="s">
        <v>61</v>
      </c>
      <c r="D14" s="83"/>
      <c r="E14" s="83"/>
      <c r="F14" s="83"/>
      <c r="G14" s="83"/>
      <c r="H14" s="83"/>
    </row>
    <row r="15" spans="1:9" ht="34.5">
      <c r="A15" s="72">
        <v>1057</v>
      </c>
      <c r="B15" s="72">
        <v>31002</v>
      </c>
      <c r="C15" s="85" t="s">
        <v>83</v>
      </c>
      <c r="D15" s="83">
        <f>SUM(F15:H15)</f>
        <v>0</v>
      </c>
      <c r="E15" s="83">
        <f>+E17</f>
        <v>0</v>
      </c>
      <c r="F15" s="83">
        <f t="shared" ref="F15:H15" si="2">+F17</f>
        <v>-513</v>
      </c>
      <c r="G15" s="83">
        <f t="shared" si="2"/>
        <v>513</v>
      </c>
      <c r="H15" s="83">
        <f t="shared" si="2"/>
        <v>0</v>
      </c>
      <c r="I15" s="86"/>
    </row>
    <row r="16" spans="1:9" ht="17.25">
      <c r="A16" s="117"/>
      <c r="B16" s="117"/>
      <c r="C16" s="118" t="s">
        <v>14</v>
      </c>
      <c r="D16" s="117"/>
      <c r="E16" s="117"/>
      <c r="F16" s="117"/>
      <c r="G16" s="117"/>
      <c r="H16" s="117"/>
    </row>
    <row r="17" spans="1:8" ht="51.75">
      <c r="A17" s="117"/>
      <c r="B17" s="117"/>
      <c r="C17" s="118" t="s">
        <v>84</v>
      </c>
      <c r="D17" s="117"/>
      <c r="E17" s="117"/>
      <c r="F17" s="83">
        <f>+'2'!H30</f>
        <v>-513</v>
      </c>
      <c r="G17" s="83">
        <f>+'2'!H31</f>
        <v>513</v>
      </c>
      <c r="H17" s="117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1"/>
  <sheetViews>
    <sheetView topLeftCell="A4" zoomScaleNormal="100" zoomScaleSheetLayoutView="100" workbookViewId="0">
      <selection activeCell="H2" sqref="H2"/>
    </sheetView>
  </sheetViews>
  <sheetFormatPr defaultColWidth="9.33203125" defaultRowHeight="12.75"/>
  <cols>
    <col min="1" max="1" width="6.83203125" style="4" customWidth="1"/>
    <col min="2" max="2" width="7.33203125" style="4" customWidth="1"/>
    <col min="3" max="3" width="8.83203125" style="4" customWidth="1"/>
    <col min="4" max="4" width="7.5" style="4" customWidth="1"/>
    <col min="5" max="5" width="9.83203125" style="4" customWidth="1"/>
    <col min="6" max="6" width="83.33203125" style="4" customWidth="1"/>
    <col min="7" max="7" width="25.83203125" style="4" customWidth="1"/>
    <col min="8" max="8" width="29.33203125" style="11" customWidth="1"/>
    <col min="9" max="9" width="14" style="4" bestFit="1" customWidth="1"/>
    <col min="10" max="10" width="15.5" style="4" bestFit="1" customWidth="1"/>
    <col min="11" max="11" width="15" style="4" bestFit="1" customWidth="1"/>
    <col min="12" max="12" width="14" style="4" bestFit="1" customWidth="1"/>
    <col min="13" max="13" width="14.33203125" style="4" bestFit="1" customWidth="1"/>
    <col min="14" max="14" width="13.1640625" style="4" customWidth="1"/>
    <col min="15" max="15" width="9.33203125" style="4"/>
    <col min="16" max="16" width="12.6640625" style="4" bestFit="1" customWidth="1"/>
    <col min="17" max="16384" width="9.33203125" style="4"/>
  </cols>
  <sheetData>
    <row r="1" spans="1:16" ht="14.45" customHeight="1">
      <c r="A1" s="3"/>
      <c r="B1" s="3"/>
      <c r="C1" s="3"/>
      <c r="D1" s="3"/>
      <c r="E1" s="3"/>
      <c r="H1" s="6" t="s">
        <v>103</v>
      </c>
      <c r="I1" s="6"/>
    </row>
    <row r="2" spans="1:16" ht="14.45" customHeight="1">
      <c r="E2" s="3"/>
      <c r="H2" s="10" t="s">
        <v>47</v>
      </c>
      <c r="I2" s="7"/>
    </row>
    <row r="3" spans="1:16" ht="14.45" customHeight="1">
      <c r="E3" s="3"/>
      <c r="H3" s="10" t="s">
        <v>1</v>
      </c>
      <c r="I3" s="7"/>
    </row>
    <row r="4" spans="1:16" ht="14.45" customHeight="1">
      <c r="E4" s="3"/>
    </row>
    <row r="5" spans="1:16" ht="14.45" customHeight="1">
      <c r="A5" s="3"/>
      <c r="B5" s="3"/>
      <c r="C5" s="5"/>
      <c r="D5" s="5"/>
      <c r="E5" s="3"/>
    </row>
    <row r="6" spans="1:16" ht="35.25" customHeight="1">
      <c r="A6" s="139" t="s">
        <v>106</v>
      </c>
      <c r="B6" s="139"/>
      <c r="C6" s="139"/>
      <c r="D6" s="139"/>
      <c r="E6" s="139"/>
      <c r="F6" s="139"/>
      <c r="G6" s="139"/>
      <c r="H6" s="139"/>
    </row>
    <row r="7" spans="1:16" ht="27" customHeight="1">
      <c r="A7" s="12"/>
      <c r="B7" s="12"/>
      <c r="C7" s="12"/>
      <c r="D7" s="12"/>
      <c r="E7" s="13"/>
      <c r="F7" s="13"/>
      <c r="G7" s="115"/>
      <c r="H7" s="116" t="s">
        <v>29</v>
      </c>
    </row>
    <row r="8" spans="1:16" s="8" customFormat="1" ht="107.25" customHeight="1">
      <c r="A8" s="164" t="s">
        <v>6</v>
      </c>
      <c r="B8" s="165"/>
      <c r="C8" s="166"/>
      <c r="D8" s="163" t="s">
        <v>7</v>
      </c>
      <c r="E8" s="163"/>
      <c r="F8" s="163" t="s">
        <v>16</v>
      </c>
      <c r="G8" s="167" t="s">
        <v>18</v>
      </c>
      <c r="H8" s="168"/>
    </row>
    <row r="9" spans="1:16" s="8" customFormat="1" ht="51.75">
      <c r="A9" s="14" t="s">
        <v>8</v>
      </c>
      <c r="B9" s="15" t="s">
        <v>9</v>
      </c>
      <c r="C9" s="14" t="s">
        <v>10</v>
      </c>
      <c r="D9" s="16" t="s">
        <v>11</v>
      </c>
      <c r="E9" s="16" t="s">
        <v>12</v>
      </c>
      <c r="F9" s="163"/>
      <c r="G9" s="55" t="s">
        <v>28</v>
      </c>
      <c r="H9" s="55" t="s">
        <v>15</v>
      </c>
    </row>
    <row r="10" spans="1:16" s="8" customFormat="1" ht="17.25">
      <c r="A10" s="17"/>
      <c r="B10" s="18"/>
      <c r="C10" s="19"/>
      <c r="D10" s="18"/>
      <c r="E10" s="16"/>
      <c r="F10" s="29" t="s">
        <v>13</v>
      </c>
      <c r="G10" s="25">
        <f t="shared" ref="G10:H10" si="0">G12</f>
        <v>0</v>
      </c>
      <c r="H10" s="25">
        <f t="shared" si="0"/>
        <v>0</v>
      </c>
    </row>
    <row r="11" spans="1:16" s="8" customFormat="1" ht="17.25">
      <c r="A11" s="20"/>
      <c r="B11" s="21"/>
      <c r="C11" s="22"/>
      <c r="D11" s="21"/>
      <c r="E11" s="23"/>
      <c r="F11" s="24" t="s">
        <v>14</v>
      </c>
      <c r="G11" s="30"/>
      <c r="H11" s="30"/>
    </row>
    <row r="12" spans="1:16" s="9" customFormat="1" ht="17.25">
      <c r="A12" s="149" t="s">
        <v>17</v>
      </c>
      <c r="B12" s="56"/>
      <c r="C12" s="57"/>
      <c r="D12" s="40"/>
      <c r="E12" s="42"/>
      <c r="F12" s="60" t="s">
        <v>20</v>
      </c>
      <c r="G12" s="34">
        <f t="shared" ref="G12" si="1">G14</f>
        <v>0</v>
      </c>
      <c r="H12" s="34">
        <f t="shared" ref="H12" si="2">H14</f>
        <v>0</v>
      </c>
    </row>
    <row r="13" spans="1:16" s="9" customFormat="1" ht="14.25" customHeight="1">
      <c r="A13" s="150"/>
      <c r="B13" s="58"/>
      <c r="C13" s="59"/>
      <c r="D13" s="36"/>
      <c r="E13" s="38"/>
      <c r="F13" s="31" t="s">
        <v>14</v>
      </c>
      <c r="G13" s="34"/>
      <c r="H13" s="34"/>
    </row>
    <row r="14" spans="1:16" s="9" customFormat="1" ht="51.75">
      <c r="A14" s="150"/>
      <c r="B14" s="152" t="s">
        <v>17</v>
      </c>
      <c r="C14" s="156"/>
      <c r="D14" s="46"/>
      <c r="E14" s="46"/>
      <c r="F14" s="61" t="s">
        <v>21</v>
      </c>
      <c r="G14" s="34">
        <f t="shared" ref="G14" si="3">G16</f>
        <v>0</v>
      </c>
      <c r="H14" s="34">
        <f t="shared" ref="H14" si="4">H16</f>
        <v>0</v>
      </c>
      <c r="P14" s="37"/>
    </row>
    <row r="15" spans="1:16" s="9" customFormat="1" ht="13.5" customHeight="1">
      <c r="A15" s="150"/>
      <c r="B15" s="153"/>
      <c r="C15" s="157"/>
      <c r="D15" s="47"/>
      <c r="E15" s="47"/>
      <c r="F15" s="31" t="s">
        <v>14</v>
      </c>
      <c r="G15" s="34"/>
      <c r="H15" s="34"/>
    </row>
    <row r="16" spans="1:16" s="9" customFormat="1" ht="34.5">
      <c r="A16" s="150"/>
      <c r="B16" s="153"/>
      <c r="C16" s="155" t="s">
        <v>17</v>
      </c>
      <c r="D16" s="46"/>
      <c r="E16" s="46"/>
      <c r="F16" s="61" t="s">
        <v>22</v>
      </c>
      <c r="G16" s="34">
        <f t="shared" ref="G16" si="5">G20</f>
        <v>0</v>
      </c>
      <c r="H16" s="34">
        <f t="shared" ref="H16" si="6">H20</f>
        <v>0</v>
      </c>
    </row>
    <row r="17" spans="1:8" s="9" customFormat="1" ht="13.5" customHeight="1">
      <c r="A17" s="150"/>
      <c r="B17" s="153"/>
      <c r="C17" s="155"/>
      <c r="D17" s="47"/>
      <c r="E17" s="47"/>
      <c r="F17" s="32" t="s">
        <v>14</v>
      </c>
      <c r="G17" s="34"/>
      <c r="H17" s="34"/>
    </row>
    <row r="18" spans="1:8" s="9" customFormat="1" ht="17.25">
      <c r="A18" s="150"/>
      <c r="B18" s="153"/>
      <c r="C18" s="155"/>
      <c r="D18" s="48"/>
      <c r="E18" s="48"/>
      <c r="F18" s="60" t="s">
        <v>5</v>
      </c>
      <c r="G18" s="34">
        <f t="shared" ref="G18" si="7">G20</f>
        <v>0</v>
      </c>
      <c r="H18" s="34">
        <f t="shared" ref="H18" si="8">H20</f>
        <v>0</v>
      </c>
    </row>
    <row r="19" spans="1:8" s="9" customFormat="1" ht="13.5" customHeight="1">
      <c r="A19" s="150"/>
      <c r="B19" s="153"/>
      <c r="C19" s="155"/>
      <c r="D19" s="47"/>
      <c r="E19" s="47"/>
      <c r="F19" s="32" t="s">
        <v>14</v>
      </c>
      <c r="G19" s="34"/>
      <c r="H19" s="34"/>
    </row>
    <row r="20" spans="1:8" s="33" customFormat="1" ht="51.75">
      <c r="A20" s="150"/>
      <c r="B20" s="153"/>
      <c r="C20" s="155"/>
      <c r="D20" s="49">
        <v>1057</v>
      </c>
      <c r="E20" s="158"/>
      <c r="F20" s="53" t="s">
        <v>23</v>
      </c>
      <c r="G20" s="34">
        <f t="shared" ref="G20:H20" si="9">G22</f>
        <v>0</v>
      </c>
      <c r="H20" s="34">
        <f t="shared" si="9"/>
        <v>0</v>
      </c>
    </row>
    <row r="21" spans="1:8" s="33" customFormat="1" ht="17.25">
      <c r="A21" s="150"/>
      <c r="B21" s="153"/>
      <c r="C21" s="155"/>
      <c r="D21" s="49"/>
      <c r="E21" s="158"/>
      <c r="F21" s="26" t="s">
        <v>14</v>
      </c>
      <c r="G21" s="34"/>
      <c r="H21" s="34"/>
    </row>
    <row r="22" spans="1:8" s="33" customFormat="1" ht="34.5">
      <c r="A22" s="150"/>
      <c r="B22" s="153"/>
      <c r="C22" s="155"/>
      <c r="D22" s="49"/>
      <c r="E22" s="44" t="s">
        <v>85</v>
      </c>
      <c r="F22" s="53" t="s">
        <v>86</v>
      </c>
      <c r="G22" s="34">
        <f t="shared" ref="G22:H22" si="10">G24</f>
        <v>0</v>
      </c>
      <c r="H22" s="34">
        <f t="shared" si="10"/>
        <v>0</v>
      </c>
    </row>
    <row r="23" spans="1:8" s="33" customFormat="1" ht="17.25">
      <c r="A23" s="150"/>
      <c r="B23" s="153"/>
      <c r="C23" s="155"/>
      <c r="D23" s="49"/>
      <c r="E23" s="45"/>
      <c r="F23" s="26" t="s">
        <v>2</v>
      </c>
      <c r="G23" s="34"/>
      <c r="H23" s="34"/>
    </row>
    <row r="24" spans="1:8" s="33" customFormat="1" ht="17.25">
      <c r="A24" s="150"/>
      <c r="B24" s="153"/>
      <c r="C24" s="155"/>
      <c r="D24" s="49"/>
      <c r="E24" s="45"/>
      <c r="F24" s="27" t="s">
        <v>19</v>
      </c>
      <c r="G24" s="34">
        <f t="shared" ref="G24:H24" si="11">G26</f>
        <v>0</v>
      </c>
      <c r="H24" s="34">
        <f t="shared" si="11"/>
        <v>0</v>
      </c>
    </row>
    <row r="25" spans="1:8" s="33" customFormat="1" ht="34.5">
      <c r="A25" s="150"/>
      <c r="B25" s="153"/>
      <c r="C25" s="155"/>
      <c r="D25" s="49"/>
      <c r="E25" s="45"/>
      <c r="F25" s="35" t="s">
        <v>3</v>
      </c>
      <c r="G25" s="34"/>
      <c r="H25" s="34"/>
    </row>
    <row r="26" spans="1:8" s="33" customFormat="1" ht="17.25">
      <c r="A26" s="150"/>
      <c r="B26" s="153"/>
      <c r="C26" s="155"/>
      <c r="D26" s="49"/>
      <c r="E26" s="45"/>
      <c r="F26" s="26" t="s">
        <v>4</v>
      </c>
      <c r="G26" s="34">
        <f t="shared" ref="G26:H28" si="12">G27</f>
        <v>0</v>
      </c>
      <c r="H26" s="34">
        <f t="shared" si="12"/>
        <v>0</v>
      </c>
    </row>
    <row r="27" spans="1:8" s="33" customFormat="1" ht="17.25">
      <c r="A27" s="150"/>
      <c r="B27" s="153"/>
      <c r="C27" s="155"/>
      <c r="D27" s="49"/>
      <c r="E27" s="45"/>
      <c r="F27" s="50" t="s">
        <v>62</v>
      </c>
      <c r="G27" s="41">
        <f t="shared" si="12"/>
        <v>0</v>
      </c>
      <c r="H27" s="41">
        <f t="shared" si="12"/>
        <v>0</v>
      </c>
    </row>
    <row r="28" spans="1:8" s="33" customFormat="1" ht="17.25">
      <c r="A28" s="150"/>
      <c r="B28" s="153"/>
      <c r="C28" s="155"/>
      <c r="D28" s="159"/>
      <c r="E28" s="51"/>
      <c r="F28" s="50" t="s">
        <v>63</v>
      </c>
      <c r="G28" s="41">
        <f t="shared" si="12"/>
        <v>0</v>
      </c>
      <c r="H28" s="41">
        <f t="shared" si="12"/>
        <v>0</v>
      </c>
    </row>
    <row r="29" spans="1:8" s="33" customFormat="1" ht="17.25">
      <c r="A29" s="150"/>
      <c r="B29" s="153"/>
      <c r="C29" s="155"/>
      <c r="D29" s="159"/>
      <c r="E29" s="161"/>
      <c r="F29" s="50" t="s">
        <v>87</v>
      </c>
      <c r="G29" s="41">
        <f t="shared" ref="G29:H29" si="13">+G30+G31</f>
        <v>0</v>
      </c>
      <c r="H29" s="41">
        <f t="shared" si="13"/>
        <v>0</v>
      </c>
    </row>
    <row r="30" spans="1:8" s="33" customFormat="1" ht="17.25">
      <c r="A30" s="150"/>
      <c r="B30" s="153"/>
      <c r="C30" s="155"/>
      <c r="D30" s="159"/>
      <c r="E30" s="161"/>
      <c r="F30" s="66" t="s">
        <v>88</v>
      </c>
      <c r="G30" s="67">
        <v>-513</v>
      </c>
      <c r="H30" s="67">
        <v>-513</v>
      </c>
    </row>
    <row r="31" spans="1:8" s="33" customFormat="1" ht="17.25">
      <c r="A31" s="151"/>
      <c r="B31" s="154"/>
      <c r="C31" s="155"/>
      <c r="D31" s="160"/>
      <c r="E31" s="162"/>
      <c r="F31" s="66" t="s">
        <v>89</v>
      </c>
      <c r="G31" s="112">
        <v>513</v>
      </c>
      <c r="H31" s="112">
        <v>513</v>
      </c>
    </row>
  </sheetData>
  <mergeCells count="12">
    <mergeCell ref="A6:H6"/>
    <mergeCell ref="F8:F9"/>
    <mergeCell ref="A8:C8"/>
    <mergeCell ref="D8:E8"/>
    <mergeCell ref="G8:H8"/>
    <mergeCell ref="A12:A31"/>
    <mergeCell ref="B14:B31"/>
    <mergeCell ref="C16:C31"/>
    <mergeCell ref="C14:C15"/>
    <mergeCell ref="E20:E21"/>
    <mergeCell ref="D28:D31"/>
    <mergeCell ref="E29:E31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9"/>
  <sheetViews>
    <sheetView tabSelected="1" workbookViewId="0">
      <selection activeCell="J10" sqref="J10:K10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51.1640625" style="1" customWidth="1"/>
    <col min="10" max="10" width="23.1640625" style="1" customWidth="1"/>
    <col min="11" max="11" width="18.83203125" style="1" customWidth="1"/>
    <col min="12" max="16384" width="10.6640625" style="1"/>
  </cols>
  <sheetData>
    <row r="1" spans="1:11">
      <c r="C1" s="6"/>
      <c r="D1" s="6"/>
      <c r="E1" s="6"/>
      <c r="K1" s="6" t="s">
        <v>102</v>
      </c>
    </row>
    <row r="2" spans="1:11">
      <c r="C2" s="10"/>
      <c r="D2" s="10"/>
      <c r="E2" s="10"/>
      <c r="K2" s="10" t="s">
        <v>47</v>
      </c>
    </row>
    <row r="3" spans="1:11">
      <c r="C3" s="10"/>
      <c r="D3" s="10"/>
      <c r="E3" s="10"/>
      <c r="K3" s="10" t="s">
        <v>1</v>
      </c>
    </row>
    <row r="4" spans="1:11">
      <c r="B4" s="7"/>
      <c r="C4" s="7"/>
      <c r="D4" s="7"/>
      <c r="E4" s="7"/>
      <c r="F4" s="7"/>
    </row>
    <row r="6" spans="1:11" ht="56.25" customHeight="1">
      <c r="A6" s="170" t="s">
        <v>107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</row>
    <row r="7" spans="1:11" ht="17.25">
      <c r="A7" s="39"/>
      <c r="B7" s="39"/>
      <c r="C7" s="39"/>
      <c r="D7" s="39"/>
      <c r="E7" s="39"/>
      <c r="F7" s="39"/>
    </row>
    <row r="8" spans="1:11" ht="12.75" customHeight="1">
      <c r="A8" s="39"/>
      <c r="B8" s="39"/>
      <c r="C8" s="52"/>
      <c r="D8" s="52"/>
      <c r="E8" s="52"/>
      <c r="F8" s="52"/>
    </row>
    <row r="9" spans="1:11" ht="16.5">
      <c r="K9" s="65" t="s">
        <v>27</v>
      </c>
    </row>
    <row r="10" spans="1:11" s="62" customFormat="1" ht="64.5" customHeight="1">
      <c r="A10" s="172" t="s">
        <v>30</v>
      </c>
      <c r="B10" s="172" t="s">
        <v>31</v>
      </c>
      <c r="C10" s="172"/>
      <c r="D10" s="172" t="s">
        <v>32</v>
      </c>
      <c r="E10" s="172"/>
      <c r="F10" s="172"/>
      <c r="G10" s="172"/>
      <c r="H10" s="172" t="s">
        <v>33</v>
      </c>
      <c r="I10" s="172" t="s">
        <v>34</v>
      </c>
      <c r="J10" s="173" t="s">
        <v>55</v>
      </c>
      <c r="K10" s="174"/>
    </row>
    <row r="11" spans="1:11" s="62" customFormat="1" ht="101.25" customHeight="1">
      <c r="A11" s="172"/>
      <c r="B11" s="68" t="s">
        <v>35</v>
      </c>
      <c r="C11" s="68" t="s">
        <v>36</v>
      </c>
      <c r="D11" s="68" t="s">
        <v>35</v>
      </c>
      <c r="E11" s="68" t="s">
        <v>36</v>
      </c>
      <c r="F11" s="68" t="s">
        <v>37</v>
      </c>
      <c r="G11" s="68" t="s">
        <v>38</v>
      </c>
      <c r="H11" s="172"/>
      <c r="I11" s="172"/>
      <c r="J11" s="68" t="s">
        <v>39</v>
      </c>
      <c r="K11" s="68" t="s">
        <v>40</v>
      </c>
    </row>
    <row r="12" spans="1:11" s="62" customFormat="1" ht="30" customHeight="1">
      <c r="A12" s="171" t="s">
        <v>41</v>
      </c>
      <c r="B12" s="171"/>
      <c r="C12" s="171"/>
      <c r="D12" s="171"/>
      <c r="E12" s="171"/>
      <c r="F12" s="171"/>
      <c r="G12" s="171"/>
      <c r="H12" s="171"/>
      <c r="I12" s="171"/>
      <c r="J12" s="63">
        <f t="shared" ref="J12:K12" si="0">+J13</f>
        <v>0</v>
      </c>
      <c r="K12" s="63">
        <f t="shared" si="0"/>
        <v>0</v>
      </c>
    </row>
    <row r="13" spans="1:11" s="62" customFormat="1" ht="30" customHeight="1">
      <c r="A13" s="171" t="s">
        <v>42</v>
      </c>
      <c r="B13" s="171"/>
      <c r="C13" s="171"/>
      <c r="D13" s="171"/>
      <c r="E13" s="171"/>
      <c r="F13" s="171"/>
      <c r="G13" s="171"/>
      <c r="H13" s="171"/>
      <c r="I13" s="171"/>
      <c r="J13" s="63">
        <f>+J14+J19</f>
        <v>0</v>
      </c>
      <c r="K13" s="63">
        <f>+K14</f>
        <v>0</v>
      </c>
    </row>
    <row r="14" spans="1:11" s="62" customFormat="1" ht="37.5" customHeight="1">
      <c r="B14" s="64" t="s">
        <v>25</v>
      </c>
      <c r="C14" s="169" t="s">
        <v>24</v>
      </c>
      <c r="D14" s="169"/>
      <c r="E14" s="169"/>
      <c r="F14" s="169"/>
      <c r="G14" s="169"/>
      <c r="H14" s="169"/>
      <c r="I14" s="169"/>
      <c r="J14" s="63">
        <f t="shared" ref="J14:K14" si="1">J15</f>
        <v>0</v>
      </c>
      <c r="K14" s="63">
        <f t="shared" si="1"/>
        <v>0</v>
      </c>
    </row>
    <row r="15" spans="1:11" s="62" customFormat="1" ht="29.1" customHeight="1">
      <c r="D15" s="64" t="s">
        <v>90</v>
      </c>
      <c r="E15" s="169" t="s">
        <v>96</v>
      </c>
      <c r="F15" s="169"/>
      <c r="G15" s="169"/>
      <c r="H15" s="169"/>
      <c r="I15" s="169"/>
      <c r="J15" s="63">
        <f>+'2'!G22</f>
        <v>0</v>
      </c>
      <c r="K15" s="63">
        <f>+'2'!H22</f>
        <v>0</v>
      </c>
    </row>
    <row r="16" spans="1:11" s="62" customFormat="1" ht="38.25" customHeight="1">
      <c r="F16" s="169" t="s">
        <v>91</v>
      </c>
      <c r="G16" s="169"/>
      <c r="H16" s="169"/>
      <c r="I16" s="169"/>
      <c r="J16" s="169"/>
      <c r="K16" s="169"/>
    </row>
    <row r="17" spans="2:11" s="62" customFormat="1" ht="30" customHeight="1">
      <c r="G17" s="169" t="s">
        <v>78</v>
      </c>
      <c r="H17" s="169"/>
      <c r="I17" s="169"/>
      <c r="J17" s="169"/>
      <c r="K17" s="169"/>
    </row>
    <row r="18" spans="2:11" s="62" customFormat="1" ht="30" customHeight="1">
      <c r="H18" s="169" t="s">
        <v>79</v>
      </c>
      <c r="I18" s="169"/>
      <c r="J18" s="169"/>
      <c r="K18" s="169"/>
    </row>
    <row r="19" spans="2:11" s="62" customFormat="1" ht="41.25" customHeight="1">
      <c r="B19" s="64"/>
      <c r="C19" s="114"/>
      <c r="D19" s="114"/>
      <c r="E19" s="114"/>
      <c r="F19" s="114"/>
      <c r="G19" s="114"/>
      <c r="H19" s="114"/>
      <c r="I19" s="54" t="s">
        <v>92</v>
      </c>
      <c r="J19" s="63"/>
      <c r="K19" s="63">
        <v>1</v>
      </c>
    </row>
  </sheetData>
  <mergeCells count="14">
    <mergeCell ref="E15:I15"/>
    <mergeCell ref="F16:K16"/>
    <mergeCell ref="G17:K17"/>
    <mergeCell ref="H18:K18"/>
    <mergeCell ref="A6:K6"/>
    <mergeCell ref="A12:I12"/>
    <mergeCell ref="A13:I13"/>
    <mergeCell ref="C14:I14"/>
    <mergeCell ref="A10:A11"/>
    <mergeCell ref="B10:C10"/>
    <mergeCell ref="D10:G10"/>
    <mergeCell ref="H10:H11"/>
    <mergeCell ref="I10:I11"/>
    <mergeCell ref="J10:K1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"/>
  <sheetViews>
    <sheetView topLeftCell="A7" zoomScaleNormal="100" zoomScaleSheetLayoutView="100" workbookViewId="0">
      <selection activeCell="I19" sqref="I19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8.1640625" style="1" customWidth="1"/>
    <col min="6" max="6" width="15" style="1" customWidth="1"/>
    <col min="7" max="7" width="10.6640625" style="1"/>
    <col min="8" max="8" width="17" style="1" customWidth="1"/>
    <col min="9" max="9" width="51" style="1" customWidth="1"/>
    <col min="10" max="10" width="21.6640625" style="1" customWidth="1"/>
    <col min="11" max="11" width="19.6640625" style="1" customWidth="1"/>
    <col min="12" max="14" width="10.6640625" style="1"/>
    <col min="15" max="15" width="12.1640625" style="1" bestFit="1" customWidth="1"/>
    <col min="16" max="16384" width="10.6640625" style="1"/>
  </cols>
  <sheetData>
    <row r="1" spans="1:12">
      <c r="C1" s="6"/>
      <c r="D1" s="6"/>
      <c r="E1" s="6"/>
      <c r="K1" s="6" t="s">
        <v>101</v>
      </c>
    </row>
    <row r="2" spans="1:12">
      <c r="C2" s="10"/>
      <c r="D2" s="10"/>
      <c r="E2" s="10"/>
      <c r="K2" s="10" t="s">
        <v>47</v>
      </c>
    </row>
    <row r="3" spans="1:12">
      <c r="C3" s="10"/>
      <c r="D3" s="10"/>
      <c r="E3" s="10"/>
      <c r="K3" s="10" t="s">
        <v>1</v>
      </c>
    </row>
    <row r="4" spans="1:12">
      <c r="C4" s="10"/>
      <c r="D4" s="10"/>
      <c r="E4" s="10"/>
      <c r="F4" s="10"/>
    </row>
    <row r="5" spans="1:12">
      <c r="C5" s="10"/>
      <c r="D5" s="10"/>
      <c r="E5" s="10"/>
      <c r="F5" s="10"/>
    </row>
    <row r="6" spans="1:12" ht="49.5" customHeight="1">
      <c r="A6" s="170" t="s">
        <v>108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</row>
    <row r="7" spans="1:12" s="2" customFormat="1" ht="17.25">
      <c r="A7" s="28"/>
      <c r="B7" s="28"/>
      <c r="C7" s="52"/>
      <c r="D7" s="52"/>
      <c r="E7" s="52"/>
      <c r="F7" s="52"/>
    </row>
    <row r="8" spans="1:12" s="43" customFormat="1" ht="12.75" customHeight="1">
      <c r="A8" s="39"/>
      <c r="B8" s="39"/>
      <c r="C8" s="39"/>
      <c r="D8" s="39"/>
      <c r="E8" s="39"/>
      <c r="F8" s="39"/>
    </row>
    <row r="9" spans="1:12" ht="17.25" customHeight="1">
      <c r="K9" s="65" t="s">
        <v>27</v>
      </c>
    </row>
    <row r="10" spans="1:12" s="62" customFormat="1" ht="61.5" customHeight="1">
      <c r="A10" s="175" t="s">
        <v>46</v>
      </c>
      <c r="B10" s="175" t="s">
        <v>31</v>
      </c>
      <c r="C10" s="175"/>
      <c r="D10" s="175" t="s">
        <v>32</v>
      </c>
      <c r="E10" s="175"/>
      <c r="F10" s="175"/>
      <c r="G10" s="175"/>
      <c r="H10" s="175" t="s">
        <v>33</v>
      </c>
      <c r="I10" s="175" t="s">
        <v>34</v>
      </c>
      <c r="J10" s="173" t="s">
        <v>55</v>
      </c>
      <c r="K10" s="174"/>
    </row>
    <row r="11" spans="1:12" s="62" customFormat="1" ht="110.25" customHeight="1">
      <c r="A11" s="175"/>
      <c r="B11" s="55" t="s">
        <v>43</v>
      </c>
      <c r="C11" s="55" t="s">
        <v>44</v>
      </c>
      <c r="D11" s="55" t="s">
        <v>35</v>
      </c>
      <c r="E11" s="55" t="s">
        <v>44</v>
      </c>
      <c r="F11" s="55" t="s">
        <v>45</v>
      </c>
      <c r="G11" s="55" t="s">
        <v>38</v>
      </c>
      <c r="H11" s="175"/>
      <c r="I11" s="175"/>
      <c r="J11" s="55" t="s">
        <v>39</v>
      </c>
      <c r="K11" s="55" t="s">
        <v>40</v>
      </c>
    </row>
    <row r="12" spans="1:12" s="62" customFormat="1" ht="30" customHeight="1">
      <c r="A12" s="171" t="s">
        <v>41</v>
      </c>
      <c r="B12" s="171"/>
      <c r="C12" s="171"/>
      <c r="D12" s="171"/>
      <c r="E12" s="171"/>
      <c r="F12" s="171"/>
      <c r="G12" s="171"/>
      <c r="H12" s="171"/>
      <c r="I12" s="171"/>
      <c r="J12" s="63">
        <f t="shared" ref="J12:K12" si="0">+J13</f>
        <v>0</v>
      </c>
      <c r="K12" s="63">
        <f t="shared" si="0"/>
        <v>0</v>
      </c>
    </row>
    <row r="13" spans="1:12" s="62" customFormat="1" ht="30" customHeight="1">
      <c r="A13" s="171" t="s">
        <v>42</v>
      </c>
      <c r="B13" s="171"/>
      <c r="C13" s="171"/>
      <c r="D13" s="171"/>
      <c r="E13" s="171"/>
      <c r="F13" s="171"/>
      <c r="G13" s="171"/>
      <c r="H13" s="171"/>
      <c r="I13" s="171"/>
      <c r="J13" s="63">
        <f t="shared" ref="J13:K13" si="1">+J14</f>
        <v>0</v>
      </c>
      <c r="K13" s="63">
        <f t="shared" si="1"/>
        <v>0</v>
      </c>
    </row>
    <row r="14" spans="1:12" s="62" customFormat="1" ht="37.5" customHeight="1">
      <c r="B14" s="64" t="s">
        <v>25</v>
      </c>
      <c r="C14" s="169" t="s">
        <v>24</v>
      </c>
      <c r="D14" s="169"/>
      <c r="E14" s="169"/>
      <c r="F14" s="169"/>
      <c r="G14" s="169"/>
      <c r="H14" s="169"/>
      <c r="I14" s="169"/>
      <c r="J14" s="63">
        <f t="shared" ref="J14:K14" si="2">J15</f>
        <v>0</v>
      </c>
      <c r="K14" s="63">
        <f t="shared" si="2"/>
        <v>0</v>
      </c>
      <c r="L14" s="63"/>
    </row>
    <row r="15" spans="1:12" s="62" customFormat="1" ht="29.1" customHeight="1">
      <c r="D15" s="64" t="s">
        <v>90</v>
      </c>
      <c r="E15" s="169" t="s">
        <v>96</v>
      </c>
      <c r="F15" s="169"/>
      <c r="G15" s="169"/>
      <c r="H15" s="169"/>
      <c r="I15" s="169"/>
      <c r="J15" s="63">
        <f>+'2'!G21</f>
        <v>0</v>
      </c>
      <c r="K15" s="63">
        <f>+'2'!H21</f>
        <v>0</v>
      </c>
    </row>
    <row r="16" spans="1:12" s="62" customFormat="1" ht="30" customHeight="1">
      <c r="F16" s="169" t="s">
        <v>91</v>
      </c>
      <c r="G16" s="169"/>
      <c r="H16" s="169"/>
      <c r="I16" s="169"/>
      <c r="J16" s="169"/>
      <c r="K16" s="169"/>
    </row>
    <row r="17" spans="2:11" s="62" customFormat="1" ht="30" customHeight="1">
      <c r="G17" s="169" t="s">
        <v>78</v>
      </c>
      <c r="H17" s="169"/>
      <c r="I17" s="169"/>
      <c r="J17" s="169"/>
      <c r="K17" s="169"/>
    </row>
    <row r="18" spans="2:11" s="62" customFormat="1" ht="30" customHeight="1">
      <c r="H18" s="169" t="s">
        <v>79</v>
      </c>
      <c r="I18" s="169"/>
      <c r="J18" s="169"/>
      <c r="K18" s="169"/>
    </row>
    <row r="19" spans="2:11" s="62" customFormat="1" ht="41.25" customHeight="1">
      <c r="B19" s="64"/>
      <c r="C19" s="114"/>
      <c r="D19" s="114"/>
      <c r="E19" s="114"/>
      <c r="F19" s="114"/>
      <c r="G19" s="114"/>
      <c r="H19" s="114"/>
      <c r="I19" s="54" t="s">
        <v>92</v>
      </c>
      <c r="J19" s="63"/>
      <c r="K19" s="63">
        <v>1</v>
      </c>
    </row>
  </sheetData>
  <mergeCells count="14">
    <mergeCell ref="E15:I15"/>
    <mergeCell ref="F16:K16"/>
    <mergeCell ref="G17:K17"/>
    <mergeCell ref="H18:K18"/>
    <mergeCell ref="A6:K6"/>
    <mergeCell ref="H10:H11"/>
    <mergeCell ref="I10:I11"/>
    <mergeCell ref="C14:I14"/>
    <mergeCell ref="A12:I12"/>
    <mergeCell ref="A13:I13"/>
    <mergeCell ref="A10:A11"/>
    <mergeCell ref="B10:C10"/>
    <mergeCell ref="D10:G10"/>
    <mergeCell ref="J10:K10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2"/>
  <sheetViews>
    <sheetView workbookViewId="0">
      <selection activeCell="G13" sqref="G13"/>
    </sheetView>
  </sheetViews>
  <sheetFormatPr defaultColWidth="9.33203125" defaultRowHeight="13.5"/>
  <cols>
    <col min="1" max="1" width="21.33203125" style="90" customWidth="1"/>
    <col min="2" max="2" width="47.5" style="111" customWidth="1"/>
    <col min="3" max="3" width="13.1640625" style="95" customWidth="1"/>
    <col min="4" max="4" width="11" style="94" customWidth="1"/>
    <col min="5" max="5" width="29.5" style="94" customWidth="1"/>
    <col min="6" max="6" width="21.33203125" style="95" customWidth="1"/>
    <col min="7" max="7" width="27" style="95" customWidth="1"/>
    <col min="8" max="8" width="6.33203125" style="90" customWidth="1"/>
    <col min="9" max="9" width="6.5" style="90" customWidth="1"/>
    <col min="10" max="11" width="10.5" style="90" bestFit="1" customWidth="1"/>
    <col min="12" max="12" width="11.6640625" style="90" bestFit="1" customWidth="1"/>
    <col min="13" max="14" width="9.33203125" style="90"/>
    <col min="15" max="15" width="12.6640625" style="90" bestFit="1" customWidth="1"/>
    <col min="16" max="16384" width="9.33203125" style="90"/>
  </cols>
  <sheetData>
    <row r="1" spans="1:7" ht="17.25">
      <c r="A1" s="87"/>
      <c r="B1" s="88"/>
      <c r="C1" s="89"/>
      <c r="D1" s="89"/>
      <c r="E1" s="129" t="s">
        <v>100</v>
      </c>
      <c r="F1" s="129"/>
      <c r="G1" s="129"/>
    </row>
    <row r="2" spans="1:7" ht="17.25">
      <c r="A2" s="87"/>
      <c r="B2" s="91"/>
      <c r="C2" s="91"/>
      <c r="D2" s="91"/>
      <c r="E2" s="130" t="s">
        <v>65</v>
      </c>
      <c r="F2" s="130"/>
      <c r="G2" s="130"/>
    </row>
    <row r="3" spans="1:7" ht="17.25">
      <c r="A3" s="87"/>
      <c r="B3" s="91"/>
      <c r="C3" s="91"/>
      <c r="D3" s="91"/>
      <c r="E3" s="130" t="s">
        <v>66</v>
      </c>
      <c r="F3" s="130"/>
      <c r="G3" s="130"/>
    </row>
    <row r="4" spans="1:7" ht="17.25">
      <c r="A4" s="87"/>
      <c r="B4" s="88"/>
      <c r="C4" s="92"/>
      <c r="D4" s="93"/>
    </row>
    <row r="5" spans="1:7" ht="38.25" customHeight="1">
      <c r="A5" s="131" t="s">
        <v>67</v>
      </c>
      <c r="B5" s="131"/>
      <c r="C5" s="131"/>
      <c r="D5" s="131"/>
      <c r="E5" s="131"/>
      <c r="F5" s="131"/>
      <c r="G5" s="131"/>
    </row>
    <row r="6" spans="1:7" ht="16.5" customHeight="1">
      <c r="A6" s="87"/>
      <c r="B6" s="96"/>
      <c r="C6" s="93"/>
      <c r="D6" s="93"/>
      <c r="E6" s="93"/>
      <c r="F6" s="93"/>
      <c r="G6" s="92"/>
    </row>
    <row r="7" spans="1:7" ht="84.75" customHeight="1">
      <c r="A7" s="132" t="s">
        <v>68</v>
      </c>
      <c r="B7" s="134" t="s">
        <v>69</v>
      </c>
      <c r="C7" s="134" t="s">
        <v>70</v>
      </c>
      <c r="D7" s="134" t="s">
        <v>71</v>
      </c>
      <c r="E7" s="134" t="s">
        <v>72</v>
      </c>
      <c r="F7" s="136" t="s">
        <v>18</v>
      </c>
      <c r="G7" s="137"/>
    </row>
    <row r="8" spans="1:7" ht="77.25" customHeight="1">
      <c r="A8" s="133"/>
      <c r="B8" s="135"/>
      <c r="C8" s="135"/>
      <c r="D8" s="135"/>
      <c r="E8" s="135"/>
      <c r="F8" s="97" t="s">
        <v>73</v>
      </c>
      <c r="G8" s="97" t="s">
        <v>74</v>
      </c>
    </row>
    <row r="9" spans="1:7" ht="18.75" customHeight="1">
      <c r="A9" s="98">
        <v>1</v>
      </c>
      <c r="B9" s="97">
        <v>2</v>
      </c>
      <c r="C9" s="97">
        <v>3</v>
      </c>
      <c r="D9" s="97">
        <v>4</v>
      </c>
      <c r="E9" s="97">
        <v>5</v>
      </c>
      <c r="F9" s="97">
        <v>6</v>
      </c>
      <c r="G9" s="97">
        <v>7</v>
      </c>
    </row>
    <row r="10" spans="1:7" ht="17.25">
      <c r="A10" s="120" t="s">
        <v>64</v>
      </c>
      <c r="B10" s="121"/>
      <c r="C10" s="121"/>
      <c r="D10" s="121"/>
      <c r="E10" s="122"/>
      <c r="F10" s="99"/>
      <c r="G10" s="83">
        <f>+G11</f>
        <v>0</v>
      </c>
    </row>
    <row r="11" spans="1:7" ht="67.5" customHeight="1">
      <c r="A11" s="100" t="s">
        <v>81</v>
      </c>
      <c r="B11" s="101" t="s">
        <v>82</v>
      </c>
      <c r="C11" s="101" t="s">
        <v>75</v>
      </c>
      <c r="D11" s="123" t="s">
        <v>80</v>
      </c>
      <c r="E11" s="124"/>
      <c r="F11" s="125"/>
      <c r="G11" s="83">
        <f>+G12</f>
        <v>0</v>
      </c>
    </row>
    <row r="12" spans="1:7" ht="34.5" customHeight="1">
      <c r="A12" s="102" t="s">
        <v>95</v>
      </c>
      <c r="B12" s="126" t="s">
        <v>96</v>
      </c>
      <c r="C12" s="127"/>
      <c r="D12" s="127"/>
      <c r="E12" s="128"/>
      <c r="F12" s="103"/>
      <c r="G12" s="83">
        <f>G13+G15</f>
        <v>0</v>
      </c>
    </row>
    <row r="13" spans="1:7" ht="34.5" customHeight="1">
      <c r="A13" s="104"/>
      <c r="B13" s="105" t="s">
        <v>97</v>
      </c>
      <c r="C13" s="105"/>
      <c r="D13" s="105"/>
      <c r="E13" s="105"/>
      <c r="F13" s="106"/>
      <c r="G13" s="83">
        <f>SUM(G14:G14)</f>
        <v>-513</v>
      </c>
    </row>
    <row r="14" spans="1:7" ht="34.5">
      <c r="A14" s="107">
        <v>45610000</v>
      </c>
      <c r="B14" s="107" t="s">
        <v>98</v>
      </c>
      <c r="C14" s="108" t="s">
        <v>99</v>
      </c>
      <c r="D14" s="109" t="s">
        <v>77</v>
      </c>
      <c r="E14" s="113"/>
      <c r="F14" s="110"/>
      <c r="G14" s="83">
        <v>-513</v>
      </c>
    </row>
    <row r="15" spans="1:7" ht="34.5" customHeight="1">
      <c r="A15" s="104"/>
      <c r="B15" s="105" t="s">
        <v>76</v>
      </c>
      <c r="C15" s="105"/>
      <c r="D15" s="105"/>
      <c r="E15" s="105"/>
      <c r="F15" s="106"/>
      <c r="G15" s="83">
        <f>SUM(G16:G16)</f>
        <v>513</v>
      </c>
    </row>
    <row r="16" spans="1:7" ht="17.25">
      <c r="A16" s="107" t="s">
        <v>109</v>
      </c>
      <c r="B16" s="107" t="s">
        <v>93</v>
      </c>
      <c r="C16" s="108" t="s">
        <v>94</v>
      </c>
      <c r="D16" s="109" t="s">
        <v>77</v>
      </c>
      <c r="E16" s="113">
        <v>513000</v>
      </c>
      <c r="F16" s="110">
        <v>1</v>
      </c>
      <c r="G16" s="119">
        <v>513</v>
      </c>
    </row>
    <row r="20" s="90" customFormat="1"/>
    <row r="21" s="90" customFormat="1"/>
    <row r="22" s="90" customFormat="1"/>
  </sheetData>
  <mergeCells count="13">
    <mergeCell ref="A10:E10"/>
    <mergeCell ref="D11:F11"/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2022-04-05T07:53:23Z</cp:lastPrinted>
  <dcterms:created xsi:type="dcterms:W3CDTF">2018-09-30T11:43:43Z</dcterms:created>
  <dcterms:modified xsi:type="dcterms:W3CDTF">2026-07-01T12:45:43Z</dcterms:modified>
</cp:coreProperties>
</file>