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70" i="1" l="1"/>
  <c r="D7" i="1" l="1"/>
  <c r="D8" i="1"/>
  <c r="D9" i="1"/>
  <c r="D12" i="1"/>
  <c r="D13" i="1" s="1"/>
  <c r="D15" i="1"/>
  <c r="D19" i="1" s="1"/>
  <c r="D16" i="1"/>
  <c r="D17" i="1"/>
  <c r="D18" i="1"/>
  <c r="D21" i="1"/>
  <c r="D25" i="1" s="1"/>
  <c r="D22" i="1"/>
  <c r="D23" i="1"/>
  <c r="D24" i="1"/>
  <c r="D27" i="1"/>
  <c r="D28" i="1"/>
  <c r="D29" i="1"/>
  <c r="D30" i="1"/>
  <c r="D31" i="1"/>
  <c r="D32" i="1"/>
  <c r="D33" i="1"/>
  <c r="D34" i="1"/>
  <c r="D35" i="1"/>
  <c r="D38" i="1"/>
  <c r="D39" i="1"/>
  <c r="D40" i="1"/>
  <c r="D41" i="1"/>
  <c r="D44" i="1"/>
  <c r="D45" i="1"/>
  <c r="D46" i="1"/>
  <c r="D47" i="1"/>
  <c r="D48" i="1"/>
  <c r="D51" i="1"/>
  <c r="D52" i="1"/>
  <c r="D55" i="1"/>
  <c r="D56" i="1"/>
  <c r="D57" i="1"/>
  <c r="D58" i="1"/>
  <c r="D59" i="1"/>
  <c r="D62" i="1"/>
  <c r="D63" i="1"/>
  <c r="D66" i="1"/>
  <c r="D67" i="1"/>
  <c r="D6" i="1"/>
  <c r="D60" i="1" l="1"/>
  <c r="D36" i="1"/>
  <c r="D53" i="1"/>
  <c r="D10" i="1"/>
  <c r="D49" i="1"/>
  <c r="D42" i="1"/>
  <c r="D68" i="1"/>
  <c r="D64" i="1"/>
</calcChain>
</file>

<file path=xl/sharedStrings.xml><?xml version="1.0" encoding="utf-8"?>
<sst xmlns="http://schemas.openxmlformats.org/spreadsheetml/2006/main" count="59" uniqueCount="59">
  <si>
    <t>ՀՀ ԿԳՆ «ՄԱՐՏՈՒՆՈՒ Տ. ԱԲՐԱՀԱՄՅԱՆԻ ԱՆՎԱՆ ԱՎԱԳ ԴՊՐՈՑ» ՊՈԱԿ-Ի</t>
  </si>
  <si>
    <t xml:space="preserve">ԱՆՀՐԱԺԵՇՏ  ԳՈՒՅՔԻ </t>
  </si>
  <si>
    <t>Ա Ն Վ Ա Ն Ա Ց Ա Ն Կ</t>
  </si>
  <si>
    <t>ՀԱՆԴԻՍՈՒԹՅՈՒՆՆԵՐԻ  ԴԱՀԼԻՃ</t>
  </si>
  <si>
    <t>ԳՐԱԴԱՐԱՆ</t>
  </si>
  <si>
    <t>ՃԱՇԱՐԱՆ</t>
  </si>
  <si>
    <t>ՍՊՈՐՏԱՅԻՆ ԳՈՒՅՔ</t>
  </si>
  <si>
    <t>ՄԱՐՄՆԱՄԱՐԶԱԿԱՆ ԳՈՐԾԻՔՆԵՐ</t>
  </si>
  <si>
    <t>ՄԱՐԶԱԽԱՂԵՐԻ ՀԱՄԱՐ</t>
  </si>
  <si>
    <t>ԱՏԼԵՏԻԿԱԿԱՆ ՊԱՐԱԳԱՆԵՐ</t>
  </si>
  <si>
    <t>ԲՈՒԺԿԵՏ</t>
  </si>
  <si>
    <t>ԴՊՐՈՑԱԿԱՆ ԳՈՒՅՔ</t>
  </si>
  <si>
    <t>ԴԱՍԱՍԵՆՅԱԿՆԵՐ</t>
  </si>
  <si>
    <t>ՏՆՏԵՍԱԿԱՆ</t>
  </si>
  <si>
    <t>2. Ֆուտբոլի գնդակ</t>
  </si>
  <si>
    <t>3. Վոլեյբոլի գնդակ</t>
  </si>
  <si>
    <t>4. Բասկետբոլի գնդակ</t>
  </si>
  <si>
    <t>(Ներկայացված գույքի գները՝   ըստ տարբեր կազմակերպություններից գնահարցման)</t>
  </si>
  <si>
    <t>Քանակը (հատ)</t>
  </si>
  <si>
    <t>Գումարը             (ՀՀ դրամ)</t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</si>
  <si>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Նստարան (դահլիճի)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</si>
  <si>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Խոսափող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</si>
  <si>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Ուժեղացուցիչ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</si>
  <si>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Բարձրախոս (динамик)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</si>
  <si>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Երկկողմանի գրադարակ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</si>
  <si>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Սեղան 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</si>
  <si>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Աթոռ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</si>
  <si>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Սառնարան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</si>
  <si>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Էլ. սալօջախ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</si>
  <si>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Վոլեյբոլի ցանց 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</si>
  <si>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Բասկետբոլի օղակների ցանցեր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</si>
  <si>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Ֆան ֆուտբոլի դարպասի ցանց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</si>
  <si>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Սեղանի թենիս իր հարմարություններով 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</si>
  <si>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Մարմնամարզական այծիկ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</si>
  <si>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Մարմնամարզական կամրջակ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</si>
  <si>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Մարմնամարզական պատ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</si>
  <si>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Մարմնամարզական նստարան  </t>
    </r>
  </si>
  <si>
    <r>
      <t>5.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Ներքնակ (մարմնամարզական)</t>
    </r>
  </si>
  <si>
    <r>
      <t>6.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Օղեր մեծ</t>
    </r>
  </si>
  <si>
    <r>
      <t>7.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Ցատկապարաններ</t>
    </r>
  </si>
  <si>
    <r>
      <t>8.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Մարմնամարզական պարան մագլցման համար </t>
    </r>
  </si>
  <si>
    <r>
      <t>9.</t>
    </r>
    <r>
      <rPr>
        <sz val="7"/>
        <color theme="1"/>
        <rFont val="GHEA Grapalat"/>
        <family val="3"/>
      </rPr>
      <t xml:space="preserve">  </t>
    </r>
    <r>
      <rPr>
        <sz val="12"/>
        <color theme="1"/>
        <rFont val="GHEA Grapalat"/>
        <family val="3"/>
      </rPr>
      <t>Պարանե աստիճաններ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</si>
  <si>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Հանդբոլի գնդակներ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</si>
  <si>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Բարձր կանգնակներ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</si>
  <si>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Բարձրախոս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</si>
  <si>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Էստաֆետային փայտիկներ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</si>
  <si>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Վայրկյանաչափ</t>
    </r>
  </si>
  <si>
    <r>
      <t>5.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Սուլիչներ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</si>
  <si>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Դեղերի պահարան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</si>
  <si>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Դեղերի պահպանման սառնարան 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</si>
  <si>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Պահարան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</si>
  <si>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Քարտեզների պահարան</t>
    </r>
  </si>
  <si>
    <r>
      <t>3.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Հեռուստացույց ուսուցչանոցի  համար </t>
    </r>
  </si>
  <si>
    <r>
      <t>4.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Աթոռներ ուսուցչանոցի համար    50 հատ (այժմ առկա է  35 հատ հին աթոռ)</t>
    </r>
  </si>
  <si>
    <r>
      <t>5.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Բազմաֆունկցիոնալ տպիչ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</si>
  <si>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Դպրոցական սեղան-աթոռ – 100 աշակերտի համար (100 աշակերտի համար այս պահին առկա է հինը)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</si>
  <si>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Հանդերձարանի կախիչներ  100 հատ (150 աշակերտի համար առկա է)</t>
    </r>
  </si>
  <si>
    <r>
      <t>1.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>Խոտհնձիչ մեքենա  (դպրոցի տարածքը կանաչապատ է, ունի կանաչապատ ֆուտբոլի դաշտ)</t>
    </r>
  </si>
  <si>
    <r>
      <t>2.</t>
    </r>
    <r>
      <rPr>
        <sz val="7"/>
        <color theme="1"/>
        <rFont val="GHEA Grapalat"/>
        <family val="3"/>
      </rPr>
      <t xml:space="preserve">      </t>
    </r>
    <r>
      <rPr>
        <sz val="12"/>
        <color theme="1"/>
        <rFont val="GHEA Grapalat"/>
        <family val="3"/>
      </rPr>
      <t xml:space="preserve">Միջանցքների համար տեսախցիկներ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</si>
</sst>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2"/>
      <color theme="1"/>
      <name val="GHEA Grapalat"/>
      <family val="3"/>
    </font>
    <font>
      <sz val="7"/>
      <color theme="1"/>
      <name val="GHEA Grapalat"/>
      <family val="3"/>
    </font>
    <font>
      <b/>
      <sz val="11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indent="5"/>
    </xf>
    <xf numFmtId="0" fontId="2" fillId="0" borderId="1" xfId="0" applyFont="1" applyBorder="1" applyAlignment="1"/>
    <xf numFmtId="164" fontId="2" fillId="0" borderId="1" xfId="0" applyNumberFormat="1" applyFont="1" applyBorder="1" applyAlignment="1"/>
    <xf numFmtId="164" fontId="6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8" fillId="0" borderId="1" xfId="0" applyNumberFormat="1" applyFont="1" applyBorder="1" applyAlignment="1"/>
    <xf numFmtId="164" fontId="1" fillId="2" borderId="1" xfId="0" applyNumberFormat="1" applyFont="1" applyFill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 indent="5"/>
    </xf>
    <xf numFmtId="164" fontId="1" fillId="0" borderId="1" xfId="0" applyNumberFormat="1" applyFont="1" applyBorder="1"/>
    <xf numFmtId="164" fontId="2" fillId="0" borderId="1" xfId="0" applyNumberFormat="1" applyFont="1" applyBorder="1"/>
    <xf numFmtId="164" fontId="6" fillId="0" borderId="1" xfId="0" applyNumberFormat="1" applyFont="1" applyBorder="1" applyAlignment="1"/>
    <xf numFmtId="0" fontId="5" fillId="0" borderId="1" xfId="0" applyFont="1" applyBorder="1" applyAlignment="1">
      <alignment vertical="center"/>
    </xf>
    <xf numFmtId="164" fontId="9" fillId="0" borderId="1" xfId="0" applyNumberFormat="1" applyFont="1" applyBorder="1" applyAlignment="1"/>
    <xf numFmtId="164" fontId="9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left" vertical="center" indent="5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indent="5"/>
    </xf>
    <xf numFmtId="0" fontId="6" fillId="0" borderId="1" xfId="0" applyFont="1" applyBorder="1" applyAlignment="1">
      <alignment horizontal="left" vertical="center" wrapText="1" indent="5"/>
    </xf>
    <xf numFmtId="0" fontId="6" fillId="0" borderId="1" xfId="0" applyFont="1" applyBorder="1" applyAlignment="1">
      <alignment horizontal="right" vertical="center"/>
    </xf>
    <xf numFmtId="0" fontId="2" fillId="0" borderId="1" xfId="0" applyFont="1" applyBorder="1"/>
    <xf numFmtId="164" fontId="5" fillId="0" borderId="1" xfId="0" applyNumberFormat="1" applyFont="1" applyBorder="1" applyAlignment="1"/>
    <xf numFmtId="164" fontId="4" fillId="0" borderId="1" xfId="0" applyNumberFormat="1" applyFont="1" applyBorder="1" applyAlignment="1"/>
    <xf numFmtId="164" fontId="10" fillId="2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activeCell="D70" sqref="D70"/>
    </sheetView>
  </sheetViews>
  <sheetFormatPr defaultRowHeight="16.5" x14ac:dyDescent="0.3"/>
  <cols>
    <col min="1" max="1" width="67.7109375" style="1" customWidth="1"/>
    <col min="2" max="2" width="9.7109375" style="1" customWidth="1"/>
    <col min="3" max="3" width="13.28515625" style="1" customWidth="1"/>
    <col min="4" max="4" width="20.42578125" style="1" customWidth="1"/>
    <col min="5" max="6" width="9.140625" style="1"/>
    <col min="7" max="7" width="9.140625" style="1" customWidth="1"/>
    <col min="8" max="16384" width="9.140625" style="1"/>
  </cols>
  <sheetData>
    <row r="1" spans="1:4" ht="18" customHeight="1" x14ac:dyDescent="0.3">
      <c r="A1" s="34" t="s">
        <v>0</v>
      </c>
      <c r="B1" s="34"/>
      <c r="C1" s="34"/>
      <c r="D1" s="34"/>
    </row>
    <row r="2" spans="1:4" ht="18" customHeight="1" x14ac:dyDescent="0.3">
      <c r="A2" s="34" t="s">
        <v>1</v>
      </c>
      <c r="B2" s="34"/>
      <c r="C2" s="34"/>
      <c r="D2" s="34"/>
    </row>
    <row r="3" spans="1:4" ht="18" customHeight="1" x14ac:dyDescent="0.3">
      <c r="A3" s="34" t="s">
        <v>2</v>
      </c>
      <c r="B3" s="34"/>
      <c r="C3" s="34"/>
      <c r="D3" s="34"/>
    </row>
    <row r="4" spans="1:4" ht="28.5" customHeight="1" x14ac:dyDescent="0.3">
      <c r="A4" s="33" t="s">
        <v>17</v>
      </c>
      <c r="B4" s="33"/>
      <c r="C4" s="33"/>
    </row>
    <row r="5" spans="1:4" ht="59.25" customHeight="1" x14ac:dyDescent="0.3">
      <c r="A5" s="2" t="s">
        <v>3</v>
      </c>
      <c r="B5" s="3" t="s">
        <v>18</v>
      </c>
      <c r="C5" s="4" t="s">
        <v>19</v>
      </c>
      <c r="D5" s="5"/>
    </row>
    <row r="6" spans="1:4" ht="17.25" x14ac:dyDescent="0.3">
      <c r="A6" s="6" t="s">
        <v>20</v>
      </c>
      <c r="B6" s="7">
        <v>160</v>
      </c>
      <c r="C6" s="8">
        <v>20000</v>
      </c>
      <c r="D6" s="9">
        <f>C6*B6</f>
        <v>3200000</v>
      </c>
    </row>
    <row r="7" spans="1:4" ht="17.25" x14ac:dyDescent="0.3">
      <c r="A7" s="6" t="s">
        <v>21</v>
      </c>
      <c r="B7" s="7">
        <v>4</v>
      </c>
      <c r="C7" s="8">
        <v>8000</v>
      </c>
      <c r="D7" s="9">
        <f t="shared" ref="D7:D63" si="0">C7*B7</f>
        <v>32000</v>
      </c>
    </row>
    <row r="8" spans="1:4" ht="17.25" x14ac:dyDescent="0.3">
      <c r="A8" s="6" t="s">
        <v>22</v>
      </c>
      <c r="B8" s="7">
        <v>1</v>
      </c>
      <c r="C8" s="10">
        <v>100000</v>
      </c>
      <c r="D8" s="9">
        <f t="shared" si="0"/>
        <v>100000</v>
      </c>
    </row>
    <row r="9" spans="1:4" ht="17.25" x14ac:dyDescent="0.3">
      <c r="A9" s="6" t="s">
        <v>23</v>
      </c>
      <c r="B9" s="11">
        <v>4</v>
      </c>
      <c r="C9" s="8">
        <v>50000</v>
      </c>
      <c r="D9" s="9">
        <f t="shared" si="0"/>
        <v>200000</v>
      </c>
    </row>
    <row r="10" spans="1:4" ht="17.25" x14ac:dyDescent="0.3">
      <c r="A10" s="6"/>
      <c r="B10" s="7"/>
      <c r="C10" s="12"/>
      <c r="D10" s="13">
        <f>SUM(D6:D9)</f>
        <v>3532000</v>
      </c>
    </row>
    <row r="11" spans="1:4" ht="17.25" x14ac:dyDescent="0.3">
      <c r="A11" s="2" t="s">
        <v>4</v>
      </c>
      <c r="B11" s="7"/>
      <c r="C11" s="8"/>
      <c r="D11" s="9"/>
    </row>
    <row r="12" spans="1:4" ht="17.25" x14ac:dyDescent="0.3">
      <c r="A12" s="6" t="s">
        <v>24</v>
      </c>
      <c r="B12" s="7">
        <v>13</v>
      </c>
      <c r="C12" s="10">
        <v>65000</v>
      </c>
      <c r="D12" s="9">
        <f t="shared" si="0"/>
        <v>845000</v>
      </c>
    </row>
    <row r="13" spans="1:4" ht="17.25" x14ac:dyDescent="0.3">
      <c r="A13" s="6"/>
      <c r="B13" s="7"/>
      <c r="C13" s="14"/>
      <c r="D13" s="13">
        <f>SUM(D12)</f>
        <v>845000</v>
      </c>
    </row>
    <row r="14" spans="1:4" ht="17.25" x14ac:dyDescent="0.3">
      <c r="A14" s="2" t="s">
        <v>5</v>
      </c>
      <c r="B14" s="7"/>
      <c r="C14" s="8"/>
      <c r="D14" s="9"/>
    </row>
    <row r="15" spans="1:4" ht="17.25" x14ac:dyDescent="0.3">
      <c r="A15" s="6" t="s">
        <v>25</v>
      </c>
      <c r="B15" s="7">
        <v>14</v>
      </c>
      <c r="C15" s="10">
        <v>15000</v>
      </c>
      <c r="D15" s="9">
        <f t="shared" si="0"/>
        <v>210000</v>
      </c>
    </row>
    <row r="16" spans="1:4" ht="17.25" x14ac:dyDescent="0.3">
      <c r="A16" s="6" t="s">
        <v>26</v>
      </c>
      <c r="B16" s="7">
        <v>56</v>
      </c>
      <c r="C16" s="8">
        <v>5000</v>
      </c>
      <c r="D16" s="9">
        <f t="shared" si="0"/>
        <v>280000</v>
      </c>
    </row>
    <row r="17" spans="1:5" ht="17.25" x14ac:dyDescent="0.3">
      <c r="A17" s="6" t="s">
        <v>27</v>
      </c>
      <c r="B17" s="7">
        <v>1</v>
      </c>
      <c r="C17" s="10">
        <v>150000</v>
      </c>
      <c r="D17" s="9">
        <f t="shared" si="0"/>
        <v>150000</v>
      </c>
    </row>
    <row r="18" spans="1:5" ht="17.25" x14ac:dyDescent="0.3">
      <c r="A18" s="6" t="s">
        <v>28</v>
      </c>
      <c r="B18" s="7">
        <v>1</v>
      </c>
      <c r="C18" s="10">
        <v>200000</v>
      </c>
      <c r="D18" s="9">
        <f t="shared" si="0"/>
        <v>200000</v>
      </c>
    </row>
    <row r="19" spans="1:5" ht="17.25" x14ac:dyDescent="0.3">
      <c r="A19" s="2"/>
      <c r="B19" s="7"/>
      <c r="C19" s="12"/>
      <c r="D19" s="13">
        <f>SUM(D15:D18)</f>
        <v>840000</v>
      </c>
    </row>
    <row r="20" spans="1:5" ht="17.25" x14ac:dyDescent="0.3">
      <c r="A20" s="2" t="s">
        <v>6</v>
      </c>
      <c r="B20" s="7"/>
      <c r="C20" s="8"/>
      <c r="D20" s="9"/>
    </row>
    <row r="21" spans="1:5" ht="17.25" x14ac:dyDescent="0.3">
      <c r="A21" s="6" t="s">
        <v>29</v>
      </c>
      <c r="B21" s="7">
        <v>2</v>
      </c>
      <c r="C21" s="8">
        <v>5000</v>
      </c>
      <c r="D21" s="9">
        <f t="shared" si="0"/>
        <v>10000</v>
      </c>
      <c r="E21" s="15"/>
    </row>
    <row r="22" spans="1:5" ht="17.25" x14ac:dyDescent="0.3">
      <c r="A22" s="6" t="s">
        <v>30</v>
      </c>
      <c r="B22" s="7">
        <v>4</v>
      </c>
      <c r="C22" s="10">
        <v>1500</v>
      </c>
      <c r="D22" s="9">
        <f t="shared" si="0"/>
        <v>6000</v>
      </c>
    </row>
    <row r="23" spans="1:5" ht="17.25" x14ac:dyDescent="0.3">
      <c r="A23" s="6" t="s">
        <v>31</v>
      </c>
      <c r="B23" s="7">
        <v>2</v>
      </c>
      <c r="C23" s="10">
        <v>13000</v>
      </c>
      <c r="D23" s="9">
        <f t="shared" si="0"/>
        <v>26000</v>
      </c>
    </row>
    <row r="24" spans="1:5" ht="17.25" x14ac:dyDescent="0.3">
      <c r="A24" s="6" t="s">
        <v>32</v>
      </c>
      <c r="B24" s="7">
        <v>1</v>
      </c>
      <c r="C24" s="8">
        <v>110000</v>
      </c>
      <c r="D24" s="9">
        <f t="shared" si="0"/>
        <v>110000</v>
      </c>
    </row>
    <row r="25" spans="1:5" ht="17.25" x14ac:dyDescent="0.3">
      <c r="A25" s="6"/>
      <c r="B25" s="7"/>
      <c r="C25" s="16"/>
      <c r="D25" s="13">
        <f>SUM(D21:D24)</f>
        <v>152000</v>
      </c>
    </row>
    <row r="26" spans="1:5" ht="17.25" x14ac:dyDescent="0.3">
      <c r="A26" s="2" t="s">
        <v>7</v>
      </c>
      <c r="B26" s="7"/>
      <c r="C26" s="17"/>
      <c r="D26" s="9"/>
    </row>
    <row r="27" spans="1:5" ht="17.25" x14ac:dyDescent="0.3">
      <c r="A27" s="6" t="s">
        <v>33</v>
      </c>
      <c r="B27" s="11">
        <v>2</v>
      </c>
      <c r="C27" s="18">
        <v>50000</v>
      </c>
      <c r="D27" s="9">
        <f t="shared" si="0"/>
        <v>100000</v>
      </c>
    </row>
    <row r="28" spans="1:5" ht="17.25" x14ac:dyDescent="0.3">
      <c r="A28" s="6" t="s">
        <v>34</v>
      </c>
      <c r="B28" s="11">
        <v>2</v>
      </c>
      <c r="C28" s="18">
        <v>55000</v>
      </c>
      <c r="D28" s="9">
        <f t="shared" si="0"/>
        <v>110000</v>
      </c>
    </row>
    <row r="29" spans="1:5" ht="17.25" x14ac:dyDescent="0.3">
      <c r="A29" s="6" t="s">
        <v>35</v>
      </c>
      <c r="B29" s="11">
        <v>4</v>
      </c>
      <c r="C29" s="18">
        <v>50000</v>
      </c>
      <c r="D29" s="9">
        <f t="shared" si="0"/>
        <v>200000</v>
      </c>
    </row>
    <row r="30" spans="1:5" ht="17.25" x14ac:dyDescent="0.3">
      <c r="A30" s="6" t="s">
        <v>36</v>
      </c>
      <c r="B30" s="19">
        <v>6</v>
      </c>
      <c r="C30" s="20">
        <v>40000</v>
      </c>
      <c r="D30" s="21">
        <f t="shared" si="0"/>
        <v>240000</v>
      </c>
    </row>
    <row r="31" spans="1:5" ht="17.25" x14ac:dyDescent="0.3">
      <c r="A31" s="6" t="s">
        <v>37</v>
      </c>
      <c r="B31" s="11">
        <v>10</v>
      </c>
      <c r="C31" s="18">
        <v>23000</v>
      </c>
      <c r="D31" s="9">
        <f t="shared" si="0"/>
        <v>230000</v>
      </c>
    </row>
    <row r="32" spans="1:5" ht="17.25" x14ac:dyDescent="0.3">
      <c r="A32" s="6" t="s">
        <v>38</v>
      </c>
      <c r="B32" s="11">
        <v>15</v>
      </c>
      <c r="C32" s="18">
        <v>3000</v>
      </c>
      <c r="D32" s="9">
        <f t="shared" si="0"/>
        <v>45000</v>
      </c>
      <c r="E32" s="15"/>
    </row>
    <row r="33" spans="1:5" ht="17.25" x14ac:dyDescent="0.3">
      <c r="A33" s="6" t="s">
        <v>39</v>
      </c>
      <c r="B33" s="11">
        <v>20</v>
      </c>
      <c r="C33" s="9">
        <v>1000</v>
      </c>
      <c r="D33" s="9">
        <f t="shared" si="0"/>
        <v>20000</v>
      </c>
    </row>
    <row r="34" spans="1:5" ht="17.25" x14ac:dyDescent="0.3">
      <c r="A34" s="6" t="s">
        <v>40</v>
      </c>
      <c r="B34" s="11">
        <v>2</v>
      </c>
      <c r="C34" s="18">
        <v>18000</v>
      </c>
      <c r="D34" s="9">
        <f t="shared" si="0"/>
        <v>36000</v>
      </c>
    </row>
    <row r="35" spans="1:5" ht="17.25" x14ac:dyDescent="0.3">
      <c r="A35" s="6" t="s">
        <v>41</v>
      </c>
      <c r="B35" s="11">
        <v>2</v>
      </c>
      <c r="C35" s="9">
        <v>30000</v>
      </c>
      <c r="D35" s="9">
        <f t="shared" si="0"/>
        <v>60000</v>
      </c>
    </row>
    <row r="36" spans="1:5" ht="17.25" x14ac:dyDescent="0.3">
      <c r="A36" s="6"/>
      <c r="B36" s="11"/>
      <c r="C36" s="22"/>
      <c r="D36" s="13">
        <f>SUM(D27:D35)</f>
        <v>1041000</v>
      </c>
    </row>
    <row r="37" spans="1:5" ht="17.25" x14ac:dyDescent="0.3">
      <c r="A37" s="2" t="s">
        <v>8</v>
      </c>
      <c r="B37" s="11"/>
      <c r="C37" s="17"/>
      <c r="D37" s="9"/>
    </row>
    <row r="38" spans="1:5" ht="17.25" x14ac:dyDescent="0.3">
      <c r="A38" s="6" t="s">
        <v>42</v>
      </c>
      <c r="B38" s="11">
        <v>5</v>
      </c>
      <c r="C38" s="9">
        <v>4000</v>
      </c>
      <c r="D38" s="9">
        <f t="shared" si="0"/>
        <v>20000</v>
      </c>
    </row>
    <row r="39" spans="1:5" ht="17.25" x14ac:dyDescent="0.3">
      <c r="A39" s="6" t="s">
        <v>14</v>
      </c>
      <c r="B39" s="11">
        <v>12</v>
      </c>
      <c r="C39" s="9">
        <v>5000</v>
      </c>
      <c r="D39" s="9">
        <f t="shared" si="0"/>
        <v>60000</v>
      </c>
    </row>
    <row r="40" spans="1:5" ht="17.25" x14ac:dyDescent="0.3">
      <c r="A40" s="6" t="s">
        <v>15</v>
      </c>
      <c r="B40" s="11">
        <v>12</v>
      </c>
      <c r="C40" s="9">
        <v>5000</v>
      </c>
      <c r="D40" s="9">
        <f t="shared" si="0"/>
        <v>60000</v>
      </c>
    </row>
    <row r="41" spans="1:5" ht="17.25" x14ac:dyDescent="0.3">
      <c r="A41" s="6" t="s">
        <v>16</v>
      </c>
      <c r="B41" s="11">
        <v>12</v>
      </c>
      <c r="C41" s="9">
        <v>6000</v>
      </c>
      <c r="D41" s="9">
        <f t="shared" si="0"/>
        <v>72000</v>
      </c>
    </row>
    <row r="42" spans="1:5" ht="17.25" x14ac:dyDescent="0.3">
      <c r="A42" s="6"/>
      <c r="B42" s="11"/>
      <c r="C42" s="23"/>
      <c r="D42" s="13">
        <f>SUM(D38:D41)</f>
        <v>212000</v>
      </c>
    </row>
    <row r="43" spans="1:5" ht="17.25" x14ac:dyDescent="0.3">
      <c r="A43" s="2" t="s">
        <v>9</v>
      </c>
      <c r="B43" s="7"/>
      <c r="C43" s="17"/>
      <c r="D43" s="9"/>
    </row>
    <row r="44" spans="1:5" ht="17.25" x14ac:dyDescent="0.3">
      <c r="A44" s="6" t="s">
        <v>43</v>
      </c>
      <c r="B44" s="11">
        <v>1</v>
      </c>
      <c r="C44" s="9">
        <v>75000</v>
      </c>
      <c r="D44" s="9">
        <f t="shared" si="0"/>
        <v>75000</v>
      </c>
    </row>
    <row r="45" spans="1:5" ht="17.25" x14ac:dyDescent="0.3">
      <c r="A45" s="6" t="s">
        <v>44</v>
      </c>
      <c r="B45" s="11">
        <v>1</v>
      </c>
      <c r="C45" s="9">
        <v>7000</v>
      </c>
      <c r="D45" s="9">
        <f t="shared" si="0"/>
        <v>7000</v>
      </c>
    </row>
    <row r="46" spans="1:5" ht="17.25" x14ac:dyDescent="0.3">
      <c r="A46" s="6" t="s">
        <v>45</v>
      </c>
      <c r="B46" s="11">
        <v>4</v>
      </c>
      <c r="C46" s="18">
        <v>10000</v>
      </c>
      <c r="D46" s="9">
        <f t="shared" si="0"/>
        <v>40000</v>
      </c>
    </row>
    <row r="47" spans="1:5" ht="17.25" x14ac:dyDescent="0.3">
      <c r="A47" s="6" t="s">
        <v>46</v>
      </c>
      <c r="B47" s="11">
        <v>2</v>
      </c>
      <c r="C47" s="18">
        <v>1500</v>
      </c>
      <c r="D47" s="9">
        <f t="shared" si="0"/>
        <v>3000</v>
      </c>
    </row>
    <row r="48" spans="1:5" ht="17.25" x14ac:dyDescent="0.3">
      <c r="A48" s="6" t="s">
        <v>47</v>
      </c>
      <c r="B48" s="11">
        <v>2</v>
      </c>
      <c r="C48" s="18">
        <v>500</v>
      </c>
      <c r="D48" s="9">
        <f t="shared" si="0"/>
        <v>1000</v>
      </c>
      <c r="E48" s="15"/>
    </row>
    <row r="49" spans="1:5" ht="17.25" x14ac:dyDescent="0.3">
      <c r="A49" s="6"/>
      <c r="B49" s="11"/>
      <c r="C49" s="16"/>
      <c r="D49" s="13">
        <f>SUM(D44:D48)</f>
        <v>126000</v>
      </c>
      <c r="E49" s="15"/>
    </row>
    <row r="50" spans="1:5" ht="17.25" x14ac:dyDescent="0.3">
      <c r="A50" s="2" t="s">
        <v>10</v>
      </c>
      <c r="B50" s="7"/>
      <c r="C50" s="17"/>
      <c r="D50" s="9"/>
    </row>
    <row r="51" spans="1:5" ht="17.25" x14ac:dyDescent="0.3">
      <c r="A51" s="6" t="s">
        <v>48</v>
      </c>
      <c r="B51" s="11">
        <v>1</v>
      </c>
      <c r="C51" s="8">
        <v>85000</v>
      </c>
      <c r="D51" s="9">
        <f t="shared" si="0"/>
        <v>85000</v>
      </c>
      <c r="E51" s="15"/>
    </row>
    <row r="52" spans="1:5" ht="17.25" x14ac:dyDescent="0.3">
      <c r="A52" s="6" t="s">
        <v>49</v>
      </c>
      <c r="B52" s="11">
        <v>1</v>
      </c>
      <c r="C52" s="8">
        <v>200000</v>
      </c>
      <c r="D52" s="9">
        <f t="shared" si="0"/>
        <v>200000</v>
      </c>
    </row>
    <row r="53" spans="1:5" ht="17.25" x14ac:dyDescent="0.3">
      <c r="A53" s="24"/>
      <c r="B53" s="7"/>
      <c r="C53" s="12"/>
      <c r="D53" s="13">
        <f>SUM(D51:D52)</f>
        <v>285000</v>
      </c>
    </row>
    <row r="54" spans="1:5" ht="17.25" x14ac:dyDescent="0.3">
      <c r="A54" s="2" t="s">
        <v>11</v>
      </c>
      <c r="B54" s="7"/>
      <c r="C54" s="8"/>
      <c r="D54" s="9"/>
    </row>
    <row r="55" spans="1:5" ht="17.25" x14ac:dyDescent="0.3">
      <c r="A55" s="6" t="s">
        <v>50</v>
      </c>
      <c r="B55" s="11">
        <v>17</v>
      </c>
      <c r="C55" s="8">
        <v>61000</v>
      </c>
      <c r="D55" s="9">
        <f t="shared" si="0"/>
        <v>1037000</v>
      </c>
    </row>
    <row r="56" spans="1:5" ht="17.25" x14ac:dyDescent="0.3">
      <c r="A56" s="6" t="s">
        <v>51</v>
      </c>
      <c r="B56" s="7">
        <v>1</v>
      </c>
      <c r="C56" s="10">
        <v>45000</v>
      </c>
      <c r="D56" s="9">
        <f t="shared" si="0"/>
        <v>45000</v>
      </c>
    </row>
    <row r="57" spans="1:5" ht="17.25" x14ac:dyDescent="0.3">
      <c r="A57" s="6" t="s">
        <v>52</v>
      </c>
      <c r="B57" s="7">
        <v>1</v>
      </c>
      <c r="C57" s="10">
        <v>150000</v>
      </c>
      <c r="D57" s="9">
        <f t="shared" si="0"/>
        <v>150000</v>
      </c>
    </row>
    <row r="58" spans="1:5" ht="34.5" x14ac:dyDescent="0.3">
      <c r="A58" s="25" t="s">
        <v>53</v>
      </c>
      <c r="B58" s="7">
        <v>50</v>
      </c>
      <c r="C58" s="8">
        <v>10000</v>
      </c>
      <c r="D58" s="9">
        <f t="shared" si="0"/>
        <v>500000</v>
      </c>
    </row>
    <row r="59" spans="1:5" ht="17.25" x14ac:dyDescent="0.3">
      <c r="A59" s="6" t="s">
        <v>54</v>
      </c>
      <c r="B59" s="26">
        <v>2</v>
      </c>
      <c r="C59" s="8">
        <v>132000</v>
      </c>
      <c r="D59" s="9">
        <f t="shared" si="0"/>
        <v>264000</v>
      </c>
    </row>
    <row r="60" spans="1:5" ht="17.25" x14ac:dyDescent="0.3">
      <c r="A60" s="6"/>
      <c r="B60" s="27"/>
      <c r="C60" s="12"/>
      <c r="D60" s="13">
        <f>SUM(D55:D59)</f>
        <v>1996000</v>
      </c>
    </row>
    <row r="61" spans="1:5" ht="17.25" x14ac:dyDescent="0.3">
      <c r="A61" s="2" t="s">
        <v>12</v>
      </c>
      <c r="B61" s="27"/>
      <c r="C61" s="8"/>
      <c r="D61" s="9"/>
    </row>
    <row r="62" spans="1:5" ht="51.75" x14ac:dyDescent="0.3">
      <c r="A62" s="25" t="s">
        <v>55</v>
      </c>
      <c r="B62" s="27">
        <v>50</v>
      </c>
      <c r="C62" s="8">
        <v>35000</v>
      </c>
      <c r="D62" s="9">
        <f t="shared" si="0"/>
        <v>1750000</v>
      </c>
    </row>
    <row r="63" spans="1:5" ht="34.5" x14ac:dyDescent="0.3">
      <c r="A63" s="25" t="s">
        <v>56</v>
      </c>
      <c r="B63" s="5">
        <v>5</v>
      </c>
      <c r="C63" s="28">
        <v>20000</v>
      </c>
      <c r="D63" s="21">
        <f t="shared" si="0"/>
        <v>100000</v>
      </c>
    </row>
    <row r="64" spans="1:5" ht="17.25" x14ac:dyDescent="0.3">
      <c r="A64" s="6"/>
      <c r="B64" s="5"/>
      <c r="C64" s="29"/>
      <c r="D64" s="30">
        <f>SUM(D62:D63)</f>
        <v>1850000</v>
      </c>
    </row>
    <row r="65" spans="1:4" ht="17.25" x14ac:dyDescent="0.3">
      <c r="A65" s="2" t="s">
        <v>13</v>
      </c>
      <c r="B65" s="5"/>
      <c r="C65" s="28"/>
      <c r="D65" s="21"/>
    </row>
    <row r="66" spans="1:4" ht="34.5" x14ac:dyDescent="0.3">
      <c r="A66" s="25" t="s">
        <v>57</v>
      </c>
      <c r="B66" s="5">
        <v>1</v>
      </c>
      <c r="C66" s="28">
        <v>90000</v>
      </c>
      <c r="D66" s="21">
        <f t="shared" ref="D66:D67" si="1">C66*B66</f>
        <v>90000</v>
      </c>
    </row>
    <row r="67" spans="1:4" ht="17.25" x14ac:dyDescent="0.3">
      <c r="A67" s="6" t="s">
        <v>58</v>
      </c>
      <c r="B67" s="5">
        <v>10</v>
      </c>
      <c r="C67" s="28">
        <v>300000</v>
      </c>
      <c r="D67" s="21">
        <f t="shared" si="1"/>
        <v>3000000</v>
      </c>
    </row>
    <row r="68" spans="1:4" ht="17.25" x14ac:dyDescent="0.3">
      <c r="A68" s="31"/>
      <c r="B68" s="27"/>
      <c r="C68" s="12"/>
      <c r="D68" s="13">
        <f>SUM(D66:D67)</f>
        <v>3090000</v>
      </c>
    </row>
    <row r="69" spans="1:4" ht="17.25" x14ac:dyDescent="0.3">
      <c r="A69" s="2"/>
      <c r="B69" s="27"/>
      <c r="C69" s="8"/>
      <c r="D69" s="9"/>
    </row>
    <row r="70" spans="1:4" ht="17.25" x14ac:dyDescent="0.3">
      <c r="A70" s="27"/>
      <c r="B70" s="27"/>
      <c r="C70" s="8"/>
      <c r="D70" s="13">
        <f>D68+D64+D60+D53+D49+D42+D36+D25+D19+D13+D10</f>
        <v>13969000</v>
      </c>
    </row>
    <row r="71" spans="1:4" ht="17.25" x14ac:dyDescent="0.3">
      <c r="D71" s="32"/>
    </row>
    <row r="72" spans="1:4" ht="17.25" x14ac:dyDescent="0.3">
      <c r="D72" s="32"/>
    </row>
  </sheetData>
  <mergeCells count="4">
    <mergeCell ref="A4:C4"/>
    <mergeCell ref="A1:D1"/>
    <mergeCell ref="A2:D2"/>
    <mergeCell ref="A3:D3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https://mul2.gov.am/tasks/149895/oneclick/Guyqacank.xlsx?token=c75413134864adee75a5897678337d5e</cp:keywords>
  <cp:lastModifiedBy/>
  <dcterms:created xsi:type="dcterms:W3CDTF">2006-09-16T00:00:00Z</dcterms:created>
  <dcterms:modified xsi:type="dcterms:W3CDTF">2019-10-29T09:22:42Z</dcterms:modified>
</cp:coreProperties>
</file>