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451c078e7823a678d55b0da14942ee1fbc02acfa20ab7a1665bd235395bbf5d7\Նախագիծ-Արմավիր-Շիրակ 23․06․26\"/>
    </mc:Choice>
  </mc:AlternateContent>
  <bookViews>
    <workbookView xWindow="0" yWindow="0" windowWidth="28800" windowHeight="11880" activeTab="6"/>
  </bookViews>
  <sheets>
    <sheet name="1․" sheetId="27" r:id="rId1"/>
    <sheet name="2." sheetId="2" r:id="rId2"/>
    <sheet name="3." sheetId="9" r:id="rId3"/>
    <sheet name="4." sheetId="10" r:id="rId4"/>
    <sheet name="5." sheetId="7" r:id="rId5"/>
    <sheet name="6" sheetId="8" r:id="rId6"/>
    <sheet name="7" sheetId="26" r:id="rId7"/>
  </sheets>
  <definedNames>
    <definedName name="_xlnm.Print_Area" localSheetId="1">'2.'!$B$1:$J$60</definedName>
    <definedName name="_xlnm.Print_Area" localSheetId="2">'3.'!$A$1:$I$33</definedName>
    <definedName name="_xlnm.Print_Area" localSheetId="3">'4.'!$A$1:$G$114</definedName>
    <definedName name="_xlnm.Print_Area" localSheetId="4">'5.'!$A$1:$M$44</definedName>
    <definedName name="_xlnm.Print_Area" localSheetId="5">'6'!$A$1:$M$46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2" l="1"/>
  <c r="F10" i="10"/>
  <c r="G10" i="10"/>
  <c r="G27" i="9"/>
  <c r="E27" i="9" s="1"/>
  <c r="I11" i="27"/>
  <c r="I10" i="27" s="1"/>
  <c r="J11" i="27"/>
  <c r="J10" i="27" s="1"/>
  <c r="J22" i="2"/>
  <c r="J20" i="2" s="1"/>
  <c r="J18" i="2" s="1"/>
  <c r="J16" i="2" s="1"/>
  <c r="J14" i="2" s="1"/>
  <c r="J12" i="2" s="1"/>
  <c r="J10" i="2" s="1"/>
  <c r="I22" i="2"/>
  <c r="I20" i="2" s="1"/>
  <c r="I18" i="2" s="1"/>
  <c r="I16" i="2" s="1"/>
  <c r="I14" i="2" s="1"/>
  <c r="I12" i="2" s="1"/>
  <c r="I10" i="2" s="1"/>
  <c r="E10" i="10" l="1"/>
  <c r="G14" i="9"/>
  <c r="G12" i="9" s="1"/>
  <c r="E12" i="9" s="1"/>
  <c r="H20" i="2"/>
  <c r="H18" i="2" s="1"/>
  <c r="H16" i="2" s="1"/>
  <c r="H14" i="2" s="1"/>
  <c r="H12" i="2" s="1"/>
  <c r="H10" i="2" s="1"/>
  <c r="H11" i="27"/>
  <c r="E14" i="9" l="1"/>
  <c r="G10" i="9"/>
  <c r="E10" i="9" s="1"/>
  <c r="G19" i="26"/>
  <c r="G14" i="26"/>
  <c r="G28" i="26"/>
  <c r="G35" i="26" l="1"/>
  <c r="G32" i="26"/>
  <c r="G34" i="26"/>
  <c r="G31" i="26"/>
  <c r="G22" i="26"/>
  <c r="G17" i="26"/>
  <c r="G21" i="26"/>
  <c r="G16" i="26"/>
  <c r="G20" i="26"/>
  <c r="G15" i="26"/>
  <c r="M9" i="8" l="1"/>
  <c r="L9" i="8"/>
  <c r="G33" i="26" l="1"/>
  <c r="G29" i="26"/>
  <c r="G23" i="26" l="1"/>
  <c r="G18" i="26"/>
  <c r="K9" i="8" l="1"/>
  <c r="G30" i="26"/>
</calcChain>
</file>

<file path=xl/sharedStrings.xml><?xml version="1.0" encoding="utf-8"?>
<sst xmlns="http://schemas.openxmlformats.org/spreadsheetml/2006/main" count="373" uniqueCount="166">
  <si>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</si>
  <si>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</si>
  <si>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</si>
  <si>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05</t>
  </si>
  <si>
    <t>ՏՐԱՆՍՊՈՐՏ</t>
  </si>
  <si>
    <t>այդ թվում` ըստ կատարողների</t>
  </si>
  <si>
    <t>ՀՀ տարածքային կառավարման և ենթակառուցվածքների նախարարություն</t>
  </si>
  <si>
    <t>Կոդը</t>
  </si>
  <si>
    <t>Անվանումը</t>
  </si>
  <si>
    <t>Գնման ձևը</t>
  </si>
  <si>
    <t xml:space="preserve"> Տարի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</si>
  <si>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</si>
  <si>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</si>
  <si>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>01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</si>
  <si>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</si>
  <si>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</si>
  <si>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</si>
  <si>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</si>
  <si>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</si>
  <si>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</si>
  <si>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</si>
  <si>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ԸՆԴԱՄԵՆԸ </t>
  </si>
  <si>
    <t>Ծրագիր</t>
  </si>
  <si>
    <t>Միջոցառում</t>
  </si>
  <si>
    <t xml:space="preserve"> Ճանապարհային տրանսպորտ</t>
  </si>
  <si>
    <t xml:space="preserve"> Ճանապարհային ցանցի բարելավում </t>
  </si>
  <si>
    <t>հազար դրամներով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</si>
  <si>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</si>
  <si>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</si>
  <si>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</si>
  <si>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ԸՆԴԱՄԵՆԸ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</si>
  <si>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</si>
  <si>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</si>
  <si>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</si>
  <si>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</si>
  <si>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</si>
  <si>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</si>
  <si>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</si>
  <si>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</si>
  <si>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</si>
  <si>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</si>
  <si>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>Միավորի գինը</t>
  </si>
  <si>
    <t xml:space="preserve"> Հանրության կողմից անմիջականորեն օգտագործվող ակտիվների հետ կապված միջոցառումներ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</si>
  <si>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</si>
  <si>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</si>
  <si>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</si>
  <si>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</si>
  <si>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</si>
  <si>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</si>
  <si>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</si>
  <si>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</si>
  <si>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</si>
  <si>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</si>
  <si>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</si>
  <si>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</si>
  <si>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</si>
  <si>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Չափման միավորը</t>
  </si>
  <si>
    <t>Քանակը</t>
  </si>
  <si>
    <t>Գումարը
(հազար դրամով)</t>
  </si>
  <si>
    <t>Բաժին N 04</t>
  </si>
  <si>
    <t>Խումբ N 05</t>
  </si>
  <si>
    <t>Դաս N 01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</si>
  <si>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</si>
  <si>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</si>
  <si>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</si>
  <si>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այդ թվում`բյուջետային ծախսերի տնտեսագիտական դասակարգման հոդվածներ</t>
  </si>
  <si>
    <t xml:space="preserve"> Նախագծահե- տազոտական, գեոդեզիա- քարտեզագրական աշխատանքներ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</si>
  <si>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</si>
  <si>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</si>
  <si>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>Հավելված N 2</t>
  </si>
  <si>
    <t>Ցուցանիշների փոփոխությունը 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</si>
  <si>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</si>
  <si>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</si>
  <si>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ՀՀ կառավարություն </t>
  </si>
  <si>
    <t xml:space="preserve">ՀՀ կառավարության  2026 թվականի </t>
  </si>
  <si>
    <t xml:space="preserve">ՀԱՅԱՍՏԱՆԻ ՀԱՆՐԱՊԵՏՈՒԹՅԱՆ ԿԱՌԱՎԱՐՈՒԹՅԱՆ 2025 ԹՎԱԿԱՆԻ ԴԵԿՏԵՄԲԵՐԻ 25-Ի N 1910-Ն ՈՐՈՇՄԱՆ NN 3 ԵՎ 4 ՀԱՎԵԼՎԱԾՆԵՐՈՒՄ ԿԱՏԱՐՎՈՂ ՓՈՓՈԽՈՒԹՅՈՒՆՆԵՐԸ ԵՎ ԼՐԱՑՈՒՄՆԵՐԸ </t>
  </si>
  <si>
    <t xml:space="preserve">ՀԱՅԱՍՏԱՆԻ ՀԱՆՐԱՊԵՏՈՒԹՅԱՆ ԿԱՌԱՎԱՐՈՒԹՅԱՆ 2025 ԹՎԱԿԱՆԻ ԴԵԿՏԵՄԲԵՐԻ 25-Ի № 1910-Ն ՈՐՈՇՄԱՆ № 9 ՀԱՎԵԼՎԱԾՈՒՄ ԿԱՏԱՐՎՈՂ ՓՈՓՈԽՈՒԹՅՈՒՆՆԵՐԸ ԵՎ ԼՐԱՑՈՒՄՆԵՐԸ </t>
  </si>
  <si>
    <t>ՀՀ կառավարության 2026 թվականի</t>
  </si>
  <si>
    <t xml:space="preserve"> Առաջին կիսամյակ</t>
  </si>
  <si>
    <t xml:space="preserve"> Ինն ամիս</t>
  </si>
  <si>
    <t xml:space="preserve"> ԱՅԼ ՀԻՄՆԱԿԱՆ ՄԻՋՈՑՆԵՐ</t>
  </si>
  <si>
    <t xml:space="preserve"> - Նախագծահետազոտական ծախսեր</t>
  </si>
  <si>
    <t xml:space="preserve"> այդ թվում` ըստ կատարողների</t>
  </si>
  <si>
    <t>Հավելված  N 6</t>
  </si>
  <si>
    <t>ՀԱՅԱՍՏԱՆԻ ՀԱՆՐԱՊԵՏՈՒԹՅԱՆ ԿԱՌԱՎԱՐՈՒԹՅԱՆ 2025 ԹՎԱԿԱՆԻ ԴԵԿՏԵՄԲԵՐԻ 25-Ի № 1910-Ն ՈՐՈՇՄԱՆ № 9.1 ՀԱՎԵԼՎԱԾՈՒՄ ԿԱՏԱՐՎՈՂ ՓՈՓՈԽՈՒԹՅՈՒՆՆԵՐԸ ԵՎ ԼՐԱՑՈՒՄՆԵՐԸ</t>
  </si>
  <si>
    <t>Նախագծանախահաշվային փաստաթղթերի քանակ, հատ</t>
  </si>
  <si>
    <t xml:space="preserve"> ՄԱՍ III. ԾԱՌԱՅՈՒԹՅՈՒՆՆԵՐ</t>
  </si>
  <si>
    <t>նախագծերի պատրաստում, ծախսերի գնահատում</t>
  </si>
  <si>
    <t>դրամ</t>
  </si>
  <si>
    <t>ՀԲՄ</t>
  </si>
  <si>
    <t>փորձաքննության ծառայություններ</t>
  </si>
  <si>
    <t>ՀԱՅԱՍՏԱՆԻ ՀԱՆՐԱՊԵՏՈՒԹՅԱՆ ԿԱՌԱՎԱՐՈՒԹՅԱՆ 2025 ԹՎԱԿԱՆԻ ԴԵԿՏԵՄԲԵՐԻ 25-Ի N 1910-Ն ՈՐՈՇՄԱՆ N 10 ՀԱՎԵԼՎԱԾՈՒՄ ԿԱՏԱՐՎՈՂ  ԼՐԱՑՈՒՄՆԵՐԸ</t>
  </si>
  <si>
    <t>այդ թվում` ըստ ուղղությունների</t>
  </si>
  <si>
    <t>ՄԱ</t>
  </si>
  <si>
    <t xml:space="preserve">                                                              Հավելված N 1</t>
  </si>
  <si>
    <t>«ՀԱՅԱUՏԱՆԻ ՀԱՆՐԱՊԵՏՈՒԹՅԱՆ 2026 ԹՎԱԿԱՆԻ ՊԵՏԱԿԱՆ ԲՅՈՒՋԵԻ ՄԱUԻՆ»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</si>
  <si>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 xml:space="preserve">հազար դրամներով 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</si>
  <si>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</si>
  <si>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</si>
  <si>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</si>
  <si>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</si>
  <si>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</si>
  <si>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փոփոխությունը
 (ավելացումները նշված են դրական նշանով, իսկ նվազեցումները՝ փակագծերում)</t>
  </si>
  <si>
    <t>Առաջին կիսամյակ</t>
  </si>
  <si>
    <t xml:space="preserve"> Ինն ամիս </t>
  </si>
  <si>
    <t>ԸՆԴԱՄԵՆԸ</t>
  </si>
  <si>
    <t>1049</t>
  </si>
  <si>
    <t>Ճանապարհային ցանցի բարելավում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</si>
  <si>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</si>
  <si>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</si>
  <si>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   ՀԱՅԱՍՏԱՆԻ ՀԱՆՐԱՊԵՏՈՒԹՅԱՆ   ՎԱՐՉԱՊԵՏԻ ԱՇԽԱՏԱԿԱԶՄԻ    ՂԵԿԱՎԱՐ՝</t>
  </si>
  <si>
    <t>Հանրության կողմից անմիջականորեն օգտագործվող ակտիվների հետ կապված միջոցառումներ</t>
  </si>
  <si>
    <t>Հավելված N 4</t>
  </si>
  <si>
    <t>Հավելված  N5</t>
  </si>
  <si>
    <t>Հավելված N 7</t>
  </si>
  <si>
    <t>Ընդամենը</t>
  </si>
  <si>
    <t>ՀԱՅԱՍՏԱՆԻ ՀԱՆՐԱՊԵՏՈՒԹՅԱՆ ՎԱՐՉԱՊԵՏԻ ԱՇԽԱՏԱԿԱԶՄԻ                                                                           ՂԵԿԱՎԱՐ՝  Ա.ՀԱՐՈՒԹՅՈՒՆՅԱՆ</t>
  </si>
  <si>
    <t xml:space="preserve"> փորձաքննության ծառայություններ</t>
  </si>
  <si>
    <t xml:space="preserve"> 21001</t>
  </si>
  <si>
    <t xml:space="preserve"> Պետական նշանակության ավտոճանապարհների հիմնանորոգում</t>
  </si>
  <si>
    <t>21001</t>
  </si>
  <si>
    <t>1049  21001</t>
  </si>
  <si>
    <t>Հավելված N 3</t>
  </si>
  <si>
    <t>1049 - 21001</t>
  </si>
  <si>
    <t>Պետական նշանակության ավտոճանապարհների հիմնանորոգում</t>
  </si>
  <si>
    <t>Միջպետական, հանրապետական և մարզային նշանակության ավտոճոնապարհների քայքայված ծածկի վերանորոգում, մաշված ծածկի փոխարինում</t>
  </si>
  <si>
    <t xml:space="preserve"> 1049 - 21001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</si>
  <si>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</si>
  <si>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Միջոցառումն իրականացնողի անվանումը`  Մասնագիտացված միավոր </t>
  </si>
  <si>
    <t>Ցուցանիշների փոփոխությունը (ավելացումները նշված են դրական նշանով)</t>
  </si>
  <si>
    <t>ՀՀ Արմավիրի մարզ</t>
  </si>
  <si>
    <t xml:space="preserve"> ՀՀ Արմավիրի մարզպետի աշխատակազմ</t>
  </si>
  <si>
    <t>տեխնիկական վերլուծության և խորհրդատվության ծառայություններ</t>
  </si>
  <si>
    <t xml:space="preserve">71621100/503 </t>
  </si>
  <si>
    <t>50531140/</t>
  </si>
  <si>
    <t xml:space="preserve">71621100/504 </t>
  </si>
  <si>
    <t>71621100/505</t>
  </si>
  <si>
    <t>71621100/506</t>
  </si>
  <si>
    <t xml:space="preserve"> ՀՀ Շիրակի մարզպետի աշխատակազմ</t>
  </si>
  <si>
    <t>ՀՀ Շիրակի մարզ</t>
  </si>
  <si>
    <t>ՀՀ Արմավիրի մարզի Վաղարշապատ  համայնքի «Հովտամեջ միջնակարգ դպրոց» ՊՈԱԿ տանող Շահումյան, Սևակի, Մ․ Խորենացու, Մ․ Մաշտոցի փողոցների հիմնանորգման աշխատանքների նախագծանախահաշվային փաստաթղթերի ձեռքբերում</t>
  </si>
  <si>
    <t>ՀՀ Արմավիրի մարզի Վաղարշապատ համայնքի «Գեղակերտի միջնակարգ դպրոց» ՊՈԱԿ տանոող Բաղրամյան, Իսահակյան փողոցների հիմնանորոգման  աշխատանքների նախագծանախահաշվային փաստաթղթերի ձեռքբերում</t>
  </si>
  <si>
    <t>ՀՀ Արմավիրի մարզ  Վաղարշապատ համայնքի «Ամբերդի Հ․ Նավասարդյանի անվան միջնակարգ դպրոց» ՊՈԱԿ տանող Հ․ Շիրազի, Դպրոցականների փողոցների հիմնանանորգման աշխատանքների նախագծանախահաշվային փաստաթղթերի ձեռքբերում</t>
  </si>
  <si>
    <t>ՀՀ Արմավիրի մարզի Արմավիրի համայնքի «Այգեվանի Մ․ Խորենացու անվան միջնակարգ դպրոց» ՊՈԱԿ տանող 5-րդ փողոցի 1-ին փակուղու հիմնանորգման աշխատանքների նախագծանախահաշվային փաստաթղթերի ձեռքբերում</t>
  </si>
  <si>
    <t>71621100/507</t>
  </si>
  <si>
    <t xml:space="preserve">ՀՀ Արմավիրի մարզի Արաքս համայնքի «Ջրաբիի միջնակարգ դպրոց» ՊՈԱԿ տանող  Աբովյան և Աղասյան փողոցների հիմնանորգման աշխատանքների  նախագծանախահաշվային փաստաթղթերի ձեռքբերում </t>
  </si>
  <si>
    <t>1049 - 21002</t>
  </si>
  <si>
    <t>Տրանսպորտային օբյեկտների հիմնանորոգում</t>
  </si>
  <si>
    <t>Ավտոմոբիլային ճանապարհների վրա գտնվող կամուրջների հիմնանորոգում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</si>
  <si>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</si>
  <si>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</si>
  <si>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</si>
  <si>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</si>
  <si>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21002</t>
  </si>
  <si>
    <t xml:space="preserve"> Տրանսպորտային օբյեկտների հիմնանորոգում</t>
  </si>
  <si>
    <t xml:space="preserve"> 1049</t>
  </si>
  <si>
    <t xml:space="preserve"> 1049 - 21002 </t>
  </si>
  <si>
    <t xml:space="preserve"> Ավտոմոբիլային ճանապարհների վրա գտնվող կամուրջների հիմնանորոգում </t>
  </si>
  <si>
    <t>ՀԱՅԱՍՏԱՆԻ ՀԱՆՐԱՊԵՏՈՒԹՅԱՆ ԿԱՌԱՎԱՐՈՒԹՅԱՆ 2025 ԹՎԱԿԱՆԻ ԴԵԿՏԵՄԲԵՐԻ 25-Ի N 1910-Ն ՈՐՈՇՄԱՆ N 5 ՀԱՎԵԼՎԱԾԻ N 2 ԱՂՅՈՒՍԱԿՈՒՄ ԿԱՏԱՐՎՈՂ ՓՈՓՈԽՈՒԹՅՈՒՆՆԵՐԸ ԵՎ ԼՐԱՑՈՒՄՆԵՐԸ</t>
  </si>
  <si>
    <t>«ՀԱՅԱՍՏԱՆԻ ՀԱՆՐԱՊԵՏՈՒԹՅԱՆ 2026 ԹՎԱԿԱՆԻ ՊԵՏԱԿԱՆ ԲՅՈՒՋԵԻ ՄԱՍԻՆ» ՕՐԵՆՔԻ N 1 ՀԱՎԵԼՎԱԾԻ N 3 ԱՂՅՈՒՍԱԿՈՒՄ ԿԱՏԱՐՎՈՂ   ՓՈՓՈԽՈՒԹՅՈՒՆՆԵՐԸ ԵՎ ԼՐԱՑՈՒՄՆԵՐԸ</t>
  </si>
  <si>
    <t>Դեպի «Արեգնադեմի միջնակարգ դպրոց» ՊՈԱԿ տանող Տ-7-37 /Հ-32/ -Բյուրակն-Հայկավան-/ Տ-7-17/ մարզային նշանակության ավտոճանապարհի կմ0+000-կմ1+560 հիմնանորգման աշխատանքների նախագծանախահաշվային փաստաթղթերի ձեռքբերում</t>
  </si>
  <si>
    <t>Դեպի «Արեգնադեմի միջնակարգ դպրոց» ՊՈԱԿ տանող Հ-32/Մ-1/(Գյումրի)-Կապս-Ամասիա- /Մ-1/ հանրապետական նշանակության ավտոճանապարհի կմ17+700-կմ19+430 հիմնանորգման աշխատանքների նախագծանախահաշվային փաստաթղթերի ձեռքբերում</t>
  </si>
  <si>
    <t>Դեպի «Արեգնադեմի միջնակարգ դպրոց» ՊՈԱԿ տանող Հ-32 հանրապետական նշանակության ավտոճանապարհի  կմ 16+450-ից մինչև՝ Ջրաձորի դպրոց տանող մարզային նշանակության  ավտոճանապարհի հիմնանորգման աշխատանքների  նախագծանախահաշվային փաստաթղթերի ձեռքբերում</t>
  </si>
  <si>
    <t>Դեպի «Արեգնադեմի միջնակարգ դպրոց» ՊՈԱԿ տանող Տ-7-8/Տ-7-37/-Գտաշեն-Կամխուտ-/Տ-7-37/-մարզային նշանակության ավտոճանապարհի  կմ 0+000 կմ 1+850 հիմնանորոգման աշխատանքների նախագծանախահաշվային փաստաթղթերի ձեռքբերում</t>
  </si>
  <si>
    <t>ՀՄԱ</t>
  </si>
  <si>
    <t>71241200/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</si>
</sst>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#,##0.0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-* #,##0.00\ _₽_-;\-* #,##0.00\ _₽_-;_-* &quot;-&quot;??\ _₽_-;_-@_-"/>
    <numFmt numFmtId="170" formatCode="[&lt;=9999999]###\-####;\(###\)\ ###\-####"/>
    <numFmt numFmtId="171" formatCode="_-* #,##0.0\ _₽_-;\-* #,##0.0\ _₽_-;_-* &quot;-&quot;??\ _₽_-;_-@_-"/>
    <numFmt numFmtId="172" formatCode="_(* #,##0.0_);_(* \(#,##0.0\);_(* &quot;-&quot;?_);_(@_)"/>
    <numFmt numFmtId="173" formatCode="_(* #,##0_);_(* \(#,##0\);_(* &quot;-&quot;??_);_(@_)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name val="Arial Armenian"/>
      <family val="2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2"/>
      <name val="Times Armenian"/>
      <family val="1"/>
    </font>
    <font>
      <b/>
      <u/>
      <sz val="12"/>
      <color theme="1"/>
      <name val="GHEA Grapalat"/>
      <family val="3"/>
    </font>
    <font>
      <sz val="10"/>
      <color rgb="FF000000"/>
      <name val="Times New Roman"/>
      <family val="1"/>
    </font>
    <font>
      <i/>
      <sz val="12"/>
      <color theme="1"/>
      <name val="GHEA Grapalat"/>
      <family val="3"/>
    </font>
    <font>
      <i/>
      <sz val="8"/>
      <name val="GHEA Grapalat"/>
      <family val="2"/>
    </font>
    <font>
      <sz val="11"/>
      <color rgb="FF9C65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GHEA Grapalat"/>
      <family val="3"/>
    </font>
    <font>
      <sz val="12"/>
      <color rgb="FF0D0D0D"/>
      <name val="GHEA Grapalat"/>
      <family val="3"/>
    </font>
    <font>
      <sz val="12"/>
      <color rgb="FF222222"/>
      <name val="GHEA Grapalat"/>
      <family val="3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9">
    <xf numFmtId="0" fontId="0" fillId="0" borderId="0"/>
    <xf numFmtId="165" fontId="1" fillId="0" borderId="0" applyFont="0" applyFill="0" applyBorder="0" applyAlignment="0" applyProtection="0"/>
    <xf numFmtId="167" fontId="2" fillId="0" borderId="0" applyFill="0" applyBorder="0" applyProtection="0">
      <alignment horizontal="right" vertical="top"/>
    </xf>
    <xf numFmtId="167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4" fillId="0" borderId="0"/>
    <xf numFmtId="0" fontId="9" fillId="2" borderId="0" applyNumberFormat="0" applyBorder="0" applyAlignment="0" applyProtection="0"/>
    <xf numFmtId="0" fontId="4" fillId="0" borderId="0"/>
    <xf numFmtId="0" fontId="12" fillId="0" borderId="0"/>
    <xf numFmtId="0" fontId="11" fillId="0" borderId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0" fillId="3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1" fillId="0" borderId="0"/>
    <xf numFmtId="0" fontId="15" fillId="0" borderId="0"/>
    <xf numFmtId="0" fontId="16" fillId="0" borderId="0"/>
    <xf numFmtId="43" fontId="13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3" fillId="0" borderId="0"/>
    <xf numFmtId="0" fontId="17" fillId="0" borderId="0"/>
    <xf numFmtId="43" fontId="17" fillId="0" borderId="0" applyFont="0" applyFill="0" applyBorder="0" applyAlignment="0" applyProtection="0"/>
    <xf numFmtId="0" fontId="2" fillId="0" borderId="0">
      <alignment horizontal="left" vertical="top" wrapText="1"/>
    </xf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3" borderId="0" applyNumberFormat="0" applyBorder="0" applyAlignment="0" applyProtection="0"/>
    <xf numFmtId="0" fontId="4" fillId="0" borderId="0"/>
    <xf numFmtId="0" fontId="1" fillId="0" borderId="0"/>
    <xf numFmtId="0" fontId="2" fillId="0" borderId="0">
      <alignment horizontal="left" vertical="top" wrapText="1"/>
    </xf>
    <xf numFmtId="43" fontId="1" fillId="0" borderId="0" applyFont="0" applyFill="0" applyBorder="0" applyAlignment="0" applyProtection="0"/>
    <xf numFmtId="0" fontId="19" fillId="0" borderId="0"/>
    <xf numFmtId="0" fontId="21" fillId="0" borderId="0"/>
    <xf numFmtId="0" fontId="1" fillId="0" borderId="0"/>
    <xf numFmtId="0" fontId="11" fillId="0" borderId="0"/>
    <xf numFmtId="0" fontId="2" fillId="0" borderId="0">
      <alignment horizontal="left" vertical="top" wrapText="1"/>
    </xf>
    <xf numFmtId="0" fontId="15" fillId="0" borderId="0"/>
    <xf numFmtId="167" fontId="23" fillId="0" borderId="0" applyFill="0" applyBorder="0" applyProtection="0">
      <alignment horizontal="right" vertical="top"/>
    </xf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1" fillId="0" borderId="0"/>
    <xf numFmtId="0" fontId="4" fillId="0" borderId="0"/>
  </cellStyleXfs>
  <cellXfs count="252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6" fillId="0" borderId="0" xfId="8" applyFont="1" applyAlignment="1">
      <alignment horizontal="right" vertical="center"/>
    </xf>
    <xf numFmtId="166" fontId="6" fillId="0" borderId="0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171" fontId="8" fillId="0" borderId="0" xfId="4" applyNumberFormat="1" applyFont="1" applyFill="1" applyAlignment="1">
      <alignment horizontal="right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/>
    <xf numFmtId="43" fontId="8" fillId="0" borderId="0" xfId="4" applyFont="1" applyFill="1"/>
    <xf numFmtId="0" fontId="8" fillId="0" borderId="0" xfId="0" applyFont="1" applyAlignment="1">
      <alignment horizontal="center" vertical="center"/>
    </xf>
    <xf numFmtId="43" fontId="5" fillId="0" borderId="0" xfId="4" applyFont="1" applyFill="1" applyAlignment="1">
      <alignment horizontal="center" vertical="center" wrapText="1"/>
    </xf>
    <xf numFmtId="168" fontId="7" fillId="0" borderId="1" xfId="9" applyNumberFormat="1" applyFont="1" applyFill="1" applyBorder="1" applyAlignment="1">
      <alignment horizontal="right" vertical="center" wrapText="1"/>
    </xf>
    <xf numFmtId="168" fontId="5" fillId="0" borderId="1" xfId="9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168" fontId="5" fillId="0" borderId="0" xfId="4" applyNumberFormat="1" applyFont="1" applyFill="1" applyAlignment="1">
      <alignment horizontal="center" vertical="center"/>
    </xf>
    <xf numFmtId="167" fontId="8" fillId="0" borderId="1" xfId="44" applyFont="1" applyFill="1" applyBorder="1">
      <alignment horizontal="right" vertical="top"/>
    </xf>
    <xf numFmtId="168" fontId="5" fillId="0" borderId="1" xfId="4" applyNumberFormat="1" applyFont="1" applyFill="1" applyBorder="1" applyAlignment="1">
      <alignment horizontal="right" vertical="top" wrapText="1"/>
    </xf>
    <xf numFmtId="0" fontId="7" fillId="0" borderId="1" xfId="0" applyFont="1" applyBorder="1" applyAlignment="1">
      <alignment horizontal="center" vertical="center" wrapText="1"/>
    </xf>
    <xf numFmtId="43" fontId="6" fillId="0" borderId="0" xfId="4" applyFont="1" applyFill="1"/>
    <xf numFmtId="167" fontId="6" fillId="0" borderId="1" xfId="44" applyFont="1" applyFill="1" applyBorder="1">
      <alignment horizontal="right" vertical="top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Continuous"/>
    </xf>
    <xf numFmtId="167" fontId="8" fillId="0" borderId="3" xfId="0" applyNumberFormat="1" applyFont="1" applyBorder="1" applyAlignment="1">
      <alignment horizontal="right" vertical="top"/>
    </xf>
    <xf numFmtId="0" fontId="8" fillId="0" borderId="1" xfId="0" applyFont="1" applyBorder="1" applyAlignment="1">
      <alignment vertical="top"/>
    </xf>
    <xf numFmtId="167" fontId="8" fillId="0" borderId="1" xfId="0" applyNumberFormat="1" applyFont="1" applyBorder="1" applyAlignment="1">
      <alignment horizontal="right" vertical="top" wrapText="1"/>
    </xf>
    <xf numFmtId="167" fontId="8" fillId="0" borderId="1" xfId="3" applyFont="1" applyFill="1" applyBorder="1">
      <alignment horizontal="right" vertical="top"/>
    </xf>
    <xf numFmtId="0" fontId="6" fillId="0" borderId="1" xfId="0" applyFont="1" applyBorder="1" applyAlignment="1">
      <alignment vertical="top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centerContinuous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right"/>
    </xf>
    <xf numFmtId="172" fontId="8" fillId="0" borderId="1" xfId="0" applyNumberFormat="1" applyFont="1" applyBorder="1"/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top" wrapText="1"/>
    </xf>
    <xf numFmtId="171" fontId="7" fillId="0" borderId="0" xfId="4" applyNumberFormat="1" applyFont="1" applyFill="1" applyAlignment="1">
      <alignment horizontal="right"/>
    </xf>
    <xf numFmtId="0" fontId="8" fillId="0" borderId="0" xfId="0" applyFont="1" applyAlignment="1">
      <alignment horizontal="center" vertical="top" wrapText="1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168" fontId="6" fillId="0" borderId="0" xfId="4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167" fontId="8" fillId="0" borderId="1" xfId="3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top" wrapText="1"/>
    </xf>
    <xf numFmtId="167" fontId="26" fillId="0" borderId="0" xfId="0" applyNumberFormat="1" applyFont="1" applyAlignment="1">
      <alignment horizontal="center" vertical="center" wrapText="1"/>
    </xf>
    <xf numFmtId="168" fontId="5" fillId="0" borderId="0" xfId="4" applyNumberFormat="1" applyFont="1" applyFill="1" applyBorder="1" applyAlignment="1">
      <alignment horizontal="right" vertical="top" wrapText="1"/>
    </xf>
    <xf numFmtId="0" fontId="6" fillId="0" borderId="0" xfId="0" applyFont="1" applyAlignment="1">
      <alignment horizontal="center"/>
    </xf>
    <xf numFmtId="43" fontId="8" fillId="0" borderId="1" xfId="4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167" fontId="8" fillId="0" borderId="1" xfId="0" applyNumberFormat="1" applyFont="1" applyBorder="1" applyAlignment="1">
      <alignment horizontal="right"/>
    </xf>
    <xf numFmtId="0" fontId="6" fillId="0" borderId="0" xfId="0" applyFont="1" applyAlignment="1">
      <alignment vertical="top"/>
    </xf>
    <xf numFmtId="168" fontId="7" fillId="0" borderId="1" xfId="15" applyNumberFormat="1" applyFont="1" applyFill="1" applyBorder="1" applyAlignment="1">
      <alignment horizontal="center" vertical="center" wrapText="1"/>
    </xf>
    <xf numFmtId="168" fontId="7" fillId="0" borderId="1" xfId="9" applyNumberFormat="1" applyFont="1" applyFill="1" applyBorder="1" applyAlignment="1">
      <alignment horizontal="center" vertical="center" wrapText="1"/>
    </xf>
    <xf numFmtId="0" fontId="5" fillId="0" borderId="1" xfId="46" applyFont="1" applyFill="1" applyBorder="1" applyAlignment="1">
      <alignment horizontal="center" vertical="center"/>
    </xf>
    <xf numFmtId="173" fontId="5" fillId="0" borderId="1" xfId="9" applyNumberFormat="1" applyFont="1" applyFill="1" applyBorder="1" applyAlignment="1">
      <alignment horizontal="center" vertical="center"/>
    </xf>
    <xf numFmtId="168" fontId="5" fillId="0" borderId="1" xfId="9" applyNumberFormat="1" applyFont="1" applyFill="1" applyBorder="1" applyAlignment="1">
      <alignment vertical="center" wrapText="1"/>
    </xf>
    <xf numFmtId="168" fontId="5" fillId="0" borderId="0" xfId="15" applyNumberFormat="1" applyFont="1" applyFill="1" applyAlignment="1">
      <alignment vertical="center" wrapText="1"/>
    </xf>
    <xf numFmtId="168" fontId="8" fillId="0" borderId="1" xfId="4" applyNumberFormat="1" applyFont="1" applyFill="1" applyBorder="1" applyAlignment="1">
      <alignment horizontal="center" vertical="center" wrapText="1"/>
    </xf>
    <xf numFmtId="168" fontId="5" fillId="0" borderId="0" xfId="9" applyNumberFormat="1" applyFont="1" applyFill="1" applyBorder="1" applyAlignment="1">
      <alignment horizontal="right" vertical="center" wrapText="1"/>
    </xf>
    <xf numFmtId="168" fontId="7" fillId="0" borderId="0" xfId="9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horizontal="center" vertical="center" wrapText="1"/>
    </xf>
    <xf numFmtId="0" fontId="5" fillId="0" borderId="0" xfId="8" applyFont="1" applyAlignment="1">
      <alignment horizontal="right" vertical="center"/>
    </xf>
    <xf numFmtId="0" fontId="5" fillId="0" borderId="0" xfId="7" applyFont="1" applyAlignment="1">
      <alignment vertical="center" wrapText="1"/>
    </xf>
    <xf numFmtId="0" fontId="7" fillId="0" borderId="0" xfId="7" applyFont="1" applyAlignment="1">
      <alignment horizontal="center" vertical="center" wrapText="1"/>
    </xf>
    <xf numFmtId="0" fontId="5" fillId="0" borderId="0" xfId="0" applyFont="1"/>
    <xf numFmtId="0" fontId="7" fillId="0" borderId="1" xfId="7" applyFont="1" applyBorder="1" applyAlignment="1">
      <alignment horizontal="center" vertical="center" wrapText="1"/>
    </xf>
    <xf numFmtId="49" fontId="7" fillId="0" borderId="1" xfId="7" applyNumberFormat="1" applyFont="1" applyBorder="1" applyAlignment="1">
      <alignment horizontal="center" vertical="center" textRotation="90" wrapText="1"/>
    </xf>
    <xf numFmtId="49" fontId="5" fillId="0" borderId="1" xfId="7" applyNumberFormat="1" applyFont="1" applyBorder="1" applyAlignment="1">
      <alignment horizontal="center" vertical="center" textRotation="90" wrapText="1"/>
    </xf>
    <xf numFmtId="0" fontId="20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/>
    </xf>
    <xf numFmtId="0" fontId="7" fillId="0" borderId="0" xfId="0" applyFont="1" applyAlignment="1">
      <alignment horizontal="left" vertical="top" wrapText="1"/>
    </xf>
    <xf numFmtId="0" fontId="7" fillId="0" borderId="1" xfId="7" applyFont="1" applyBorder="1" applyAlignment="1">
      <alignment horizontal="left" vertical="top" wrapText="1"/>
    </xf>
    <xf numFmtId="168" fontId="7" fillId="0" borderId="1" xfId="7" applyNumberFormat="1" applyFont="1" applyBorder="1" applyAlignment="1">
      <alignment horizontal="left" vertical="top" wrapText="1"/>
    </xf>
    <xf numFmtId="0" fontId="22" fillId="0" borderId="1" xfId="7" applyFont="1" applyBorder="1" applyAlignment="1">
      <alignment horizontal="left" vertical="top" wrapText="1"/>
    </xf>
    <xf numFmtId="168" fontId="22" fillId="0" borderId="1" xfId="7" applyNumberFormat="1" applyFont="1" applyBorder="1" applyAlignment="1">
      <alignment horizontal="left" vertical="top" wrapText="1"/>
    </xf>
    <xf numFmtId="168" fontId="7" fillId="0" borderId="1" xfId="7" applyNumberFormat="1" applyFont="1" applyBorder="1" applyAlignment="1">
      <alignment horizontal="center" vertical="top" wrapText="1"/>
    </xf>
    <xf numFmtId="0" fontId="22" fillId="0" borderId="1" xfId="7" applyFont="1" applyBorder="1" applyAlignment="1">
      <alignment horizontal="center" vertical="center" wrapText="1"/>
    </xf>
    <xf numFmtId="164" fontId="7" fillId="0" borderId="1" xfId="7" applyNumberFormat="1" applyFont="1" applyBorder="1" applyAlignment="1">
      <alignment horizontal="right" vertical="top" wrapText="1"/>
    </xf>
    <xf numFmtId="0" fontId="5" fillId="0" borderId="1" xfId="7" applyFont="1" applyBorder="1" applyAlignment="1">
      <alignment vertical="center" wrapText="1"/>
    </xf>
    <xf numFmtId="164" fontId="5" fillId="0" borderId="1" xfId="7" applyNumberFormat="1" applyFont="1" applyBorder="1" applyAlignment="1">
      <alignment horizontal="right" vertical="top" wrapText="1"/>
    </xf>
    <xf numFmtId="167" fontId="8" fillId="0" borderId="1" xfId="0" applyNumberFormat="1" applyFont="1" applyBorder="1" applyAlignment="1">
      <alignment horizontal="right" vertical="top"/>
    </xf>
    <xf numFmtId="0" fontId="5" fillId="0" borderId="0" xfId="12" applyFont="1" applyAlignment="1">
      <alignment vertical="top" wrapText="1"/>
    </xf>
    <xf numFmtId="0" fontId="5" fillId="0" borderId="0" xfId="13" applyFont="1" applyAlignment="1">
      <alignment horizontal="right"/>
    </xf>
    <xf numFmtId="0" fontId="5" fillId="0" borderId="0" xfId="14" applyFont="1" applyAlignment="1">
      <alignment vertical="center" wrapText="1"/>
    </xf>
    <xf numFmtId="0" fontId="7" fillId="0" borderId="0" xfId="14" applyFont="1" applyAlignment="1">
      <alignment horizontal="center" vertical="center" wrapText="1"/>
    </xf>
    <xf numFmtId="0" fontId="5" fillId="0" borderId="0" xfId="14" applyFont="1" applyAlignment="1">
      <alignment horizontal="right" vertical="center" wrapText="1"/>
    </xf>
    <xf numFmtId="1" fontId="8" fillId="0" borderId="1" xfId="0" applyNumberFormat="1" applyFont="1" applyBorder="1" applyAlignment="1">
      <alignment horizontal="center" vertical="top" wrapText="1"/>
    </xf>
    <xf numFmtId="167" fontId="8" fillId="0" borderId="3" xfId="0" applyNumberFormat="1" applyFont="1" applyBorder="1" applyAlignment="1">
      <alignment horizontal="center" vertical="top"/>
    </xf>
    <xf numFmtId="167" fontId="8" fillId="0" borderId="1" xfId="44" applyFont="1" applyFill="1" applyBorder="1" applyAlignment="1">
      <alignment horizontal="right" vertical="center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center"/>
    </xf>
    <xf numFmtId="171" fontId="8" fillId="0" borderId="0" xfId="4" applyNumberFormat="1" applyFont="1" applyFill="1" applyAlignment="1">
      <alignment horizontal="center" vertical="center"/>
    </xf>
    <xf numFmtId="0" fontId="6" fillId="0" borderId="1" xfId="7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center" wrapText="1"/>
    </xf>
    <xf numFmtId="168" fontId="7" fillId="0" borderId="1" xfId="0" applyNumberFormat="1" applyFont="1" applyBorder="1" applyAlignment="1">
      <alignment vertical="top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8" fontId="8" fillId="0" borderId="1" xfId="4" applyNumberFormat="1" applyFont="1" applyFill="1" applyBorder="1" applyAlignment="1">
      <alignment horizontal="right" vertical="top" wrapText="1"/>
    </xf>
    <xf numFmtId="0" fontId="27" fillId="0" borderId="1" xfId="0" applyFont="1" applyBorder="1" applyAlignment="1">
      <alignment vertical="center" wrapText="1"/>
    </xf>
    <xf numFmtId="0" fontId="7" fillId="0" borderId="1" xfId="7" applyFont="1" applyBorder="1" applyAlignment="1">
      <alignment vertical="center" wrapText="1"/>
    </xf>
    <xf numFmtId="0" fontId="28" fillId="0" borderId="0" xfId="0" applyFont="1" applyAlignment="1">
      <alignment vertical="top" wrapText="1"/>
    </xf>
    <xf numFmtId="0" fontId="5" fillId="0" borderId="0" xfId="7" applyFont="1" applyAlignment="1">
      <alignment horizontal="center" vertical="center" wrapText="1"/>
    </xf>
    <xf numFmtId="0" fontId="5" fillId="0" borderId="0" xfId="8" applyFont="1" applyAlignment="1">
      <alignment vertical="center" wrapText="1"/>
    </xf>
    <xf numFmtId="0" fontId="5" fillId="0" borderId="0" xfId="8" applyFont="1" applyAlignment="1">
      <alignment vertical="top" wrapText="1"/>
    </xf>
    <xf numFmtId="0" fontId="5" fillId="0" borderId="0" xfId="8" applyFont="1" applyAlignment="1">
      <alignment horizontal="right" vertical="center" wrapText="1"/>
    </xf>
    <xf numFmtId="49" fontId="5" fillId="0" borderId="0" xfId="7" applyNumberFormat="1" applyFont="1" applyAlignment="1">
      <alignment horizontal="center" vertical="center" wrapText="1"/>
    </xf>
    <xf numFmtId="0" fontId="5" fillId="0" borderId="0" xfId="7" applyFont="1" applyAlignment="1">
      <alignment horizontal="center" vertical="top" wrapText="1"/>
    </xf>
    <xf numFmtId="166" fontId="5" fillId="0" borderId="0" xfId="7" applyNumberFormat="1" applyFont="1" applyAlignment="1">
      <alignment horizontal="center" vertical="center" wrapText="1"/>
    </xf>
    <xf numFmtId="166" fontId="5" fillId="0" borderId="0" xfId="7" applyNumberFormat="1" applyFont="1" applyAlignment="1">
      <alignment horizontal="right" vertical="center" wrapText="1"/>
    </xf>
    <xf numFmtId="49" fontId="7" fillId="0" borderId="1" xfId="7" applyNumberFormat="1" applyFont="1" applyBorder="1" applyAlignment="1">
      <alignment horizontal="center" vertical="center" wrapText="1"/>
    </xf>
    <xf numFmtId="166" fontId="7" fillId="0" borderId="1" xfId="7" applyNumberFormat="1" applyFont="1" applyBorder="1" applyAlignment="1">
      <alignment horizontal="center" vertical="center" wrapText="1"/>
    </xf>
    <xf numFmtId="43" fontId="7" fillId="0" borderId="0" xfId="7" applyNumberFormat="1" applyFont="1" applyAlignment="1">
      <alignment horizontal="center" vertical="center" wrapText="1"/>
    </xf>
    <xf numFmtId="0" fontId="5" fillId="0" borderId="1" xfId="7" applyFont="1" applyBorder="1" applyAlignment="1">
      <alignment horizontal="center" vertical="top" wrapText="1"/>
    </xf>
    <xf numFmtId="168" fontId="7" fillId="0" borderId="7" xfId="7" applyNumberFormat="1" applyFont="1" applyBorder="1" applyAlignment="1">
      <alignment horizontal="right" vertical="center" wrapText="1"/>
    </xf>
    <xf numFmtId="166" fontId="7" fillId="0" borderId="7" xfId="7" applyNumberFormat="1" applyFont="1" applyBorder="1" applyAlignment="1">
      <alignment horizontal="right" vertical="center" wrapText="1"/>
    </xf>
    <xf numFmtId="170" fontId="7" fillId="0" borderId="1" xfId="0" applyNumberFormat="1" applyFont="1" applyBorder="1" applyAlignment="1">
      <alignment horizontal="center" vertical="center"/>
    </xf>
    <xf numFmtId="0" fontId="20" fillId="0" borderId="1" xfId="7" applyFont="1" applyBorder="1" applyAlignment="1">
      <alignment horizontal="center" vertical="top" wrapText="1"/>
    </xf>
    <xf numFmtId="168" fontId="5" fillId="0" borderId="1" xfId="7" applyNumberFormat="1" applyFont="1" applyBorder="1" applyAlignment="1">
      <alignment horizontal="right" vertical="center" wrapText="1"/>
    </xf>
    <xf numFmtId="166" fontId="5" fillId="0" borderId="1" xfId="7" applyNumberFormat="1" applyFont="1" applyBorder="1" applyAlignment="1">
      <alignment horizontal="right" vertical="center" wrapText="1"/>
    </xf>
    <xf numFmtId="43" fontId="7" fillId="0" borderId="0" xfId="7" applyNumberFormat="1" applyFont="1" applyAlignment="1">
      <alignment vertical="center" wrapText="1"/>
    </xf>
    <xf numFmtId="0" fontId="7" fillId="0" borderId="0" xfId="7" applyFont="1" applyAlignment="1">
      <alignment vertical="center" wrapText="1"/>
    </xf>
    <xf numFmtId="0" fontId="8" fillId="0" borderId="1" xfId="7" applyFont="1" applyBorder="1" applyAlignment="1">
      <alignment horizontal="left" vertical="top" wrapText="1"/>
    </xf>
    <xf numFmtId="49" fontId="8" fillId="0" borderId="1" xfId="0" applyNumberFormat="1" applyFont="1" applyBorder="1" applyAlignment="1">
      <alignment vertical="top" wrapText="1"/>
    </xf>
    <xf numFmtId="43" fontId="5" fillId="0" borderId="0" xfId="7" applyNumberFormat="1" applyFont="1" applyAlignment="1">
      <alignment vertical="center" wrapText="1"/>
    </xf>
    <xf numFmtId="49" fontId="5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5" applyFont="1" applyAlignment="1">
      <alignment horizontal="right" vertical="center" wrapText="1"/>
    </xf>
    <xf numFmtId="166" fontId="5" fillId="0" borderId="0" xfId="7" applyNumberFormat="1" applyFont="1" applyAlignment="1">
      <alignment vertical="center" wrapText="1"/>
    </xf>
    <xf numFmtId="0" fontId="5" fillId="0" borderId="0" xfId="7" applyFont="1" applyAlignment="1">
      <alignment vertical="top" wrapText="1"/>
    </xf>
    <xf numFmtId="168" fontId="8" fillId="0" borderId="1" xfId="4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right"/>
    </xf>
    <xf numFmtId="0" fontId="6" fillId="0" borderId="5" xfId="0" applyFont="1" applyBorder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vertical="center" textRotation="90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70" fontId="8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168" fontId="8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vertical="center"/>
    </xf>
    <xf numFmtId="166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 vertical="top" wrapText="1"/>
    </xf>
    <xf numFmtId="0" fontId="7" fillId="0" borderId="1" xfId="34" applyFont="1" applyBorder="1" applyAlignment="1">
      <alignment horizontal="left" vertical="center" wrapText="1"/>
    </xf>
    <xf numFmtId="166" fontId="8" fillId="0" borderId="0" xfId="0" applyNumberFormat="1" applyFont="1"/>
    <xf numFmtId="0" fontId="7" fillId="0" borderId="1" xfId="0" applyFont="1" applyBorder="1" applyAlignment="1">
      <alignment horizontal="left" vertical="top" wrapText="1"/>
    </xf>
    <xf numFmtId="49" fontId="8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8" fillId="0" borderId="0" xfId="5" applyFont="1" applyAlignment="1">
      <alignment horizontal="center" vertical="center"/>
    </xf>
    <xf numFmtId="167" fontId="6" fillId="0" borderId="0" xfId="0" applyNumberFormat="1" applyFont="1" applyAlignment="1">
      <alignment horizontal="right" vertical="top" wrapText="1"/>
    </xf>
    <xf numFmtId="167" fontId="8" fillId="0" borderId="0" xfId="3" applyFont="1" applyFill="1" applyBorder="1">
      <alignment horizontal="right" vertical="top"/>
    </xf>
    <xf numFmtId="0" fontId="8" fillId="0" borderId="4" xfId="0" applyFont="1" applyBorder="1" applyAlignment="1">
      <alignment horizontal="left" vertical="top" wrapText="1"/>
    </xf>
    <xf numFmtId="167" fontId="6" fillId="0" borderId="0" xfId="44" applyFont="1" applyFill="1" applyBorder="1">
      <alignment horizontal="right" vertical="top"/>
    </xf>
    <xf numFmtId="0" fontId="29" fillId="0" borderId="1" xfId="0" applyFont="1" applyBorder="1" applyAlignment="1">
      <alignment horizontal="left" vertical="top" wrapText="1"/>
    </xf>
    <xf numFmtId="167" fontId="6" fillId="0" borderId="1" xfId="2" applyFont="1" applyFill="1" applyBorder="1">
      <alignment horizontal="right" vertical="top"/>
    </xf>
    <xf numFmtId="0" fontId="8" fillId="0" borderId="1" xfId="5" applyFont="1" applyBorder="1" applyAlignment="1">
      <alignment horizontal="left" vertical="top"/>
    </xf>
    <xf numFmtId="167" fontId="8" fillId="0" borderId="1" xfId="2" applyFont="1" applyFill="1" applyBorder="1">
      <alignment horizontal="right" vertical="top"/>
    </xf>
    <xf numFmtId="0" fontId="8" fillId="0" borderId="1" xfId="8" applyFont="1" applyBorder="1" applyAlignment="1">
      <alignment vertical="top" wrapText="1"/>
    </xf>
    <xf numFmtId="168" fontId="8" fillId="0" borderId="1" xfId="0" applyNumberFormat="1" applyFont="1" applyBorder="1" applyAlignment="1">
      <alignment horizontal="left" vertical="top" wrapText="1"/>
    </xf>
    <xf numFmtId="168" fontId="6" fillId="0" borderId="1" xfId="0" applyNumberFormat="1" applyFont="1" applyBorder="1" applyAlignment="1">
      <alignment horizontal="left" vertical="top" wrapText="1"/>
    </xf>
    <xf numFmtId="168" fontId="6" fillId="0" borderId="1" xfId="4" applyNumberFormat="1" applyFont="1" applyFill="1" applyBorder="1" applyAlignment="1">
      <alignment horizontal="left" vertical="top" wrapText="1"/>
    </xf>
    <xf numFmtId="0" fontId="30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167" fontId="7" fillId="0" borderId="1" xfId="2" applyFont="1" applyFill="1" applyBorder="1">
      <alignment horizontal="right" vertical="top"/>
    </xf>
    <xf numFmtId="0" fontId="5" fillId="0" borderId="1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top" wrapText="1"/>
    </xf>
    <xf numFmtId="167" fontId="5" fillId="0" borderId="1" xfId="0" applyNumberFormat="1" applyFont="1" applyBorder="1" applyAlignment="1">
      <alignment horizontal="left" vertical="top" wrapText="1"/>
    </xf>
    <xf numFmtId="0" fontId="30" fillId="0" borderId="1" xfId="0" applyFont="1" applyBorder="1" applyAlignment="1">
      <alignment horizontal="left" vertical="top" wrapText="1"/>
    </xf>
    <xf numFmtId="167" fontId="7" fillId="0" borderId="1" xfId="44" applyFont="1" applyFill="1" applyBorder="1">
      <alignment horizontal="right" vertical="top"/>
    </xf>
    <xf numFmtId="1" fontId="8" fillId="0" borderId="0" xfId="0" applyNumberFormat="1" applyFont="1" applyAlignment="1">
      <alignment horizontal="center" vertical="top" wrapText="1"/>
    </xf>
    <xf numFmtId="167" fontId="8" fillId="0" borderId="0" xfId="0" applyNumberFormat="1" applyFont="1" applyAlignment="1">
      <alignment horizontal="center" vertical="top"/>
    </xf>
    <xf numFmtId="0" fontId="28" fillId="0" borderId="1" xfId="0" applyFont="1" applyBorder="1" applyAlignment="1">
      <alignment vertical="top" wrapText="1"/>
    </xf>
    <xf numFmtId="168" fontId="8" fillId="0" borderId="1" xfId="0" applyNumberFormat="1" applyFont="1" applyBorder="1" applyAlignment="1">
      <alignment horizontal="right" vertical="top" wrapText="1"/>
    </xf>
    <xf numFmtId="0" fontId="8" fillId="0" borderId="1" xfId="0" applyFont="1" applyBorder="1" applyAlignment="1">
      <alignment horizontal="right" vertical="top" wrapText="1"/>
    </xf>
    <xf numFmtId="168" fontId="6" fillId="0" borderId="1" xfId="4" applyNumberFormat="1" applyFont="1" applyFill="1" applyBorder="1" applyAlignment="1">
      <alignment horizontal="right" vertical="top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14" applyFont="1" applyFill="1" applyAlignment="1">
      <alignment horizontal="right" vertical="center" wrapText="1"/>
    </xf>
    <xf numFmtId="0" fontId="5" fillId="0" borderId="0" xfId="14" applyFont="1" applyFill="1" applyAlignment="1">
      <alignment vertical="center" wrapText="1"/>
    </xf>
    <xf numFmtId="168" fontId="6" fillId="0" borderId="0" xfId="4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top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6" fontId="8" fillId="0" borderId="1" xfId="7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171" fontId="8" fillId="0" borderId="0" xfId="4" applyNumberFormat="1" applyFont="1" applyFill="1" applyAlignment="1">
      <alignment horizontal="center" vertical="center"/>
    </xf>
    <xf numFmtId="0" fontId="7" fillId="0" borderId="0" xfId="7" applyFont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49" fontId="7" fillId="0" borderId="1" xfId="7" applyNumberFormat="1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center" wrapText="1"/>
    </xf>
    <xf numFmtId="166" fontId="7" fillId="0" borderId="1" xfId="7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8" fontId="7" fillId="0" borderId="1" xfId="4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71" fontId="8" fillId="0" borderId="0" xfId="4" applyNumberFormat="1" applyFont="1" applyFill="1" applyAlignment="1">
      <alignment horizontal="center"/>
    </xf>
    <xf numFmtId="168" fontId="5" fillId="0" borderId="5" xfId="4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left"/>
    </xf>
    <xf numFmtId="0" fontId="8" fillId="0" borderId="4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14" applyFont="1" applyAlignment="1">
      <alignment horizontal="center" vertical="center" wrapText="1"/>
    </xf>
    <xf numFmtId="0" fontId="7" fillId="0" borderId="1" xfId="14" applyFont="1" applyBorder="1" applyAlignment="1">
      <alignment horizontal="center" vertical="center" wrapText="1"/>
    </xf>
    <xf numFmtId="168" fontId="7" fillId="0" borderId="1" xfId="15" applyNumberFormat="1" applyFont="1" applyFill="1" applyBorder="1" applyAlignment="1">
      <alignment horizontal="center" vertical="center" wrapText="1"/>
    </xf>
    <xf numFmtId="0" fontId="7" fillId="0" borderId="4" xfId="14" applyFont="1" applyBorder="1" applyAlignment="1">
      <alignment horizontal="left" vertical="center" wrapText="1"/>
    </xf>
    <xf numFmtId="0" fontId="7" fillId="0" borderId="2" xfId="14" applyFont="1" applyBorder="1" applyAlignment="1">
      <alignment horizontal="left" vertical="center" wrapText="1"/>
    </xf>
    <xf numFmtId="0" fontId="7" fillId="0" borderId="3" xfId="14" applyFont="1" applyBorder="1" applyAlignment="1">
      <alignment horizontal="left" vertical="center" wrapText="1"/>
    </xf>
  </cellXfs>
  <cellStyles count="49">
    <cellStyle name="Bad 3" xfId="11"/>
    <cellStyle name="Comma" xfId="4" builtinId="3"/>
    <cellStyle name="Comma 11" xfId="26"/>
    <cellStyle name="Comma 15" xfId="24"/>
    <cellStyle name="Comma 2" xfId="16"/>
    <cellStyle name="Comma 2 2" xfId="32"/>
    <cellStyle name="Comma 3" xfId="1"/>
    <cellStyle name="Comma 4" xfId="37"/>
    <cellStyle name="Comma 4 2" xfId="29"/>
    <cellStyle name="Comma 4 2 2" xfId="31"/>
    <cellStyle name="Comma 9" xfId="9"/>
    <cellStyle name="Hyperlink" xfId="46" builtinId="8"/>
    <cellStyle name="Neutral 2" xfId="45"/>
    <cellStyle name="Neutral 2 2" xfId="33"/>
    <cellStyle name="Normal" xfId="0" builtinId="0"/>
    <cellStyle name="Normal 11" xfId="41"/>
    <cellStyle name="Normal 11 2" xfId="28"/>
    <cellStyle name="Normal 12" xfId="5"/>
    <cellStyle name="Normal 12 2 2" xfId="36"/>
    <cellStyle name="Normal 12 3" xfId="30"/>
    <cellStyle name="Normal 13" xfId="39"/>
    <cellStyle name="Normal 14" xfId="40"/>
    <cellStyle name="Normal 17" xfId="48"/>
    <cellStyle name="Normal 19 3" xfId="10"/>
    <cellStyle name="Normal 2" xfId="13"/>
    <cellStyle name="Normal 2 2 2 3" xfId="23"/>
    <cellStyle name="Normal 2 4" xfId="18"/>
    <cellStyle name="Normal 4 7 4" xfId="43"/>
    <cellStyle name="Normal 5" xfId="27"/>
    <cellStyle name="Normal 5 10" xfId="35"/>
    <cellStyle name="Normal 5 2" xfId="6"/>
    <cellStyle name="Normal 5 2 3" xfId="21"/>
    <cellStyle name="Normal 5 3" xfId="7"/>
    <cellStyle name="Normal 5 3 7" xfId="34"/>
    <cellStyle name="Normal 6" xfId="19"/>
    <cellStyle name="Normal 8" xfId="8"/>
    <cellStyle name="Normal 8 2 3 3" xfId="25"/>
    <cellStyle name="Normal 8 3" xfId="12"/>
    <cellStyle name="Normal 8 3 3" xfId="42"/>
    <cellStyle name="Normal 8 6" xfId="47"/>
    <cellStyle name="SN_241" xfId="2"/>
    <cellStyle name="SN_b" xfId="3"/>
    <cellStyle name="SN_it" xfId="44"/>
    <cellStyle name="Нейтральный 5" xfId="17"/>
    <cellStyle name="Обычный 2" xfId="38"/>
    <cellStyle name="Обычный 2 2 4" xfId="14"/>
    <cellStyle name="Обычный 3" xfId="20"/>
    <cellStyle name="Обычный 3 3 3" xfId="22"/>
    <cellStyle name="Финансовый 4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9"/>
  <sheetViews>
    <sheetView workbookViewId="0">
      <selection activeCell="H13" sqref="H13"/>
    </sheetView>
  </sheetViews>
  <sheetFormatPr defaultRowHeight="17.25" x14ac:dyDescent="0.25"/>
  <cols>
    <col min="1" max="1" width="9.140625" style="36"/>
    <col min="2" max="2" width="7" style="36" customWidth="1"/>
    <col min="3" max="3" width="10.7109375" style="36" customWidth="1"/>
    <col min="4" max="4" width="16.85546875" style="36" customWidth="1"/>
    <col min="5" max="5" width="48.85546875" style="36" customWidth="1"/>
    <col min="6" max="6" width="54.85546875" style="36" customWidth="1"/>
    <col min="7" max="7" width="40.85546875" style="36" customWidth="1"/>
    <col min="8" max="8" width="16.140625" style="36" customWidth="1"/>
    <col min="9" max="9" width="16.28515625" style="36" customWidth="1"/>
    <col min="10" max="10" width="15" style="36" customWidth="1"/>
    <col min="11" max="11" width="9.140625" style="36"/>
    <col min="12" max="12" width="15.28515625" style="36" bestFit="1" customWidth="1"/>
    <col min="13" max="16" width="15.28515625" style="36" customWidth="1"/>
    <col min="17" max="16384" width="9.140625" style="36"/>
  </cols>
  <sheetData>
    <row r="1" spans="2:13" s="46" customFormat="1" x14ac:dyDescent="0.25">
      <c r="H1" s="47"/>
      <c r="I1" s="201" t="s">
        <v>94</v>
      </c>
      <c r="J1" s="201"/>
      <c r="K1" s="48"/>
    </row>
    <row r="2" spans="2:13" s="46" customFormat="1" x14ac:dyDescent="0.25">
      <c r="H2" s="47"/>
      <c r="I2" s="48"/>
      <c r="J2" s="47" t="s">
        <v>74</v>
      </c>
      <c r="K2" s="48"/>
    </row>
    <row r="3" spans="2:13" s="46" customFormat="1" x14ac:dyDescent="0.25">
      <c r="H3" s="47"/>
      <c r="I3" s="48"/>
      <c r="J3" s="47" t="s">
        <v>43</v>
      </c>
      <c r="K3" s="48"/>
    </row>
    <row r="4" spans="2:13" s="46" customFormat="1" x14ac:dyDescent="0.25"/>
    <row r="5" spans="2:13" s="46" customFormat="1" ht="56.25" customHeight="1" x14ac:dyDescent="0.25">
      <c r="B5" s="202" t="s">
        <v>95</v>
      </c>
      <c r="C5" s="202"/>
      <c r="D5" s="202"/>
      <c r="E5" s="202"/>
      <c r="F5" s="202"/>
      <c r="G5" s="202"/>
      <c r="H5" s="202"/>
      <c r="I5" s="202"/>
      <c r="J5" s="202"/>
    </row>
    <row r="6" spans="2:13" s="46" customFormat="1" x14ac:dyDescent="0.25">
      <c r="C6" s="15"/>
      <c r="D6" s="15"/>
      <c r="E6" s="15"/>
      <c r="F6" s="15"/>
      <c r="G6" s="15"/>
      <c r="H6" s="67"/>
      <c r="I6" s="203" t="s">
        <v>96</v>
      </c>
      <c r="J6" s="203"/>
    </row>
    <row r="7" spans="2:13" s="46" customFormat="1" ht="48.75" customHeight="1" x14ac:dyDescent="0.25">
      <c r="B7" s="207" t="s">
        <v>97</v>
      </c>
      <c r="C7" s="207" t="s">
        <v>98</v>
      </c>
      <c r="D7" s="207"/>
      <c r="E7" s="207" t="s">
        <v>99</v>
      </c>
      <c r="F7" s="207" t="s">
        <v>100</v>
      </c>
      <c r="G7" s="207" t="s">
        <v>101</v>
      </c>
      <c r="H7" s="207" t="s">
        <v>102</v>
      </c>
      <c r="I7" s="207"/>
      <c r="J7" s="207"/>
    </row>
    <row r="8" spans="2:13" x14ac:dyDescent="0.25">
      <c r="B8" s="207"/>
      <c r="C8" s="207"/>
      <c r="D8" s="207"/>
      <c r="E8" s="207"/>
      <c r="F8" s="207"/>
      <c r="G8" s="207"/>
      <c r="H8" s="208" t="s">
        <v>103</v>
      </c>
      <c r="I8" s="208" t="s">
        <v>104</v>
      </c>
      <c r="J8" s="207" t="s">
        <v>10</v>
      </c>
    </row>
    <row r="9" spans="2:13" x14ac:dyDescent="0.25">
      <c r="B9" s="207"/>
      <c r="C9" s="6" t="s">
        <v>22</v>
      </c>
      <c r="D9" s="6" t="s">
        <v>23</v>
      </c>
      <c r="E9" s="207"/>
      <c r="F9" s="207"/>
      <c r="G9" s="207"/>
      <c r="H9" s="208"/>
      <c r="I9" s="208"/>
      <c r="J9" s="207"/>
    </row>
    <row r="10" spans="2:13" s="41" customFormat="1" x14ac:dyDescent="0.25">
      <c r="B10" s="204" t="s">
        <v>105</v>
      </c>
      <c r="C10" s="204"/>
      <c r="D10" s="204"/>
      <c r="E10" s="204"/>
      <c r="F10" s="204"/>
      <c r="G10" s="204"/>
      <c r="H10" s="49">
        <v>0</v>
      </c>
      <c r="I10" s="49">
        <f>I11</f>
        <v>0</v>
      </c>
      <c r="J10" s="49">
        <f>J11</f>
        <v>0</v>
      </c>
    </row>
    <row r="11" spans="2:13" s="41" customFormat="1" x14ac:dyDescent="0.25">
      <c r="B11" s="204" t="s">
        <v>6</v>
      </c>
      <c r="C11" s="204"/>
      <c r="D11" s="204"/>
      <c r="E11" s="204"/>
      <c r="F11" s="204"/>
      <c r="G11" s="204"/>
      <c r="H11" s="49">
        <f>H12</f>
        <v>0</v>
      </c>
      <c r="I11" s="49">
        <f t="shared" ref="I11:J11" si="0">I12</f>
        <v>0</v>
      </c>
      <c r="J11" s="49">
        <f t="shared" si="0"/>
        <v>0</v>
      </c>
    </row>
    <row r="12" spans="2:13" ht="103.5" x14ac:dyDescent="0.25">
      <c r="B12" s="3"/>
      <c r="C12" s="50" t="s">
        <v>106</v>
      </c>
      <c r="D12" s="108"/>
      <c r="E12" s="108" t="s">
        <v>107</v>
      </c>
      <c r="F12" s="108" t="s">
        <v>108</v>
      </c>
      <c r="G12" s="3" t="s">
        <v>109</v>
      </c>
      <c r="H12" s="49">
        <v>0</v>
      </c>
      <c r="I12" s="49">
        <v>0</v>
      </c>
      <c r="J12" s="49">
        <v>0</v>
      </c>
      <c r="L12" s="51"/>
      <c r="M12" s="51"/>
    </row>
    <row r="13" spans="2:13" ht="69" x14ac:dyDescent="0.25">
      <c r="B13" s="173"/>
      <c r="C13" s="50"/>
      <c r="D13" s="50" t="s">
        <v>123</v>
      </c>
      <c r="E13" s="3" t="s">
        <v>124</v>
      </c>
      <c r="F13" s="3" t="s">
        <v>125</v>
      </c>
      <c r="G13" s="3" t="s">
        <v>111</v>
      </c>
      <c r="H13" s="34">
        <v>7018.6999999999989</v>
      </c>
      <c r="I13" s="34">
        <v>0</v>
      </c>
      <c r="J13" s="34">
        <v>0</v>
      </c>
    </row>
    <row r="14" spans="2:13" ht="69" x14ac:dyDescent="0.25">
      <c r="B14" s="3"/>
      <c r="C14" s="50"/>
      <c r="D14" s="50" t="s">
        <v>146</v>
      </c>
      <c r="E14" s="3" t="s">
        <v>147</v>
      </c>
      <c r="F14" s="3" t="s">
        <v>148</v>
      </c>
      <c r="G14" s="3" t="s">
        <v>111</v>
      </c>
      <c r="H14" s="34">
        <v>-7018.6999999999989</v>
      </c>
      <c r="I14" s="34"/>
      <c r="J14" s="34"/>
    </row>
    <row r="15" spans="2:13" x14ac:dyDescent="0.25">
      <c r="C15" s="44"/>
      <c r="D15" s="44"/>
      <c r="H15" s="172"/>
      <c r="I15" s="172"/>
      <c r="J15" s="172"/>
    </row>
    <row r="16" spans="2:13" x14ac:dyDescent="0.25">
      <c r="C16" s="44"/>
      <c r="D16" s="44"/>
      <c r="H16" s="172"/>
      <c r="I16" s="172"/>
      <c r="J16" s="172"/>
    </row>
    <row r="17" spans="2:7" x14ac:dyDescent="0.25">
      <c r="C17" s="44"/>
    </row>
    <row r="18" spans="2:7" x14ac:dyDescent="0.25">
      <c r="C18" s="44"/>
    </row>
    <row r="19" spans="2:7" ht="38.25" customHeight="1" x14ac:dyDescent="0.3">
      <c r="B19" s="2"/>
      <c r="C19" s="2"/>
      <c r="D19" s="205" t="s">
        <v>110</v>
      </c>
      <c r="E19" s="205"/>
      <c r="F19" s="206" t="s">
        <v>68</v>
      </c>
      <c r="G19" s="206"/>
    </row>
  </sheetData>
  <mergeCells count="16">
    <mergeCell ref="I1:J1"/>
    <mergeCell ref="B5:J5"/>
    <mergeCell ref="I6:J6"/>
    <mergeCell ref="B11:G11"/>
    <mergeCell ref="D19:E19"/>
    <mergeCell ref="F19:G19"/>
    <mergeCell ref="H7:J7"/>
    <mergeCell ref="H8:H9"/>
    <mergeCell ref="I8:I9"/>
    <mergeCell ref="J8:J9"/>
    <mergeCell ref="B10:G10"/>
    <mergeCell ref="B7:B9"/>
    <mergeCell ref="C7:D8"/>
    <mergeCell ref="E7:E9"/>
    <mergeCell ref="F7:F9"/>
    <mergeCell ref="G7:G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2"/>
  <sheetViews>
    <sheetView zoomScaleNormal="100" workbookViewId="0">
      <selection activeCell="D56" sqref="D56"/>
    </sheetView>
  </sheetViews>
  <sheetFormatPr defaultRowHeight="17.25" x14ac:dyDescent="0.3"/>
  <cols>
    <col min="1" max="1" width="9.140625" style="1"/>
    <col min="2" max="2" width="12.28515625" style="1" customWidth="1"/>
    <col min="3" max="4" width="10.140625" style="1" customWidth="1"/>
    <col min="5" max="5" width="13.28515625" style="1" customWidth="1"/>
    <col min="6" max="6" width="14.5703125" style="18" customWidth="1"/>
    <col min="7" max="7" width="64.42578125" style="1" customWidth="1"/>
    <col min="8" max="8" width="14.42578125" style="1" customWidth="1"/>
    <col min="9" max="9" width="15.42578125" style="1" customWidth="1"/>
    <col min="10" max="10" width="16.5703125" style="1" customWidth="1"/>
    <col min="11" max="11" width="18.5703125" style="1" bestFit="1" customWidth="1"/>
    <col min="12" max="12" width="23.140625" style="1" customWidth="1"/>
    <col min="13" max="13" width="16" style="1" customWidth="1"/>
    <col min="14" max="14" width="22.140625" style="1" customWidth="1"/>
    <col min="15" max="15" width="11.7109375" style="1" customWidth="1"/>
    <col min="16" max="16" width="10.5703125" style="1" customWidth="1"/>
    <col min="17" max="17" width="10.7109375" style="1" customWidth="1"/>
    <col min="18" max="18" width="10" style="1" customWidth="1"/>
    <col min="19" max="16384" width="9.140625" style="1"/>
  </cols>
  <sheetData>
    <row r="1" spans="2:11" x14ac:dyDescent="0.3">
      <c r="J1" s="148" t="s">
        <v>69</v>
      </c>
    </row>
    <row r="2" spans="2:11" x14ac:dyDescent="0.3">
      <c r="J2" s="11" t="s">
        <v>74</v>
      </c>
    </row>
    <row r="3" spans="2:11" x14ac:dyDescent="0.3">
      <c r="J3" s="11" t="s">
        <v>43</v>
      </c>
    </row>
    <row r="4" spans="2:11" x14ac:dyDescent="0.3">
      <c r="J4" s="148"/>
    </row>
    <row r="5" spans="2:11" ht="45" customHeight="1" x14ac:dyDescent="0.3">
      <c r="B5" s="202" t="s">
        <v>75</v>
      </c>
      <c r="C5" s="202"/>
      <c r="D5" s="202"/>
      <c r="E5" s="202"/>
      <c r="F5" s="202"/>
      <c r="G5" s="202"/>
      <c r="H5" s="202"/>
      <c r="I5" s="202"/>
      <c r="J5" s="202"/>
    </row>
    <row r="6" spans="2:11" x14ac:dyDescent="0.3">
      <c r="J6" s="53"/>
    </row>
    <row r="7" spans="2:11" x14ac:dyDescent="0.3">
      <c r="J7" s="149" t="s">
        <v>26</v>
      </c>
    </row>
    <row r="8" spans="2:11" ht="69.75" customHeight="1" x14ac:dyDescent="0.3">
      <c r="B8" s="209" t="s">
        <v>31</v>
      </c>
      <c r="C8" s="210"/>
      <c r="D8" s="211"/>
      <c r="E8" s="209" t="s">
        <v>32</v>
      </c>
      <c r="F8" s="211"/>
      <c r="G8" s="212" t="s">
        <v>1</v>
      </c>
      <c r="H8" s="214" t="s">
        <v>70</v>
      </c>
      <c r="I8" s="214"/>
      <c r="J8" s="215"/>
      <c r="K8" s="27"/>
    </row>
    <row r="9" spans="2:11" s="151" customFormat="1" ht="40.5" customHeight="1" x14ac:dyDescent="0.3">
      <c r="B9" s="150" t="s">
        <v>33</v>
      </c>
      <c r="C9" s="150" t="s">
        <v>34</v>
      </c>
      <c r="D9" s="150" t="s">
        <v>35</v>
      </c>
      <c r="E9" s="6" t="s">
        <v>22</v>
      </c>
      <c r="F9" s="6" t="s">
        <v>23</v>
      </c>
      <c r="G9" s="213"/>
      <c r="H9" s="6" t="s">
        <v>78</v>
      </c>
      <c r="I9" s="6" t="s">
        <v>79</v>
      </c>
      <c r="J9" s="6" t="s">
        <v>10</v>
      </c>
    </row>
    <row r="10" spans="2:11" s="10" customFormat="1" x14ac:dyDescent="0.3">
      <c r="B10" s="152"/>
      <c r="C10" s="152"/>
      <c r="D10" s="152"/>
      <c r="E10" s="153"/>
      <c r="F10" s="150"/>
      <c r="G10" s="153" t="s">
        <v>30</v>
      </c>
      <c r="H10" s="147">
        <f>H12</f>
        <v>0</v>
      </c>
      <c r="I10" s="54">
        <f t="shared" ref="I10:J10" si="0">I12</f>
        <v>0</v>
      </c>
      <c r="J10" s="54">
        <f t="shared" si="0"/>
        <v>0</v>
      </c>
    </row>
    <row r="11" spans="2:11" x14ac:dyDescent="0.3">
      <c r="B11" s="154"/>
      <c r="C11" s="154"/>
      <c r="D11" s="154"/>
      <c r="E11" s="154"/>
      <c r="F11" s="150"/>
      <c r="G11" s="154" t="s">
        <v>2</v>
      </c>
      <c r="H11" s="155"/>
      <c r="I11" s="155"/>
      <c r="J11" s="155"/>
    </row>
    <row r="12" spans="2:11" s="10" customFormat="1" ht="34.5" x14ac:dyDescent="0.3">
      <c r="B12" s="153"/>
      <c r="C12" s="153"/>
      <c r="D12" s="153"/>
      <c r="E12" s="153"/>
      <c r="F12" s="150"/>
      <c r="G12" s="153" t="s">
        <v>0</v>
      </c>
      <c r="H12" s="147">
        <f>H14</f>
        <v>0</v>
      </c>
      <c r="I12" s="147">
        <f t="shared" ref="I12:J12" si="1">I14</f>
        <v>0</v>
      </c>
      <c r="J12" s="147">
        <f t="shared" si="1"/>
        <v>0</v>
      </c>
    </row>
    <row r="13" spans="2:11" s="10" customFormat="1" x14ac:dyDescent="0.3">
      <c r="B13" s="153"/>
      <c r="C13" s="153"/>
      <c r="D13" s="153"/>
      <c r="E13" s="153"/>
      <c r="F13" s="150"/>
      <c r="G13" s="154" t="s">
        <v>2</v>
      </c>
      <c r="H13" s="147"/>
      <c r="I13" s="147"/>
      <c r="J13" s="147"/>
    </row>
    <row r="14" spans="2:11" s="10" customFormat="1" ht="19.5" customHeight="1" x14ac:dyDescent="0.3">
      <c r="B14" s="6" t="s">
        <v>71</v>
      </c>
      <c r="C14" s="156"/>
      <c r="D14" s="156"/>
      <c r="E14" s="156"/>
      <c r="F14" s="6"/>
      <c r="G14" s="3" t="s">
        <v>72</v>
      </c>
      <c r="H14" s="147">
        <f>H16</f>
        <v>0</v>
      </c>
      <c r="I14" s="147">
        <f t="shared" ref="I14:J14" si="2">I16</f>
        <v>0</v>
      </c>
      <c r="J14" s="147">
        <f t="shared" si="2"/>
        <v>0</v>
      </c>
    </row>
    <row r="15" spans="2:11" x14ac:dyDescent="0.3">
      <c r="B15" s="156"/>
      <c r="C15" s="156"/>
      <c r="D15" s="156"/>
      <c r="E15" s="156"/>
      <c r="F15" s="6"/>
      <c r="G15" s="13" t="s">
        <v>2</v>
      </c>
      <c r="H15" s="147"/>
      <c r="I15" s="147"/>
      <c r="J15" s="147"/>
    </row>
    <row r="16" spans="2:11" s="10" customFormat="1" x14ac:dyDescent="0.3">
      <c r="B16" s="157"/>
      <c r="C16" s="157" t="s">
        <v>3</v>
      </c>
      <c r="D16" s="157"/>
      <c r="E16" s="153"/>
      <c r="F16" s="150"/>
      <c r="G16" s="153" t="s">
        <v>4</v>
      </c>
      <c r="H16" s="147">
        <f>H18</f>
        <v>0</v>
      </c>
      <c r="I16" s="147">
        <f t="shared" ref="I16:J16" si="3">I18</f>
        <v>0</v>
      </c>
      <c r="J16" s="147">
        <f t="shared" si="3"/>
        <v>0</v>
      </c>
    </row>
    <row r="17" spans="2:11" x14ac:dyDescent="0.3">
      <c r="B17" s="157"/>
      <c r="C17" s="157"/>
      <c r="D17" s="157"/>
      <c r="E17" s="154"/>
      <c r="F17" s="150"/>
      <c r="G17" s="154" t="s">
        <v>2</v>
      </c>
      <c r="H17" s="147"/>
      <c r="I17" s="147"/>
      <c r="J17" s="147"/>
    </row>
    <row r="18" spans="2:11" s="10" customFormat="1" x14ac:dyDescent="0.3">
      <c r="B18" s="157"/>
      <c r="C18" s="157"/>
      <c r="D18" s="157" t="s">
        <v>13</v>
      </c>
      <c r="E18" s="153"/>
      <c r="F18" s="150"/>
      <c r="G18" s="3" t="s">
        <v>24</v>
      </c>
      <c r="H18" s="147">
        <f>H20</f>
        <v>0</v>
      </c>
      <c r="I18" s="147">
        <f t="shared" ref="I18:J18" si="4">I20</f>
        <v>0</v>
      </c>
      <c r="J18" s="147">
        <f t="shared" si="4"/>
        <v>0</v>
      </c>
    </row>
    <row r="19" spans="2:11" x14ac:dyDescent="0.3">
      <c r="B19" s="157"/>
      <c r="C19" s="157"/>
      <c r="D19" s="158"/>
      <c r="E19" s="154"/>
      <c r="F19" s="150"/>
      <c r="G19" s="154" t="s">
        <v>2</v>
      </c>
      <c r="H19" s="159"/>
      <c r="I19" s="159"/>
      <c r="J19" s="159"/>
    </row>
    <row r="20" spans="2:11" s="10" customFormat="1" ht="34.5" x14ac:dyDescent="0.3">
      <c r="B20" s="157"/>
      <c r="C20" s="157"/>
      <c r="D20" s="157"/>
      <c r="E20" s="6"/>
      <c r="F20" s="150"/>
      <c r="G20" s="153" t="s">
        <v>0</v>
      </c>
      <c r="H20" s="147">
        <f>H22</f>
        <v>0</v>
      </c>
      <c r="I20" s="147">
        <f t="shared" ref="I20:J20" si="5">I22</f>
        <v>0</v>
      </c>
      <c r="J20" s="147">
        <f t="shared" si="5"/>
        <v>0</v>
      </c>
    </row>
    <row r="21" spans="2:11" x14ac:dyDescent="0.3">
      <c r="B21" s="157"/>
      <c r="C21" s="157"/>
      <c r="D21" s="158"/>
      <c r="E21" s="156"/>
      <c r="F21" s="150"/>
      <c r="G21" s="154" t="s">
        <v>2</v>
      </c>
      <c r="H21" s="159"/>
      <c r="I21" s="159"/>
      <c r="J21" s="159"/>
    </row>
    <row r="22" spans="2:11" s="10" customFormat="1" ht="19.5" customHeight="1" x14ac:dyDescent="0.3">
      <c r="B22" s="157"/>
      <c r="C22" s="157"/>
      <c r="D22" s="157"/>
      <c r="E22" s="6">
        <v>1049</v>
      </c>
      <c r="F22" s="150"/>
      <c r="G22" s="3" t="s">
        <v>11</v>
      </c>
      <c r="H22" s="147">
        <f>H24+H47</f>
        <v>0</v>
      </c>
      <c r="I22" s="147">
        <f t="shared" ref="I22:J22" si="6">I24</f>
        <v>0</v>
      </c>
      <c r="J22" s="147">
        <f t="shared" si="6"/>
        <v>0</v>
      </c>
    </row>
    <row r="23" spans="2:11" ht="21.75" customHeight="1" x14ac:dyDescent="0.3">
      <c r="B23" s="157"/>
      <c r="C23" s="157"/>
      <c r="D23" s="158"/>
      <c r="E23" s="156"/>
      <c r="F23" s="160"/>
      <c r="G23" s="154" t="s">
        <v>2</v>
      </c>
      <c r="H23" s="161"/>
      <c r="I23" s="161"/>
      <c r="J23" s="161"/>
    </row>
    <row r="24" spans="2:11" s="10" customFormat="1" ht="36" customHeight="1" x14ac:dyDescent="0.3">
      <c r="B24" s="157"/>
      <c r="C24" s="157"/>
      <c r="D24" s="16"/>
      <c r="E24" s="16"/>
      <c r="F24" s="50" t="s">
        <v>118</v>
      </c>
      <c r="G24" s="3" t="s">
        <v>119</v>
      </c>
      <c r="H24" s="64">
        <v>7018.6999999999989</v>
      </c>
      <c r="I24" s="64">
        <v>0</v>
      </c>
      <c r="J24" s="64">
        <v>0</v>
      </c>
    </row>
    <row r="25" spans="2:11" ht="16.5" customHeight="1" x14ac:dyDescent="0.3">
      <c r="B25" s="157"/>
      <c r="C25" s="157"/>
      <c r="D25" s="162"/>
      <c r="E25" s="162"/>
      <c r="F25" s="163"/>
      <c r="G25" s="13" t="s">
        <v>82</v>
      </c>
      <c r="H25" s="163"/>
      <c r="I25" s="163"/>
      <c r="J25" s="163"/>
    </row>
    <row r="26" spans="2:11" s="10" customFormat="1" ht="18.75" customHeight="1" x14ac:dyDescent="0.3">
      <c r="B26" s="157"/>
      <c r="C26" s="157"/>
      <c r="D26" s="16"/>
      <c r="E26" s="16"/>
      <c r="F26" s="150"/>
      <c r="G26" s="164" t="s">
        <v>131</v>
      </c>
      <c r="H26" s="102">
        <v>5610</v>
      </c>
      <c r="I26" s="102">
        <v>5610</v>
      </c>
      <c r="J26" s="102">
        <v>5610</v>
      </c>
      <c r="K26" s="165"/>
    </row>
    <row r="27" spans="2:11" ht="34.5" x14ac:dyDescent="0.3">
      <c r="B27" s="157"/>
      <c r="C27" s="157"/>
      <c r="D27" s="162"/>
      <c r="E27" s="162"/>
      <c r="F27" s="150"/>
      <c r="G27" s="13" t="s">
        <v>65</v>
      </c>
      <c r="H27" s="24"/>
      <c r="I27" s="24"/>
      <c r="J27" s="24"/>
    </row>
    <row r="28" spans="2:11" x14ac:dyDescent="0.3">
      <c r="B28" s="157"/>
      <c r="C28" s="157"/>
      <c r="D28" s="162"/>
      <c r="E28" s="162"/>
      <c r="F28" s="150"/>
      <c r="G28" s="13" t="s">
        <v>62</v>
      </c>
      <c r="H28" s="28">
        <v>5610</v>
      </c>
      <c r="I28" s="28">
        <v>5610</v>
      </c>
      <c r="J28" s="28">
        <v>5610</v>
      </c>
    </row>
    <row r="29" spans="2:11" x14ac:dyDescent="0.3">
      <c r="B29" s="157"/>
      <c r="C29" s="157"/>
      <c r="D29" s="162"/>
      <c r="E29" s="162"/>
      <c r="F29" s="150"/>
      <c r="G29" s="13" t="s">
        <v>63</v>
      </c>
      <c r="H29" s="28">
        <v>5610</v>
      </c>
      <c r="I29" s="28">
        <v>5610</v>
      </c>
      <c r="J29" s="28">
        <v>5610</v>
      </c>
    </row>
    <row r="30" spans="2:11" x14ac:dyDescent="0.3">
      <c r="B30" s="157"/>
      <c r="C30" s="157"/>
      <c r="D30" s="162"/>
      <c r="E30" s="162"/>
      <c r="F30" s="150"/>
      <c r="G30" s="13" t="s">
        <v>64</v>
      </c>
      <c r="H30" s="28">
        <v>5610</v>
      </c>
      <c r="I30" s="28">
        <v>5610</v>
      </c>
      <c r="J30" s="28">
        <v>5610</v>
      </c>
    </row>
    <row r="31" spans="2:11" x14ac:dyDescent="0.3">
      <c r="B31" s="157"/>
      <c r="C31" s="157"/>
      <c r="D31" s="162"/>
      <c r="E31" s="162"/>
      <c r="F31" s="150"/>
      <c r="G31" s="13" t="s">
        <v>80</v>
      </c>
      <c r="H31" s="28">
        <v>5610</v>
      </c>
      <c r="I31" s="28">
        <v>5610</v>
      </c>
      <c r="J31" s="28">
        <v>5610</v>
      </c>
    </row>
    <row r="32" spans="2:11" ht="18.75" customHeight="1" x14ac:dyDescent="0.3">
      <c r="B32" s="157"/>
      <c r="C32" s="157"/>
      <c r="D32" s="162"/>
      <c r="E32" s="162"/>
      <c r="F32" s="150"/>
      <c r="G32" s="13" t="s">
        <v>81</v>
      </c>
      <c r="H32" s="28">
        <v>5610</v>
      </c>
      <c r="I32" s="28">
        <v>5610</v>
      </c>
      <c r="J32" s="28">
        <v>5610</v>
      </c>
    </row>
    <row r="33" spans="2:10" s="10" customFormat="1" ht="21.75" customHeight="1" x14ac:dyDescent="0.3">
      <c r="B33" s="157"/>
      <c r="C33" s="157"/>
      <c r="D33" s="16"/>
      <c r="E33" s="16"/>
      <c r="F33" s="150"/>
      <c r="G33" s="164" t="s">
        <v>138</v>
      </c>
      <c r="H33" s="24">
        <v>7873.8</v>
      </c>
      <c r="I33" s="24">
        <v>7873.8</v>
      </c>
      <c r="J33" s="24">
        <v>7873.8</v>
      </c>
    </row>
    <row r="34" spans="2:10" ht="39.75" customHeight="1" x14ac:dyDescent="0.3">
      <c r="B34" s="157"/>
      <c r="C34" s="157"/>
      <c r="D34" s="162"/>
      <c r="E34" s="162"/>
      <c r="F34" s="150"/>
      <c r="G34" s="13" t="s">
        <v>65</v>
      </c>
      <c r="H34" s="28"/>
      <c r="I34" s="28"/>
      <c r="J34" s="28"/>
    </row>
    <row r="35" spans="2:10" ht="18.75" customHeight="1" x14ac:dyDescent="0.3">
      <c r="B35" s="157"/>
      <c r="C35" s="157"/>
      <c r="D35" s="162"/>
      <c r="E35" s="162"/>
      <c r="F35" s="150"/>
      <c r="G35" s="13" t="s">
        <v>62</v>
      </c>
      <c r="H35" s="28">
        <v>7873.8</v>
      </c>
      <c r="I35" s="28">
        <v>7873.8</v>
      </c>
      <c r="J35" s="28">
        <v>7873.8</v>
      </c>
    </row>
    <row r="36" spans="2:10" ht="18.75" customHeight="1" x14ac:dyDescent="0.3">
      <c r="B36" s="157"/>
      <c r="C36" s="157"/>
      <c r="D36" s="162"/>
      <c r="E36" s="162"/>
      <c r="F36" s="150"/>
      <c r="G36" s="13" t="s">
        <v>63</v>
      </c>
      <c r="H36" s="28">
        <v>7873.8</v>
      </c>
      <c r="I36" s="28">
        <v>7873.8</v>
      </c>
      <c r="J36" s="28">
        <v>7873.8</v>
      </c>
    </row>
    <row r="37" spans="2:10" ht="18.75" customHeight="1" x14ac:dyDescent="0.3">
      <c r="B37" s="157"/>
      <c r="C37" s="157"/>
      <c r="D37" s="162"/>
      <c r="E37" s="162"/>
      <c r="F37" s="150"/>
      <c r="G37" s="13" t="s">
        <v>64</v>
      </c>
      <c r="H37" s="28">
        <v>7873.8</v>
      </c>
      <c r="I37" s="28">
        <v>7873.8</v>
      </c>
      <c r="J37" s="28">
        <v>7873.8</v>
      </c>
    </row>
    <row r="38" spans="2:10" ht="18.75" customHeight="1" x14ac:dyDescent="0.3">
      <c r="B38" s="157"/>
      <c r="C38" s="157"/>
      <c r="D38" s="162"/>
      <c r="E38" s="162"/>
      <c r="F38" s="150"/>
      <c r="G38" s="13" t="s">
        <v>80</v>
      </c>
      <c r="H38" s="28">
        <v>7873.8</v>
      </c>
      <c r="I38" s="28">
        <v>7873.8</v>
      </c>
      <c r="J38" s="28">
        <v>7873.8</v>
      </c>
    </row>
    <row r="39" spans="2:10" ht="18.75" customHeight="1" x14ac:dyDescent="0.3">
      <c r="B39" s="157"/>
      <c r="C39" s="157"/>
      <c r="D39" s="162"/>
      <c r="E39" s="162"/>
      <c r="F39" s="150"/>
      <c r="G39" s="13" t="s">
        <v>81</v>
      </c>
      <c r="H39" s="28">
        <v>7873.8</v>
      </c>
      <c r="I39" s="28">
        <v>7873.8</v>
      </c>
      <c r="J39" s="28">
        <v>7873.8</v>
      </c>
    </row>
    <row r="40" spans="2:10" ht="18.75" customHeight="1" x14ac:dyDescent="0.3">
      <c r="B40" s="157"/>
      <c r="C40" s="157"/>
      <c r="D40" s="162"/>
      <c r="E40" s="162"/>
      <c r="F40" s="150"/>
      <c r="G40" s="175" t="s">
        <v>149</v>
      </c>
      <c r="H40" s="24">
        <v>-6465.1</v>
      </c>
      <c r="I40" s="24">
        <v>-13483.8</v>
      </c>
      <c r="J40" s="24">
        <v>-13483.8</v>
      </c>
    </row>
    <row r="41" spans="2:10" ht="18.75" customHeight="1" x14ac:dyDescent="0.3">
      <c r="B41" s="157"/>
      <c r="C41" s="157"/>
      <c r="D41" s="162"/>
      <c r="E41" s="162"/>
      <c r="F41" s="150"/>
      <c r="G41" s="13" t="s">
        <v>150</v>
      </c>
      <c r="H41" s="13"/>
      <c r="I41" s="13"/>
      <c r="J41" s="13"/>
    </row>
    <row r="42" spans="2:10" ht="18.75" customHeight="1" x14ac:dyDescent="0.3">
      <c r="B42" s="157"/>
      <c r="C42" s="157"/>
      <c r="D42" s="162"/>
      <c r="E42" s="162"/>
      <c r="F42" s="150"/>
      <c r="G42" s="13" t="s">
        <v>62</v>
      </c>
      <c r="H42" s="176">
        <v>-6465.1</v>
      </c>
      <c r="I42" s="176">
        <v>-13483.8</v>
      </c>
      <c r="J42" s="176">
        <v>-13483.8</v>
      </c>
    </row>
    <row r="43" spans="2:10" ht="18.75" customHeight="1" x14ac:dyDescent="0.3">
      <c r="B43" s="157"/>
      <c r="C43" s="157"/>
      <c r="D43" s="162"/>
      <c r="E43" s="162"/>
      <c r="F43" s="150"/>
      <c r="G43" s="13" t="s">
        <v>63</v>
      </c>
      <c r="H43" s="176">
        <v>-6465.1</v>
      </c>
      <c r="I43" s="176">
        <v>-13483.8</v>
      </c>
      <c r="J43" s="176">
        <v>-13483.8</v>
      </c>
    </row>
    <row r="44" spans="2:10" ht="18.75" customHeight="1" x14ac:dyDescent="0.3">
      <c r="B44" s="157"/>
      <c r="C44" s="157"/>
      <c r="D44" s="162"/>
      <c r="E44" s="162"/>
      <c r="F44" s="150"/>
      <c r="G44" s="13" t="s">
        <v>64</v>
      </c>
      <c r="H44" s="176">
        <v>-6465.1</v>
      </c>
      <c r="I44" s="176">
        <v>-13483.8</v>
      </c>
      <c r="J44" s="176">
        <v>-13483.8</v>
      </c>
    </row>
    <row r="45" spans="2:10" ht="18.75" customHeight="1" x14ac:dyDescent="0.3">
      <c r="B45" s="157"/>
      <c r="C45" s="157"/>
      <c r="D45" s="162"/>
      <c r="E45" s="162"/>
      <c r="F45" s="150"/>
      <c r="G45" s="13" t="s">
        <v>151</v>
      </c>
      <c r="H45" s="176">
        <v>-6465.1</v>
      </c>
      <c r="I45" s="176">
        <v>-13483.8</v>
      </c>
      <c r="J45" s="176">
        <v>-13483.8</v>
      </c>
    </row>
    <row r="46" spans="2:10" ht="18.75" customHeight="1" x14ac:dyDescent="0.3">
      <c r="B46" s="157"/>
      <c r="C46" s="157"/>
      <c r="D46" s="162"/>
      <c r="E46" s="162"/>
      <c r="F46" s="150"/>
      <c r="G46" s="13" t="s">
        <v>152</v>
      </c>
      <c r="H46" s="176">
        <v>-6465.1</v>
      </c>
      <c r="I46" s="176">
        <v>-13483.8</v>
      </c>
      <c r="J46" s="176">
        <v>-13483.8</v>
      </c>
    </row>
    <row r="47" spans="2:10" ht="21" customHeight="1" x14ac:dyDescent="0.3">
      <c r="B47" s="157"/>
      <c r="C47" s="157"/>
      <c r="D47" s="162"/>
      <c r="E47" s="162"/>
      <c r="F47" s="150" t="s">
        <v>153</v>
      </c>
      <c r="G47" s="177" t="s">
        <v>154</v>
      </c>
      <c r="H47" s="178">
        <v>-7018.6999999999989</v>
      </c>
      <c r="I47" s="178">
        <v>0</v>
      </c>
      <c r="J47" s="178">
        <v>0</v>
      </c>
    </row>
    <row r="48" spans="2:10" ht="18.75" customHeight="1" x14ac:dyDescent="0.3">
      <c r="B48" s="157"/>
      <c r="C48" s="157"/>
      <c r="D48" s="162"/>
      <c r="E48" s="162"/>
      <c r="F48" s="150"/>
      <c r="G48" s="13" t="s">
        <v>82</v>
      </c>
      <c r="H48" s="176"/>
      <c r="I48" s="176"/>
      <c r="J48" s="176"/>
    </row>
    <row r="49" spans="2:10" ht="18.75" customHeight="1" x14ac:dyDescent="0.3">
      <c r="B49" s="157"/>
      <c r="C49" s="157"/>
      <c r="D49" s="162"/>
      <c r="E49" s="162"/>
      <c r="F49" s="179"/>
      <c r="G49" s="175" t="s">
        <v>149</v>
      </c>
      <c r="H49" s="180">
        <v>-7018.6999999999989</v>
      </c>
      <c r="I49" s="194">
        <v>0</v>
      </c>
      <c r="J49" s="194">
        <v>0</v>
      </c>
    </row>
    <row r="50" spans="2:10" ht="18.75" customHeight="1" x14ac:dyDescent="0.3">
      <c r="B50" s="157"/>
      <c r="C50" s="157"/>
      <c r="D50" s="162"/>
      <c r="E50" s="162"/>
      <c r="F50" s="179"/>
      <c r="G50" s="13" t="s">
        <v>150</v>
      </c>
      <c r="H50" s="3"/>
      <c r="I50" s="195"/>
      <c r="J50" s="195"/>
    </row>
    <row r="51" spans="2:10" ht="18.75" customHeight="1" x14ac:dyDescent="0.3">
      <c r="B51" s="157"/>
      <c r="C51" s="157"/>
      <c r="D51" s="162"/>
      <c r="E51" s="162"/>
      <c r="F51" s="179"/>
      <c r="G51" s="13" t="s">
        <v>62</v>
      </c>
      <c r="H51" s="181">
        <v>-7018.6999999999989</v>
      </c>
      <c r="I51" s="196">
        <v>0</v>
      </c>
      <c r="J51" s="196">
        <v>0</v>
      </c>
    </row>
    <row r="52" spans="2:10" ht="18.75" customHeight="1" x14ac:dyDescent="0.3">
      <c r="B52" s="157"/>
      <c r="C52" s="157"/>
      <c r="D52" s="162"/>
      <c r="E52" s="162"/>
      <c r="F52" s="179"/>
      <c r="G52" s="13" t="s">
        <v>63</v>
      </c>
      <c r="H52" s="181">
        <v>-7018.6999999999989</v>
      </c>
      <c r="I52" s="196">
        <v>0</v>
      </c>
      <c r="J52" s="196">
        <v>0</v>
      </c>
    </row>
    <row r="53" spans="2:10" ht="18.75" customHeight="1" x14ac:dyDescent="0.3">
      <c r="B53" s="157"/>
      <c r="C53" s="157"/>
      <c r="D53" s="162"/>
      <c r="E53" s="162"/>
      <c r="F53" s="179"/>
      <c r="G53" s="13" t="s">
        <v>64</v>
      </c>
      <c r="H53" s="181">
        <v>-7018.6999999999989</v>
      </c>
      <c r="I53" s="196">
        <v>0</v>
      </c>
      <c r="J53" s="196">
        <v>0</v>
      </c>
    </row>
    <row r="54" spans="2:10" ht="18.75" customHeight="1" x14ac:dyDescent="0.3">
      <c r="B54" s="157"/>
      <c r="C54" s="157"/>
      <c r="D54" s="162"/>
      <c r="E54" s="162"/>
      <c r="F54" s="179"/>
      <c r="G54" s="13" t="s">
        <v>151</v>
      </c>
      <c r="H54" s="181">
        <v>-7018.6999999999989</v>
      </c>
      <c r="I54" s="196">
        <v>0</v>
      </c>
      <c r="J54" s="196">
        <v>0</v>
      </c>
    </row>
    <row r="55" spans="2:10" ht="18.75" customHeight="1" x14ac:dyDescent="0.3">
      <c r="B55" s="157"/>
      <c r="C55" s="157"/>
      <c r="D55" s="162"/>
      <c r="E55" s="162"/>
      <c r="F55" s="179"/>
      <c r="G55" s="13" t="s">
        <v>152</v>
      </c>
      <c r="H55" s="182">
        <v>-7018.6999999999989</v>
      </c>
      <c r="I55" s="196">
        <v>0</v>
      </c>
      <c r="J55" s="196">
        <v>0</v>
      </c>
    </row>
    <row r="56" spans="2:10" ht="18.75" customHeight="1" x14ac:dyDescent="0.3">
      <c r="B56" s="167"/>
      <c r="C56" s="167"/>
      <c r="G56" s="5"/>
      <c r="H56" s="174"/>
      <c r="I56" s="174"/>
      <c r="J56" s="174"/>
    </row>
    <row r="57" spans="2:10" ht="18.75" customHeight="1" x14ac:dyDescent="0.3">
      <c r="B57" s="167"/>
      <c r="C57" s="167"/>
      <c r="G57" s="5"/>
      <c r="H57" s="174"/>
      <c r="I57" s="174"/>
      <c r="J57" s="174"/>
    </row>
    <row r="58" spans="2:10" x14ac:dyDescent="0.3">
      <c r="B58" s="167"/>
      <c r="C58" s="167"/>
      <c r="F58" s="15"/>
      <c r="G58" s="5"/>
      <c r="H58" s="5"/>
      <c r="I58" s="5"/>
      <c r="J58" s="12"/>
    </row>
    <row r="59" spans="2:10" x14ac:dyDescent="0.3">
      <c r="B59" s="167"/>
      <c r="C59" s="167"/>
      <c r="F59" s="15"/>
      <c r="G59" s="5"/>
      <c r="H59" s="5"/>
      <c r="I59" s="5"/>
      <c r="J59" s="12"/>
    </row>
    <row r="60" spans="2:10" s="5" customFormat="1" ht="67.5" customHeight="1" x14ac:dyDescent="0.3">
      <c r="C60" s="202" t="s">
        <v>67</v>
      </c>
      <c r="D60" s="202"/>
      <c r="E60" s="202"/>
      <c r="F60" s="202"/>
      <c r="G60" s="106" t="s">
        <v>68</v>
      </c>
      <c r="H60" s="14"/>
      <c r="I60" s="14"/>
    </row>
    <row r="61" spans="2:10" ht="19.5" customHeight="1" x14ac:dyDescent="0.3">
      <c r="B61" s="168"/>
      <c r="C61" s="168"/>
      <c r="D61" s="168"/>
      <c r="E61" s="169"/>
      <c r="F61" s="170"/>
      <c r="G61" s="5"/>
      <c r="H61" s="5"/>
      <c r="I61" s="5"/>
      <c r="J61" s="171"/>
    </row>
    <row r="62" spans="2:10" ht="19.5" customHeight="1" x14ac:dyDescent="0.3">
      <c r="B62" s="168"/>
      <c r="E62" s="53"/>
      <c r="J62" s="171"/>
    </row>
  </sheetData>
  <mergeCells count="6">
    <mergeCell ref="C60:F60"/>
    <mergeCell ref="B5:J5"/>
    <mergeCell ref="B8:D8"/>
    <mergeCell ref="E8:F8"/>
    <mergeCell ref="G8:G9"/>
    <mergeCell ref="H8:J8"/>
  </mergeCells>
  <pageMargins left="0.70866141732283505" right="0.70866141732283505" top="0.74803149606299202" bottom="0.74803149606299202" header="0.31496062992126" footer="0.31496062992126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6"/>
  <sheetViews>
    <sheetView zoomScaleNormal="100" workbookViewId="0">
      <selection activeCell="J29" sqref="J29"/>
    </sheetView>
  </sheetViews>
  <sheetFormatPr defaultRowHeight="17.25" x14ac:dyDescent="0.25"/>
  <cols>
    <col min="1" max="1" width="9.140625" style="70"/>
    <col min="2" max="2" width="7.42578125" style="119" customWidth="1"/>
    <col min="3" max="3" width="10.7109375" style="119" customWidth="1"/>
    <col min="4" max="4" width="62.85546875" style="146" customWidth="1"/>
    <col min="5" max="5" width="16.42578125" style="145" customWidth="1"/>
    <col min="6" max="6" width="19.140625" style="145" customWidth="1"/>
    <col min="7" max="7" width="21" style="126" customWidth="1"/>
    <col min="8" max="8" width="21.7109375" style="145" customWidth="1"/>
    <col min="9" max="9" width="16.85546875" style="145" customWidth="1"/>
    <col min="10" max="10" width="29.42578125" style="70" customWidth="1"/>
    <col min="11" max="11" width="19.28515625" style="70" customWidth="1"/>
    <col min="12" max="12" width="23.28515625" style="70" customWidth="1"/>
    <col min="13" max="16384" width="9.140625" style="70"/>
  </cols>
  <sheetData>
    <row r="1" spans="2:10" x14ac:dyDescent="0.25">
      <c r="C1" s="120"/>
      <c r="D1" s="121"/>
      <c r="E1" s="120"/>
      <c r="F1" s="120"/>
      <c r="G1" s="122"/>
      <c r="H1" s="120"/>
      <c r="I1" s="69" t="s">
        <v>122</v>
      </c>
    </row>
    <row r="2" spans="2:10" x14ac:dyDescent="0.25">
      <c r="C2" s="120"/>
      <c r="D2" s="121"/>
      <c r="E2" s="120"/>
      <c r="F2" s="120"/>
      <c r="G2" s="122"/>
      <c r="H2" s="120"/>
      <c r="I2" s="69" t="s">
        <v>74</v>
      </c>
    </row>
    <row r="3" spans="2:10" x14ac:dyDescent="0.25">
      <c r="C3" s="120"/>
      <c r="D3" s="121"/>
      <c r="E3" s="120"/>
      <c r="F3" s="120"/>
      <c r="G3" s="122"/>
      <c r="H3" s="120"/>
      <c r="I3" s="69" t="s">
        <v>43</v>
      </c>
    </row>
    <row r="4" spans="2:10" x14ac:dyDescent="0.25">
      <c r="C4" s="120"/>
      <c r="D4" s="121"/>
      <c r="E4" s="120"/>
      <c r="F4" s="120"/>
      <c r="G4" s="122"/>
      <c r="H4" s="120"/>
      <c r="I4" s="69"/>
    </row>
    <row r="5" spans="2:10" ht="38.25" customHeight="1" x14ac:dyDescent="0.25">
      <c r="B5" s="218" t="s">
        <v>159</v>
      </c>
      <c r="C5" s="218"/>
      <c r="D5" s="218"/>
      <c r="E5" s="218"/>
      <c r="F5" s="218"/>
      <c r="G5" s="218"/>
      <c r="H5" s="218"/>
      <c r="I5" s="218"/>
    </row>
    <row r="6" spans="2:10" x14ac:dyDescent="0.3">
      <c r="B6" s="123"/>
      <c r="C6" s="123"/>
      <c r="D6" s="124"/>
      <c r="E6" s="125"/>
      <c r="F6" s="125"/>
      <c r="H6" s="219" t="s">
        <v>26</v>
      </c>
      <c r="I6" s="219"/>
      <c r="J6" s="72"/>
    </row>
    <row r="7" spans="2:10" s="119" customFormat="1" ht="42" customHeight="1" x14ac:dyDescent="0.25">
      <c r="B7" s="220" t="s">
        <v>44</v>
      </c>
      <c r="C7" s="220"/>
      <c r="D7" s="221" t="s">
        <v>45</v>
      </c>
      <c r="E7" s="222" t="s">
        <v>37</v>
      </c>
      <c r="F7" s="222"/>
      <c r="G7" s="222"/>
      <c r="H7" s="222"/>
      <c r="I7" s="222"/>
    </row>
    <row r="8" spans="2:10" s="119" customFormat="1" ht="15.75" customHeight="1" x14ac:dyDescent="0.25">
      <c r="B8" s="220"/>
      <c r="C8" s="220"/>
      <c r="D8" s="221"/>
      <c r="E8" s="222" t="s">
        <v>46</v>
      </c>
      <c r="F8" s="222" t="s">
        <v>47</v>
      </c>
      <c r="G8" s="222"/>
      <c r="H8" s="222"/>
      <c r="I8" s="222"/>
    </row>
    <row r="9" spans="2:10" s="119" customFormat="1" ht="101.25" customHeight="1" x14ac:dyDescent="0.25">
      <c r="B9" s="74" t="s">
        <v>22</v>
      </c>
      <c r="C9" s="74" t="s">
        <v>23</v>
      </c>
      <c r="D9" s="221"/>
      <c r="E9" s="222"/>
      <c r="F9" s="128" t="s">
        <v>48</v>
      </c>
      <c r="G9" s="128" t="s">
        <v>49</v>
      </c>
      <c r="H9" s="26" t="s">
        <v>66</v>
      </c>
      <c r="I9" s="128" t="s">
        <v>50</v>
      </c>
      <c r="J9" s="19"/>
    </row>
    <row r="10" spans="2:10" s="71" customFormat="1" ht="24" customHeight="1" x14ac:dyDescent="0.25">
      <c r="B10" s="74"/>
      <c r="C10" s="74"/>
      <c r="D10" s="73" t="s">
        <v>51</v>
      </c>
      <c r="E10" s="20">
        <f>G10+H10</f>
        <v>0</v>
      </c>
      <c r="F10" s="20">
        <v>0</v>
      </c>
      <c r="G10" s="20">
        <f>G12</f>
        <v>-13483.8</v>
      </c>
      <c r="H10" s="20">
        <v>13483.8</v>
      </c>
      <c r="I10" s="20">
        <v>0</v>
      </c>
      <c r="J10" s="129"/>
    </row>
    <row r="11" spans="2:10" x14ac:dyDescent="0.25">
      <c r="B11" s="75"/>
      <c r="C11" s="75"/>
      <c r="D11" s="130" t="s">
        <v>52</v>
      </c>
      <c r="E11" s="20"/>
      <c r="F11" s="131"/>
      <c r="G11" s="131"/>
      <c r="H11" s="132"/>
      <c r="I11" s="133"/>
    </row>
    <row r="12" spans="2:10" s="71" customFormat="1" ht="39.75" customHeight="1" x14ac:dyDescent="0.25">
      <c r="B12" s="73"/>
      <c r="C12" s="76"/>
      <c r="D12" s="134" t="s">
        <v>53</v>
      </c>
      <c r="E12" s="20">
        <f>G12+H12</f>
        <v>0</v>
      </c>
      <c r="F12" s="20">
        <v>0</v>
      </c>
      <c r="G12" s="20">
        <f>G14</f>
        <v>-13483.8</v>
      </c>
      <c r="H12" s="20">
        <v>13483.8</v>
      </c>
      <c r="I12" s="20">
        <v>0</v>
      </c>
    </row>
    <row r="13" spans="2:10" s="119" customFormat="1" x14ac:dyDescent="0.25">
      <c r="B13" s="77"/>
      <c r="C13" s="77"/>
      <c r="D13" s="130" t="s">
        <v>54</v>
      </c>
      <c r="E13" s="20"/>
      <c r="F13" s="135"/>
      <c r="G13" s="135"/>
      <c r="H13" s="136"/>
      <c r="I13" s="133"/>
    </row>
    <row r="14" spans="2:10" s="138" customFormat="1" ht="33.75" customHeight="1" x14ac:dyDescent="0.25">
      <c r="B14" s="73">
        <v>1049</v>
      </c>
      <c r="C14" s="127" t="s">
        <v>120</v>
      </c>
      <c r="D14" s="78" t="s">
        <v>119</v>
      </c>
      <c r="E14" s="20">
        <f>F14+G14+H14+I14</f>
        <v>0</v>
      </c>
      <c r="F14" s="20">
        <v>0</v>
      </c>
      <c r="G14" s="20">
        <f>G16+G22+G27</f>
        <v>-13483.8</v>
      </c>
      <c r="H14" s="20">
        <v>13483.8</v>
      </c>
      <c r="I14" s="20">
        <v>0</v>
      </c>
      <c r="J14" s="137"/>
    </row>
    <row r="15" spans="2:10" x14ac:dyDescent="0.25">
      <c r="B15" s="77"/>
      <c r="C15" s="77"/>
      <c r="D15" s="130" t="s">
        <v>54</v>
      </c>
      <c r="E15" s="21"/>
      <c r="F15" s="21"/>
      <c r="G15" s="21"/>
      <c r="H15" s="21"/>
      <c r="I15" s="133"/>
    </row>
    <row r="16" spans="2:10" ht="21.75" customHeight="1" x14ac:dyDescent="0.25">
      <c r="B16" s="77"/>
      <c r="C16" s="127"/>
      <c r="D16" s="139" t="s">
        <v>130</v>
      </c>
      <c r="E16" s="20">
        <v>5610</v>
      </c>
      <c r="F16" s="20">
        <v>0</v>
      </c>
      <c r="G16" s="20">
        <v>0</v>
      </c>
      <c r="H16" s="20">
        <v>5610</v>
      </c>
      <c r="I16" s="20">
        <v>0</v>
      </c>
    </row>
    <row r="17" spans="2:10" ht="69.75" customHeight="1" x14ac:dyDescent="0.25">
      <c r="B17" s="77"/>
      <c r="C17" s="127"/>
      <c r="D17" s="107" t="s">
        <v>145</v>
      </c>
      <c r="E17" s="20">
        <v>880</v>
      </c>
      <c r="F17" s="20"/>
      <c r="G17" s="20"/>
      <c r="H17" s="20">
        <v>880</v>
      </c>
      <c r="I17" s="20"/>
    </row>
    <row r="18" spans="2:10" ht="86.25" x14ac:dyDescent="0.25">
      <c r="B18" s="77"/>
      <c r="C18" s="127"/>
      <c r="D18" s="116" t="s">
        <v>140</v>
      </c>
      <c r="E18" s="20">
        <v>1760</v>
      </c>
      <c r="F18" s="20">
        <v>0</v>
      </c>
      <c r="G18" s="20">
        <v>0</v>
      </c>
      <c r="H18" s="20">
        <v>1760</v>
      </c>
      <c r="I18" s="20">
        <v>0</v>
      </c>
    </row>
    <row r="19" spans="2:10" ht="96" customHeight="1" x14ac:dyDescent="0.25">
      <c r="B19" s="77"/>
      <c r="C19" s="127"/>
      <c r="D19" s="116" t="s">
        <v>141</v>
      </c>
      <c r="E19" s="20">
        <v>880</v>
      </c>
      <c r="F19" s="20">
        <v>0</v>
      </c>
      <c r="G19" s="20">
        <v>0</v>
      </c>
      <c r="H19" s="20">
        <v>880</v>
      </c>
      <c r="I19" s="20">
        <v>0</v>
      </c>
    </row>
    <row r="20" spans="2:10" ht="91.5" customHeight="1" x14ac:dyDescent="0.25">
      <c r="B20" s="77"/>
      <c r="C20" s="127"/>
      <c r="D20" s="116" t="s">
        <v>142</v>
      </c>
      <c r="E20" s="20">
        <v>1650</v>
      </c>
      <c r="F20" s="20">
        <v>0</v>
      </c>
      <c r="G20" s="20">
        <v>0</v>
      </c>
      <c r="H20" s="20">
        <v>1650</v>
      </c>
      <c r="I20" s="20">
        <v>0</v>
      </c>
    </row>
    <row r="21" spans="2:10" ht="96" customHeight="1" x14ac:dyDescent="0.25">
      <c r="B21" s="77"/>
      <c r="C21" s="127"/>
      <c r="D21" s="116" t="s">
        <v>143</v>
      </c>
      <c r="E21" s="20">
        <v>440</v>
      </c>
      <c r="F21" s="20">
        <v>0</v>
      </c>
      <c r="G21" s="20">
        <v>0</v>
      </c>
      <c r="H21" s="20">
        <v>440</v>
      </c>
      <c r="I21" s="20">
        <v>0</v>
      </c>
    </row>
    <row r="22" spans="2:10" s="138" customFormat="1" ht="19.5" customHeight="1" x14ac:dyDescent="0.25">
      <c r="B22" s="73"/>
      <c r="C22" s="73"/>
      <c r="D22" s="140" t="s">
        <v>139</v>
      </c>
      <c r="E22" s="20">
        <v>7873.8</v>
      </c>
      <c r="F22" s="20">
        <v>0</v>
      </c>
      <c r="G22" s="20">
        <v>0</v>
      </c>
      <c r="H22" s="20">
        <v>7873.8</v>
      </c>
      <c r="I22" s="20">
        <v>0</v>
      </c>
    </row>
    <row r="23" spans="2:10" ht="90" customHeight="1" x14ac:dyDescent="0.25">
      <c r="B23" s="77"/>
      <c r="C23" s="77"/>
      <c r="D23" s="193" t="s">
        <v>160</v>
      </c>
      <c r="E23" s="21">
        <v>1980</v>
      </c>
      <c r="F23" s="21">
        <v>0</v>
      </c>
      <c r="G23" s="21">
        <v>0</v>
      </c>
      <c r="H23" s="21">
        <v>1980</v>
      </c>
      <c r="I23" s="20">
        <v>0</v>
      </c>
    </row>
    <row r="24" spans="2:10" ht="108.75" customHeight="1" x14ac:dyDescent="0.25">
      <c r="B24" s="77"/>
      <c r="C24" s="77"/>
      <c r="D24" s="193" t="s">
        <v>162</v>
      </c>
      <c r="E24" s="21">
        <v>990</v>
      </c>
      <c r="F24" s="21"/>
      <c r="G24" s="21"/>
      <c r="H24" s="21">
        <v>990</v>
      </c>
      <c r="I24" s="20"/>
    </row>
    <row r="25" spans="2:10" ht="88.5" customHeight="1" x14ac:dyDescent="0.25">
      <c r="B25" s="77"/>
      <c r="C25" s="77"/>
      <c r="D25" s="193" t="s">
        <v>161</v>
      </c>
      <c r="E25" s="21">
        <v>2706</v>
      </c>
      <c r="F25" s="21">
        <v>0</v>
      </c>
      <c r="G25" s="21">
        <v>0</v>
      </c>
      <c r="H25" s="21">
        <v>2706</v>
      </c>
      <c r="I25" s="20">
        <v>0</v>
      </c>
    </row>
    <row r="26" spans="2:10" ht="87" customHeight="1" x14ac:dyDescent="0.25">
      <c r="B26" s="77"/>
      <c r="C26" s="77"/>
      <c r="D26" s="193" t="s">
        <v>163</v>
      </c>
      <c r="E26" s="21">
        <v>2197.8000000000002</v>
      </c>
      <c r="F26" s="21"/>
      <c r="G26" s="21"/>
      <c r="H26" s="21">
        <v>2197.8000000000002</v>
      </c>
      <c r="I26" s="20"/>
    </row>
    <row r="27" spans="2:10" ht="22.5" customHeight="1" x14ac:dyDescent="0.25">
      <c r="B27" s="73"/>
      <c r="C27" s="73"/>
      <c r="D27" s="108" t="s">
        <v>149</v>
      </c>
      <c r="E27" s="20">
        <f>F27+G27+H27+I27</f>
        <v>-13483.8</v>
      </c>
      <c r="F27" s="20">
        <v>0</v>
      </c>
      <c r="G27" s="20">
        <f>'2.'!J40</f>
        <v>-13483.8</v>
      </c>
      <c r="H27" s="20">
        <v>0</v>
      </c>
      <c r="I27" s="20">
        <v>0</v>
      </c>
      <c r="J27" s="141"/>
    </row>
    <row r="28" spans="2:10" ht="39.75" customHeight="1" x14ac:dyDescent="0.25">
      <c r="D28" s="80"/>
      <c r="E28" s="65"/>
      <c r="F28" s="65"/>
      <c r="G28" s="65"/>
      <c r="H28" s="65"/>
      <c r="I28" s="66"/>
      <c r="J28" s="141"/>
    </row>
    <row r="29" spans="2:10" ht="39.75" customHeight="1" x14ac:dyDescent="0.25">
      <c r="D29" s="80"/>
      <c r="E29" s="65"/>
      <c r="F29" s="65"/>
      <c r="G29" s="65"/>
      <c r="H29" s="65"/>
      <c r="I29" s="66"/>
      <c r="J29" s="141"/>
    </row>
    <row r="30" spans="2:10" ht="39.75" customHeight="1" x14ac:dyDescent="0.25">
      <c r="D30" s="80"/>
      <c r="E30" s="65"/>
      <c r="F30" s="65"/>
      <c r="G30" s="65"/>
      <c r="H30" s="65"/>
      <c r="I30" s="66"/>
      <c r="J30" s="141"/>
    </row>
    <row r="31" spans="2:10" ht="56.25" customHeight="1" x14ac:dyDescent="0.25">
      <c r="C31" s="5"/>
      <c r="D31" s="5"/>
      <c r="E31" s="216" t="s">
        <v>67</v>
      </c>
      <c r="F31" s="216"/>
      <c r="G31" s="216"/>
      <c r="H31" s="217" t="s">
        <v>68</v>
      </c>
      <c r="I31" s="217"/>
    </row>
    <row r="32" spans="2:10" ht="18.75" customHeight="1" x14ac:dyDescent="0.25">
      <c r="D32" s="142"/>
      <c r="E32" s="142"/>
      <c r="F32" s="143"/>
      <c r="G32" s="144"/>
      <c r="H32" s="81"/>
    </row>
    <row r="33" spans="4:9" ht="18.75" customHeight="1" x14ac:dyDescent="0.25">
      <c r="D33" s="142"/>
      <c r="E33" s="142"/>
      <c r="F33" s="143"/>
      <c r="G33" s="144"/>
      <c r="H33" s="81"/>
    </row>
    <row r="34" spans="4:9" x14ac:dyDescent="0.25">
      <c r="I34" s="70"/>
    </row>
    <row r="35" spans="4:9" x14ac:dyDescent="0.25">
      <c r="I35" s="70"/>
    </row>
    <row r="36" spans="4:9" x14ac:dyDescent="0.25">
      <c r="I36" s="70"/>
    </row>
  </sheetData>
  <mergeCells count="9">
    <mergeCell ref="E31:G31"/>
    <mergeCell ref="H31:I31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6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4"/>
  <sheetViews>
    <sheetView topLeftCell="A28" zoomScaleNormal="100" workbookViewId="0">
      <selection activeCell="E38" sqref="E38"/>
    </sheetView>
  </sheetViews>
  <sheetFormatPr defaultRowHeight="17.25" x14ac:dyDescent="0.3"/>
  <cols>
    <col min="1" max="1" width="7.42578125" style="72" customWidth="1"/>
    <col min="2" max="2" width="12" style="72" customWidth="1"/>
    <col min="3" max="3" width="14.7109375" style="72" customWidth="1"/>
    <col min="4" max="4" width="77.85546875" style="83" customWidth="1"/>
    <col min="5" max="5" width="15" style="83" customWidth="1"/>
    <col min="6" max="6" width="15.28515625" style="83" customWidth="1"/>
    <col min="7" max="7" width="16.140625" style="23" customWidth="1"/>
    <col min="8" max="8" width="18.7109375" style="72" customWidth="1"/>
    <col min="9" max="9" width="19.85546875" style="72" customWidth="1"/>
    <col min="10" max="10" width="21.7109375" style="72" customWidth="1"/>
    <col min="11" max="12" width="18.5703125" style="72" customWidth="1"/>
    <col min="13" max="13" width="12.28515625" style="72" customWidth="1"/>
    <col min="14" max="14" width="11.28515625" style="72" customWidth="1"/>
    <col min="15" max="258" width="9.140625" style="72"/>
    <col min="259" max="259" width="7.28515625" style="72" customWidth="1"/>
    <col min="260" max="260" width="12" style="72" customWidth="1"/>
    <col min="261" max="261" width="11.85546875" style="72" customWidth="1"/>
    <col min="262" max="262" width="64.28515625" style="72" customWidth="1"/>
    <col min="263" max="263" width="16.85546875" style="72" customWidth="1"/>
    <col min="264" max="264" width="17.7109375" style="72" customWidth="1"/>
    <col min="265" max="265" width="12.85546875" style="72" customWidth="1"/>
    <col min="266" max="266" width="14.140625" style="72" customWidth="1"/>
    <col min="267" max="267" width="10.7109375" style="72" customWidth="1"/>
    <col min="268" max="514" width="9.140625" style="72"/>
    <col min="515" max="515" width="7.28515625" style="72" customWidth="1"/>
    <col min="516" max="516" width="12" style="72" customWidth="1"/>
    <col min="517" max="517" width="11.85546875" style="72" customWidth="1"/>
    <col min="518" max="518" width="64.28515625" style="72" customWidth="1"/>
    <col min="519" max="519" width="16.85546875" style="72" customWidth="1"/>
    <col min="520" max="520" width="17.7109375" style="72" customWidth="1"/>
    <col min="521" max="521" width="12.85546875" style="72" customWidth="1"/>
    <col min="522" max="522" width="14.140625" style="72" customWidth="1"/>
    <col min="523" max="523" width="10.7109375" style="72" customWidth="1"/>
    <col min="524" max="770" width="9.140625" style="72"/>
    <col min="771" max="771" width="7.28515625" style="72" customWidth="1"/>
    <col min="772" max="772" width="12" style="72" customWidth="1"/>
    <col min="773" max="773" width="11.85546875" style="72" customWidth="1"/>
    <col min="774" max="774" width="64.28515625" style="72" customWidth="1"/>
    <col min="775" max="775" width="16.85546875" style="72" customWidth="1"/>
    <col min="776" max="776" width="17.7109375" style="72" customWidth="1"/>
    <col min="777" max="777" width="12.85546875" style="72" customWidth="1"/>
    <col min="778" max="778" width="14.140625" style="72" customWidth="1"/>
    <col min="779" max="779" width="10.7109375" style="72" customWidth="1"/>
    <col min="780" max="1026" width="9.140625" style="72"/>
    <col min="1027" max="1027" width="7.28515625" style="72" customWidth="1"/>
    <col min="1028" max="1028" width="12" style="72" customWidth="1"/>
    <col min="1029" max="1029" width="11.85546875" style="72" customWidth="1"/>
    <col min="1030" max="1030" width="64.28515625" style="72" customWidth="1"/>
    <col min="1031" max="1031" width="16.85546875" style="72" customWidth="1"/>
    <col min="1032" max="1032" width="17.7109375" style="72" customWidth="1"/>
    <col min="1033" max="1033" width="12.85546875" style="72" customWidth="1"/>
    <col min="1034" max="1034" width="14.140625" style="72" customWidth="1"/>
    <col min="1035" max="1035" width="10.7109375" style="72" customWidth="1"/>
    <col min="1036" max="1282" width="9.140625" style="72"/>
    <col min="1283" max="1283" width="7.28515625" style="72" customWidth="1"/>
    <col min="1284" max="1284" width="12" style="72" customWidth="1"/>
    <col min="1285" max="1285" width="11.85546875" style="72" customWidth="1"/>
    <col min="1286" max="1286" width="64.28515625" style="72" customWidth="1"/>
    <col min="1287" max="1287" width="16.85546875" style="72" customWidth="1"/>
    <col min="1288" max="1288" width="17.7109375" style="72" customWidth="1"/>
    <col min="1289" max="1289" width="12.85546875" style="72" customWidth="1"/>
    <col min="1290" max="1290" width="14.140625" style="72" customWidth="1"/>
    <col min="1291" max="1291" width="10.7109375" style="72" customWidth="1"/>
    <col min="1292" max="1538" width="9.140625" style="72"/>
    <col min="1539" max="1539" width="7.28515625" style="72" customWidth="1"/>
    <col min="1540" max="1540" width="12" style="72" customWidth="1"/>
    <col min="1541" max="1541" width="11.85546875" style="72" customWidth="1"/>
    <col min="1542" max="1542" width="64.28515625" style="72" customWidth="1"/>
    <col min="1543" max="1543" width="16.85546875" style="72" customWidth="1"/>
    <col min="1544" max="1544" width="17.7109375" style="72" customWidth="1"/>
    <col min="1545" max="1545" width="12.85546875" style="72" customWidth="1"/>
    <col min="1546" max="1546" width="14.140625" style="72" customWidth="1"/>
    <col min="1547" max="1547" width="10.7109375" style="72" customWidth="1"/>
    <col min="1548" max="1794" width="9.140625" style="72"/>
    <col min="1795" max="1795" width="7.28515625" style="72" customWidth="1"/>
    <col min="1796" max="1796" width="12" style="72" customWidth="1"/>
    <col min="1797" max="1797" width="11.85546875" style="72" customWidth="1"/>
    <col min="1798" max="1798" width="64.28515625" style="72" customWidth="1"/>
    <col min="1799" max="1799" width="16.85546875" style="72" customWidth="1"/>
    <col min="1800" max="1800" width="17.7109375" style="72" customWidth="1"/>
    <col min="1801" max="1801" width="12.85546875" style="72" customWidth="1"/>
    <col min="1802" max="1802" width="14.140625" style="72" customWidth="1"/>
    <col min="1803" max="1803" width="10.7109375" style="72" customWidth="1"/>
    <col min="1804" max="2050" width="9.140625" style="72"/>
    <col min="2051" max="2051" width="7.28515625" style="72" customWidth="1"/>
    <col min="2052" max="2052" width="12" style="72" customWidth="1"/>
    <col min="2053" max="2053" width="11.85546875" style="72" customWidth="1"/>
    <col min="2054" max="2054" width="64.28515625" style="72" customWidth="1"/>
    <col min="2055" max="2055" width="16.85546875" style="72" customWidth="1"/>
    <col min="2056" max="2056" width="17.7109375" style="72" customWidth="1"/>
    <col min="2057" max="2057" width="12.85546875" style="72" customWidth="1"/>
    <col min="2058" max="2058" width="14.140625" style="72" customWidth="1"/>
    <col min="2059" max="2059" width="10.7109375" style="72" customWidth="1"/>
    <col min="2060" max="2306" width="9.140625" style="72"/>
    <col min="2307" max="2307" width="7.28515625" style="72" customWidth="1"/>
    <col min="2308" max="2308" width="12" style="72" customWidth="1"/>
    <col min="2309" max="2309" width="11.85546875" style="72" customWidth="1"/>
    <col min="2310" max="2310" width="64.28515625" style="72" customWidth="1"/>
    <col min="2311" max="2311" width="16.85546875" style="72" customWidth="1"/>
    <col min="2312" max="2312" width="17.7109375" style="72" customWidth="1"/>
    <col min="2313" max="2313" width="12.85546875" style="72" customWidth="1"/>
    <col min="2314" max="2314" width="14.140625" style="72" customWidth="1"/>
    <col min="2315" max="2315" width="10.7109375" style="72" customWidth="1"/>
    <col min="2316" max="2562" width="9.140625" style="72"/>
    <col min="2563" max="2563" width="7.28515625" style="72" customWidth="1"/>
    <col min="2564" max="2564" width="12" style="72" customWidth="1"/>
    <col min="2565" max="2565" width="11.85546875" style="72" customWidth="1"/>
    <col min="2566" max="2566" width="64.28515625" style="72" customWidth="1"/>
    <col min="2567" max="2567" width="16.85546875" style="72" customWidth="1"/>
    <col min="2568" max="2568" width="17.7109375" style="72" customWidth="1"/>
    <col min="2569" max="2569" width="12.85546875" style="72" customWidth="1"/>
    <col min="2570" max="2570" width="14.140625" style="72" customWidth="1"/>
    <col min="2571" max="2571" width="10.7109375" style="72" customWidth="1"/>
    <col min="2572" max="2818" width="9.140625" style="72"/>
    <col min="2819" max="2819" width="7.28515625" style="72" customWidth="1"/>
    <col min="2820" max="2820" width="12" style="72" customWidth="1"/>
    <col min="2821" max="2821" width="11.85546875" style="72" customWidth="1"/>
    <col min="2822" max="2822" width="64.28515625" style="72" customWidth="1"/>
    <col min="2823" max="2823" width="16.85546875" style="72" customWidth="1"/>
    <col min="2824" max="2824" width="17.7109375" style="72" customWidth="1"/>
    <col min="2825" max="2825" width="12.85546875" style="72" customWidth="1"/>
    <col min="2826" max="2826" width="14.140625" style="72" customWidth="1"/>
    <col min="2827" max="2827" width="10.7109375" style="72" customWidth="1"/>
    <col min="2828" max="3074" width="9.140625" style="72"/>
    <col min="3075" max="3075" width="7.28515625" style="72" customWidth="1"/>
    <col min="3076" max="3076" width="12" style="72" customWidth="1"/>
    <col min="3077" max="3077" width="11.85546875" style="72" customWidth="1"/>
    <col min="3078" max="3078" width="64.28515625" style="72" customWidth="1"/>
    <col min="3079" max="3079" width="16.85546875" style="72" customWidth="1"/>
    <col min="3080" max="3080" width="17.7109375" style="72" customWidth="1"/>
    <col min="3081" max="3081" width="12.85546875" style="72" customWidth="1"/>
    <col min="3082" max="3082" width="14.140625" style="72" customWidth="1"/>
    <col min="3083" max="3083" width="10.7109375" style="72" customWidth="1"/>
    <col min="3084" max="3330" width="9.140625" style="72"/>
    <col min="3331" max="3331" width="7.28515625" style="72" customWidth="1"/>
    <col min="3332" max="3332" width="12" style="72" customWidth="1"/>
    <col min="3333" max="3333" width="11.85546875" style="72" customWidth="1"/>
    <col min="3334" max="3334" width="64.28515625" style="72" customWidth="1"/>
    <col min="3335" max="3335" width="16.85546875" style="72" customWidth="1"/>
    <col min="3336" max="3336" width="17.7109375" style="72" customWidth="1"/>
    <col min="3337" max="3337" width="12.85546875" style="72" customWidth="1"/>
    <col min="3338" max="3338" width="14.140625" style="72" customWidth="1"/>
    <col min="3339" max="3339" width="10.7109375" style="72" customWidth="1"/>
    <col min="3340" max="3586" width="9.140625" style="72"/>
    <col min="3587" max="3587" width="7.28515625" style="72" customWidth="1"/>
    <col min="3588" max="3588" width="12" style="72" customWidth="1"/>
    <col min="3589" max="3589" width="11.85546875" style="72" customWidth="1"/>
    <col min="3590" max="3590" width="64.28515625" style="72" customWidth="1"/>
    <col min="3591" max="3591" width="16.85546875" style="72" customWidth="1"/>
    <col min="3592" max="3592" width="17.7109375" style="72" customWidth="1"/>
    <col min="3593" max="3593" width="12.85546875" style="72" customWidth="1"/>
    <col min="3594" max="3594" width="14.140625" style="72" customWidth="1"/>
    <col min="3595" max="3595" width="10.7109375" style="72" customWidth="1"/>
    <col min="3596" max="3842" width="9.140625" style="72"/>
    <col min="3843" max="3843" width="7.28515625" style="72" customWidth="1"/>
    <col min="3844" max="3844" width="12" style="72" customWidth="1"/>
    <col min="3845" max="3845" width="11.85546875" style="72" customWidth="1"/>
    <col min="3846" max="3846" width="64.28515625" style="72" customWidth="1"/>
    <col min="3847" max="3847" width="16.85546875" style="72" customWidth="1"/>
    <col min="3848" max="3848" width="17.7109375" style="72" customWidth="1"/>
    <col min="3849" max="3849" width="12.85546875" style="72" customWidth="1"/>
    <col min="3850" max="3850" width="14.140625" style="72" customWidth="1"/>
    <col min="3851" max="3851" width="10.7109375" style="72" customWidth="1"/>
    <col min="3852" max="4098" width="9.140625" style="72"/>
    <col min="4099" max="4099" width="7.28515625" style="72" customWidth="1"/>
    <col min="4100" max="4100" width="12" style="72" customWidth="1"/>
    <col min="4101" max="4101" width="11.85546875" style="72" customWidth="1"/>
    <col min="4102" max="4102" width="64.28515625" style="72" customWidth="1"/>
    <col min="4103" max="4103" width="16.85546875" style="72" customWidth="1"/>
    <col min="4104" max="4104" width="17.7109375" style="72" customWidth="1"/>
    <col min="4105" max="4105" width="12.85546875" style="72" customWidth="1"/>
    <col min="4106" max="4106" width="14.140625" style="72" customWidth="1"/>
    <col min="4107" max="4107" width="10.7109375" style="72" customWidth="1"/>
    <col min="4108" max="4354" width="9.140625" style="72"/>
    <col min="4355" max="4355" width="7.28515625" style="72" customWidth="1"/>
    <col min="4356" max="4356" width="12" style="72" customWidth="1"/>
    <col min="4357" max="4357" width="11.85546875" style="72" customWidth="1"/>
    <col min="4358" max="4358" width="64.28515625" style="72" customWidth="1"/>
    <col min="4359" max="4359" width="16.85546875" style="72" customWidth="1"/>
    <col min="4360" max="4360" width="17.7109375" style="72" customWidth="1"/>
    <col min="4361" max="4361" width="12.85546875" style="72" customWidth="1"/>
    <col min="4362" max="4362" width="14.140625" style="72" customWidth="1"/>
    <col min="4363" max="4363" width="10.7109375" style="72" customWidth="1"/>
    <col min="4364" max="4610" width="9.140625" style="72"/>
    <col min="4611" max="4611" width="7.28515625" style="72" customWidth="1"/>
    <col min="4612" max="4612" width="12" style="72" customWidth="1"/>
    <col min="4613" max="4613" width="11.85546875" style="72" customWidth="1"/>
    <col min="4614" max="4614" width="64.28515625" style="72" customWidth="1"/>
    <col min="4615" max="4615" width="16.85546875" style="72" customWidth="1"/>
    <col min="4616" max="4616" width="17.7109375" style="72" customWidth="1"/>
    <col min="4617" max="4617" width="12.85546875" style="72" customWidth="1"/>
    <col min="4618" max="4618" width="14.140625" style="72" customWidth="1"/>
    <col min="4619" max="4619" width="10.7109375" style="72" customWidth="1"/>
    <col min="4620" max="4866" width="9.140625" style="72"/>
    <col min="4867" max="4867" width="7.28515625" style="72" customWidth="1"/>
    <col min="4868" max="4868" width="12" style="72" customWidth="1"/>
    <col min="4869" max="4869" width="11.85546875" style="72" customWidth="1"/>
    <col min="4870" max="4870" width="64.28515625" style="72" customWidth="1"/>
    <col min="4871" max="4871" width="16.85546875" style="72" customWidth="1"/>
    <col min="4872" max="4872" width="17.7109375" style="72" customWidth="1"/>
    <col min="4873" max="4873" width="12.85546875" style="72" customWidth="1"/>
    <col min="4874" max="4874" width="14.140625" style="72" customWidth="1"/>
    <col min="4875" max="4875" width="10.7109375" style="72" customWidth="1"/>
    <col min="4876" max="5122" width="9.140625" style="72"/>
    <col min="5123" max="5123" width="7.28515625" style="72" customWidth="1"/>
    <col min="5124" max="5124" width="12" style="72" customWidth="1"/>
    <col min="5125" max="5125" width="11.85546875" style="72" customWidth="1"/>
    <col min="5126" max="5126" width="64.28515625" style="72" customWidth="1"/>
    <col min="5127" max="5127" width="16.85546875" style="72" customWidth="1"/>
    <col min="5128" max="5128" width="17.7109375" style="72" customWidth="1"/>
    <col min="5129" max="5129" width="12.85546875" style="72" customWidth="1"/>
    <col min="5130" max="5130" width="14.140625" style="72" customWidth="1"/>
    <col min="5131" max="5131" width="10.7109375" style="72" customWidth="1"/>
    <col min="5132" max="5378" width="9.140625" style="72"/>
    <col min="5379" max="5379" width="7.28515625" style="72" customWidth="1"/>
    <col min="5380" max="5380" width="12" style="72" customWidth="1"/>
    <col min="5381" max="5381" width="11.85546875" style="72" customWidth="1"/>
    <col min="5382" max="5382" width="64.28515625" style="72" customWidth="1"/>
    <col min="5383" max="5383" width="16.85546875" style="72" customWidth="1"/>
    <col min="5384" max="5384" width="17.7109375" style="72" customWidth="1"/>
    <col min="5385" max="5385" width="12.85546875" style="72" customWidth="1"/>
    <col min="5386" max="5386" width="14.140625" style="72" customWidth="1"/>
    <col min="5387" max="5387" width="10.7109375" style="72" customWidth="1"/>
    <col min="5388" max="5634" width="9.140625" style="72"/>
    <col min="5635" max="5635" width="7.28515625" style="72" customWidth="1"/>
    <col min="5636" max="5636" width="12" style="72" customWidth="1"/>
    <col min="5637" max="5637" width="11.85546875" style="72" customWidth="1"/>
    <col min="5638" max="5638" width="64.28515625" style="72" customWidth="1"/>
    <col min="5639" max="5639" width="16.85546875" style="72" customWidth="1"/>
    <col min="5640" max="5640" width="17.7109375" style="72" customWidth="1"/>
    <col min="5641" max="5641" width="12.85546875" style="72" customWidth="1"/>
    <col min="5642" max="5642" width="14.140625" style="72" customWidth="1"/>
    <col min="5643" max="5643" width="10.7109375" style="72" customWidth="1"/>
    <col min="5644" max="5890" width="9.140625" style="72"/>
    <col min="5891" max="5891" width="7.28515625" style="72" customWidth="1"/>
    <col min="5892" max="5892" width="12" style="72" customWidth="1"/>
    <col min="5893" max="5893" width="11.85546875" style="72" customWidth="1"/>
    <col min="5894" max="5894" width="64.28515625" style="72" customWidth="1"/>
    <col min="5895" max="5895" width="16.85546875" style="72" customWidth="1"/>
    <col min="5896" max="5896" width="17.7109375" style="72" customWidth="1"/>
    <col min="5897" max="5897" width="12.85546875" style="72" customWidth="1"/>
    <col min="5898" max="5898" width="14.140625" style="72" customWidth="1"/>
    <col min="5899" max="5899" width="10.7109375" style="72" customWidth="1"/>
    <col min="5900" max="6146" width="9.140625" style="72"/>
    <col min="6147" max="6147" width="7.28515625" style="72" customWidth="1"/>
    <col min="6148" max="6148" width="12" style="72" customWidth="1"/>
    <col min="6149" max="6149" width="11.85546875" style="72" customWidth="1"/>
    <col min="6150" max="6150" width="64.28515625" style="72" customWidth="1"/>
    <col min="6151" max="6151" width="16.85546875" style="72" customWidth="1"/>
    <col min="6152" max="6152" width="17.7109375" style="72" customWidth="1"/>
    <col min="6153" max="6153" width="12.85546875" style="72" customWidth="1"/>
    <col min="6154" max="6154" width="14.140625" style="72" customWidth="1"/>
    <col min="6155" max="6155" width="10.7109375" style="72" customWidth="1"/>
    <col min="6156" max="6402" width="9.140625" style="72"/>
    <col min="6403" max="6403" width="7.28515625" style="72" customWidth="1"/>
    <col min="6404" max="6404" width="12" style="72" customWidth="1"/>
    <col min="6405" max="6405" width="11.85546875" style="72" customWidth="1"/>
    <col min="6406" max="6406" width="64.28515625" style="72" customWidth="1"/>
    <col min="6407" max="6407" width="16.85546875" style="72" customWidth="1"/>
    <col min="6408" max="6408" width="17.7109375" style="72" customWidth="1"/>
    <col min="6409" max="6409" width="12.85546875" style="72" customWidth="1"/>
    <col min="6410" max="6410" width="14.140625" style="72" customWidth="1"/>
    <col min="6411" max="6411" width="10.7109375" style="72" customWidth="1"/>
    <col min="6412" max="6658" width="9.140625" style="72"/>
    <col min="6659" max="6659" width="7.28515625" style="72" customWidth="1"/>
    <col min="6660" max="6660" width="12" style="72" customWidth="1"/>
    <col min="6661" max="6661" width="11.85546875" style="72" customWidth="1"/>
    <col min="6662" max="6662" width="64.28515625" style="72" customWidth="1"/>
    <col min="6663" max="6663" width="16.85546875" style="72" customWidth="1"/>
    <col min="6664" max="6664" width="17.7109375" style="72" customWidth="1"/>
    <col min="6665" max="6665" width="12.85546875" style="72" customWidth="1"/>
    <col min="6666" max="6666" width="14.140625" style="72" customWidth="1"/>
    <col min="6667" max="6667" width="10.7109375" style="72" customWidth="1"/>
    <col min="6668" max="6914" width="9.140625" style="72"/>
    <col min="6915" max="6915" width="7.28515625" style="72" customWidth="1"/>
    <col min="6916" max="6916" width="12" style="72" customWidth="1"/>
    <col min="6917" max="6917" width="11.85546875" style="72" customWidth="1"/>
    <col min="6918" max="6918" width="64.28515625" style="72" customWidth="1"/>
    <col min="6919" max="6919" width="16.85546875" style="72" customWidth="1"/>
    <col min="6920" max="6920" width="17.7109375" style="72" customWidth="1"/>
    <col min="6921" max="6921" width="12.85546875" style="72" customWidth="1"/>
    <col min="6922" max="6922" width="14.140625" style="72" customWidth="1"/>
    <col min="6923" max="6923" width="10.7109375" style="72" customWidth="1"/>
    <col min="6924" max="7170" width="9.140625" style="72"/>
    <col min="7171" max="7171" width="7.28515625" style="72" customWidth="1"/>
    <col min="7172" max="7172" width="12" style="72" customWidth="1"/>
    <col min="7173" max="7173" width="11.85546875" style="72" customWidth="1"/>
    <col min="7174" max="7174" width="64.28515625" style="72" customWidth="1"/>
    <col min="7175" max="7175" width="16.85546875" style="72" customWidth="1"/>
    <col min="7176" max="7176" width="17.7109375" style="72" customWidth="1"/>
    <col min="7177" max="7177" width="12.85546875" style="72" customWidth="1"/>
    <col min="7178" max="7178" width="14.140625" style="72" customWidth="1"/>
    <col min="7179" max="7179" width="10.7109375" style="72" customWidth="1"/>
    <col min="7180" max="7426" width="9.140625" style="72"/>
    <col min="7427" max="7427" width="7.28515625" style="72" customWidth="1"/>
    <col min="7428" max="7428" width="12" style="72" customWidth="1"/>
    <col min="7429" max="7429" width="11.85546875" style="72" customWidth="1"/>
    <col min="7430" max="7430" width="64.28515625" style="72" customWidth="1"/>
    <col min="7431" max="7431" width="16.85546875" style="72" customWidth="1"/>
    <col min="7432" max="7432" width="17.7109375" style="72" customWidth="1"/>
    <col min="7433" max="7433" width="12.85546875" style="72" customWidth="1"/>
    <col min="7434" max="7434" width="14.140625" style="72" customWidth="1"/>
    <col min="7435" max="7435" width="10.7109375" style="72" customWidth="1"/>
    <col min="7436" max="7682" width="9.140625" style="72"/>
    <col min="7683" max="7683" width="7.28515625" style="72" customWidth="1"/>
    <col min="7684" max="7684" width="12" style="72" customWidth="1"/>
    <col min="7685" max="7685" width="11.85546875" style="72" customWidth="1"/>
    <col min="7686" max="7686" width="64.28515625" style="72" customWidth="1"/>
    <col min="7687" max="7687" width="16.85546875" style="72" customWidth="1"/>
    <col min="7688" max="7688" width="17.7109375" style="72" customWidth="1"/>
    <col min="7689" max="7689" width="12.85546875" style="72" customWidth="1"/>
    <col min="7690" max="7690" width="14.140625" style="72" customWidth="1"/>
    <col min="7691" max="7691" width="10.7109375" style="72" customWidth="1"/>
    <col min="7692" max="7938" width="9.140625" style="72"/>
    <col min="7939" max="7939" width="7.28515625" style="72" customWidth="1"/>
    <col min="7940" max="7940" width="12" style="72" customWidth="1"/>
    <col min="7941" max="7941" width="11.85546875" style="72" customWidth="1"/>
    <col min="7942" max="7942" width="64.28515625" style="72" customWidth="1"/>
    <col min="7943" max="7943" width="16.85546875" style="72" customWidth="1"/>
    <col min="7944" max="7944" width="17.7109375" style="72" customWidth="1"/>
    <col min="7945" max="7945" width="12.85546875" style="72" customWidth="1"/>
    <col min="7946" max="7946" width="14.140625" style="72" customWidth="1"/>
    <col min="7947" max="7947" width="10.7109375" style="72" customWidth="1"/>
    <col min="7948" max="8194" width="9.140625" style="72"/>
    <col min="8195" max="8195" width="7.28515625" style="72" customWidth="1"/>
    <col min="8196" max="8196" width="12" style="72" customWidth="1"/>
    <col min="8197" max="8197" width="11.85546875" style="72" customWidth="1"/>
    <col min="8198" max="8198" width="64.28515625" style="72" customWidth="1"/>
    <col min="8199" max="8199" width="16.85546875" style="72" customWidth="1"/>
    <col min="8200" max="8200" width="17.7109375" style="72" customWidth="1"/>
    <col min="8201" max="8201" width="12.85546875" style="72" customWidth="1"/>
    <col min="8202" max="8202" width="14.140625" style="72" customWidth="1"/>
    <col min="8203" max="8203" width="10.7109375" style="72" customWidth="1"/>
    <col min="8204" max="8450" width="9.140625" style="72"/>
    <col min="8451" max="8451" width="7.28515625" style="72" customWidth="1"/>
    <col min="8452" max="8452" width="12" style="72" customWidth="1"/>
    <col min="8453" max="8453" width="11.85546875" style="72" customWidth="1"/>
    <col min="8454" max="8454" width="64.28515625" style="72" customWidth="1"/>
    <col min="8455" max="8455" width="16.85546875" style="72" customWidth="1"/>
    <col min="8456" max="8456" width="17.7109375" style="72" customWidth="1"/>
    <col min="8457" max="8457" width="12.85546875" style="72" customWidth="1"/>
    <col min="8458" max="8458" width="14.140625" style="72" customWidth="1"/>
    <col min="8459" max="8459" width="10.7109375" style="72" customWidth="1"/>
    <col min="8460" max="8706" width="9.140625" style="72"/>
    <col min="8707" max="8707" width="7.28515625" style="72" customWidth="1"/>
    <col min="8708" max="8708" width="12" style="72" customWidth="1"/>
    <col min="8709" max="8709" width="11.85546875" style="72" customWidth="1"/>
    <col min="8710" max="8710" width="64.28515625" style="72" customWidth="1"/>
    <col min="8711" max="8711" width="16.85546875" style="72" customWidth="1"/>
    <col min="8712" max="8712" width="17.7109375" style="72" customWidth="1"/>
    <col min="8713" max="8713" width="12.85546875" style="72" customWidth="1"/>
    <col min="8714" max="8714" width="14.140625" style="72" customWidth="1"/>
    <col min="8715" max="8715" width="10.7109375" style="72" customWidth="1"/>
    <col min="8716" max="8962" width="9.140625" style="72"/>
    <col min="8963" max="8963" width="7.28515625" style="72" customWidth="1"/>
    <col min="8964" max="8964" width="12" style="72" customWidth="1"/>
    <col min="8965" max="8965" width="11.85546875" style="72" customWidth="1"/>
    <col min="8966" max="8966" width="64.28515625" style="72" customWidth="1"/>
    <col min="8967" max="8967" width="16.85546875" style="72" customWidth="1"/>
    <col min="8968" max="8968" width="17.7109375" style="72" customWidth="1"/>
    <col min="8969" max="8969" width="12.85546875" style="72" customWidth="1"/>
    <col min="8970" max="8970" width="14.140625" style="72" customWidth="1"/>
    <col min="8971" max="8971" width="10.7109375" style="72" customWidth="1"/>
    <col min="8972" max="9218" width="9.140625" style="72"/>
    <col min="9219" max="9219" width="7.28515625" style="72" customWidth="1"/>
    <col min="9220" max="9220" width="12" style="72" customWidth="1"/>
    <col min="9221" max="9221" width="11.85546875" style="72" customWidth="1"/>
    <col min="9222" max="9222" width="64.28515625" style="72" customWidth="1"/>
    <col min="9223" max="9223" width="16.85546875" style="72" customWidth="1"/>
    <col min="9224" max="9224" width="17.7109375" style="72" customWidth="1"/>
    <col min="9225" max="9225" width="12.85546875" style="72" customWidth="1"/>
    <col min="9226" max="9226" width="14.140625" style="72" customWidth="1"/>
    <col min="9227" max="9227" width="10.7109375" style="72" customWidth="1"/>
    <col min="9228" max="9474" width="9.140625" style="72"/>
    <col min="9475" max="9475" width="7.28515625" style="72" customWidth="1"/>
    <col min="9476" max="9476" width="12" style="72" customWidth="1"/>
    <col min="9477" max="9477" width="11.85546875" style="72" customWidth="1"/>
    <col min="9478" max="9478" width="64.28515625" style="72" customWidth="1"/>
    <col min="9479" max="9479" width="16.85546875" style="72" customWidth="1"/>
    <col min="9480" max="9480" width="17.7109375" style="72" customWidth="1"/>
    <col min="9481" max="9481" width="12.85546875" style="72" customWidth="1"/>
    <col min="9482" max="9482" width="14.140625" style="72" customWidth="1"/>
    <col min="9483" max="9483" width="10.7109375" style="72" customWidth="1"/>
    <col min="9484" max="9730" width="9.140625" style="72"/>
    <col min="9731" max="9731" width="7.28515625" style="72" customWidth="1"/>
    <col min="9732" max="9732" width="12" style="72" customWidth="1"/>
    <col min="9733" max="9733" width="11.85546875" style="72" customWidth="1"/>
    <col min="9734" max="9734" width="64.28515625" style="72" customWidth="1"/>
    <col min="9735" max="9735" width="16.85546875" style="72" customWidth="1"/>
    <col min="9736" max="9736" width="17.7109375" style="72" customWidth="1"/>
    <col min="9737" max="9737" width="12.85546875" style="72" customWidth="1"/>
    <col min="9738" max="9738" width="14.140625" style="72" customWidth="1"/>
    <col min="9739" max="9739" width="10.7109375" style="72" customWidth="1"/>
    <col min="9740" max="9986" width="9.140625" style="72"/>
    <col min="9987" max="9987" width="7.28515625" style="72" customWidth="1"/>
    <col min="9988" max="9988" width="12" style="72" customWidth="1"/>
    <col min="9989" max="9989" width="11.85546875" style="72" customWidth="1"/>
    <col min="9990" max="9990" width="64.28515625" style="72" customWidth="1"/>
    <col min="9991" max="9991" width="16.85546875" style="72" customWidth="1"/>
    <col min="9992" max="9992" width="17.7109375" style="72" customWidth="1"/>
    <col min="9993" max="9993" width="12.85546875" style="72" customWidth="1"/>
    <col min="9994" max="9994" width="14.140625" style="72" customWidth="1"/>
    <col min="9995" max="9995" width="10.7109375" style="72" customWidth="1"/>
    <col min="9996" max="10242" width="9.140625" style="72"/>
    <col min="10243" max="10243" width="7.28515625" style="72" customWidth="1"/>
    <col min="10244" max="10244" width="12" style="72" customWidth="1"/>
    <col min="10245" max="10245" width="11.85546875" style="72" customWidth="1"/>
    <col min="10246" max="10246" width="64.28515625" style="72" customWidth="1"/>
    <col min="10247" max="10247" width="16.85546875" style="72" customWidth="1"/>
    <col min="10248" max="10248" width="17.7109375" style="72" customWidth="1"/>
    <col min="10249" max="10249" width="12.85546875" style="72" customWidth="1"/>
    <col min="10250" max="10250" width="14.140625" style="72" customWidth="1"/>
    <col min="10251" max="10251" width="10.7109375" style="72" customWidth="1"/>
    <col min="10252" max="10498" width="9.140625" style="72"/>
    <col min="10499" max="10499" width="7.28515625" style="72" customWidth="1"/>
    <col min="10500" max="10500" width="12" style="72" customWidth="1"/>
    <col min="10501" max="10501" width="11.85546875" style="72" customWidth="1"/>
    <col min="10502" max="10502" width="64.28515625" style="72" customWidth="1"/>
    <col min="10503" max="10503" width="16.85546875" style="72" customWidth="1"/>
    <col min="10504" max="10504" width="17.7109375" style="72" customWidth="1"/>
    <col min="10505" max="10505" width="12.85546875" style="72" customWidth="1"/>
    <col min="10506" max="10506" width="14.140625" style="72" customWidth="1"/>
    <col min="10507" max="10507" width="10.7109375" style="72" customWidth="1"/>
    <col min="10508" max="10754" width="9.140625" style="72"/>
    <col min="10755" max="10755" width="7.28515625" style="72" customWidth="1"/>
    <col min="10756" max="10756" width="12" style="72" customWidth="1"/>
    <col min="10757" max="10757" width="11.85546875" style="72" customWidth="1"/>
    <col min="10758" max="10758" width="64.28515625" style="72" customWidth="1"/>
    <col min="10759" max="10759" width="16.85546875" style="72" customWidth="1"/>
    <col min="10760" max="10760" width="17.7109375" style="72" customWidth="1"/>
    <col min="10761" max="10761" width="12.85546875" style="72" customWidth="1"/>
    <col min="10762" max="10762" width="14.140625" style="72" customWidth="1"/>
    <col min="10763" max="10763" width="10.7109375" style="72" customWidth="1"/>
    <col min="10764" max="11010" width="9.140625" style="72"/>
    <col min="11011" max="11011" width="7.28515625" style="72" customWidth="1"/>
    <col min="11012" max="11012" width="12" style="72" customWidth="1"/>
    <col min="11013" max="11013" width="11.85546875" style="72" customWidth="1"/>
    <col min="11014" max="11014" width="64.28515625" style="72" customWidth="1"/>
    <col min="11015" max="11015" width="16.85546875" style="72" customWidth="1"/>
    <col min="11016" max="11016" width="17.7109375" style="72" customWidth="1"/>
    <col min="11017" max="11017" width="12.85546875" style="72" customWidth="1"/>
    <col min="11018" max="11018" width="14.140625" style="72" customWidth="1"/>
    <col min="11019" max="11019" width="10.7109375" style="72" customWidth="1"/>
    <col min="11020" max="11266" width="9.140625" style="72"/>
    <col min="11267" max="11267" width="7.28515625" style="72" customWidth="1"/>
    <col min="11268" max="11268" width="12" style="72" customWidth="1"/>
    <col min="11269" max="11269" width="11.85546875" style="72" customWidth="1"/>
    <col min="11270" max="11270" width="64.28515625" style="72" customWidth="1"/>
    <col min="11271" max="11271" width="16.85546875" style="72" customWidth="1"/>
    <col min="11272" max="11272" width="17.7109375" style="72" customWidth="1"/>
    <col min="11273" max="11273" width="12.85546875" style="72" customWidth="1"/>
    <col min="11274" max="11274" width="14.140625" style="72" customWidth="1"/>
    <col min="11275" max="11275" width="10.7109375" style="72" customWidth="1"/>
    <col min="11276" max="11522" width="9.140625" style="72"/>
    <col min="11523" max="11523" width="7.28515625" style="72" customWidth="1"/>
    <col min="11524" max="11524" width="12" style="72" customWidth="1"/>
    <col min="11525" max="11525" width="11.85546875" style="72" customWidth="1"/>
    <col min="11526" max="11526" width="64.28515625" style="72" customWidth="1"/>
    <col min="11527" max="11527" width="16.85546875" style="72" customWidth="1"/>
    <col min="11528" max="11528" width="17.7109375" style="72" customWidth="1"/>
    <col min="11529" max="11529" width="12.85546875" style="72" customWidth="1"/>
    <col min="11530" max="11530" width="14.140625" style="72" customWidth="1"/>
    <col min="11531" max="11531" width="10.7109375" style="72" customWidth="1"/>
    <col min="11532" max="11778" width="9.140625" style="72"/>
    <col min="11779" max="11779" width="7.28515625" style="72" customWidth="1"/>
    <col min="11780" max="11780" width="12" style="72" customWidth="1"/>
    <col min="11781" max="11781" width="11.85546875" style="72" customWidth="1"/>
    <col min="11782" max="11782" width="64.28515625" style="72" customWidth="1"/>
    <col min="11783" max="11783" width="16.85546875" style="72" customWidth="1"/>
    <col min="11784" max="11784" width="17.7109375" style="72" customWidth="1"/>
    <col min="11785" max="11785" width="12.85546875" style="72" customWidth="1"/>
    <col min="11786" max="11786" width="14.140625" style="72" customWidth="1"/>
    <col min="11787" max="11787" width="10.7109375" style="72" customWidth="1"/>
    <col min="11788" max="12034" width="9.140625" style="72"/>
    <col min="12035" max="12035" width="7.28515625" style="72" customWidth="1"/>
    <col min="12036" max="12036" width="12" style="72" customWidth="1"/>
    <col min="12037" max="12037" width="11.85546875" style="72" customWidth="1"/>
    <col min="12038" max="12038" width="64.28515625" style="72" customWidth="1"/>
    <col min="12039" max="12039" width="16.85546875" style="72" customWidth="1"/>
    <col min="12040" max="12040" width="17.7109375" style="72" customWidth="1"/>
    <col min="12041" max="12041" width="12.85546875" style="72" customWidth="1"/>
    <col min="12042" max="12042" width="14.140625" style="72" customWidth="1"/>
    <col min="12043" max="12043" width="10.7109375" style="72" customWidth="1"/>
    <col min="12044" max="12290" width="9.140625" style="72"/>
    <col min="12291" max="12291" width="7.28515625" style="72" customWidth="1"/>
    <col min="12292" max="12292" width="12" style="72" customWidth="1"/>
    <col min="12293" max="12293" width="11.85546875" style="72" customWidth="1"/>
    <col min="12294" max="12294" width="64.28515625" style="72" customWidth="1"/>
    <col min="12295" max="12295" width="16.85546875" style="72" customWidth="1"/>
    <col min="12296" max="12296" width="17.7109375" style="72" customWidth="1"/>
    <col min="12297" max="12297" width="12.85546875" style="72" customWidth="1"/>
    <col min="12298" max="12298" width="14.140625" style="72" customWidth="1"/>
    <col min="12299" max="12299" width="10.7109375" style="72" customWidth="1"/>
    <col min="12300" max="12546" width="9.140625" style="72"/>
    <col min="12547" max="12547" width="7.28515625" style="72" customWidth="1"/>
    <col min="12548" max="12548" width="12" style="72" customWidth="1"/>
    <col min="12549" max="12549" width="11.85546875" style="72" customWidth="1"/>
    <col min="12550" max="12550" width="64.28515625" style="72" customWidth="1"/>
    <col min="12551" max="12551" width="16.85546875" style="72" customWidth="1"/>
    <col min="12552" max="12552" width="17.7109375" style="72" customWidth="1"/>
    <col min="12553" max="12553" width="12.85546875" style="72" customWidth="1"/>
    <col min="12554" max="12554" width="14.140625" style="72" customWidth="1"/>
    <col min="12555" max="12555" width="10.7109375" style="72" customWidth="1"/>
    <col min="12556" max="12802" width="9.140625" style="72"/>
    <col min="12803" max="12803" width="7.28515625" style="72" customWidth="1"/>
    <col min="12804" max="12804" width="12" style="72" customWidth="1"/>
    <col min="12805" max="12805" width="11.85546875" style="72" customWidth="1"/>
    <col min="12806" max="12806" width="64.28515625" style="72" customWidth="1"/>
    <col min="12807" max="12807" width="16.85546875" style="72" customWidth="1"/>
    <col min="12808" max="12808" width="17.7109375" style="72" customWidth="1"/>
    <col min="12809" max="12809" width="12.85546875" style="72" customWidth="1"/>
    <col min="12810" max="12810" width="14.140625" style="72" customWidth="1"/>
    <col min="12811" max="12811" width="10.7109375" style="72" customWidth="1"/>
    <col min="12812" max="13058" width="9.140625" style="72"/>
    <col min="13059" max="13059" width="7.28515625" style="72" customWidth="1"/>
    <col min="13060" max="13060" width="12" style="72" customWidth="1"/>
    <col min="13061" max="13061" width="11.85546875" style="72" customWidth="1"/>
    <col min="13062" max="13062" width="64.28515625" style="72" customWidth="1"/>
    <col min="13063" max="13063" width="16.85546875" style="72" customWidth="1"/>
    <col min="13064" max="13064" width="17.7109375" style="72" customWidth="1"/>
    <col min="13065" max="13065" width="12.85546875" style="72" customWidth="1"/>
    <col min="13066" max="13066" width="14.140625" style="72" customWidth="1"/>
    <col min="13067" max="13067" width="10.7109375" style="72" customWidth="1"/>
    <col min="13068" max="13314" width="9.140625" style="72"/>
    <col min="13315" max="13315" width="7.28515625" style="72" customWidth="1"/>
    <col min="13316" max="13316" width="12" style="72" customWidth="1"/>
    <col min="13317" max="13317" width="11.85546875" style="72" customWidth="1"/>
    <col min="13318" max="13318" width="64.28515625" style="72" customWidth="1"/>
    <col min="13319" max="13319" width="16.85546875" style="72" customWidth="1"/>
    <col min="13320" max="13320" width="17.7109375" style="72" customWidth="1"/>
    <col min="13321" max="13321" width="12.85546875" style="72" customWidth="1"/>
    <col min="13322" max="13322" width="14.140625" style="72" customWidth="1"/>
    <col min="13323" max="13323" width="10.7109375" style="72" customWidth="1"/>
    <col min="13324" max="13570" width="9.140625" style="72"/>
    <col min="13571" max="13571" width="7.28515625" style="72" customWidth="1"/>
    <col min="13572" max="13572" width="12" style="72" customWidth="1"/>
    <col min="13573" max="13573" width="11.85546875" style="72" customWidth="1"/>
    <col min="13574" max="13574" width="64.28515625" style="72" customWidth="1"/>
    <col min="13575" max="13575" width="16.85546875" style="72" customWidth="1"/>
    <col min="13576" max="13576" width="17.7109375" style="72" customWidth="1"/>
    <col min="13577" max="13577" width="12.85546875" style="72" customWidth="1"/>
    <col min="13578" max="13578" width="14.140625" style="72" customWidth="1"/>
    <col min="13579" max="13579" width="10.7109375" style="72" customWidth="1"/>
    <col min="13580" max="13826" width="9.140625" style="72"/>
    <col min="13827" max="13827" width="7.28515625" style="72" customWidth="1"/>
    <col min="13828" max="13828" width="12" style="72" customWidth="1"/>
    <col min="13829" max="13829" width="11.85546875" style="72" customWidth="1"/>
    <col min="13830" max="13830" width="64.28515625" style="72" customWidth="1"/>
    <col min="13831" max="13831" width="16.85546875" style="72" customWidth="1"/>
    <col min="13832" max="13832" width="17.7109375" style="72" customWidth="1"/>
    <col min="13833" max="13833" width="12.85546875" style="72" customWidth="1"/>
    <col min="13834" max="13834" width="14.140625" style="72" customWidth="1"/>
    <col min="13835" max="13835" width="10.7109375" style="72" customWidth="1"/>
    <col min="13836" max="14082" width="9.140625" style="72"/>
    <col min="14083" max="14083" width="7.28515625" style="72" customWidth="1"/>
    <col min="14084" max="14084" width="12" style="72" customWidth="1"/>
    <col min="14085" max="14085" width="11.85546875" style="72" customWidth="1"/>
    <col min="14086" max="14086" width="64.28515625" style="72" customWidth="1"/>
    <col min="14087" max="14087" width="16.85546875" style="72" customWidth="1"/>
    <col min="14088" max="14088" width="17.7109375" style="72" customWidth="1"/>
    <col min="14089" max="14089" width="12.85546875" style="72" customWidth="1"/>
    <col min="14090" max="14090" width="14.140625" style="72" customWidth="1"/>
    <col min="14091" max="14091" width="10.7109375" style="72" customWidth="1"/>
    <col min="14092" max="14338" width="9.140625" style="72"/>
    <col min="14339" max="14339" width="7.28515625" style="72" customWidth="1"/>
    <col min="14340" max="14340" width="12" style="72" customWidth="1"/>
    <col min="14341" max="14341" width="11.85546875" style="72" customWidth="1"/>
    <col min="14342" max="14342" width="64.28515625" style="72" customWidth="1"/>
    <col min="14343" max="14343" width="16.85546875" style="72" customWidth="1"/>
    <col min="14344" max="14344" width="17.7109375" style="72" customWidth="1"/>
    <col min="14345" max="14345" width="12.85546875" style="72" customWidth="1"/>
    <col min="14346" max="14346" width="14.140625" style="72" customWidth="1"/>
    <col min="14347" max="14347" width="10.7109375" style="72" customWidth="1"/>
    <col min="14348" max="14594" width="9.140625" style="72"/>
    <col min="14595" max="14595" width="7.28515625" style="72" customWidth="1"/>
    <col min="14596" max="14596" width="12" style="72" customWidth="1"/>
    <col min="14597" max="14597" width="11.85546875" style="72" customWidth="1"/>
    <col min="14598" max="14598" width="64.28515625" style="72" customWidth="1"/>
    <col min="14599" max="14599" width="16.85546875" style="72" customWidth="1"/>
    <col min="14600" max="14600" width="17.7109375" style="72" customWidth="1"/>
    <col min="14601" max="14601" width="12.85546875" style="72" customWidth="1"/>
    <col min="14602" max="14602" width="14.140625" style="72" customWidth="1"/>
    <col min="14603" max="14603" width="10.7109375" style="72" customWidth="1"/>
    <col min="14604" max="14850" width="9.140625" style="72"/>
    <col min="14851" max="14851" width="7.28515625" style="72" customWidth="1"/>
    <col min="14852" max="14852" width="12" style="72" customWidth="1"/>
    <col min="14853" max="14853" width="11.85546875" style="72" customWidth="1"/>
    <col min="14854" max="14854" width="64.28515625" style="72" customWidth="1"/>
    <col min="14855" max="14855" width="16.85546875" style="72" customWidth="1"/>
    <col min="14856" max="14856" width="17.7109375" style="72" customWidth="1"/>
    <col min="14857" max="14857" width="12.85546875" style="72" customWidth="1"/>
    <col min="14858" max="14858" width="14.140625" style="72" customWidth="1"/>
    <col min="14859" max="14859" width="10.7109375" style="72" customWidth="1"/>
    <col min="14860" max="15106" width="9.140625" style="72"/>
    <col min="15107" max="15107" width="7.28515625" style="72" customWidth="1"/>
    <col min="15108" max="15108" width="12" style="72" customWidth="1"/>
    <col min="15109" max="15109" width="11.85546875" style="72" customWidth="1"/>
    <col min="15110" max="15110" width="64.28515625" style="72" customWidth="1"/>
    <col min="15111" max="15111" width="16.85546875" style="72" customWidth="1"/>
    <col min="15112" max="15112" width="17.7109375" style="72" customWidth="1"/>
    <col min="15113" max="15113" width="12.85546875" style="72" customWidth="1"/>
    <col min="15114" max="15114" width="14.140625" style="72" customWidth="1"/>
    <col min="15115" max="15115" width="10.7109375" style="72" customWidth="1"/>
    <col min="15116" max="15362" width="9.140625" style="72"/>
    <col min="15363" max="15363" width="7.28515625" style="72" customWidth="1"/>
    <col min="15364" max="15364" width="12" style="72" customWidth="1"/>
    <col min="15365" max="15365" width="11.85546875" style="72" customWidth="1"/>
    <col min="15366" max="15366" width="64.28515625" style="72" customWidth="1"/>
    <col min="15367" max="15367" width="16.85546875" style="72" customWidth="1"/>
    <col min="15368" max="15368" width="17.7109375" style="72" customWidth="1"/>
    <col min="15369" max="15369" width="12.85546875" style="72" customWidth="1"/>
    <col min="15370" max="15370" width="14.140625" style="72" customWidth="1"/>
    <col min="15371" max="15371" width="10.7109375" style="72" customWidth="1"/>
    <col min="15372" max="15618" width="9.140625" style="72"/>
    <col min="15619" max="15619" width="7.28515625" style="72" customWidth="1"/>
    <col min="15620" max="15620" width="12" style="72" customWidth="1"/>
    <col min="15621" max="15621" width="11.85546875" style="72" customWidth="1"/>
    <col min="15622" max="15622" width="64.28515625" style="72" customWidth="1"/>
    <col min="15623" max="15623" width="16.85546875" style="72" customWidth="1"/>
    <col min="15624" max="15624" width="17.7109375" style="72" customWidth="1"/>
    <col min="15625" max="15625" width="12.85546875" style="72" customWidth="1"/>
    <col min="15626" max="15626" width="14.140625" style="72" customWidth="1"/>
    <col min="15627" max="15627" width="10.7109375" style="72" customWidth="1"/>
    <col min="15628" max="15874" width="9.140625" style="72"/>
    <col min="15875" max="15875" width="7.28515625" style="72" customWidth="1"/>
    <col min="15876" max="15876" width="12" style="72" customWidth="1"/>
    <col min="15877" max="15877" width="11.85546875" style="72" customWidth="1"/>
    <col min="15878" max="15878" width="64.28515625" style="72" customWidth="1"/>
    <col min="15879" max="15879" width="16.85546875" style="72" customWidth="1"/>
    <col min="15880" max="15880" width="17.7109375" style="72" customWidth="1"/>
    <col min="15881" max="15881" width="12.85546875" style="72" customWidth="1"/>
    <col min="15882" max="15882" width="14.140625" style="72" customWidth="1"/>
    <col min="15883" max="15883" width="10.7109375" style="72" customWidth="1"/>
    <col min="15884" max="16130" width="9.140625" style="72"/>
    <col min="16131" max="16131" width="7.28515625" style="72" customWidth="1"/>
    <col min="16132" max="16132" width="12" style="72" customWidth="1"/>
    <col min="16133" max="16133" width="11.85546875" style="72" customWidth="1"/>
    <col min="16134" max="16134" width="64.28515625" style="72" customWidth="1"/>
    <col min="16135" max="16135" width="16.85546875" style="72" customWidth="1"/>
    <col min="16136" max="16136" width="17.7109375" style="72" customWidth="1"/>
    <col min="16137" max="16137" width="12.85546875" style="72" customWidth="1"/>
    <col min="16138" max="16138" width="14.140625" style="72" customWidth="1"/>
    <col min="16139" max="16139" width="10.7109375" style="72" customWidth="1"/>
    <col min="16140" max="16384" width="9.140625" style="72"/>
  </cols>
  <sheetData>
    <row r="1" spans="1:8" x14ac:dyDescent="0.3">
      <c r="D1" s="72"/>
      <c r="E1" s="72"/>
      <c r="F1" s="72"/>
      <c r="G1" s="22" t="s">
        <v>112</v>
      </c>
    </row>
    <row r="2" spans="1:8" x14ac:dyDescent="0.3">
      <c r="D2" s="72"/>
      <c r="E2" s="72"/>
      <c r="F2" s="72"/>
      <c r="G2" s="69" t="s">
        <v>74</v>
      </c>
    </row>
    <row r="3" spans="1:8" x14ac:dyDescent="0.3">
      <c r="D3" s="72"/>
      <c r="E3" s="72"/>
      <c r="F3" s="72"/>
      <c r="G3" s="69" t="s">
        <v>43</v>
      </c>
    </row>
    <row r="5" spans="1:8" ht="48.75" customHeight="1" x14ac:dyDescent="0.3">
      <c r="A5" s="223" t="s">
        <v>158</v>
      </c>
      <c r="B5" s="223"/>
      <c r="C5" s="223"/>
      <c r="D5" s="223"/>
      <c r="E5" s="223"/>
      <c r="F5" s="223"/>
      <c r="G5" s="223"/>
      <c r="H5" s="82"/>
    </row>
    <row r="7" spans="1:8" x14ac:dyDescent="0.3">
      <c r="F7" s="231" t="s">
        <v>26</v>
      </c>
      <c r="G7" s="231"/>
    </row>
    <row r="8" spans="1:8" s="81" customFormat="1" ht="69" customHeight="1" x14ac:dyDescent="0.25">
      <c r="B8" s="224" t="s">
        <v>32</v>
      </c>
      <c r="C8" s="225"/>
      <c r="D8" s="226" t="s">
        <v>55</v>
      </c>
      <c r="E8" s="228" t="s">
        <v>102</v>
      </c>
      <c r="F8" s="228"/>
      <c r="G8" s="228"/>
    </row>
    <row r="9" spans="1:8" s="81" customFormat="1" ht="35.25" customHeight="1" x14ac:dyDescent="0.25">
      <c r="B9" s="26" t="s">
        <v>22</v>
      </c>
      <c r="C9" s="26" t="s">
        <v>23</v>
      </c>
      <c r="D9" s="227"/>
      <c r="E9" s="26" t="s">
        <v>78</v>
      </c>
      <c r="F9" s="26" t="s">
        <v>79</v>
      </c>
      <c r="G9" s="26" t="s">
        <v>10</v>
      </c>
    </row>
    <row r="10" spans="1:8" s="84" customFormat="1" ht="17.25" customHeight="1" x14ac:dyDescent="0.25">
      <c r="B10" s="74"/>
      <c r="C10" s="74"/>
      <c r="D10" s="85" t="s">
        <v>51</v>
      </c>
      <c r="E10" s="86">
        <f>E12</f>
        <v>0</v>
      </c>
      <c r="F10" s="86">
        <f t="shared" ref="F10:G10" si="0">F12</f>
        <v>0</v>
      </c>
      <c r="G10" s="86">
        <f t="shared" si="0"/>
        <v>0</v>
      </c>
    </row>
    <row r="11" spans="1:8" s="81" customFormat="1" ht="21" customHeight="1" x14ac:dyDescent="0.25">
      <c r="B11" s="75"/>
      <c r="C11" s="75"/>
      <c r="D11" s="87" t="s">
        <v>52</v>
      </c>
      <c r="E11" s="88"/>
      <c r="F11" s="88"/>
      <c r="G11" s="88"/>
    </row>
    <row r="12" spans="1:8" s="84" customFormat="1" ht="34.5" x14ac:dyDescent="0.25">
      <c r="B12" s="73"/>
      <c r="C12" s="76"/>
      <c r="D12" s="78" t="s">
        <v>53</v>
      </c>
      <c r="E12" s="89">
        <v>0</v>
      </c>
      <c r="F12" s="89">
        <v>0</v>
      </c>
      <c r="G12" s="89">
        <v>0</v>
      </c>
    </row>
    <row r="13" spans="1:8" s="81" customFormat="1" x14ac:dyDescent="0.25">
      <c r="B13" s="77"/>
      <c r="C13" s="77"/>
      <c r="D13" s="87" t="s">
        <v>54</v>
      </c>
      <c r="E13" s="88"/>
      <c r="F13" s="88"/>
      <c r="G13" s="88"/>
    </row>
    <row r="14" spans="1:8" s="84" customFormat="1" ht="21" customHeight="1" x14ac:dyDescent="0.25">
      <c r="B14" s="73">
        <v>1049</v>
      </c>
      <c r="C14" s="73">
        <v>21001</v>
      </c>
      <c r="D14" s="85" t="s">
        <v>124</v>
      </c>
      <c r="E14" s="86">
        <v>7018.7</v>
      </c>
      <c r="F14" s="86">
        <v>0</v>
      </c>
      <c r="G14" s="86">
        <v>0</v>
      </c>
    </row>
    <row r="15" spans="1:8" s="81" customFormat="1" x14ac:dyDescent="0.25">
      <c r="B15" s="90"/>
      <c r="C15" s="90"/>
      <c r="D15" s="87" t="s">
        <v>5</v>
      </c>
      <c r="E15" s="87"/>
      <c r="F15" s="87"/>
      <c r="G15" s="87"/>
    </row>
    <row r="16" spans="1:8" s="81" customFormat="1" x14ac:dyDescent="0.25">
      <c r="B16" s="90"/>
      <c r="C16" s="90"/>
      <c r="D16" s="183" t="s">
        <v>149</v>
      </c>
      <c r="E16" s="86">
        <v>-6465.1</v>
      </c>
      <c r="F16" s="86">
        <v>-13483.8</v>
      </c>
      <c r="G16" s="86">
        <v>-13483.8</v>
      </c>
    </row>
    <row r="17" spans="2:7" x14ac:dyDescent="0.3">
      <c r="B17" s="92"/>
      <c r="C17" s="92"/>
      <c r="D17" s="45" t="s">
        <v>131</v>
      </c>
      <c r="E17" s="91">
        <v>5610</v>
      </c>
      <c r="F17" s="91">
        <v>5610</v>
      </c>
      <c r="G17" s="91">
        <v>5610</v>
      </c>
    </row>
    <row r="18" spans="2:7" x14ac:dyDescent="0.3">
      <c r="B18" s="92"/>
      <c r="C18" s="92"/>
      <c r="D18" s="79" t="s">
        <v>92</v>
      </c>
      <c r="E18" s="93"/>
      <c r="F18" s="93"/>
      <c r="G18" s="93"/>
    </row>
    <row r="19" spans="2:7" ht="69" x14ac:dyDescent="0.3">
      <c r="B19" s="92"/>
      <c r="C19" s="92"/>
      <c r="D19" s="107" t="s">
        <v>145</v>
      </c>
      <c r="E19" s="93">
        <v>880</v>
      </c>
      <c r="F19" s="93">
        <v>880</v>
      </c>
      <c r="G19" s="93">
        <v>880</v>
      </c>
    </row>
    <row r="20" spans="2:7" ht="86.25" x14ac:dyDescent="0.3">
      <c r="B20" s="92"/>
      <c r="C20" s="92"/>
      <c r="D20" s="116" t="s">
        <v>140</v>
      </c>
      <c r="E20" s="93">
        <v>1760</v>
      </c>
      <c r="F20" s="93">
        <v>1760</v>
      </c>
      <c r="G20" s="93">
        <v>1760</v>
      </c>
    </row>
    <row r="21" spans="2:7" ht="78" customHeight="1" x14ac:dyDescent="0.3">
      <c r="B21" s="92"/>
      <c r="C21" s="92"/>
      <c r="D21" s="116" t="s">
        <v>141</v>
      </c>
      <c r="E21" s="93">
        <v>880</v>
      </c>
      <c r="F21" s="93">
        <v>880</v>
      </c>
      <c r="G21" s="93">
        <v>880</v>
      </c>
    </row>
    <row r="22" spans="2:7" ht="93" customHeight="1" x14ac:dyDescent="0.3">
      <c r="B22" s="92"/>
      <c r="C22" s="92"/>
      <c r="D22" s="116" t="s">
        <v>142</v>
      </c>
      <c r="E22" s="93">
        <v>1650</v>
      </c>
      <c r="F22" s="25">
        <v>1650</v>
      </c>
      <c r="G22" s="25">
        <v>1650</v>
      </c>
    </row>
    <row r="23" spans="2:7" ht="72.75" customHeight="1" x14ac:dyDescent="0.3">
      <c r="B23" s="92"/>
      <c r="C23" s="92"/>
      <c r="D23" s="116" t="s">
        <v>143</v>
      </c>
      <c r="E23" s="93">
        <v>440</v>
      </c>
      <c r="F23" s="25">
        <v>440</v>
      </c>
      <c r="G23" s="25">
        <v>440</v>
      </c>
    </row>
    <row r="24" spans="2:7" s="2" customFormat="1" x14ac:dyDescent="0.3">
      <c r="B24" s="117"/>
      <c r="C24" s="117"/>
      <c r="D24" s="45" t="s">
        <v>138</v>
      </c>
      <c r="E24" s="91">
        <v>7873.8</v>
      </c>
      <c r="F24" s="91">
        <v>7873.8</v>
      </c>
      <c r="G24" s="91">
        <v>7873.8</v>
      </c>
    </row>
    <row r="25" spans="2:7" x14ac:dyDescent="0.3">
      <c r="B25" s="92"/>
      <c r="C25" s="92"/>
      <c r="D25" s="79" t="s">
        <v>92</v>
      </c>
      <c r="E25" s="25"/>
      <c r="F25" s="25"/>
      <c r="G25" s="25"/>
    </row>
    <row r="26" spans="2:7" ht="72.75" customHeight="1" x14ac:dyDescent="0.3">
      <c r="B26" s="92"/>
      <c r="C26" s="92"/>
      <c r="D26" s="193" t="s">
        <v>160</v>
      </c>
      <c r="E26" s="25">
        <v>1980</v>
      </c>
      <c r="F26" s="25">
        <v>1980</v>
      </c>
      <c r="G26" s="25">
        <v>1980</v>
      </c>
    </row>
    <row r="27" spans="2:7" ht="86.25" x14ac:dyDescent="0.3">
      <c r="B27" s="92"/>
      <c r="C27" s="92"/>
      <c r="D27" s="193" t="s">
        <v>162</v>
      </c>
      <c r="E27" s="25">
        <v>990</v>
      </c>
      <c r="F27" s="25">
        <v>990</v>
      </c>
      <c r="G27" s="25">
        <v>990</v>
      </c>
    </row>
    <row r="28" spans="2:7" ht="86.25" x14ac:dyDescent="0.3">
      <c r="B28" s="92"/>
      <c r="C28" s="92"/>
      <c r="D28" s="193" t="s">
        <v>161</v>
      </c>
      <c r="E28" s="25">
        <v>2706</v>
      </c>
      <c r="F28" s="25">
        <v>2706</v>
      </c>
      <c r="G28" s="25">
        <v>2706</v>
      </c>
    </row>
    <row r="29" spans="2:7" ht="86.25" x14ac:dyDescent="0.3">
      <c r="B29" s="92"/>
      <c r="C29" s="92"/>
      <c r="D29" s="193" t="s">
        <v>163</v>
      </c>
      <c r="E29" s="25">
        <v>2197.8000000000002</v>
      </c>
      <c r="F29" s="25">
        <v>2197.8000000000002</v>
      </c>
      <c r="G29" s="25">
        <v>2197.8000000000002</v>
      </c>
    </row>
    <row r="30" spans="2:7" x14ac:dyDescent="0.3">
      <c r="B30" s="184" t="s">
        <v>155</v>
      </c>
      <c r="C30" s="184" t="s">
        <v>153</v>
      </c>
      <c r="D30" s="166" t="s">
        <v>154</v>
      </c>
      <c r="E30" s="185">
        <v>-7018.6999999999989</v>
      </c>
      <c r="F30" s="185">
        <v>0</v>
      </c>
      <c r="G30" s="185">
        <v>0</v>
      </c>
    </row>
    <row r="31" spans="2:7" x14ac:dyDescent="0.3">
      <c r="B31" s="186"/>
      <c r="C31" s="186"/>
      <c r="D31" s="187" t="s">
        <v>82</v>
      </c>
      <c r="E31" s="188"/>
      <c r="F31" s="188"/>
      <c r="G31" s="188"/>
    </row>
    <row r="32" spans="2:7" x14ac:dyDescent="0.3">
      <c r="B32" s="166"/>
      <c r="C32" s="166"/>
      <c r="D32" s="189" t="s">
        <v>149</v>
      </c>
      <c r="E32" s="190">
        <v>-7018.6999999999989</v>
      </c>
      <c r="F32" s="190">
        <v>0</v>
      </c>
      <c r="G32" s="190">
        <v>0</v>
      </c>
    </row>
    <row r="33" spans="2:7" x14ac:dyDescent="0.3">
      <c r="B33" s="70"/>
      <c r="C33" s="70"/>
      <c r="D33" s="118"/>
      <c r="E33" s="52"/>
      <c r="F33" s="52"/>
      <c r="G33" s="52"/>
    </row>
    <row r="34" spans="2:7" x14ac:dyDescent="0.3">
      <c r="B34" s="70"/>
      <c r="C34" s="70"/>
      <c r="D34" s="118"/>
      <c r="E34" s="52"/>
      <c r="F34" s="52"/>
      <c r="G34" s="52"/>
    </row>
    <row r="35" spans="2:7" ht="54" customHeight="1" x14ac:dyDescent="0.3">
      <c r="B35" s="70"/>
      <c r="C35" s="70"/>
      <c r="D35" s="229" t="s">
        <v>116</v>
      </c>
      <c r="E35" s="229"/>
      <c r="F35" s="230"/>
      <c r="G35" s="230"/>
    </row>
    <row r="36" spans="2:7" x14ac:dyDescent="0.3">
      <c r="B36" s="70"/>
      <c r="C36" s="70"/>
      <c r="D36" s="80"/>
      <c r="E36" s="52"/>
      <c r="F36" s="52"/>
      <c r="G36" s="52"/>
    </row>
    <row r="37" spans="2:7" x14ac:dyDescent="0.3">
      <c r="B37" s="70"/>
      <c r="C37" s="70"/>
      <c r="D37" s="80"/>
      <c r="E37" s="52"/>
      <c r="F37" s="52"/>
      <c r="G37" s="52"/>
    </row>
    <row r="38" spans="2:7" x14ac:dyDescent="0.3">
      <c r="B38" s="70"/>
      <c r="C38" s="70"/>
      <c r="D38" s="80"/>
      <c r="E38" s="52"/>
      <c r="F38" s="52"/>
      <c r="G38" s="52"/>
    </row>
    <row r="39" spans="2:7" x14ac:dyDescent="0.3">
      <c r="B39" s="70"/>
      <c r="C39" s="70"/>
      <c r="D39" s="80"/>
      <c r="E39" s="52"/>
      <c r="F39" s="52"/>
      <c r="G39" s="52"/>
    </row>
    <row r="40" spans="2:7" x14ac:dyDescent="0.3">
      <c r="B40" s="70"/>
      <c r="C40" s="70"/>
      <c r="D40" s="80"/>
      <c r="E40" s="52"/>
      <c r="F40" s="52"/>
      <c r="G40" s="52"/>
    </row>
    <row r="41" spans="2:7" x14ac:dyDescent="0.3">
      <c r="B41" s="70"/>
      <c r="C41" s="70"/>
      <c r="D41" s="80"/>
      <c r="E41" s="52"/>
      <c r="F41" s="52"/>
      <c r="G41" s="52"/>
    </row>
    <row r="42" spans="2:7" x14ac:dyDescent="0.3">
      <c r="B42" s="70"/>
      <c r="C42" s="70"/>
      <c r="D42" s="80"/>
      <c r="E42" s="52"/>
      <c r="F42" s="52"/>
      <c r="G42" s="52"/>
    </row>
    <row r="43" spans="2:7" x14ac:dyDescent="0.3">
      <c r="B43" s="70"/>
      <c r="C43" s="70"/>
      <c r="D43" s="80"/>
      <c r="E43" s="52"/>
      <c r="F43" s="52"/>
      <c r="G43" s="52"/>
    </row>
    <row r="44" spans="2:7" x14ac:dyDescent="0.3">
      <c r="B44" s="70"/>
      <c r="C44" s="70"/>
      <c r="D44" s="80"/>
      <c r="E44" s="52"/>
      <c r="F44" s="52"/>
      <c r="G44" s="52"/>
    </row>
    <row r="45" spans="2:7" x14ac:dyDescent="0.3">
      <c r="B45" s="70"/>
      <c r="C45" s="70"/>
      <c r="D45" s="80"/>
      <c r="E45" s="52"/>
      <c r="F45" s="52"/>
      <c r="G45" s="52"/>
    </row>
    <row r="46" spans="2:7" x14ac:dyDescent="0.3">
      <c r="B46" s="70"/>
      <c r="C46" s="70"/>
      <c r="D46" s="80"/>
      <c r="E46" s="52"/>
      <c r="F46" s="52"/>
      <c r="G46" s="52"/>
    </row>
    <row r="47" spans="2:7" x14ac:dyDescent="0.3">
      <c r="B47" s="70"/>
      <c r="C47" s="70"/>
      <c r="D47" s="80"/>
      <c r="E47" s="52"/>
      <c r="F47" s="52"/>
      <c r="G47" s="52"/>
    </row>
    <row r="48" spans="2:7" x14ac:dyDescent="0.3">
      <c r="B48" s="70"/>
      <c r="C48" s="70"/>
      <c r="D48" s="80"/>
      <c r="E48" s="52"/>
      <c r="F48" s="52"/>
      <c r="G48" s="52"/>
    </row>
    <row r="49" spans="2:7" x14ac:dyDescent="0.3">
      <c r="B49" s="70"/>
      <c r="C49" s="70"/>
      <c r="D49" s="80"/>
      <c r="E49" s="52"/>
      <c r="F49" s="52"/>
      <c r="G49" s="52"/>
    </row>
    <row r="50" spans="2:7" x14ac:dyDescent="0.3">
      <c r="B50" s="70"/>
      <c r="C50" s="70"/>
      <c r="D50" s="80"/>
      <c r="E50" s="52"/>
      <c r="F50" s="52"/>
      <c r="G50" s="52"/>
    </row>
    <row r="51" spans="2:7" x14ac:dyDescent="0.3">
      <c r="B51" s="70"/>
      <c r="C51" s="70"/>
      <c r="D51" s="80"/>
      <c r="E51" s="52"/>
      <c r="F51" s="52"/>
      <c r="G51" s="52"/>
    </row>
    <row r="52" spans="2:7" x14ac:dyDescent="0.3">
      <c r="B52" s="70"/>
      <c r="C52" s="70"/>
      <c r="D52" s="80"/>
      <c r="E52" s="52"/>
      <c r="F52" s="52"/>
      <c r="G52" s="52"/>
    </row>
    <row r="53" spans="2:7" x14ac:dyDescent="0.3">
      <c r="B53" s="70"/>
      <c r="C53" s="70"/>
      <c r="D53" s="80"/>
      <c r="E53" s="52"/>
      <c r="F53" s="52"/>
      <c r="G53" s="52"/>
    </row>
    <row r="54" spans="2:7" x14ac:dyDescent="0.3">
      <c r="B54" s="70"/>
      <c r="C54" s="70"/>
      <c r="D54" s="80"/>
      <c r="E54" s="52"/>
      <c r="F54" s="52"/>
      <c r="G54" s="52"/>
    </row>
    <row r="55" spans="2:7" x14ac:dyDescent="0.3">
      <c r="B55" s="70"/>
      <c r="C55" s="70"/>
      <c r="D55" s="80"/>
      <c r="E55" s="52"/>
      <c r="F55" s="52"/>
      <c r="G55" s="52"/>
    </row>
    <row r="56" spans="2:7" x14ac:dyDescent="0.3">
      <c r="B56" s="70"/>
      <c r="C56" s="70"/>
      <c r="D56" s="80"/>
      <c r="E56" s="52"/>
      <c r="F56" s="52"/>
      <c r="G56" s="52"/>
    </row>
    <row r="57" spans="2:7" x14ac:dyDescent="0.3">
      <c r="B57" s="70"/>
      <c r="C57" s="70"/>
      <c r="D57" s="80"/>
      <c r="E57" s="52"/>
      <c r="F57" s="52"/>
      <c r="G57" s="52"/>
    </row>
    <row r="58" spans="2:7" x14ac:dyDescent="0.3">
      <c r="B58" s="70"/>
      <c r="C58" s="70"/>
      <c r="D58" s="80"/>
      <c r="E58" s="52"/>
      <c r="F58" s="52"/>
      <c r="G58" s="52"/>
    </row>
    <row r="59" spans="2:7" x14ac:dyDescent="0.3">
      <c r="B59" s="70"/>
      <c r="C59" s="70"/>
      <c r="D59" s="80"/>
      <c r="E59" s="52"/>
      <c r="F59" s="52"/>
      <c r="G59" s="52"/>
    </row>
    <row r="60" spans="2:7" x14ac:dyDescent="0.3">
      <c r="B60" s="70"/>
      <c r="C60" s="70"/>
      <c r="D60" s="80"/>
      <c r="E60" s="52"/>
      <c r="F60" s="52"/>
      <c r="G60" s="52"/>
    </row>
    <row r="61" spans="2:7" x14ac:dyDescent="0.3">
      <c r="B61" s="70"/>
      <c r="C61" s="70"/>
      <c r="D61" s="80"/>
      <c r="E61" s="52"/>
      <c r="F61" s="52"/>
      <c r="G61" s="52"/>
    </row>
    <row r="62" spans="2:7" x14ac:dyDescent="0.3">
      <c r="B62" s="70"/>
      <c r="C62" s="70"/>
      <c r="D62" s="80"/>
      <c r="E62" s="52"/>
      <c r="F62" s="52"/>
      <c r="G62" s="52"/>
    </row>
    <row r="63" spans="2:7" x14ac:dyDescent="0.3">
      <c r="B63" s="70"/>
      <c r="C63" s="70"/>
      <c r="D63" s="80"/>
      <c r="E63" s="52"/>
      <c r="F63" s="52"/>
      <c r="G63" s="52"/>
    </row>
    <row r="64" spans="2:7" x14ac:dyDescent="0.3">
      <c r="B64" s="70"/>
      <c r="C64" s="70"/>
      <c r="D64" s="80"/>
      <c r="E64" s="52"/>
      <c r="F64" s="52"/>
      <c r="G64" s="52"/>
    </row>
    <row r="65" spans="2:7" x14ac:dyDescent="0.3">
      <c r="B65" s="70"/>
      <c r="C65" s="70"/>
      <c r="D65" s="80"/>
      <c r="E65" s="52"/>
      <c r="F65" s="52"/>
      <c r="G65" s="52"/>
    </row>
    <row r="66" spans="2:7" x14ac:dyDescent="0.3">
      <c r="B66" s="70"/>
      <c r="C66" s="70"/>
      <c r="D66" s="80"/>
      <c r="E66" s="52"/>
      <c r="F66" s="52"/>
      <c r="G66" s="52"/>
    </row>
    <row r="67" spans="2:7" x14ac:dyDescent="0.3">
      <c r="B67" s="70"/>
      <c r="C67" s="70"/>
      <c r="D67" s="80"/>
      <c r="E67" s="52"/>
      <c r="F67" s="52"/>
      <c r="G67" s="52"/>
    </row>
    <row r="68" spans="2:7" x14ac:dyDescent="0.3">
      <c r="B68" s="70"/>
      <c r="C68" s="70"/>
      <c r="D68" s="80"/>
      <c r="E68" s="52"/>
      <c r="F68" s="52"/>
      <c r="G68" s="52"/>
    </row>
    <row r="69" spans="2:7" x14ac:dyDescent="0.3">
      <c r="B69" s="70"/>
      <c r="C69" s="70"/>
      <c r="D69" s="80"/>
      <c r="E69" s="52"/>
      <c r="F69" s="52"/>
      <c r="G69" s="52"/>
    </row>
    <row r="70" spans="2:7" x14ac:dyDescent="0.3">
      <c r="B70" s="70"/>
      <c r="C70" s="70"/>
      <c r="D70" s="80"/>
      <c r="E70" s="52"/>
      <c r="F70" s="52"/>
      <c r="G70" s="52"/>
    </row>
    <row r="71" spans="2:7" x14ac:dyDescent="0.3">
      <c r="B71" s="70"/>
      <c r="C71" s="70"/>
      <c r="D71" s="80"/>
      <c r="E71" s="52"/>
      <c r="F71" s="52"/>
      <c r="G71" s="52"/>
    </row>
    <row r="72" spans="2:7" x14ac:dyDescent="0.3">
      <c r="B72" s="70"/>
      <c r="C72" s="70"/>
      <c r="D72" s="80"/>
      <c r="E72" s="52"/>
      <c r="F72" s="52"/>
      <c r="G72" s="52"/>
    </row>
    <row r="73" spans="2:7" x14ac:dyDescent="0.3">
      <c r="B73" s="70"/>
      <c r="C73" s="70"/>
      <c r="D73" s="80"/>
      <c r="E73" s="52"/>
      <c r="F73" s="52"/>
      <c r="G73" s="52"/>
    </row>
    <row r="74" spans="2:7" x14ac:dyDescent="0.3">
      <c r="B74" s="70"/>
      <c r="C74" s="70"/>
      <c r="D74" s="80"/>
      <c r="E74" s="52"/>
      <c r="F74" s="52"/>
      <c r="G74" s="52"/>
    </row>
    <row r="75" spans="2:7" x14ac:dyDescent="0.3">
      <c r="B75" s="70"/>
      <c r="C75" s="70"/>
      <c r="D75" s="80"/>
      <c r="E75" s="52"/>
      <c r="F75" s="52"/>
      <c r="G75" s="52"/>
    </row>
    <row r="76" spans="2:7" x14ac:dyDescent="0.3">
      <c r="B76" s="70"/>
      <c r="C76" s="70"/>
      <c r="D76" s="80"/>
      <c r="E76" s="52"/>
      <c r="F76" s="52"/>
      <c r="G76" s="52"/>
    </row>
    <row r="77" spans="2:7" x14ac:dyDescent="0.3">
      <c r="B77" s="70"/>
      <c r="C77" s="70"/>
      <c r="D77" s="80"/>
      <c r="E77" s="52"/>
      <c r="F77" s="52"/>
      <c r="G77" s="52"/>
    </row>
    <row r="78" spans="2:7" x14ac:dyDescent="0.3">
      <c r="B78" s="70"/>
      <c r="C78" s="70"/>
      <c r="D78" s="80"/>
      <c r="E78" s="52"/>
      <c r="F78" s="52"/>
      <c r="G78" s="52"/>
    </row>
    <row r="79" spans="2:7" x14ac:dyDescent="0.3">
      <c r="B79" s="70"/>
      <c r="C79" s="70"/>
      <c r="D79" s="80"/>
      <c r="E79" s="52"/>
      <c r="F79" s="52"/>
      <c r="G79" s="52"/>
    </row>
    <row r="80" spans="2:7" x14ac:dyDescent="0.3">
      <c r="B80" s="70"/>
      <c r="C80" s="70"/>
      <c r="D80" s="80"/>
      <c r="E80" s="52"/>
      <c r="F80" s="52"/>
      <c r="G80" s="52"/>
    </row>
    <row r="81" spans="2:7" x14ac:dyDescent="0.3">
      <c r="B81" s="70"/>
      <c r="C81" s="70"/>
      <c r="D81" s="80"/>
      <c r="E81" s="52"/>
      <c r="F81" s="52"/>
      <c r="G81" s="52"/>
    </row>
    <row r="82" spans="2:7" x14ac:dyDescent="0.3">
      <c r="B82" s="70"/>
      <c r="C82" s="70"/>
      <c r="D82" s="80"/>
      <c r="E82" s="52"/>
      <c r="F82" s="52"/>
      <c r="G82" s="52"/>
    </row>
    <row r="83" spans="2:7" x14ac:dyDescent="0.3">
      <c r="B83" s="70"/>
      <c r="C83" s="70"/>
      <c r="D83" s="80"/>
      <c r="E83" s="52"/>
      <c r="F83" s="52"/>
      <c r="G83" s="52"/>
    </row>
    <row r="84" spans="2:7" x14ac:dyDescent="0.3">
      <c r="B84" s="70"/>
      <c r="C84" s="70"/>
      <c r="D84" s="80"/>
      <c r="E84" s="52"/>
      <c r="F84" s="52"/>
      <c r="G84" s="52"/>
    </row>
    <row r="85" spans="2:7" x14ac:dyDescent="0.3">
      <c r="B85" s="70"/>
      <c r="C85" s="70"/>
      <c r="D85" s="80"/>
      <c r="E85" s="52"/>
      <c r="F85" s="52"/>
      <c r="G85" s="52"/>
    </row>
    <row r="86" spans="2:7" x14ac:dyDescent="0.3">
      <c r="B86" s="70"/>
      <c r="C86" s="70"/>
      <c r="D86" s="80"/>
      <c r="E86" s="52"/>
      <c r="F86" s="52"/>
      <c r="G86" s="52"/>
    </row>
    <row r="87" spans="2:7" x14ac:dyDescent="0.3">
      <c r="B87" s="70"/>
      <c r="C87" s="70"/>
      <c r="D87" s="80"/>
      <c r="E87" s="52"/>
      <c r="F87" s="52"/>
      <c r="G87" s="52"/>
    </row>
    <row r="88" spans="2:7" x14ac:dyDescent="0.3">
      <c r="B88" s="70"/>
      <c r="C88" s="70"/>
      <c r="D88" s="80"/>
      <c r="E88" s="52"/>
      <c r="F88" s="52"/>
      <c r="G88" s="52"/>
    </row>
    <row r="89" spans="2:7" x14ac:dyDescent="0.3">
      <c r="B89" s="70"/>
      <c r="C89" s="70"/>
      <c r="D89" s="80"/>
      <c r="E89" s="52"/>
      <c r="F89" s="52"/>
      <c r="G89" s="52"/>
    </row>
    <row r="90" spans="2:7" x14ac:dyDescent="0.3">
      <c r="B90" s="70"/>
      <c r="C90" s="70"/>
      <c r="D90" s="80"/>
      <c r="E90" s="52"/>
      <c r="F90" s="52"/>
      <c r="G90" s="52"/>
    </row>
    <row r="91" spans="2:7" x14ac:dyDescent="0.3">
      <c r="B91" s="70"/>
      <c r="C91" s="70"/>
      <c r="D91" s="80"/>
      <c r="E91" s="52"/>
      <c r="F91" s="52"/>
      <c r="G91" s="52"/>
    </row>
    <row r="92" spans="2:7" x14ac:dyDescent="0.3">
      <c r="B92" s="70"/>
      <c r="C92" s="70"/>
      <c r="D92" s="80"/>
      <c r="E92" s="52"/>
      <c r="F92" s="52"/>
      <c r="G92" s="52"/>
    </row>
    <row r="93" spans="2:7" x14ac:dyDescent="0.3">
      <c r="B93" s="70"/>
      <c r="C93" s="70"/>
      <c r="D93" s="80"/>
      <c r="E93" s="52"/>
      <c r="F93" s="52"/>
      <c r="G93" s="52"/>
    </row>
    <row r="94" spans="2:7" x14ac:dyDescent="0.3">
      <c r="B94" s="70"/>
      <c r="C94" s="70"/>
      <c r="D94" s="80"/>
      <c r="E94" s="52"/>
      <c r="F94" s="52"/>
      <c r="G94" s="52"/>
    </row>
    <row r="95" spans="2:7" x14ac:dyDescent="0.3">
      <c r="B95" s="70"/>
      <c r="C95" s="70"/>
      <c r="D95" s="80"/>
      <c r="E95" s="52"/>
      <c r="F95" s="52"/>
      <c r="G95" s="52"/>
    </row>
    <row r="96" spans="2:7" x14ac:dyDescent="0.3">
      <c r="B96" s="70"/>
      <c r="C96" s="70"/>
      <c r="D96" s="80"/>
      <c r="E96" s="52"/>
      <c r="F96" s="52"/>
      <c r="G96" s="52"/>
    </row>
    <row r="97" spans="2:7" x14ac:dyDescent="0.3">
      <c r="B97" s="70"/>
      <c r="C97" s="70"/>
      <c r="D97" s="80"/>
      <c r="E97" s="52"/>
      <c r="F97" s="52"/>
      <c r="G97" s="52"/>
    </row>
    <row r="98" spans="2:7" x14ac:dyDescent="0.3">
      <c r="B98" s="70"/>
      <c r="C98" s="70"/>
      <c r="D98" s="80"/>
      <c r="E98" s="52"/>
      <c r="F98" s="52"/>
      <c r="G98" s="52"/>
    </row>
    <row r="99" spans="2:7" x14ac:dyDescent="0.3">
      <c r="B99" s="70"/>
      <c r="C99" s="70"/>
      <c r="D99" s="80"/>
      <c r="E99" s="52"/>
      <c r="F99" s="52"/>
      <c r="G99" s="52"/>
    </row>
    <row r="100" spans="2:7" x14ac:dyDescent="0.3">
      <c r="B100" s="70"/>
      <c r="C100" s="70"/>
      <c r="D100" s="80"/>
      <c r="E100" s="52"/>
      <c r="F100" s="52"/>
      <c r="G100" s="52"/>
    </row>
    <row r="101" spans="2:7" x14ac:dyDescent="0.3">
      <c r="B101" s="70"/>
      <c r="C101" s="70"/>
      <c r="D101" s="80"/>
      <c r="E101" s="52"/>
      <c r="F101" s="52"/>
      <c r="G101" s="52"/>
    </row>
    <row r="102" spans="2:7" x14ac:dyDescent="0.3">
      <c r="B102" s="70"/>
      <c r="C102" s="70"/>
      <c r="D102" s="80"/>
      <c r="E102" s="52"/>
      <c r="F102" s="52"/>
      <c r="G102" s="52"/>
    </row>
    <row r="103" spans="2:7" x14ac:dyDescent="0.3">
      <c r="B103" s="70"/>
      <c r="C103" s="70"/>
      <c r="D103" s="80"/>
      <c r="E103" s="52"/>
      <c r="F103" s="52"/>
      <c r="G103" s="52"/>
    </row>
    <row r="104" spans="2:7" x14ac:dyDescent="0.3">
      <c r="B104" s="70"/>
      <c r="C104" s="70"/>
      <c r="D104" s="80"/>
      <c r="E104" s="52"/>
      <c r="F104" s="52"/>
      <c r="G104" s="52"/>
    </row>
    <row r="105" spans="2:7" x14ac:dyDescent="0.3">
      <c r="B105" s="70"/>
      <c r="C105" s="70"/>
      <c r="D105" s="80"/>
      <c r="E105" s="52"/>
      <c r="F105" s="52"/>
      <c r="G105" s="52"/>
    </row>
    <row r="106" spans="2:7" x14ac:dyDescent="0.3">
      <c r="B106" s="70"/>
      <c r="C106" s="70"/>
      <c r="D106" s="80"/>
      <c r="E106" s="52"/>
      <c r="F106" s="52"/>
      <c r="G106" s="52"/>
    </row>
    <row r="107" spans="2:7" x14ac:dyDescent="0.3">
      <c r="B107" s="70"/>
      <c r="C107" s="70"/>
      <c r="D107" s="80"/>
      <c r="E107" s="52"/>
      <c r="F107" s="52"/>
      <c r="G107" s="52"/>
    </row>
    <row r="108" spans="2:7" x14ac:dyDescent="0.3">
      <c r="B108" s="70"/>
      <c r="C108" s="70"/>
      <c r="D108" s="80"/>
      <c r="E108" s="52"/>
      <c r="F108" s="52"/>
      <c r="G108" s="52"/>
    </row>
    <row r="109" spans="2:7" x14ac:dyDescent="0.3">
      <c r="B109" s="70"/>
      <c r="C109" s="70"/>
      <c r="D109" s="80"/>
      <c r="E109" s="52"/>
      <c r="F109" s="52"/>
      <c r="G109" s="52"/>
    </row>
    <row r="110" spans="2:7" x14ac:dyDescent="0.3">
      <c r="B110" s="70"/>
      <c r="C110" s="70"/>
      <c r="D110" s="80"/>
      <c r="E110" s="52"/>
      <c r="F110" s="52"/>
      <c r="G110" s="52"/>
    </row>
    <row r="111" spans="2:7" x14ac:dyDescent="0.3">
      <c r="B111" s="70"/>
      <c r="C111" s="70"/>
      <c r="D111" s="80"/>
      <c r="E111" s="52"/>
      <c r="F111" s="52"/>
      <c r="G111" s="52"/>
    </row>
    <row r="112" spans="2:7" x14ac:dyDescent="0.3">
      <c r="B112" s="70"/>
      <c r="C112" s="70"/>
      <c r="D112" s="80"/>
      <c r="E112" s="52"/>
      <c r="F112" s="52"/>
      <c r="G112" s="52"/>
    </row>
    <row r="113" spans="2:7" x14ac:dyDescent="0.3">
      <c r="B113" s="70"/>
      <c r="C113" s="70"/>
      <c r="D113" s="80"/>
      <c r="E113" s="52"/>
      <c r="F113" s="52"/>
      <c r="G113" s="52"/>
    </row>
    <row r="114" spans="2:7" s="2" customFormat="1" ht="69" customHeight="1" x14ac:dyDescent="0.3">
      <c r="B114" s="71"/>
      <c r="C114" s="84"/>
      <c r="D114" s="68" t="s">
        <v>67</v>
      </c>
      <c r="E114" s="205"/>
      <c r="F114" s="205"/>
      <c r="G114" s="43"/>
    </row>
  </sheetData>
  <mergeCells count="8">
    <mergeCell ref="A5:G5"/>
    <mergeCell ref="B8:C8"/>
    <mergeCell ref="D8:D9"/>
    <mergeCell ref="E8:G8"/>
    <mergeCell ref="E114:F114"/>
    <mergeCell ref="D35:E35"/>
    <mergeCell ref="F35:G35"/>
    <mergeCell ref="F7:G7"/>
  </mergeCells>
  <phoneticPr fontId="14" type="noConversion"/>
  <pageMargins left="0.25" right="0.25" top="0.75" bottom="0.75" header="0.3" footer="0.3"/>
  <pageSetup paperSize="9" scale="82" orientation="landscape" verticalDpi="300" r:id="rId1"/>
  <colBreaks count="1" manualBreakCount="1">
    <brk id="8" max="7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C45"/>
  <sheetViews>
    <sheetView zoomScaleNormal="100" workbookViewId="0">
      <selection activeCell="M18" sqref="M18"/>
    </sheetView>
  </sheetViews>
  <sheetFormatPr defaultRowHeight="33.75" customHeight="1" x14ac:dyDescent="0.3"/>
  <cols>
    <col min="1" max="1" width="9.140625" style="1"/>
    <col min="2" max="2" width="8.140625" style="1" customWidth="1"/>
    <col min="3" max="3" width="10.5703125" style="1" customWidth="1"/>
    <col min="4" max="4" width="15" style="1" customWidth="1"/>
    <col min="5" max="5" width="16" style="1" customWidth="1"/>
    <col min="6" max="6" width="13.7109375" style="1" customWidth="1"/>
    <col min="7" max="7" width="22.42578125" style="1" customWidth="1"/>
    <col min="8" max="8" width="10.7109375" style="1" customWidth="1"/>
    <col min="9" max="9" width="21" style="1" customWidth="1"/>
    <col min="10" max="10" width="48.140625" style="1" customWidth="1"/>
    <col min="11" max="11" width="15.42578125" style="1" customWidth="1"/>
    <col min="12" max="12" width="15.85546875" style="1" customWidth="1"/>
    <col min="13" max="13" width="15.7109375" style="1" customWidth="1"/>
    <col min="14" max="14" width="19.140625" style="1" customWidth="1"/>
    <col min="15" max="15" width="17.42578125" style="1" customWidth="1"/>
    <col min="16" max="16384" width="9.140625" style="1"/>
  </cols>
  <sheetData>
    <row r="1" spans="2:81" ht="17.25" x14ac:dyDescent="0.3">
      <c r="M1" s="29" t="s">
        <v>113</v>
      </c>
    </row>
    <row r="2" spans="2:81" ht="17.25" x14ac:dyDescent="0.3">
      <c r="M2" s="11" t="s">
        <v>74</v>
      </c>
    </row>
    <row r="3" spans="2:81" ht="17.25" x14ac:dyDescent="0.3">
      <c r="D3" s="55"/>
      <c r="H3" s="30"/>
      <c r="I3" s="30"/>
      <c r="J3" s="30"/>
      <c r="K3" s="30"/>
      <c r="L3" s="30"/>
      <c r="M3" s="11" t="s">
        <v>43</v>
      </c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</row>
    <row r="4" spans="2:81" ht="30" customHeight="1" x14ac:dyDescent="0.3"/>
    <row r="5" spans="2:81" ht="33.75" customHeight="1" x14ac:dyDescent="0.3">
      <c r="B5" s="216" t="s">
        <v>76</v>
      </c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</row>
    <row r="6" spans="2:81" ht="22.5" customHeight="1" x14ac:dyDescent="0.3"/>
    <row r="7" spans="2:81" ht="19.5" customHeigh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22" t="s">
        <v>26</v>
      </c>
    </row>
    <row r="8" spans="2:81" s="10" customFormat="1" ht="68.25" customHeight="1" x14ac:dyDescent="0.3">
      <c r="B8" s="207" t="s">
        <v>14</v>
      </c>
      <c r="C8" s="207" t="s">
        <v>15</v>
      </c>
      <c r="D8" s="207"/>
      <c r="E8" s="207" t="s">
        <v>16</v>
      </c>
      <c r="F8" s="207"/>
      <c r="G8" s="207"/>
      <c r="H8" s="207"/>
      <c r="I8" s="207" t="s">
        <v>17</v>
      </c>
      <c r="J8" s="207" t="s">
        <v>18</v>
      </c>
      <c r="K8" s="210" t="s">
        <v>102</v>
      </c>
      <c r="L8" s="210"/>
      <c r="M8" s="211"/>
    </row>
    <row r="9" spans="2:81" s="10" customFormat="1" ht="33.75" customHeight="1" x14ac:dyDescent="0.3">
      <c r="B9" s="207"/>
      <c r="C9" s="6" t="s">
        <v>38</v>
      </c>
      <c r="D9" s="6" t="s">
        <v>39</v>
      </c>
      <c r="E9" s="6" t="s">
        <v>19</v>
      </c>
      <c r="F9" s="6" t="s">
        <v>39</v>
      </c>
      <c r="G9" s="6" t="s">
        <v>40</v>
      </c>
      <c r="H9" s="6" t="s">
        <v>20</v>
      </c>
      <c r="I9" s="207"/>
      <c r="J9" s="207"/>
      <c r="K9" s="6" t="s">
        <v>78</v>
      </c>
      <c r="L9" s="6" t="s">
        <v>79</v>
      </c>
      <c r="M9" s="6" t="s">
        <v>10</v>
      </c>
    </row>
    <row r="10" spans="2:81" s="10" customFormat="1" ht="19.5" customHeight="1" x14ac:dyDescent="0.3">
      <c r="B10" s="232" t="s">
        <v>21</v>
      </c>
      <c r="C10" s="232"/>
      <c r="D10" s="232"/>
      <c r="E10" s="232"/>
      <c r="F10" s="232"/>
      <c r="G10" s="232"/>
      <c r="H10" s="232"/>
      <c r="I10" s="16"/>
      <c r="J10" s="16"/>
      <c r="K10" s="56">
        <v>0</v>
      </c>
      <c r="L10" s="56">
        <v>0</v>
      </c>
      <c r="M10" s="56">
        <v>0</v>
      </c>
    </row>
    <row r="11" spans="2:81" s="10" customFormat="1" ht="21.75" customHeight="1" x14ac:dyDescent="0.3">
      <c r="B11" s="233" t="s">
        <v>12</v>
      </c>
      <c r="C11" s="234"/>
      <c r="D11" s="234"/>
      <c r="E11" s="234"/>
      <c r="F11" s="234"/>
      <c r="G11" s="234"/>
      <c r="H11" s="234"/>
      <c r="I11" s="234"/>
      <c r="J11" s="235"/>
      <c r="K11" s="31">
        <v>0</v>
      </c>
      <c r="L11" s="31">
        <v>0</v>
      </c>
      <c r="M11" s="31">
        <v>0</v>
      </c>
    </row>
    <row r="12" spans="2:81" s="10" customFormat="1" ht="20.25" customHeight="1" x14ac:dyDescent="0.3">
      <c r="B12" s="32"/>
      <c r="C12" s="6">
        <v>1049</v>
      </c>
      <c r="D12" s="236" t="s">
        <v>25</v>
      </c>
      <c r="E12" s="236"/>
      <c r="F12" s="236"/>
      <c r="G12" s="236"/>
      <c r="H12" s="236"/>
      <c r="I12" s="236"/>
      <c r="J12" s="236"/>
      <c r="K12" s="33">
        <v>0</v>
      </c>
      <c r="L12" s="33">
        <v>0</v>
      </c>
      <c r="M12" s="33">
        <v>0</v>
      </c>
    </row>
    <row r="13" spans="2:81" ht="24" customHeight="1" x14ac:dyDescent="0.3">
      <c r="B13" s="35"/>
      <c r="C13" s="35"/>
      <c r="D13" s="35"/>
      <c r="E13" s="3" t="s">
        <v>126</v>
      </c>
      <c r="F13" s="236" t="s">
        <v>124</v>
      </c>
      <c r="G13" s="236"/>
      <c r="H13" s="236"/>
      <c r="I13" s="236"/>
      <c r="J13" s="236"/>
      <c r="K13" s="115">
        <v>7018.6999999999989</v>
      </c>
      <c r="L13" s="115">
        <v>0</v>
      </c>
      <c r="M13" s="115">
        <v>0</v>
      </c>
    </row>
    <row r="14" spans="2:81" ht="21" customHeight="1" x14ac:dyDescent="0.3">
      <c r="B14" s="35"/>
      <c r="C14" s="35"/>
      <c r="D14" s="35"/>
      <c r="E14" s="3"/>
      <c r="F14" s="3"/>
      <c r="G14" s="236" t="s">
        <v>127</v>
      </c>
      <c r="H14" s="236"/>
      <c r="I14" s="236"/>
      <c r="J14" s="236"/>
      <c r="K14" s="236"/>
      <c r="L14" s="236"/>
      <c r="M14" s="236"/>
    </row>
    <row r="15" spans="2:81" ht="24.75" customHeight="1" x14ac:dyDescent="0.3">
      <c r="B15" s="35"/>
      <c r="C15" s="35"/>
      <c r="D15" s="35"/>
      <c r="E15" s="3"/>
      <c r="F15" s="3"/>
      <c r="G15" s="3"/>
      <c r="H15" s="236" t="s">
        <v>42</v>
      </c>
      <c r="I15" s="236"/>
      <c r="J15" s="236"/>
      <c r="K15" s="236"/>
      <c r="L15" s="236"/>
      <c r="M15" s="236"/>
    </row>
    <row r="16" spans="2:81" ht="17.25" customHeight="1" x14ac:dyDescent="0.3">
      <c r="B16" s="35"/>
      <c r="C16" s="35"/>
      <c r="D16" s="35"/>
      <c r="E16" s="3"/>
      <c r="F16" s="3"/>
      <c r="G16" s="3"/>
      <c r="H16" s="3"/>
      <c r="I16" s="236" t="s">
        <v>128</v>
      </c>
      <c r="J16" s="236"/>
      <c r="K16" s="236"/>
      <c r="L16" s="236"/>
      <c r="M16" s="236"/>
    </row>
    <row r="17" spans="2:13" ht="36" customHeight="1" x14ac:dyDescent="0.3">
      <c r="B17" s="35"/>
      <c r="C17" s="35"/>
      <c r="D17" s="35"/>
      <c r="E17" s="13"/>
      <c r="F17" s="13"/>
      <c r="G17" s="13"/>
      <c r="H17" s="13"/>
      <c r="I17" s="3"/>
      <c r="J17" s="3" t="s">
        <v>85</v>
      </c>
      <c r="K17" s="100">
        <v>9</v>
      </c>
      <c r="L17" s="101"/>
      <c r="M17" s="100">
        <v>9</v>
      </c>
    </row>
    <row r="18" spans="2:13" ht="23.25" customHeight="1" x14ac:dyDescent="0.3">
      <c r="B18" s="35"/>
      <c r="C18" s="35"/>
      <c r="D18" s="35"/>
      <c r="E18" s="3" t="s">
        <v>156</v>
      </c>
      <c r="F18" s="236" t="s">
        <v>147</v>
      </c>
      <c r="G18" s="236"/>
      <c r="H18" s="236"/>
      <c r="I18" s="236"/>
      <c r="J18" s="236"/>
      <c r="K18" s="34">
        <v>-7018.6999999999989</v>
      </c>
      <c r="L18" s="34">
        <v>0</v>
      </c>
      <c r="M18" s="34">
        <v>0</v>
      </c>
    </row>
    <row r="19" spans="2:13" ht="17.25" x14ac:dyDescent="0.3">
      <c r="B19" s="35"/>
      <c r="C19" s="35"/>
      <c r="D19" s="35"/>
      <c r="E19" s="13"/>
      <c r="F19" s="13"/>
      <c r="G19" s="236" t="s">
        <v>157</v>
      </c>
      <c r="H19" s="236"/>
      <c r="I19" s="236"/>
      <c r="J19" s="236"/>
      <c r="K19" s="236"/>
      <c r="L19" s="236"/>
      <c r="M19" s="236"/>
    </row>
    <row r="20" spans="2:13" ht="17.25" x14ac:dyDescent="0.3">
      <c r="B20" s="35"/>
      <c r="C20" s="35"/>
      <c r="D20" s="35"/>
      <c r="E20" s="13"/>
      <c r="F20" s="13"/>
      <c r="G20" s="13"/>
      <c r="H20" s="236" t="s">
        <v>42</v>
      </c>
      <c r="I20" s="236"/>
      <c r="J20" s="236"/>
      <c r="K20" s="236"/>
      <c r="L20" s="236"/>
      <c r="M20" s="236"/>
    </row>
    <row r="21" spans="2:13" ht="17.25" x14ac:dyDescent="0.3">
      <c r="B21" s="35"/>
      <c r="C21" s="35"/>
      <c r="D21" s="35"/>
      <c r="E21" s="13"/>
      <c r="F21" s="13"/>
      <c r="G21" s="13"/>
      <c r="H21" s="13"/>
      <c r="I21" s="236" t="s">
        <v>128</v>
      </c>
      <c r="J21" s="236"/>
      <c r="K21" s="236"/>
      <c r="L21" s="236"/>
      <c r="M21" s="236"/>
    </row>
    <row r="22" spans="2:13" ht="17.25" x14ac:dyDescent="0.3">
      <c r="B22" s="57"/>
      <c r="C22" s="57"/>
      <c r="D22" s="57"/>
      <c r="E22" s="5"/>
      <c r="F22" s="5"/>
      <c r="G22" s="5"/>
      <c r="H22" s="5"/>
      <c r="I22" s="36"/>
      <c r="J22" s="36"/>
      <c r="K22" s="191"/>
      <c r="L22" s="192"/>
      <c r="M22" s="191"/>
    </row>
    <row r="23" spans="2:13" ht="15.75" customHeight="1" x14ac:dyDescent="0.3">
      <c r="B23" s="57"/>
      <c r="C23" s="57"/>
      <c r="D23" s="57"/>
      <c r="E23" s="5"/>
      <c r="F23" s="5"/>
      <c r="G23" s="5"/>
      <c r="H23" s="5"/>
      <c r="I23" s="36"/>
      <c r="J23" s="36"/>
      <c r="K23" s="191"/>
      <c r="L23" s="192"/>
      <c r="M23" s="191"/>
    </row>
    <row r="24" spans="2:13" ht="15.75" customHeight="1" x14ac:dyDescent="0.3">
      <c r="B24" s="57"/>
      <c r="C24" s="57"/>
      <c r="D24" s="57"/>
      <c r="E24" s="5"/>
      <c r="F24" s="5"/>
      <c r="G24" s="5"/>
      <c r="H24" s="5"/>
      <c r="I24" s="36"/>
      <c r="J24" s="36"/>
      <c r="K24" s="191"/>
      <c r="L24" s="192"/>
      <c r="M24" s="191"/>
    </row>
    <row r="25" spans="2:13" ht="69" customHeight="1" x14ac:dyDescent="0.3">
      <c r="B25" s="57"/>
      <c r="C25" s="57"/>
      <c r="D25" s="202" t="s">
        <v>116</v>
      </c>
      <c r="E25" s="202"/>
      <c r="F25" s="202"/>
      <c r="G25" s="202"/>
      <c r="H25" s="5"/>
      <c r="I25" s="36"/>
      <c r="J25" s="36"/>
      <c r="K25" s="36"/>
      <c r="L25" s="36"/>
      <c r="M25" s="36"/>
    </row>
    <row r="26" spans="2:13" ht="33.75" customHeight="1" x14ac:dyDescent="0.3">
      <c r="B26" s="57"/>
      <c r="C26" s="57"/>
      <c r="D26" s="57"/>
      <c r="E26" s="5"/>
      <c r="F26" s="5"/>
      <c r="G26" s="5"/>
      <c r="H26" s="5"/>
      <c r="I26" s="36"/>
      <c r="J26" s="36"/>
      <c r="K26" s="36"/>
      <c r="L26" s="36"/>
      <c r="M26" s="36"/>
    </row>
    <row r="27" spans="2:13" ht="33.75" customHeight="1" x14ac:dyDescent="0.3">
      <c r="B27" s="57"/>
      <c r="C27" s="57"/>
      <c r="D27" s="57"/>
      <c r="E27" s="5"/>
      <c r="F27" s="5"/>
      <c r="G27" s="5"/>
      <c r="H27" s="5"/>
      <c r="I27" s="36"/>
      <c r="J27" s="36"/>
      <c r="K27" s="36"/>
      <c r="L27" s="36"/>
      <c r="M27" s="36"/>
    </row>
    <row r="28" spans="2:13" ht="33.75" customHeight="1" x14ac:dyDescent="0.3">
      <c r="B28" s="57"/>
      <c r="C28" s="57"/>
      <c r="D28" s="57"/>
      <c r="E28" s="5"/>
      <c r="F28" s="5"/>
      <c r="G28" s="5"/>
      <c r="H28" s="5"/>
      <c r="I28" s="36"/>
      <c r="J28" s="36"/>
      <c r="K28" s="36"/>
      <c r="L28" s="36"/>
      <c r="M28" s="36"/>
    </row>
    <row r="29" spans="2:13" ht="33.75" customHeight="1" x14ac:dyDescent="0.3">
      <c r="B29" s="57"/>
      <c r="C29" s="57"/>
      <c r="D29" s="57"/>
      <c r="E29" s="5"/>
      <c r="F29" s="5"/>
      <c r="G29" s="5"/>
      <c r="H29" s="5"/>
      <c r="I29" s="36"/>
      <c r="J29" s="36"/>
      <c r="K29" s="36"/>
      <c r="L29" s="36"/>
      <c r="M29" s="36"/>
    </row>
    <row r="30" spans="2:13" ht="33.75" customHeight="1" x14ac:dyDescent="0.3">
      <c r="B30" s="57"/>
      <c r="C30" s="57"/>
      <c r="D30" s="57"/>
      <c r="E30" s="5"/>
      <c r="F30" s="5"/>
      <c r="G30" s="5"/>
      <c r="H30" s="5"/>
      <c r="I30" s="36"/>
      <c r="J30" s="36"/>
      <c r="K30" s="36"/>
      <c r="L30" s="36"/>
      <c r="M30" s="36"/>
    </row>
    <row r="31" spans="2:13" ht="33.75" customHeight="1" x14ac:dyDescent="0.3">
      <c r="B31" s="57"/>
      <c r="C31" s="57"/>
      <c r="D31" s="57"/>
      <c r="E31" s="5"/>
      <c r="F31" s="5"/>
      <c r="G31" s="5"/>
      <c r="H31" s="5"/>
      <c r="I31" s="36"/>
      <c r="J31" s="36"/>
      <c r="K31" s="36"/>
      <c r="L31" s="36"/>
      <c r="M31" s="36"/>
    </row>
    <row r="32" spans="2:13" ht="33.75" customHeight="1" x14ac:dyDescent="0.3">
      <c r="B32" s="57"/>
      <c r="C32" s="57"/>
      <c r="D32" s="57"/>
      <c r="E32" s="5"/>
      <c r="F32" s="5"/>
      <c r="G32" s="5"/>
      <c r="H32" s="5"/>
      <c r="I32" s="36"/>
      <c r="J32" s="36"/>
      <c r="K32" s="36"/>
      <c r="L32" s="36"/>
      <c r="M32" s="36"/>
    </row>
    <row r="33" spans="2:13" ht="33.75" customHeight="1" x14ac:dyDescent="0.3">
      <c r="B33" s="57"/>
      <c r="C33" s="57"/>
      <c r="D33" s="57"/>
      <c r="E33" s="5"/>
      <c r="F33" s="5"/>
      <c r="G33" s="5"/>
      <c r="H33" s="5"/>
      <c r="I33" s="36"/>
      <c r="J33" s="36"/>
      <c r="K33" s="36"/>
      <c r="L33" s="36"/>
      <c r="M33" s="36"/>
    </row>
    <row r="34" spans="2:13" ht="33.75" customHeight="1" x14ac:dyDescent="0.3">
      <c r="B34" s="57"/>
      <c r="C34" s="57"/>
      <c r="D34" s="57"/>
      <c r="E34" s="5"/>
      <c r="F34" s="5"/>
      <c r="G34" s="5"/>
      <c r="H34" s="5"/>
      <c r="I34" s="36"/>
      <c r="J34" s="36"/>
      <c r="K34" s="36"/>
      <c r="L34" s="36"/>
      <c r="M34" s="36"/>
    </row>
    <row r="35" spans="2:13" ht="33.75" customHeight="1" x14ac:dyDescent="0.3">
      <c r="B35" s="57"/>
      <c r="C35" s="57"/>
      <c r="D35" s="57"/>
      <c r="E35" s="5"/>
      <c r="F35" s="5"/>
      <c r="G35" s="5"/>
      <c r="H35" s="5"/>
      <c r="I35" s="36"/>
      <c r="J35" s="36"/>
      <c r="K35" s="36"/>
      <c r="L35" s="36"/>
      <c r="M35" s="36"/>
    </row>
    <row r="36" spans="2:13" ht="33.75" customHeight="1" x14ac:dyDescent="0.3">
      <c r="B36" s="57"/>
      <c r="C36" s="57"/>
      <c r="D36" s="57"/>
      <c r="E36" s="5"/>
      <c r="F36" s="5"/>
      <c r="G36" s="5"/>
      <c r="H36" s="5"/>
      <c r="I36" s="36"/>
      <c r="J36" s="36"/>
      <c r="K36" s="36"/>
      <c r="L36" s="36"/>
      <c r="M36" s="36"/>
    </row>
    <row r="37" spans="2:13" ht="33.75" customHeight="1" x14ac:dyDescent="0.3">
      <c r="B37" s="57"/>
      <c r="C37" s="57"/>
      <c r="D37" s="57"/>
      <c r="E37" s="5"/>
      <c r="F37" s="5"/>
      <c r="G37" s="5"/>
      <c r="H37" s="5"/>
      <c r="I37" s="36"/>
      <c r="J37" s="36"/>
      <c r="K37" s="36"/>
      <c r="L37" s="36"/>
      <c r="M37" s="36"/>
    </row>
    <row r="38" spans="2:13" ht="33.75" customHeight="1" x14ac:dyDescent="0.3">
      <c r="B38" s="57"/>
      <c r="C38" s="57"/>
      <c r="D38" s="57"/>
      <c r="E38" s="5"/>
      <c r="F38" s="5"/>
      <c r="G38" s="5"/>
      <c r="H38" s="5"/>
      <c r="I38" s="36"/>
      <c r="J38" s="36"/>
      <c r="K38" s="36"/>
      <c r="L38" s="36"/>
      <c r="M38" s="36"/>
    </row>
    <row r="39" spans="2:13" ht="33.75" customHeight="1" x14ac:dyDescent="0.3">
      <c r="B39" s="57"/>
      <c r="C39" s="57"/>
      <c r="D39" s="57"/>
      <c r="E39" s="5"/>
      <c r="F39" s="5"/>
      <c r="G39" s="5"/>
      <c r="H39" s="5"/>
      <c r="I39" s="36"/>
      <c r="J39" s="36"/>
      <c r="K39" s="36"/>
      <c r="L39" s="36"/>
      <c r="M39" s="36"/>
    </row>
    <row r="40" spans="2:13" ht="33.75" customHeight="1" x14ac:dyDescent="0.3">
      <c r="B40" s="57"/>
      <c r="C40" s="57"/>
      <c r="D40" s="57"/>
      <c r="E40" s="5"/>
      <c r="F40" s="5"/>
      <c r="G40" s="5"/>
      <c r="H40" s="5"/>
      <c r="I40" s="36"/>
      <c r="J40" s="36"/>
      <c r="K40" s="36"/>
      <c r="L40" s="36"/>
      <c r="M40" s="36"/>
    </row>
    <row r="42" spans="2:13" ht="21.75" customHeight="1" x14ac:dyDescent="0.3">
      <c r="D42" s="7" t="s">
        <v>27</v>
      </c>
      <c r="E42" s="4"/>
      <c r="F42" s="8"/>
    </row>
    <row r="43" spans="2:13" ht="21.75" customHeight="1" x14ac:dyDescent="0.3">
      <c r="D43" s="7" t="s">
        <v>28</v>
      </c>
      <c r="E43" s="4"/>
      <c r="F43" s="8"/>
    </row>
    <row r="44" spans="2:13" ht="21.75" customHeight="1" x14ac:dyDescent="0.3">
      <c r="D44" s="2"/>
      <c r="E44" s="9" t="s">
        <v>29</v>
      </c>
      <c r="F44" s="8"/>
    </row>
    <row r="45" spans="2:13" ht="33.75" customHeight="1" x14ac:dyDescent="0.3">
      <c r="F45" s="53"/>
    </row>
  </sheetData>
  <mergeCells count="19">
    <mergeCell ref="H15:M15"/>
    <mergeCell ref="I16:M16"/>
    <mergeCell ref="D25:G25"/>
    <mergeCell ref="F13:J13"/>
    <mergeCell ref="G14:M14"/>
    <mergeCell ref="F18:J18"/>
    <mergeCell ref="G19:M19"/>
    <mergeCell ref="H20:M20"/>
    <mergeCell ref="I21:M21"/>
    <mergeCell ref="B10:H10"/>
    <mergeCell ref="B11:J11"/>
    <mergeCell ref="D12:J12"/>
    <mergeCell ref="B5:M5"/>
    <mergeCell ref="B8:B9"/>
    <mergeCell ref="C8:D8"/>
    <mergeCell ref="E8:H8"/>
    <mergeCell ref="I8:I9"/>
    <mergeCell ref="J8:J9"/>
    <mergeCell ref="K8:M8"/>
  </mergeCells>
  <pageMargins left="0.7" right="0.7" top="0.75" bottom="0.75" header="0.3" footer="0.3"/>
  <pageSetup paperSize="9" scale="40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G53"/>
  <sheetViews>
    <sheetView topLeftCell="A13" zoomScaleNormal="100" workbookViewId="0">
      <selection activeCell="K30" sqref="K30:M30"/>
    </sheetView>
  </sheetViews>
  <sheetFormatPr defaultRowHeight="17.25" x14ac:dyDescent="0.3"/>
  <cols>
    <col min="1" max="1" width="4.42578125" style="10" customWidth="1"/>
    <col min="2" max="2" width="8.140625" style="10" customWidth="1"/>
    <col min="3" max="3" width="10.5703125" style="10" customWidth="1"/>
    <col min="4" max="4" width="13.140625" style="10" customWidth="1"/>
    <col min="5" max="5" width="17.7109375" style="10" customWidth="1"/>
    <col min="6" max="6" width="13.7109375" style="10" customWidth="1"/>
    <col min="7" max="7" width="21.140625" style="10" customWidth="1"/>
    <col min="8" max="8" width="10.7109375" style="10" customWidth="1"/>
    <col min="9" max="9" width="21" style="10" customWidth="1"/>
    <col min="10" max="10" width="41.5703125" style="10" customWidth="1"/>
    <col min="11" max="11" width="15.5703125" style="10" customWidth="1"/>
    <col min="12" max="12" width="16" style="10" customWidth="1"/>
    <col min="13" max="13" width="15.7109375" style="10" customWidth="1"/>
    <col min="14" max="14" width="9.140625" style="10"/>
    <col min="15" max="15" width="18.5703125" style="10" bestFit="1" customWidth="1"/>
    <col min="16" max="16" width="17" style="10" bestFit="1" customWidth="1"/>
    <col min="17" max="16384" width="9.140625" style="10"/>
  </cols>
  <sheetData>
    <row r="1" spans="2:85" x14ac:dyDescent="0.3">
      <c r="K1" s="1"/>
      <c r="L1" s="1"/>
      <c r="M1" s="29" t="s">
        <v>83</v>
      </c>
    </row>
    <row r="2" spans="2:85" x14ac:dyDescent="0.3">
      <c r="K2" s="1"/>
      <c r="L2" s="1"/>
      <c r="M2" s="11" t="s">
        <v>74</v>
      </c>
    </row>
    <row r="3" spans="2:85" x14ac:dyDescent="0.3">
      <c r="D3" s="18"/>
      <c r="H3" s="37"/>
      <c r="I3" s="37"/>
      <c r="J3" s="37"/>
      <c r="K3" s="30"/>
      <c r="L3" s="30"/>
      <c r="M3" s="11" t="s">
        <v>43</v>
      </c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37"/>
      <c r="CF3" s="37"/>
      <c r="CG3" s="37"/>
    </row>
    <row r="4" spans="2:85" x14ac:dyDescent="0.3">
      <c r="K4" s="1"/>
      <c r="L4" s="1"/>
      <c r="M4" s="1"/>
    </row>
    <row r="5" spans="2:85" s="38" customFormat="1" ht="46.5" customHeight="1" x14ac:dyDescent="0.25">
      <c r="B5" s="202" t="s">
        <v>84</v>
      </c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</row>
    <row r="6" spans="2:85" ht="17.25" customHeight="1" x14ac:dyDescent="0.3">
      <c r="M6" s="39" t="s">
        <v>26</v>
      </c>
    </row>
    <row r="7" spans="2:85" ht="74.25" customHeight="1" x14ac:dyDescent="0.3">
      <c r="B7" s="207" t="s">
        <v>36</v>
      </c>
      <c r="C7" s="207" t="s">
        <v>15</v>
      </c>
      <c r="D7" s="207"/>
      <c r="E7" s="207" t="s">
        <v>16</v>
      </c>
      <c r="F7" s="207"/>
      <c r="G7" s="207"/>
      <c r="H7" s="207"/>
      <c r="I7" s="207" t="s">
        <v>17</v>
      </c>
      <c r="J7" s="207" t="s">
        <v>18</v>
      </c>
      <c r="K7" s="210" t="s">
        <v>37</v>
      </c>
      <c r="L7" s="210"/>
      <c r="M7" s="211"/>
    </row>
    <row r="8" spans="2:85" ht="34.5" x14ac:dyDescent="0.3">
      <c r="B8" s="207"/>
      <c r="C8" s="6" t="s">
        <v>38</v>
      </c>
      <c r="D8" s="6" t="s">
        <v>39</v>
      </c>
      <c r="E8" s="6" t="s">
        <v>19</v>
      </c>
      <c r="F8" s="6" t="s">
        <v>39</v>
      </c>
      <c r="G8" s="6" t="s">
        <v>40</v>
      </c>
      <c r="H8" s="6" t="s">
        <v>20</v>
      </c>
      <c r="I8" s="207"/>
      <c r="J8" s="207"/>
      <c r="K8" s="6" t="s">
        <v>78</v>
      </c>
      <c r="L8" s="6" t="s">
        <v>79</v>
      </c>
      <c r="M8" s="6" t="s">
        <v>10</v>
      </c>
    </row>
    <row r="9" spans="2:85" ht="23.25" customHeight="1" x14ac:dyDescent="0.3">
      <c r="B9" s="232" t="s">
        <v>21</v>
      </c>
      <c r="C9" s="232"/>
      <c r="D9" s="232"/>
      <c r="E9" s="232"/>
      <c r="F9" s="232"/>
      <c r="G9" s="232"/>
      <c r="H9" s="232"/>
      <c r="I9" s="16"/>
      <c r="J9" s="16"/>
      <c r="K9" s="40">
        <f>K10+K17+K24</f>
        <v>0</v>
      </c>
      <c r="L9" s="40">
        <f t="shared" ref="L9:M9" si="0">L10+L17+L24</f>
        <v>0</v>
      </c>
      <c r="M9" s="40">
        <f t="shared" si="0"/>
        <v>0</v>
      </c>
      <c r="O9" s="17"/>
    </row>
    <row r="10" spans="2:85" ht="23.25" customHeight="1" x14ac:dyDescent="0.3">
      <c r="B10" s="233" t="s">
        <v>131</v>
      </c>
      <c r="C10" s="234"/>
      <c r="D10" s="234"/>
      <c r="E10" s="234"/>
      <c r="F10" s="234"/>
      <c r="G10" s="234"/>
      <c r="H10" s="234"/>
      <c r="I10" s="234"/>
      <c r="J10" s="235"/>
      <c r="K10" s="31">
        <v>5610</v>
      </c>
      <c r="L10" s="31">
        <v>5610</v>
      </c>
      <c r="M10" s="31">
        <v>5610</v>
      </c>
      <c r="O10" s="17"/>
    </row>
    <row r="11" spans="2:85" ht="23.25" customHeight="1" x14ac:dyDescent="0.3">
      <c r="B11" s="32"/>
      <c r="C11" s="6">
        <v>1049</v>
      </c>
      <c r="D11" s="236" t="s">
        <v>25</v>
      </c>
      <c r="E11" s="236"/>
      <c r="F11" s="236"/>
      <c r="G11" s="236"/>
      <c r="H11" s="236"/>
      <c r="I11" s="236"/>
      <c r="J11" s="236"/>
      <c r="K11" s="33">
        <v>5610</v>
      </c>
      <c r="L11" s="33">
        <v>5610</v>
      </c>
      <c r="M11" s="33">
        <v>5610</v>
      </c>
      <c r="O11" s="17"/>
    </row>
    <row r="12" spans="2:85" ht="23.25" customHeight="1" x14ac:dyDescent="0.3">
      <c r="B12" s="35"/>
      <c r="C12" s="35"/>
      <c r="D12" s="35"/>
      <c r="E12" s="3" t="s">
        <v>126</v>
      </c>
      <c r="F12" s="236" t="s">
        <v>124</v>
      </c>
      <c r="G12" s="236"/>
      <c r="H12" s="236"/>
      <c r="I12" s="236"/>
      <c r="J12" s="236"/>
      <c r="K12" s="34">
        <v>5610</v>
      </c>
      <c r="L12" s="34">
        <v>5610</v>
      </c>
      <c r="M12" s="34">
        <v>5610</v>
      </c>
      <c r="O12" s="17"/>
    </row>
    <row r="13" spans="2:85" ht="36.75" customHeight="1" x14ac:dyDescent="0.3">
      <c r="B13" s="35"/>
      <c r="C13" s="35"/>
      <c r="D13" s="35"/>
      <c r="E13" s="13"/>
      <c r="F13" s="13"/>
      <c r="G13" s="236" t="s">
        <v>127</v>
      </c>
      <c r="H13" s="236"/>
      <c r="I13" s="236"/>
      <c r="J13" s="236"/>
      <c r="K13" s="236"/>
      <c r="L13" s="236"/>
      <c r="M13" s="236"/>
      <c r="O13" s="17"/>
    </row>
    <row r="14" spans="2:85" ht="23.25" customHeight="1" x14ac:dyDescent="0.3">
      <c r="B14" s="35"/>
      <c r="C14" s="35"/>
      <c r="D14" s="35"/>
      <c r="E14" s="13"/>
      <c r="F14" s="13"/>
      <c r="G14" s="3"/>
      <c r="H14" s="236" t="s">
        <v>42</v>
      </c>
      <c r="I14" s="236"/>
      <c r="J14" s="236"/>
      <c r="K14" s="236"/>
      <c r="L14" s="236"/>
      <c r="M14" s="236"/>
      <c r="O14" s="17"/>
    </row>
    <row r="15" spans="2:85" ht="23.25" customHeight="1" x14ac:dyDescent="0.3">
      <c r="B15" s="35"/>
      <c r="C15" s="35"/>
      <c r="D15" s="35"/>
      <c r="E15" s="13"/>
      <c r="F15" s="13"/>
      <c r="G15" s="3"/>
      <c r="H15" s="3"/>
      <c r="I15" s="236" t="s">
        <v>128</v>
      </c>
      <c r="J15" s="236"/>
      <c r="K15" s="236"/>
      <c r="L15" s="236"/>
      <c r="M15" s="236"/>
      <c r="O15" s="17"/>
    </row>
    <row r="16" spans="2:85" ht="46.5" customHeight="1" x14ac:dyDescent="0.3">
      <c r="B16" s="35"/>
      <c r="C16" s="35"/>
      <c r="D16" s="35"/>
      <c r="E16" s="13"/>
      <c r="F16" s="13"/>
      <c r="G16" s="13"/>
      <c r="H16" s="13"/>
      <c r="I16" s="3"/>
      <c r="J16" s="3" t="s">
        <v>85</v>
      </c>
      <c r="K16" s="50">
        <v>5</v>
      </c>
      <c r="L16" s="50"/>
      <c r="M16" s="50">
        <v>5</v>
      </c>
      <c r="O16" s="17"/>
    </row>
    <row r="17" spans="2:15" ht="20.25" customHeight="1" x14ac:dyDescent="0.3">
      <c r="B17" s="233" t="s">
        <v>138</v>
      </c>
      <c r="C17" s="234"/>
      <c r="D17" s="234"/>
      <c r="E17" s="234"/>
      <c r="F17" s="234"/>
      <c r="G17" s="234"/>
      <c r="H17" s="234"/>
      <c r="I17" s="234"/>
      <c r="J17" s="235"/>
      <c r="K17" s="94">
        <v>7873.8</v>
      </c>
      <c r="L17" s="94">
        <v>7873.8</v>
      </c>
      <c r="M17" s="94">
        <v>7873.8</v>
      </c>
      <c r="O17" s="17"/>
    </row>
    <row r="18" spans="2:15" ht="19.5" customHeight="1" x14ac:dyDescent="0.3">
      <c r="B18" s="32"/>
      <c r="C18" s="6">
        <v>1049</v>
      </c>
      <c r="D18" s="236" t="s">
        <v>25</v>
      </c>
      <c r="E18" s="236"/>
      <c r="F18" s="236"/>
      <c r="G18" s="236"/>
      <c r="H18" s="236"/>
      <c r="I18" s="236"/>
      <c r="J18" s="236"/>
      <c r="K18" s="33">
        <v>7873.8</v>
      </c>
      <c r="L18" s="33">
        <v>7873.8</v>
      </c>
      <c r="M18" s="33">
        <v>7873.8</v>
      </c>
      <c r="O18" s="17"/>
    </row>
    <row r="19" spans="2:15" ht="20.25" customHeight="1" x14ac:dyDescent="0.3">
      <c r="B19" s="35"/>
      <c r="C19" s="35"/>
      <c r="D19" s="35"/>
      <c r="E19" s="3" t="s">
        <v>126</v>
      </c>
      <c r="F19" s="236" t="s">
        <v>124</v>
      </c>
      <c r="G19" s="236"/>
      <c r="H19" s="236"/>
      <c r="I19" s="236"/>
      <c r="J19" s="236"/>
      <c r="K19" s="34">
        <v>7873.8</v>
      </c>
      <c r="L19" s="34">
        <v>7873.8</v>
      </c>
      <c r="M19" s="34">
        <v>7873.8</v>
      </c>
      <c r="O19" s="17"/>
    </row>
    <row r="20" spans="2:15" ht="17.25" customHeight="1" x14ac:dyDescent="0.3">
      <c r="B20" s="35"/>
      <c r="C20" s="35"/>
      <c r="D20" s="35"/>
      <c r="E20" s="13"/>
      <c r="F20" s="13"/>
      <c r="G20" s="236" t="s">
        <v>127</v>
      </c>
      <c r="H20" s="236"/>
      <c r="I20" s="236"/>
      <c r="J20" s="236"/>
      <c r="K20" s="236"/>
      <c r="L20" s="236"/>
      <c r="M20" s="236"/>
      <c r="O20" s="17"/>
    </row>
    <row r="21" spans="2:15" ht="17.25" customHeight="1" x14ac:dyDescent="0.3">
      <c r="B21" s="35"/>
      <c r="C21" s="35"/>
      <c r="D21" s="35"/>
      <c r="E21" s="13"/>
      <c r="F21" s="13"/>
      <c r="G21" s="3"/>
      <c r="H21" s="236" t="s">
        <v>42</v>
      </c>
      <c r="I21" s="236"/>
      <c r="J21" s="236"/>
      <c r="K21" s="236"/>
      <c r="L21" s="236"/>
      <c r="M21" s="236"/>
      <c r="O21" s="17"/>
    </row>
    <row r="22" spans="2:15" ht="17.25" customHeight="1" x14ac:dyDescent="0.3">
      <c r="B22" s="35"/>
      <c r="C22" s="35"/>
      <c r="D22" s="35"/>
      <c r="E22" s="13"/>
      <c r="F22" s="13"/>
      <c r="G22" s="3"/>
      <c r="H22" s="3"/>
      <c r="I22" s="236" t="s">
        <v>128</v>
      </c>
      <c r="J22" s="236"/>
      <c r="K22" s="236"/>
      <c r="L22" s="236"/>
      <c r="M22" s="236"/>
      <c r="O22" s="17"/>
    </row>
    <row r="23" spans="2:15" ht="40.5" customHeight="1" x14ac:dyDescent="0.3">
      <c r="B23" s="35"/>
      <c r="C23" s="35"/>
      <c r="D23" s="35"/>
      <c r="E23" s="13"/>
      <c r="F23" s="13"/>
      <c r="G23" s="13"/>
      <c r="H23" s="13"/>
      <c r="I23" s="3"/>
      <c r="J23" s="3" t="s">
        <v>85</v>
      </c>
      <c r="K23" s="50">
        <v>4</v>
      </c>
      <c r="L23" s="50"/>
      <c r="M23" s="50">
        <v>4</v>
      </c>
      <c r="O23" s="17"/>
    </row>
    <row r="24" spans="2:15" ht="21.75" customHeight="1" x14ac:dyDescent="0.3">
      <c r="B24" s="237" t="s">
        <v>73</v>
      </c>
      <c r="C24" s="237"/>
      <c r="D24" s="237"/>
      <c r="E24" s="237"/>
      <c r="F24" s="237"/>
      <c r="G24" s="237"/>
      <c r="H24" s="237"/>
      <c r="I24" s="237"/>
      <c r="J24" s="237"/>
      <c r="K24" s="34">
        <v>-13483.8</v>
      </c>
      <c r="L24" s="34">
        <v>-13483.8</v>
      </c>
      <c r="M24" s="34">
        <v>-13483.8</v>
      </c>
    </row>
    <row r="25" spans="2:15" ht="17.25" customHeight="1" x14ac:dyDescent="0.3">
      <c r="B25" s="16"/>
      <c r="C25" s="6">
        <v>1049</v>
      </c>
      <c r="D25" s="236" t="s">
        <v>25</v>
      </c>
      <c r="E25" s="236"/>
      <c r="F25" s="236"/>
      <c r="G25" s="236"/>
      <c r="H25" s="236"/>
      <c r="I25" s="236"/>
      <c r="J25" s="236"/>
      <c r="K25" s="33">
        <v>-13483.8</v>
      </c>
      <c r="L25" s="33">
        <v>-13483.8</v>
      </c>
      <c r="M25" s="33">
        <v>-13483.8</v>
      </c>
    </row>
    <row r="26" spans="2:15" ht="23.25" customHeight="1" x14ac:dyDescent="0.3">
      <c r="B26" s="16"/>
      <c r="C26" s="35"/>
      <c r="D26" s="35"/>
      <c r="E26" s="3" t="s">
        <v>126</v>
      </c>
      <c r="F26" s="236" t="s">
        <v>124</v>
      </c>
      <c r="G26" s="236"/>
      <c r="H26" s="236"/>
      <c r="I26" s="236"/>
      <c r="J26" s="236"/>
      <c r="K26" s="34">
        <v>-6465.1</v>
      </c>
      <c r="L26" s="34">
        <v>-13483.8</v>
      </c>
      <c r="M26" s="34">
        <v>-13483.8</v>
      </c>
    </row>
    <row r="27" spans="2:15" ht="17.25" customHeight="1" x14ac:dyDescent="0.3">
      <c r="B27" s="16"/>
      <c r="C27" s="35"/>
      <c r="D27" s="35"/>
      <c r="E27" s="13"/>
      <c r="F27" s="13"/>
      <c r="G27" s="236" t="s">
        <v>127</v>
      </c>
      <c r="H27" s="236"/>
      <c r="I27" s="236"/>
      <c r="J27" s="236"/>
      <c r="K27" s="236"/>
      <c r="L27" s="236"/>
      <c r="M27" s="236"/>
    </row>
    <row r="28" spans="2:15" ht="17.25" customHeight="1" x14ac:dyDescent="0.3">
      <c r="B28" s="16"/>
      <c r="C28" s="35"/>
      <c r="D28" s="35"/>
      <c r="E28" s="13"/>
      <c r="F28" s="13"/>
      <c r="G28" s="3"/>
      <c r="H28" s="236" t="s">
        <v>42</v>
      </c>
      <c r="I28" s="236"/>
      <c r="J28" s="236"/>
      <c r="K28" s="236"/>
      <c r="L28" s="236"/>
      <c r="M28" s="236"/>
    </row>
    <row r="29" spans="2:15" ht="17.25" customHeight="1" x14ac:dyDescent="0.3">
      <c r="B29" s="16"/>
      <c r="C29" s="35"/>
      <c r="D29" s="35"/>
      <c r="E29" s="13"/>
      <c r="F29" s="13"/>
      <c r="G29" s="3"/>
      <c r="H29" s="3"/>
      <c r="I29" s="236" t="s">
        <v>128</v>
      </c>
      <c r="J29" s="236"/>
      <c r="K29" s="236"/>
      <c r="L29" s="236"/>
      <c r="M29" s="236"/>
    </row>
    <row r="30" spans="2:15" x14ac:dyDescent="0.3">
      <c r="B30" s="16"/>
      <c r="C30" s="108"/>
      <c r="D30" s="3"/>
      <c r="E30" s="3" t="s">
        <v>156</v>
      </c>
      <c r="F30" s="236" t="s">
        <v>147</v>
      </c>
      <c r="G30" s="236"/>
      <c r="H30" s="236"/>
      <c r="I30" s="236"/>
      <c r="J30" s="236"/>
      <c r="K30" s="34">
        <v>-7018.6999999999989</v>
      </c>
      <c r="L30" s="34">
        <v>0</v>
      </c>
      <c r="M30" s="34">
        <v>0</v>
      </c>
    </row>
    <row r="31" spans="2:15" x14ac:dyDescent="0.3">
      <c r="B31" s="16"/>
      <c r="C31" s="108"/>
      <c r="D31" s="3"/>
      <c r="E31" s="13"/>
      <c r="F31" s="13"/>
      <c r="G31" s="236" t="s">
        <v>157</v>
      </c>
      <c r="H31" s="236"/>
      <c r="I31" s="236"/>
      <c r="J31" s="236"/>
      <c r="K31" s="236"/>
      <c r="L31" s="236"/>
      <c r="M31" s="236"/>
    </row>
    <row r="32" spans="2:15" x14ac:dyDescent="0.3">
      <c r="B32" s="16"/>
      <c r="C32" s="108"/>
      <c r="D32" s="3"/>
      <c r="E32" s="13"/>
      <c r="F32" s="13"/>
      <c r="G32" s="13"/>
      <c r="H32" s="236" t="s">
        <v>42</v>
      </c>
      <c r="I32" s="236"/>
      <c r="J32" s="236"/>
      <c r="K32" s="236"/>
      <c r="L32" s="236"/>
      <c r="M32" s="236"/>
    </row>
    <row r="33" spans="2:13" x14ac:dyDescent="0.3">
      <c r="B33" s="16"/>
      <c r="C33" s="108"/>
      <c r="D33" s="3"/>
      <c r="E33" s="13"/>
      <c r="F33" s="13"/>
      <c r="G33" s="13"/>
      <c r="H33" s="13"/>
      <c r="I33" s="236" t="s">
        <v>128</v>
      </c>
      <c r="J33" s="236"/>
      <c r="K33" s="236"/>
      <c r="L33" s="236"/>
      <c r="M33" s="236"/>
    </row>
    <row r="34" spans="2:13" x14ac:dyDescent="0.3">
      <c r="C34" s="41"/>
      <c r="D34" s="36"/>
      <c r="E34" s="36"/>
      <c r="F34" s="36"/>
      <c r="G34" s="36"/>
      <c r="H34" s="36"/>
      <c r="I34" s="36"/>
      <c r="J34" s="5"/>
      <c r="K34" s="42"/>
      <c r="L34" s="42"/>
      <c r="M34" s="42"/>
    </row>
    <row r="35" spans="2:13" x14ac:dyDescent="0.3">
      <c r="C35" s="41"/>
      <c r="D35" s="36"/>
      <c r="E35" s="36"/>
      <c r="F35" s="36"/>
      <c r="G35" s="36"/>
      <c r="H35" s="36"/>
      <c r="I35" s="36"/>
      <c r="J35" s="5"/>
      <c r="K35" s="42"/>
      <c r="L35" s="42"/>
      <c r="M35" s="42"/>
    </row>
    <row r="36" spans="2:13" x14ac:dyDescent="0.3">
      <c r="C36" s="41"/>
      <c r="D36" s="36"/>
      <c r="E36" s="36"/>
      <c r="F36" s="36"/>
      <c r="G36" s="36"/>
      <c r="H36" s="36"/>
      <c r="I36" s="36"/>
      <c r="J36" s="5"/>
      <c r="K36" s="42"/>
      <c r="L36" s="42"/>
      <c r="M36" s="42"/>
    </row>
    <row r="37" spans="2:13" x14ac:dyDescent="0.3">
      <c r="C37" s="41"/>
      <c r="D37" s="36"/>
      <c r="E37" s="36"/>
      <c r="F37" s="36"/>
      <c r="G37" s="36"/>
      <c r="H37" s="36"/>
      <c r="I37" s="36"/>
      <c r="J37" s="5"/>
      <c r="K37" s="42"/>
      <c r="L37" s="42"/>
      <c r="M37" s="42"/>
    </row>
    <row r="38" spans="2:13" x14ac:dyDescent="0.3">
      <c r="C38" s="41"/>
      <c r="D38" s="36"/>
      <c r="E38" s="36"/>
      <c r="F38" s="36"/>
      <c r="G38" s="36"/>
      <c r="H38" s="36"/>
      <c r="I38" s="36"/>
      <c r="J38" s="5"/>
      <c r="K38" s="42"/>
      <c r="L38" s="42"/>
      <c r="M38" s="42"/>
    </row>
    <row r="39" spans="2:13" x14ac:dyDescent="0.3">
      <c r="C39" s="41"/>
      <c r="D39" s="36"/>
      <c r="E39" s="36"/>
      <c r="F39" s="36"/>
      <c r="G39" s="36"/>
      <c r="H39" s="36"/>
      <c r="I39" s="36"/>
      <c r="J39" s="5"/>
      <c r="K39" s="42"/>
      <c r="L39" s="42"/>
      <c r="M39" s="42"/>
    </row>
    <row r="40" spans="2:13" x14ac:dyDescent="0.3">
      <c r="C40" s="41"/>
      <c r="D40" s="36"/>
      <c r="E40" s="36"/>
      <c r="F40" s="36"/>
      <c r="G40" s="36"/>
      <c r="H40" s="36"/>
      <c r="I40" s="36"/>
      <c r="J40" s="5"/>
      <c r="K40" s="42"/>
      <c r="L40" s="42"/>
      <c r="M40" s="42"/>
    </row>
    <row r="41" spans="2:13" x14ac:dyDescent="0.3">
      <c r="C41" s="41"/>
      <c r="D41" s="36"/>
      <c r="E41" s="36"/>
      <c r="F41" s="36"/>
      <c r="G41" s="36"/>
      <c r="H41" s="36"/>
      <c r="I41" s="36"/>
      <c r="J41" s="5"/>
      <c r="K41" s="42"/>
      <c r="L41" s="42"/>
      <c r="M41" s="42"/>
    </row>
    <row r="42" spans="2:13" x14ac:dyDescent="0.3">
      <c r="C42" s="41"/>
      <c r="D42" s="36"/>
      <c r="E42" s="36"/>
      <c r="F42" s="36"/>
      <c r="G42" s="36"/>
      <c r="H42" s="36"/>
      <c r="I42" s="36"/>
      <c r="J42" s="5"/>
      <c r="K42" s="42"/>
      <c r="L42" s="42"/>
      <c r="M42" s="42"/>
    </row>
    <row r="43" spans="2:13" x14ac:dyDescent="0.3">
      <c r="C43" s="41"/>
      <c r="D43" s="36"/>
      <c r="E43" s="36"/>
      <c r="F43" s="36"/>
      <c r="G43" s="36"/>
      <c r="H43" s="36"/>
      <c r="I43" s="36"/>
      <c r="J43" s="5"/>
      <c r="K43" s="42"/>
      <c r="L43" s="42"/>
      <c r="M43" s="42"/>
    </row>
    <row r="44" spans="2:13" x14ac:dyDescent="0.3">
      <c r="D44" s="7" t="s">
        <v>27</v>
      </c>
      <c r="E44" s="4"/>
      <c r="F44" s="8"/>
    </row>
    <row r="45" spans="2:13" x14ac:dyDescent="0.3">
      <c r="D45" s="7" t="s">
        <v>28</v>
      </c>
      <c r="E45" s="4"/>
      <c r="F45" s="8"/>
    </row>
    <row r="46" spans="2:13" x14ac:dyDescent="0.3">
      <c r="D46" s="2"/>
      <c r="E46" s="9" t="s">
        <v>29</v>
      </c>
      <c r="F46" s="8"/>
    </row>
    <row r="50" spans="4:6" x14ac:dyDescent="0.3">
      <c r="D50" s="7"/>
      <c r="E50" s="4"/>
      <c r="F50" s="8"/>
    </row>
    <row r="51" spans="4:6" x14ac:dyDescent="0.3">
      <c r="D51" s="7"/>
      <c r="E51" s="4"/>
      <c r="F51" s="8"/>
    </row>
    <row r="52" spans="4:6" x14ac:dyDescent="0.3">
      <c r="D52" s="2"/>
      <c r="E52" s="9"/>
      <c r="F52" s="8"/>
    </row>
    <row r="53" spans="4:6" x14ac:dyDescent="0.3">
      <c r="F53" s="8"/>
    </row>
  </sheetData>
  <mergeCells count="30">
    <mergeCell ref="F30:J30"/>
    <mergeCell ref="G31:M31"/>
    <mergeCell ref="H32:M32"/>
    <mergeCell ref="I33:M33"/>
    <mergeCell ref="D11:J11"/>
    <mergeCell ref="F12:J12"/>
    <mergeCell ref="G13:M13"/>
    <mergeCell ref="H14:M14"/>
    <mergeCell ref="I15:M15"/>
    <mergeCell ref="B24:J24"/>
    <mergeCell ref="D18:J18"/>
    <mergeCell ref="F19:J19"/>
    <mergeCell ref="G20:M20"/>
    <mergeCell ref="H21:M21"/>
    <mergeCell ref="I22:M22"/>
    <mergeCell ref="B17:J17"/>
    <mergeCell ref="I29:M29"/>
    <mergeCell ref="B9:H9"/>
    <mergeCell ref="B5:M5"/>
    <mergeCell ref="B7:B8"/>
    <mergeCell ref="C7:D7"/>
    <mergeCell ref="E7:H7"/>
    <mergeCell ref="I7:I8"/>
    <mergeCell ref="J7:J8"/>
    <mergeCell ref="K7:M7"/>
    <mergeCell ref="B10:J10"/>
    <mergeCell ref="D25:J25"/>
    <mergeCell ref="F26:J26"/>
    <mergeCell ref="G27:M27"/>
    <mergeCell ref="H28:M28"/>
  </mergeCells>
  <pageMargins left="0.7" right="0.7" top="0.75" bottom="0.75" header="0.3" footer="0.3"/>
  <pageSetup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41"/>
  <sheetViews>
    <sheetView tabSelected="1" zoomScaleNormal="100" workbookViewId="0">
      <selection activeCell="D15" sqref="D15"/>
    </sheetView>
  </sheetViews>
  <sheetFormatPr defaultRowHeight="17.25" x14ac:dyDescent="0.25"/>
  <cols>
    <col min="1" max="2" width="4.85546875" style="97" customWidth="1"/>
    <col min="3" max="3" width="16" style="99" customWidth="1"/>
    <col min="4" max="4" width="60.140625" style="97" customWidth="1"/>
    <col min="5" max="5" width="13" style="97" customWidth="1"/>
    <col min="6" max="6" width="11.7109375" style="97" customWidth="1"/>
    <col min="7" max="7" width="18.5703125" style="63" customWidth="1"/>
    <col min="8" max="8" width="12.85546875" style="63" customWidth="1"/>
    <col min="9" max="9" width="20.5703125" style="63" customWidth="1"/>
    <col min="10" max="10" width="18.85546875" style="97" bestFit="1" customWidth="1"/>
    <col min="11" max="11" width="21.42578125" style="97" bestFit="1" customWidth="1"/>
    <col min="12" max="12" width="17.7109375" style="97" bestFit="1" customWidth="1"/>
    <col min="13" max="13" width="20.7109375" style="97" customWidth="1"/>
    <col min="14" max="14" width="16.140625" style="97" customWidth="1"/>
    <col min="15" max="15" width="9.140625" style="97"/>
    <col min="16" max="16" width="11.28515625" style="97" bestFit="1" customWidth="1"/>
    <col min="17" max="16384" width="9.140625" style="97"/>
  </cols>
  <sheetData>
    <row r="1" spans="3:9" x14ac:dyDescent="0.3">
      <c r="C1" s="95"/>
      <c r="D1" s="95"/>
      <c r="E1" s="95"/>
      <c r="F1" s="95"/>
      <c r="G1" s="95"/>
      <c r="H1" s="95"/>
      <c r="I1" s="96" t="s">
        <v>114</v>
      </c>
    </row>
    <row r="2" spans="3:9" x14ac:dyDescent="0.3">
      <c r="C2" s="95"/>
      <c r="D2" s="95"/>
      <c r="E2" s="95"/>
      <c r="F2" s="95"/>
      <c r="G2" s="95"/>
      <c r="H2" s="95"/>
      <c r="I2" s="96" t="s">
        <v>77</v>
      </c>
    </row>
    <row r="3" spans="3:9" x14ac:dyDescent="0.3">
      <c r="C3" s="95"/>
      <c r="D3" s="95"/>
      <c r="E3" s="95"/>
      <c r="F3" s="95"/>
      <c r="G3" s="95"/>
      <c r="H3" s="95"/>
      <c r="I3" s="96" t="s">
        <v>43</v>
      </c>
    </row>
    <row r="5" spans="3:9" ht="54" customHeight="1" x14ac:dyDescent="0.25">
      <c r="C5" s="246" t="s">
        <v>91</v>
      </c>
      <c r="D5" s="246"/>
      <c r="E5" s="246"/>
      <c r="F5" s="246"/>
      <c r="G5" s="246"/>
      <c r="H5" s="246"/>
      <c r="I5" s="246"/>
    </row>
    <row r="6" spans="3:9" x14ac:dyDescent="0.25">
      <c r="C6" s="98"/>
      <c r="D6" s="98"/>
      <c r="E6" s="98"/>
      <c r="F6" s="98"/>
      <c r="G6" s="98"/>
      <c r="H6" s="98"/>
      <c r="I6" s="98"/>
    </row>
    <row r="7" spans="3:9" ht="65.25" customHeight="1" x14ac:dyDescent="0.25">
      <c r="C7" s="247" t="s">
        <v>7</v>
      </c>
      <c r="D7" s="247" t="s">
        <v>8</v>
      </c>
      <c r="E7" s="247" t="s">
        <v>9</v>
      </c>
      <c r="F7" s="247" t="s">
        <v>56</v>
      </c>
      <c r="G7" s="248" t="s">
        <v>41</v>
      </c>
      <c r="H7" s="248" t="s">
        <v>129</v>
      </c>
      <c r="I7" s="248"/>
    </row>
    <row r="8" spans="3:9" ht="39.75" customHeight="1" x14ac:dyDescent="0.25">
      <c r="C8" s="247"/>
      <c r="D8" s="247"/>
      <c r="E8" s="247"/>
      <c r="F8" s="247"/>
      <c r="G8" s="248"/>
      <c r="H8" s="58" t="s">
        <v>57</v>
      </c>
      <c r="I8" s="58" t="s">
        <v>58</v>
      </c>
    </row>
    <row r="9" spans="3:9" ht="21" customHeight="1" x14ac:dyDescent="0.25">
      <c r="C9" s="249" t="s">
        <v>115</v>
      </c>
      <c r="D9" s="250"/>
      <c r="E9" s="250"/>
      <c r="F9" s="250"/>
      <c r="G9" s="250"/>
      <c r="H9" s="251"/>
      <c r="I9" s="58">
        <v>13483.8</v>
      </c>
    </row>
    <row r="10" spans="3:9" x14ac:dyDescent="0.25">
      <c r="C10" s="243" t="s">
        <v>131</v>
      </c>
      <c r="D10" s="244"/>
      <c r="E10" s="244"/>
      <c r="F10" s="244"/>
      <c r="G10" s="244"/>
      <c r="H10" s="245"/>
      <c r="I10" s="59">
        <v>5610</v>
      </c>
    </row>
    <row r="11" spans="3:9" x14ac:dyDescent="0.25">
      <c r="C11" s="109" t="s">
        <v>59</v>
      </c>
      <c r="D11" s="26" t="s">
        <v>60</v>
      </c>
      <c r="E11" s="26" t="s">
        <v>61</v>
      </c>
      <c r="F11" s="239" t="s">
        <v>24</v>
      </c>
      <c r="G11" s="239"/>
      <c r="H11" s="239"/>
      <c r="I11" s="59">
        <v>5610</v>
      </c>
    </row>
    <row r="12" spans="3:9" x14ac:dyDescent="0.25">
      <c r="C12" s="109" t="s">
        <v>121</v>
      </c>
      <c r="D12" s="240" t="s">
        <v>119</v>
      </c>
      <c r="E12" s="241"/>
      <c r="F12" s="241"/>
      <c r="G12" s="241"/>
      <c r="H12" s="242"/>
      <c r="I12" s="110">
        <v>5610</v>
      </c>
    </row>
    <row r="13" spans="3:9" x14ac:dyDescent="0.25">
      <c r="C13" s="243" t="s">
        <v>86</v>
      </c>
      <c r="D13" s="244"/>
      <c r="E13" s="244"/>
      <c r="F13" s="244"/>
      <c r="G13" s="244"/>
      <c r="H13" s="245"/>
      <c r="I13" s="59">
        <v>5610</v>
      </c>
    </row>
    <row r="14" spans="3:9" ht="34.5" x14ac:dyDescent="0.3">
      <c r="C14" s="111" t="s">
        <v>133</v>
      </c>
      <c r="D14" s="112" t="s">
        <v>132</v>
      </c>
      <c r="E14" s="113" t="s">
        <v>89</v>
      </c>
      <c r="F14" s="113" t="s">
        <v>88</v>
      </c>
      <c r="G14" s="61">
        <f t="shared" ref="G14" si="0">I14*1000</f>
        <v>800000</v>
      </c>
      <c r="H14" s="113">
        <v>1</v>
      </c>
      <c r="I14" s="62">
        <v>800</v>
      </c>
    </row>
    <row r="15" spans="3:9" ht="34.5" x14ac:dyDescent="0.3">
      <c r="C15" s="111" t="s">
        <v>135</v>
      </c>
      <c r="D15" s="112" t="s">
        <v>132</v>
      </c>
      <c r="E15" s="113" t="s">
        <v>89</v>
      </c>
      <c r="F15" s="113" t="s">
        <v>88</v>
      </c>
      <c r="G15" s="61">
        <f t="shared" ref="G15:G17" si="1">I15*1000</f>
        <v>1600000</v>
      </c>
      <c r="H15" s="113">
        <v>1</v>
      </c>
      <c r="I15" s="62">
        <v>1600</v>
      </c>
    </row>
    <row r="16" spans="3:9" ht="34.5" x14ac:dyDescent="0.3">
      <c r="C16" s="111" t="s">
        <v>136</v>
      </c>
      <c r="D16" s="112" t="s">
        <v>132</v>
      </c>
      <c r="E16" s="113" t="s">
        <v>89</v>
      </c>
      <c r="F16" s="113" t="s">
        <v>88</v>
      </c>
      <c r="G16" s="61">
        <f t="shared" si="1"/>
        <v>800000</v>
      </c>
      <c r="H16" s="113">
        <v>1</v>
      </c>
      <c r="I16" s="62">
        <v>800</v>
      </c>
    </row>
    <row r="17" spans="3:9" ht="34.5" x14ac:dyDescent="0.3">
      <c r="C17" s="111" t="s">
        <v>137</v>
      </c>
      <c r="D17" s="112" t="s">
        <v>132</v>
      </c>
      <c r="E17" s="113" t="s">
        <v>89</v>
      </c>
      <c r="F17" s="113" t="s">
        <v>88</v>
      </c>
      <c r="G17" s="61">
        <f t="shared" si="1"/>
        <v>1500000</v>
      </c>
      <c r="H17" s="113">
        <v>1</v>
      </c>
      <c r="I17" s="62">
        <v>1500</v>
      </c>
    </row>
    <row r="18" spans="3:9" ht="34.5" x14ac:dyDescent="0.3">
      <c r="C18" s="111" t="s">
        <v>144</v>
      </c>
      <c r="D18" s="112" t="s">
        <v>132</v>
      </c>
      <c r="E18" s="113" t="s">
        <v>89</v>
      </c>
      <c r="F18" s="113" t="s">
        <v>88</v>
      </c>
      <c r="G18" s="61">
        <f t="shared" ref="G18:G22" si="2">I18*1000</f>
        <v>400000</v>
      </c>
      <c r="H18" s="113">
        <v>1</v>
      </c>
      <c r="I18" s="62">
        <v>400</v>
      </c>
    </row>
    <row r="19" spans="3:9" x14ac:dyDescent="0.25">
      <c r="C19" s="60" t="s">
        <v>134</v>
      </c>
      <c r="D19" s="114" t="s">
        <v>90</v>
      </c>
      <c r="E19" s="113" t="s">
        <v>93</v>
      </c>
      <c r="F19" s="113" t="s">
        <v>88</v>
      </c>
      <c r="G19" s="61">
        <f t="shared" si="2"/>
        <v>80000</v>
      </c>
      <c r="H19" s="113">
        <v>1</v>
      </c>
      <c r="I19" s="62">
        <v>80</v>
      </c>
    </row>
    <row r="20" spans="3:9" x14ac:dyDescent="0.25">
      <c r="C20" s="60" t="s">
        <v>134</v>
      </c>
      <c r="D20" s="114" t="s">
        <v>90</v>
      </c>
      <c r="E20" s="113" t="s">
        <v>93</v>
      </c>
      <c r="F20" s="113" t="s">
        <v>88</v>
      </c>
      <c r="G20" s="61">
        <f t="shared" si="2"/>
        <v>160000</v>
      </c>
      <c r="H20" s="113">
        <v>1</v>
      </c>
      <c r="I20" s="62">
        <v>160</v>
      </c>
    </row>
    <row r="21" spans="3:9" x14ac:dyDescent="0.25">
      <c r="C21" s="60" t="s">
        <v>134</v>
      </c>
      <c r="D21" s="114" t="s">
        <v>90</v>
      </c>
      <c r="E21" s="113" t="s">
        <v>93</v>
      </c>
      <c r="F21" s="113" t="s">
        <v>88</v>
      </c>
      <c r="G21" s="61">
        <f t="shared" si="2"/>
        <v>80000</v>
      </c>
      <c r="H21" s="113">
        <v>1</v>
      </c>
      <c r="I21" s="62">
        <v>80</v>
      </c>
    </row>
    <row r="22" spans="3:9" x14ac:dyDescent="0.25">
      <c r="C22" s="60" t="s">
        <v>134</v>
      </c>
      <c r="D22" s="114" t="s">
        <v>90</v>
      </c>
      <c r="E22" s="113" t="s">
        <v>93</v>
      </c>
      <c r="F22" s="113" t="s">
        <v>88</v>
      </c>
      <c r="G22" s="61">
        <f t="shared" si="2"/>
        <v>150000</v>
      </c>
      <c r="H22" s="113">
        <v>1</v>
      </c>
      <c r="I22" s="62">
        <v>150</v>
      </c>
    </row>
    <row r="23" spans="3:9" x14ac:dyDescent="0.25">
      <c r="C23" s="60" t="s">
        <v>134</v>
      </c>
      <c r="D23" s="114" t="s">
        <v>90</v>
      </c>
      <c r="E23" s="113" t="s">
        <v>93</v>
      </c>
      <c r="F23" s="113" t="s">
        <v>88</v>
      </c>
      <c r="G23" s="61">
        <f>I23*1000</f>
        <v>40000</v>
      </c>
      <c r="H23" s="113">
        <v>1</v>
      </c>
      <c r="I23" s="62">
        <v>40</v>
      </c>
    </row>
    <row r="24" spans="3:9" x14ac:dyDescent="0.25">
      <c r="C24" s="238" t="s">
        <v>138</v>
      </c>
      <c r="D24" s="238"/>
      <c r="E24" s="238"/>
      <c r="F24" s="238"/>
      <c r="G24" s="238"/>
      <c r="H24" s="238"/>
      <c r="I24" s="59">
        <v>7873.8</v>
      </c>
    </row>
    <row r="25" spans="3:9" x14ac:dyDescent="0.25">
      <c r="C25" s="109" t="s">
        <v>59</v>
      </c>
      <c r="D25" s="26" t="s">
        <v>60</v>
      </c>
      <c r="E25" s="26" t="s">
        <v>61</v>
      </c>
      <c r="F25" s="239" t="s">
        <v>24</v>
      </c>
      <c r="G25" s="239"/>
      <c r="H25" s="239"/>
      <c r="I25" s="59">
        <v>7873.8</v>
      </c>
    </row>
    <row r="26" spans="3:9" ht="17.25" customHeight="1" x14ac:dyDescent="0.25">
      <c r="C26" s="109" t="s">
        <v>121</v>
      </c>
      <c r="D26" s="240" t="s">
        <v>119</v>
      </c>
      <c r="E26" s="241"/>
      <c r="F26" s="241"/>
      <c r="G26" s="241"/>
      <c r="H26" s="242"/>
      <c r="I26" s="110">
        <v>7873.8</v>
      </c>
    </row>
    <row r="27" spans="3:9" x14ac:dyDescent="0.25">
      <c r="C27" s="243" t="s">
        <v>86</v>
      </c>
      <c r="D27" s="244"/>
      <c r="E27" s="244"/>
      <c r="F27" s="244"/>
      <c r="G27" s="244"/>
      <c r="H27" s="245"/>
      <c r="I27" s="59">
        <v>7873.8</v>
      </c>
    </row>
    <row r="28" spans="3:9" x14ac:dyDescent="0.25">
      <c r="C28" s="60" t="s">
        <v>165</v>
      </c>
      <c r="D28" s="197" t="s">
        <v>87</v>
      </c>
      <c r="E28" s="198" t="s">
        <v>164</v>
      </c>
      <c r="F28" s="198" t="s">
        <v>88</v>
      </c>
      <c r="G28" s="61">
        <f t="shared" ref="G28:G35" si="3">I28*1000</f>
        <v>1998000</v>
      </c>
      <c r="H28" s="198">
        <v>1</v>
      </c>
      <c r="I28" s="62">
        <v>1998</v>
      </c>
    </row>
    <row r="29" spans="3:9" x14ac:dyDescent="0.25">
      <c r="C29" s="60" t="s">
        <v>165</v>
      </c>
      <c r="D29" s="197" t="s">
        <v>87</v>
      </c>
      <c r="E29" s="198" t="s">
        <v>164</v>
      </c>
      <c r="F29" s="198" t="s">
        <v>88</v>
      </c>
      <c r="G29" s="61">
        <f t="shared" si="3"/>
        <v>1800000</v>
      </c>
      <c r="H29" s="198">
        <v>1</v>
      </c>
      <c r="I29" s="62">
        <v>1800</v>
      </c>
    </row>
    <row r="30" spans="3:9" x14ac:dyDescent="0.25">
      <c r="C30" s="60" t="s">
        <v>165</v>
      </c>
      <c r="D30" s="197" t="s">
        <v>87</v>
      </c>
      <c r="E30" s="198" t="s">
        <v>164</v>
      </c>
      <c r="F30" s="198" t="s">
        <v>88</v>
      </c>
      <c r="G30" s="61">
        <f t="shared" si="3"/>
        <v>900000</v>
      </c>
      <c r="H30" s="198">
        <v>1</v>
      </c>
      <c r="I30" s="62">
        <v>900</v>
      </c>
    </row>
    <row r="31" spans="3:9" x14ac:dyDescent="0.25">
      <c r="C31" s="60" t="s">
        <v>165</v>
      </c>
      <c r="D31" s="197" t="s">
        <v>87</v>
      </c>
      <c r="E31" s="198" t="s">
        <v>164</v>
      </c>
      <c r="F31" s="198" t="s">
        <v>88</v>
      </c>
      <c r="G31" s="61">
        <f t="shared" si="3"/>
        <v>2460000</v>
      </c>
      <c r="H31" s="198">
        <v>1</v>
      </c>
      <c r="I31" s="62">
        <v>2460</v>
      </c>
    </row>
    <row r="32" spans="3:9" x14ac:dyDescent="0.25">
      <c r="C32" s="60" t="s">
        <v>134</v>
      </c>
      <c r="D32" s="197" t="s">
        <v>117</v>
      </c>
      <c r="E32" s="198" t="s">
        <v>164</v>
      </c>
      <c r="F32" s="198" t="s">
        <v>88</v>
      </c>
      <c r="G32" s="61">
        <f t="shared" si="3"/>
        <v>199800</v>
      </c>
      <c r="H32" s="198">
        <v>1</v>
      </c>
      <c r="I32" s="62">
        <v>199.8</v>
      </c>
    </row>
    <row r="33" spans="3:9" x14ac:dyDescent="0.25">
      <c r="C33" s="60" t="s">
        <v>134</v>
      </c>
      <c r="D33" s="197" t="s">
        <v>117</v>
      </c>
      <c r="E33" s="198" t="s">
        <v>164</v>
      </c>
      <c r="F33" s="198" t="s">
        <v>88</v>
      </c>
      <c r="G33" s="61">
        <f t="shared" si="3"/>
        <v>180000</v>
      </c>
      <c r="H33" s="198">
        <v>1</v>
      </c>
      <c r="I33" s="62">
        <v>180</v>
      </c>
    </row>
    <row r="34" spans="3:9" x14ac:dyDescent="0.25">
      <c r="C34" s="60" t="s">
        <v>134</v>
      </c>
      <c r="D34" s="197" t="s">
        <v>117</v>
      </c>
      <c r="E34" s="198" t="s">
        <v>164</v>
      </c>
      <c r="F34" s="198" t="s">
        <v>88</v>
      </c>
      <c r="G34" s="61">
        <f t="shared" si="3"/>
        <v>90000</v>
      </c>
      <c r="H34" s="198">
        <v>1</v>
      </c>
      <c r="I34" s="62">
        <v>90</v>
      </c>
    </row>
    <row r="35" spans="3:9" x14ac:dyDescent="0.25">
      <c r="C35" s="60" t="s">
        <v>134</v>
      </c>
      <c r="D35" s="197" t="s">
        <v>117</v>
      </c>
      <c r="E35" s="198" t="s">
        <v>164</v>
      </c>
      <c r="F35" s="198" t="s">
        <v>88</v>
      </c>
      <c r="G35" s="61">
        <f t="shared" si="3"/>
        <v>246000</v>
      </c>
      <c r="H35" s="198">
        <v>1</v>
      </c>
      <c r="I35" s="62">
        <v>246</v>
      </c>
    </row>
    <row r="36" spans="3:9" x14ac:dyDescent="0.25">
      <c r="C36" s="199"/>
      <c r="D36" s="200"/>
      <c r="E36" s="200"/>
      <c r="F36" s="200"/>
    </row>
    <row r="38" spans="3:9" x14ac:dyDescent="0.3">
      <c r="C38" s="103" t="s">
        <v>27</v>
      </c>
      <c r="D38" s="104"/>
      <c r="E38" s="105"/>
      <c r="F38" s="2"/>
      <c r="G38" s="2"/>
      <c r="H38" s="2"/>
      <c r="I38" s="2"/>
    </row>
    <row r="39" spans="3:9" x14ac:dyDescent="0.3">
      <c r="C39" s="103" t="s">
        <v>28</v>
      </c>
      <c r="D39" s="104"/>
      <c r="E39" s="105"/>
      <c r="F39" s="2"/>
      <c r="G39" s="2"/>
      <c r="H39" s="2"/>
      <c r="I39" s="2"/>
    </row>
    <row r="40" spans="3:9" x14ac:dyDescent="0.3">
      <c r="C40" s="2"/>
      <c r="D40" s="9" t="s">
        <v>29</v>
      </c>
      <c r="E40" s="105"/>
      <c r="F40" s="2"/>
      <c r="G40" s="2"/>
      <c r="H40" s="2"/>
      <c r="I40" s="2"/>
    </row>
    <row r="41" spans="3:9" x14ac:dyDescent="0.3">
      <c r="C41" s="2"/>
      <c r="D41" s="2"/>
      <c r="E41" s="2"/>
      <c r="F41" s="2"/>
      <c r="G41" s="2"/>
      <c r="H41" s="2"/>
      <c r="I41" s="2"/>
    </row>
  </sheetData>
  <mergeCells count="16">
    <mergeCell ref="C24:H24"/>
    <mergeCell ref="F25:H25"/>
    <mergeCell ref="D26:H26"/>
    <mergeCell ref="C27:H27"/>
    <mergeCell ref="C5:I5"/>
    <mergeCell ref="C7:C8"/>
    <mergeCell ref="D7:D8"/>
    <mergeCell ref="E7:E8"/>
    <mergeCell ref="F7:F8"/>
    <mergeCell ref="G7:G8"/>
    <mergeCell ref="H7:I7"/>
    <mergeCell ref="C10:H10"/>
    <mergeCell ref="F11:H11"/>
    <mergeCell ref="D12:H12"/>
    <mergeCell ref="C13:H13"/>
    <mergeCell ref="C9:H9"/>
  </mergeCells>
  <phoneticPr fontId="14" type="noConversion"/>
  <pageMargins left="0.7" right="0.7" top="0.75" bottom="0.75" header="0.3" footer="0.3"/>
  <pageSetup paperSize="9" scale="5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1․</vt:lpstr>
      <vt:lpstr>2.</vt:lpstr>
      <vt:lpstr>3.</vt:lpstr>
      <vt:lpstr>4.</vt:lpstr>
      <vt:lpstr>5.</vt:lpstr>
      <vt:lpstr>6</vt:lpstr>
      <vt:lpstr>7</vt:lpstr>
      <vt:lpstr>'2.'!Print_Area</vt:lpstr>
      <vt:lpstr>'3.'!Print_Area</vt:lpstr>
      <vt:lpstr>'4.'!Print_Area</vt:lpstr>
      <vt:lpstr>'5.'!Print_Area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Arpine Martirosyan</cp:lastModifiedBy>
  <cp:lastPrinted>2026-04-07T06:31:56Z</cp:lastPrinted>
  <dcterms:created xsi:type="dcterms:W3CDTF">2020-09-30T12:11:39Z</dcterms:created>
  <dcterms:modified xsi:type="dcterms:W3CDTF">2026-06-24T07:11:53Z</dcterms:modified>
</cp:coreProperties>
</file>