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\gorcer\gorcer\Gohar Hayrapetjan\2026\kar.voroshumner\MSC 11.05.2026\"/>
    </mc:Choice>
  </mc:AlternateContent>
  <bookViews>
    <workbookView xWindow="0" yWindow="0" windowWidth="28800" windowHeight="11760"/>
  </bookViews>
  <sheets>
    <sheet name="1" sheetId="1" r:id="rId1"/>
    <sheet name="2" sheetId="2" r:id="rId2"/>
    <sheet name="3" sheetId="7" r:id="rId3"/>
    <sheet name="4" sheetId="4" r:id="rId4"/>
    <sheet name="5" sheetId="6" r:id="rId5"/>
  </sheets>
  <definedNames>
    <definedName name="_xlnm.Print_Area" localSheetId="1">'2'!$A$1:$I$80</definedName>
    <definedName name="_xlnm.Print_Area" localSheetId="2">'3'!$A$1:$G$18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5" i="6" l="1"/>
  <c r="I44" i="6"/>
  <c r="I38" i="6"/>
  <c r="I30" i="6"/>
  <c r="I31" i="6"/>
  <c r="I32" i="6"/>
  <c r="I29" i="6"/>
  <c r="I18" i="6"/>
  <c r="I19" i="6"/>
  <c r="I20" i="6"/>
  <c r="I21" i="6"/>
  <c r="I22" i="6"/>
  <c r="I23" i="6"/>
  <c r="I24" i="6"/>
  <c r="I17" i="6"/>
  <c r="L29" i="4"/>
  <c r="K29" i="4"/>
  <c r="J29" i="4"/>
  <c r="L21" i="4"/>
  <c r="K21" i="4"/>
  <c r="J21" i="4"/>
  <c r="L17" i="4"/>
  <c r="K17" i="4"/>
  <c r="J17" i="4"/>
  <c r="J18" i="6"/>
  <c r="K18" i="6"/>
  <c r="L18" i="6"/>
  <c r="J19" i="6"/>
  <c r="K19" i="6"/>
  <c r="L19" i="6"/>
  <c r="J20" i="6"/>
  <c r="K20" i="6"/>
  <c r="L20" i="6"/>
  <c r="J21" i="6"/>
  <c r="K21" i="6"/>
  <c r="L21" i="6"/>
  <c r="J22" i="6"/>
  <c r="K22" i="6"/>
  <c r="L22" i="6"/>
  <c r="J23" i="6"/>
  <c r="K23" i="6"/>
  <c r="L23" i="6"/>
  <c r="J24" i="6"/>
  <c r="K24" i="6"/>
  <c r="L24" i="6"/>
  <c r="K17" i="6"/>
  <c r="L17" i="6"/>
  <c r="J17" i="6"/>
  <c r="J30" i="6"/>
  <c r="K30" i="6"/>
  <c r="L30" i="6"/>
  <c r="J31" i="6"/>
  <c r="K31" i="6"/>
  <c r="L31" i="6"/>
  <c r="J32" i="6"/>
  <c r="K32" i="6"/>
  <c r="L32" i="6"/>
  <c r="K29" i="6"/>
  <c r="L29" i="6"/>
  <c r="J29" i="6"/>
  <c r="K38" i="6"/>
  <c r="L38" i="6"/>
  <c r="J38" i="6"/>
  <c r="K45" i="6"/>
  <c r="L45" i="6"/>
  <c r="J45" i="6"/>
  <c r="I13" i="1"/>
  <c r="H13" i="1"/>
  <c r="G13" i="1"/>
  <c r="G18" i="7" l="1"/>
  <c r="G16" i="7" l="1"/>
  <c r="H48" i="2"/>
  <c r="I48" i="2"/>
  <c r="G48" i="2"/>
  <c r="G11" i="1" l="1"/>
  <c r="K44" i="6" l="1"/>
  <c r="L44" i="6"/>
  <c r="J44" i="6"/>
  <c r="K45" i="4"/>
  <c r="L45" i="4"/>
  <c r="J45" i="4"/>
  <c r="G17" i="7" l="1"/>
  <c r="G15" i="7"/>
  <c r="G14" i="7" s="1"/>
  <c r="G13" i="7" s="1"/>
  <c r="G42" i="6" l="1"/>
  <c r="F41" i="6"/>
  <c r="L40" i="6"/>
  <c r="L39" i="6" s="1"/>
  <c r="K40" i="6"/>
  <c r="K39" i="6" s="1"/>
  <c r="J40" i="6"/>
  <c r="J39" i="6" s="1"/>
  <c r="E40" i="6"/>
  <c r="D40" i="6"/>
  <c r="C39" i="6"/>
  <c r="G36" i="6"/>
  <c r="F35" i="6"/>
  <c r="L34" i="6"/>
  <c r="L33" i="6" s="1"/>
  <c r="K34" i="6"/>
  <c r="K33" i="6" s="1"/>
  <c r="J34" i="6"/>
  <c r="J33" i="6" s="1"/>
  <c r="E34" i="6"/>
  <c r="D34" i="6"/>
  <c r="C33" i="6"/>
  <c r="B33" i="6"/>
  <c r="G27" i="6"/>
  <c r="F26" i="6"/>
  <c r="L25" i="6"/>
  <c r="K25" i="6"/>
  <c r="J25" i="6"/>
  <c r="E25" i="6"/>
  <c r="D25" i="6"/>
  <c r="G15" i="6"/>
  <c r="F14" i="6"/>
  <c r="L13" i="6"/>
  <c r="K13" i="6"/>
  <c r="J13" i="6"/>
  <c r="E13" i="6"/>
  <c r="D13" i="6"/>
  <c r="C12" i="6"/>
  <c r="J12" i="6" l="1"/>
  <c r="J11" i="6" s="1"/>
  <c r="L12" i="6"/>
  <c r="L11" i="6" s="1"/>
  <c r="K12" i="6"/>
  <c r="K11" i="6" s="1"/>
  <c r="J41" i="4"/>
  <c r="K34" i="4"/>
  <c r="L34" i="4"/>
  <c r="J34" i="4"/>
  <c r="K25" i="4"/>
  <c r="L25" i="4"/>
  <c r="J25" i="4"/>
  <c r="K13" i="4"/>
  <c r="L13" i="4"/>
  <c r="J13" i="4"/>
  <c r="K41" i="4"/>
  <c r="L41" i="4"/>
  <c r="H67" i="2"/>
  <c r="I67" i="2"/>
  <c r="I66" i="2" s="1"/>
  <c r="H11" i="1"/>
  <c r="I11" i="1"/>
  <c r="H47" i="2"/>
  <c r="H46" i="2" s="1"/>
  <c r="H45" i="2" s="1"/>
  <c r="H44" i="2" s="1"/>
  <c r="H42" i="2" s="1"/>
  <c r="H40" i="2" s="1"/>
  <c r="H38" i="2" s="1"/>
  <c r="H36" i="2" s="1"/>
  <c r="H34" i="2" s="1"/>
  <c r="H32" i="2" s="1"/>
  <c r="I47" i="2"/>
  <c r="I46" i="2" s="1"/>
  <c r="I45" i="2" s="1"/>
  <c r="I44" i="2" s="1"/>
  <c r="I42" i="2" s="1"/>
  <c r="I40" i="2" s="1"/>
  <c r="I38" i="2" s="1"/>
  <c r="I36" i="2" s="1"/>
  <c r="I34" i="2" s="1"/>
  <c r="I32" i="2" s="1"/>
  <c r="G47" i="2"/>
  <c r="G46" i="2" s="1"/>
  <c r="G45" i="2" s="1"/>
  <c r="G44" i="2" s="1"/>
  <c r="G42" i="2" s="1"/>
  <c r="G40" i="2" s="1"/>
  <c r="G38" i="2" s="1"/>
  <c r="G36" i="2" s="1"/>
  <c r="G34" i="2" s="1"/>
  <c r="G32" i="2" s="1"/>
  <c r="H30" i="2"/>
  <c r="H29" i="2" s="1"/>
  <c r="H28" i="2" s="1"/>
  <c r="H27" i="2" s="1"/>
  <c r="H25" i="2" s="1"/>
  <c r="H23" i="2" s="1"/>
  <c r="H21" i="2" s="1"/>
  <c r="I30" i="2"/>
  <c r="I29" i="2" s="1"/>
  <c r="I28" i="2" s="1"/>
  <c r="I27" i="2" s="1"/>
  <c r="I25" i="2" s="1"/>
  <c r="I23" i="2" s="1"/>
  <c r="I21" i="2" s="1"/>
  <c r="G30" i="2"/>
  <c r="G29" i="2" s="1"/>
  <c r="G28" i="2" s="1"/>
  <c r="G27" i="2" s="1"/>
  <c r="G25" i="2" s="1"/>
  <c r="G23" i="2" s="1"/>
  <c r="G21" i="2" s="1"/>
  <c r="G19" i="2" s="1"/>
  <c r="G17" i="2" s="1"/>
  <c r="G15" i="2" s="1"/>
  <c r="H14" i="1"/>
  <c r="I14" i="1"/>
  <c r="G14" i="1"/>
  <c r="H16" i="1"/>
  <c r="I16" i="1"/>
  <c r="G16" i="1"/>
  <c r="G10" i="1" s="1"/>
  <c r="G43" i="4"/>
  <c r="F42" i="4"/>
  <c r="E41" i="4"/>
  <c r="D41" i="4"/>
  <c r="C40" i="4"/>
  <c r="F35" i="4"/>
  <c r="E34" i="4"/>
  <c r="G36" i="4"/>
  <c r="D34" i="4"/>
  <c r="C33" i="4"/>
  <c r="G27" i="4"/>
  <c r="F26" i="4"/>
  <c r="E25" i="4"/>
  <c r="D25" i="4"/>
  <c r="G15" i="4"/>
  <c r="F14" i="4"/>
  <c r="E13" i="4"/>
  <c r="D13" i="4"/>
  <c r="C12" i="4"/>
  <c r="G79" i="2"/>
  <c r="G78" i="2" s="1"/>
  <c r="I79" i="2"/>
  <c r="I78" i="2" s="1"/>
  <c r="H79" i="2"/>
  <c r="H78" i="2" s="1"/>
  <c r="I76" i="2"/>
  <c r="I75" i="2" s="1"/>
  <c r="H76" i="2"/>
  <c r="H75" i="2" s="1"/>
  <c r="H74" i="2" s="1"/>
  <c r="H73" i="2" s="1"/>
  <c r="H71" i="2" s="1"/>
  <c r="H69" i="2" s="1"/>
  <c r="G76" i="2"/>
  <c r="G75" i="2" s="1"/>
  <c r="H66" i="2"/>
  <c r="G67" i="2"/>
  <c r="G66" i="2" s="1"/>
  <c r="F69" i="2"/>
  <c r="F57" i="2"/>
  <c r="F55" i="2"/>
  <c r="F40" i="2"/>
  <c r="F38" i="2"/>
  <c r="F23" i="2"/>
  <c r="F21" i="2"/>
  <c r="I10" i="1" l="1"/>
  <c r="I9" i="1" s="1"/>
  <c r="H10" i="1"/>
  <c r="H9" i="1"/>
  <c r="L10" i="6"/>
  <c r="K10" i="6"/>
  <c r="G74" i="2"/>
  <c r="J40" i="4"/>
  <c r="L40" i="4"/>
  <c r="K12" i="4"/>
  <c r="K40" i="4"/>
  <c r="L12" i="4"/>
  <c r="J12" i="4"/>
  <c r="I74" i="2"/>
  <c r="I73" i="2" s="1"/>
  <c r="I71" i="2" s="1"/>
  <c r="I69" i="2" s="1"/>
  <c r="G73" i="2"/>
  <c r="G71" i="2" s="1"/>
  <c r="G69" i="2" s="1"/>
  <c r="J10" i="6" l="1"/>
  <c r="B33" i="4" l="1"/>
  <c r="J33" i="4"/>
  <c r="J11" i="4" s="1"/>
  <c r="K33" i="4"/>
  <c r="L33" i="4"/>
  <c r="G64" i="2"/>
  <c r="G63" i="2" s="1"/>
  <c r="G62" i="2" s="1"/>
  <c r="H64" i="2"/>
  <c r="I64" i="2"/>
  <c r="K11" i="4" l="1"/>
  <c r="K10" i="4" s="1"/>
  <c r="L11" i="4"/>
  <c r="L10" i="4" s="1"/>
  <c r="I63" i="2"/>
  <c r="I62" i="2" s="1"/>
  <c r="I61" i="2" s="1"/>
  <c r="I59" i="2" s="1"/>
  <c r="I57" i="2" s="1"/>
  <c r="I55" i="2" s="1"/>
  <c r="I53" i="2" s="1"/>
  <c r="I51" i="2" s="1"/>
  <c r="I49" i="2" s="1"/>
  <c r="H63" i="2"/>
  <c r="H62" i="2" s="1"/>
  <c r="H61" i="2" s="1"/>
  <c r="H59" i="2" s="1"/>
  <c r="H57" i="2" s="1"/>
  <c r="H55" i="2" s="1"/>
  <c r="H53" i="2" s="1"/>
  <c r="H51" i="2" s="1"/>
  <c r="H49" i="2" s="1"/>
  <c r="G61" i="2"/>
  <c r="G59" i="2" l="1"/>
  <c r="G57" i="2" s="1"/>
  <c r="G55" i="2" s="1"/>
  <c r="G53" i="2" s="1"/>
  <c r="G51" i="2" s="1"/>
  <c r="G49" i="2" s="1"/>
  <c r="G13" i="2" s="1"/>
  <c r="J10" i="4"/>
  <c r="G11" i="2" l="1"/>
  <c r="G9" i="1"/>
  <c r="I19" i="2" l="1"/>
  <c r="I17" i="2" s="1"/>
  <c r="I15" i="2" s="1"/>
  <c r="I13" i="2" l="1"/>
  <c r="I9" i="2" s="1"/>
  <c r="H19" i="2"/>
  <c r="H17" i="2" s="1"/>
  <c r="H15" i="2" s="1"/>
  <c r="H13" i="2" l="1"/>
  <c r="H9" i="2" s="1"/>
  <c r="I11" i="2"/>
  <c r="G9" i="2"/>
  <c r="H11" i="2" l="1"/>
</calcChain>
</file>

<file path=xl/sharedStrings.xml><?xml version="1.0" encoding="utf-8"?>
<sst xmlns="http://schemas.openxmlformats.org/spreadsheetml/2006/main" count="234" uniqueCount="126">
  <si>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</si>
  <si>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</si>
  <si>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</si>
  <si>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</si>
  <si>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</si>
  <si>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</si>
  <si>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</si>
  <si>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ԸՆԴԱՄԵՆԸ</t>
  </si>
  <si>
    <t>ՀՀ  աշխատանքի և սոցիալական հարցերի նախարարություն</t>
  </si>
  <si>
    <t>հազար դրամներով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</si>
  <si>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</si>
  <si>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</si>
  <si>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</si>
  <si>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</si>
  <si>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</si>
  <si>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փակագծերում</t>
  </si>
  <si>
    <t>Բաժինը</t>
  </si>
  <si>
    <t>Խումբը</t>
  </si>
  <si>
    <t>Դասը</t>
  </si>
  <si>
    <t>Ծրագիր</t>
  </si>
  <si>
    <t>Միջոցառում</t>
  </si>
  <si>
    <t xml:space="preserve"> Ինն ամիս</t>
  </si>
  <si>
    <t>Տարի</t>
  </si>
  <si>
    <t xml:space="preserve"> ԸՆԴԱՄԵՆԸ ԾԱԽՍԵՐ</t>
  </si>
  <si>
    <t xml:space="preserve"> այդ թվում`</t>
  </si>
  <si>
    <t xml:space="preserve"> ՍՈՑԻԱԼԱԿԱՆ ՊԱՇՏՊԱՆՈՒԹՅՈՒՆ</t>
  </si>
  <si>
    <t>այդ թվում՝</t>
  </si>
  <si>
    <t>01</t>
  </si>
  <si>
    <t xml:space="preserve">այդ թվում՝ </t>
  </si>
  <si>
    <t xml:space="preserve"> ՀՀ  աշխատանքի և սոցիալական հարցերի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</si>
  <si>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</si>
  <si>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</si>
  <si>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1</t>
  </si>
  <si>
    <t>Առաջին կիսամյակ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</si>
  <si>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</si>
  <si>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</si>
  <si>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</si>
  <si>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</si>
  <si>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</si>
  <si>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</si>
  <si>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</si>
  <si>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</si>
  <si>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</si>
  <si>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</si>
  <si>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</si>
  <si>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/>
  </si>
  <si>
    <t>Հավելված N 4</t>
  </si>
  <si>
    <t xml:space="preserve"> Ցուցանիշների փոփոխությունները ավելացումները նշված են դրական նշանով, իսկ նվազեցումները՝ փակագծերում</t>
  </si>
  <si>
    <t xml:space="preserve"> ՍՈՑԻԱԼԱԿԱՆ  ՆՊԱՍՏՆԵՐ ԵՎ ԿԵՆՍԱԹՈՇԱԿՆԵՐ</t>
  </si>
  <si>
    <t xml:space="preserve"> - Այլ նպաստներ բյուջեից</t>
  </si>
  <si>
    <t xml:space="preserve"> Անվանումը </t>
  </si>
  <si>
    <t xml:space="preserve"> Նկարագրությունը </t>
  </si>
  <si>
    <t>Տրանսֆերտների տրամադրում</t>
  </si>
  <si>
    <t>այդ թվում` ըստ կատարողների</t>
  </si>
  <si>
    <t xml:space="preserve"> ՀՀ կառավարության 2026 թվականի</t>
  </si>
  <si>
    <t>Զբաղվածության ծրագիր</t>
  </si>
  <si>
    <t>Բնակչության կայուն և ժամանակավոր զբաղվածության ապահովմանը միտված պայմանների ստեղծում</t>
  </si>
  <si>
    <t>Կայուն և ժամանակավոր զբաղվածների թվաքանակի աճ</t>
  </si>
  <si>
    <t>Հավելված N 2</t>
  </si>
  <si>
    <t>05</t>
  </si>
  <si>
    <t xml:space="preserve"> Գործազրկություն</t>
  </si>
  <si>
    <t xml:space="preserve"> այդ թվում` ըստ կատարողների</t>
  </si>
  <si>
    <t xml:space="preserve"> ՀՀ աշխատանքի և սոցիալական հարցերի նախարարության միասնական սոցիալական ծառայություն</t>
  </si>
  <si>
    <t xml:space="preserve"> Սոցիալական օգնության դրամական արտահայտությամբ նպաստներ (բյուջեից)</t>
  </si>
  <si>
    <t xml:space="preserve"> ԲՍԿ </t>
  </si>
  <si>
    <t>1088 - 12018</t>
  </si>
  <si>
    <t>1088 - 12022</t>
  </si>
  <si>
    <t>Ադրբեջանի կողմից 2016, 2020  և 2022 թթ. սանձազերծված ռազմական գործողություններին մասնակցած, ինչպես նաև 2020 թ. հետո ժամկետային պարտադիր զինվորական ծառայությունից զորացրված  գործազուրկ անձանց մասնագիտական ուսուցման կազմակերպման և զբաղվածության ապահովում</t>
  </si>
  <si>
    <t>Զբաղվածության ապահովում Ադրբեջանի կողմից 2016, 2020 և 2022 թվականներին սանձազերծված ռազմական գործողություններին մասնակցած գործազուրկ անձանց համար</t>
  </si>
  <si>
    <t>2023 թ. Ղարաբաղից տեղահանված  անձանց համար կարճաժամկետ ուսուցման դասընթացի կազմակերպման և աշխատանքային փորձ ձեռք բերելու համար աջակցության տրամադրում</t>
  </si>
  <si>
    <t>Աջակցել 2023 թ.Ղարաբաղից բռնի տեղ-ծ անձանց ձեռք բերելու գործատ-ի կողմից ներկ-ծ պահ-ն հմպտ. մասնագիտ. հմտ-ր, կարող-ր և աշխ. փորձ՛  թափուր աշխ-ը համալրելու համար:</t>
  </si>
  <si>
    <t>Երեխաների հիմնահարցեր</t>
  </si>
  <si>
    <t>Կյանքի դժվարին իրավիճակում հայտնված երեխաների հիմնական պահանջմունքների և սոցիալական կարիքների բավարարում և ինտեգրում հասարակություն</t>
  </si>
  <si>
    <t>Երեխաներին մատուցվող սոցիալական ծառայությունների և դրանց հասցեականության բարելավումե կյանքի դժվարին իրավիճակում հայտնված երեխաների ինտեգրում հասարկություն</t>
  </si>
  <si>
    <t>Անհայտ բացակայող կամ մահացած ճանաչված զինծառայողների ծնողներին մինչև երեք տարեկան երեխայի խնամքի կազմակերպման համար պետական աջակցության տրամադրում</t>
  </si>
  <si>
    <t>Հաշմանդամություն ունեցող անձանց սոցիալական ներառում</t>
  </si>
  <si>
    <t>Հաշմանդամություն ունեցող անձանց հիմնական պահանջմունքների և սոցիալական կարիքների բավարարում և սոցիալական ներառում հասարակություն</t>
  </si>
  <si>
    <t>Հաշմանդամություն ունեցող անձանց մատուցվող սոցիալական ծառայությունների հասցեականության և արդյունավետության բարձրացում</t>
  </si>
  <si>
    <t>Անձնական օգնականի ծառայություն</t>
  </si>
  <si>
    <t>Աջակցություն հաշմանդամություն ունեցող անձանց անկախ ապրելուն</t>
  </si>
  <si>
    <t>Ծառայությունների մատուցում</t>
  </si>
  <si>
    <t>Վատառողջություն և անաշխատունակություն</t>
  </si>
  <si>
    <t xml:space="preserve"> Վատառողջություն</t>
  </si>
  <si>
    <t>04</t>
  </si>
  <si>
    <t xml:space="preserve"> Ընտանիքի անդամներ և զավակներ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</si>
  <si>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</si>
  <si>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</si>
  <si>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</si>
  <si>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Շահառուների ընտրության չափորոշիչները` Ադրբեջանի կողմից 2016 և 2020 թվականներին սանձազերծված ռազմական գործողություններին մասնակցած գործազուրկ անձ </t>
  </si>
  <si>
    <t>Միջոցառման մեջ ընդգրկվածների թիվը, այդ թվում</t>
  </si>
  <si>
    <t>ա) մասնագիտական ուսուցման մեջ ընդգրկված անձինք</t>
  </si>
  <si>
    <t>բ) աշխատանքային փորձի ձեռքբերման գործընթացում ընդգրկված անձինք</t>
  </si>
  <si>
    <t>գ) գործատուին միանվագ փոխհատուցման տրամադրման արդյունքում` զբաղված դարձած անձինք</t>
  </si>
  <si>
    <t>Նախորդ տարում միջոցառման մեջ ընդգրկված շահառուների թիվը, որոնց մասով տվյալ տարում առկա են ֆինանսական պարտավորություններ (մարդ),ընդամենը, այդ թվում`</t>
  </si>
  <si>
    <t>գ) գործատուին միանվագ փոխհատուցման տրամադրման արդյունքում զբաղված դարձած անձինք</t>
  </si>
  <si>
    <t xml:space="preserve"> Շահառուների ընտրության չափորոշիչները` Բնակչության սոցիալական պաշտպանության հաստատությունների շրջանավարտների սոցիալական բնակարանային ֆոնդի հերթացուցակում հաշվառված ընտանիքներ </t>
  </si>
  <si>
    <t>Միջոցառման մեջ ընդգրկված անձանց թիվ, մարդ</t>
  </si>
  <si>
    <t xml:space="preserve"> Շահառուների ընտրության չափորոշիչները` Գործազուրկ անձինք </t>
  </si>
  <si>
    <t>Միջոցառման մեջ ընդգրկվածների թիվը, այդ թվում`</t>
  </si>
  <si>
    <t>ա) ուսուցման մեջ ընդգրկված անձինք</t>
  </si>
  <si>
    <t>գ) ուսուցման և աշխատանքային փորձի ձեռք բերման գործընթացում ընդգրկված անձինք</t>
  </si>
  <si>
    <t xml:space="preserve">  Ծառայությունը մատուցողի անվանումը` ՀՀ աշխատանքի և սոցիալական հարցերի նախարարության միասնական սոցիալական ծառայություն </t>
  </si>
  <si>
    <t>Շահառու, մարդ</t>
  </si>
  <si>
    <t>Անձնական օգնական, մարդ</t>
  </si>
  <si>
    <t xml:space="preserve">   ՀՀ աշխատանքի և սոցիալական հարցերի նախարարության միասնական սոցիալական ծառայություն </t>
  </si>
  <si>
    <t>ՀՀ աշխատանքի և սոցիալական հարցերի նախարարություն</t>
  </si>
  <si>
    <t>Ադրբեջանի կողմից 2016, 2020  և 2022 թթ. սանձազերծված ռազմական գործողություններին մասնակցած, ինչպես նաև 2020թ. հետո ժամկետային պարտադիր զինվորական ծառայությունից զորացրված գործազուրկ անձանց մասնագիտական ուսուցման կազմակերպման և զբաղվածության ապահովում</t>
  </si>
  <si>
    <t>ՀՀ աշխատանքի և սոցիալական հարցերի նախարարության միասնական սոցիալական ծառայություն</t>
  </si>
  <si>
    <t xml:space="preserve"> Գործազուրկներին զբաղվածությունն ապահովող կազմակերպություններ</t>
  </si>
  <si>
    <t>2023թ. Լեռնային Ղարաբաղից բռնի տեղահանված  անձանց համար կարճաժամկետ ուսուցման դասընթացի կազմակերպման և աշխատանքային փորձ ձեռք բերելու համար աջակցության տրամադրում</t>
  </si>
  <si>
    <t>Ծրագրային դասիչ</t>
  </si>
  <si>
    <t>Հավելված N 5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</si>
  <si>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</si>
  <si>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Միջոցառումները կատարող
պետական մարմինների և
դրամաշնորհ ստացող
տնտեսավարող սուբյեկտների անվանումները</t>
  </si>
  <si>
    <t>Ցուցանիշների փոփոխությունները ավելացումները նշված են դրական նշանով, իսկ նվազեցումները՝ փակագծերում</t>
  </si>
  <si>
    <t>1088</t>
  </si>
  <si>
    <t>1141</t>
  </si>
  <si>
    <t>1141 - 12008</t>
  </si>
  <si>
    <t>1160</t>
  </si>
  <si>
    <t>1160 - 11016</t>
  </si>
  <si>
    <t xml:space="preserve">«ՀԱՅԱՍՏԱՆԻ ՀԱՆՐԱՊԵՏՈՒԹՅԱՆ 2026 ԹՎԱԿԱՆԻ ՊԵՏԱԿԱՆ ԲՅՈՒՋԵԻ ՄԱՍԻՆ» ՕՐԵՆՔԻ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
</t>
  </si>
  <si>
    <t xml:space="preserve"> ՀԱՅԱՍՏԱՆԻ ՀԱՆՐԱՊԵՏՈՒԹՅԱՆ ԿԱՌԱՎԱՐՈՒԹՅԱՆ 2025 ԹՎԱԿԱՆԻ ԴԵԿՏԵՄԲԵՐԻ 25-Ի N 1910-Ն ՈՐՈՇՄԱՆ  N N 3  ԵՎ 4  ՀԱՎԵԼՎԱԾՆԵՐՈՒՄ ԿԱՏԱՐՎՈՂ ՓՈՓՈԽՈՒԹՅՈՒՆՆԵՐԸ </t>
  </si>
  <si>
    <t>Հավելված N 3</t>
  </si>
  <si>
    <t xml:space="preserve"> ՀԱՅԱՍՏԱՆԻ ՀԱՆՐԱՊԵՏՈՒԹՅԱՆ ԿԱՌԱՎԱՐՈՒԹՅԱՆ 2025 ԹՎԱԿԱՆԻ ԴԵԿՏԵՄԲԵՐԻ 25-Ի N 1910-Ն ՈՐՈՇՄԱՆ N 5 ՀԱՎԵԼՎԱԾԻ N 7 ԱՂՅՈՒՍԱԿՈՒՄ ԿԱՏԱՐՎՈՂ ՓՈՓՈԽՈՒԹՅՈՒՆՆԵՐԸ </t>
  </si>
  <si>
    <t xml:space="preserve"> ՀԱՅԱՍՏԱՆԻ ՀԱՆՐԱՊԵՏՈՒԹՅԱՆ ԿԱՌԱՎԱՐՈՒԹՅԱՆ 2025 ԹՎԱԿԱՆԻ ԴԵԿՏԵՄԲԵՐԻ 25-Ի N 1910-Ն ՈՐՈՇՄԱՆ N 9  ՀԱՎԵԼՎԱԾՈՒՄ   ԿԱՏԱՐՎՈՂ ՓՈՓՈԽՈՒԹՅՈՒՆՆԵՐԸ </t>
  </si>
  <si>
    <t xml:space="preserve"> ՀԱՅԱՍՏԱՆԻ ՀԱՆՐԱՊԵՏՈՒԹՅԱՆ ԿԱՌԱՎԱՐՈՒԹՅԱՆ 2025 ԹՎԱԿԱՆԻ ԴԵԿՏԵՄԲԵՐԻ 25-Ի N 1910-Ն ՈՐՈՇՄԱՆ N 9.1  ՀԱՎԵԼՎԱԾՈՒՄ  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</si>
</sst>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_-;\-* #,##0.00_-;_-* &quot;-&quot;??_-;_-@_-"/>
    <numFmt numFmtId="164" formatCode="_(* #,##0.00_);_(* \(#,##0.00\);_(* &quot;-&quot;??_);_(@_)"/>
    <numFmt numFmtId="165" formatCode="##,##0.0;\(##,##0.0\);\-"/>
    <numFmt numFmtId="166" formatCode="#,##0.0_);\(#,##0.0\)"/>
    <numFmt numFmtId="167" formatCode="_(* #,##0.0_);_(* \(#,##0.0\);_(* &quot;-&quot;?_);_(@_)"/>
    <numFmt numFmtId="168" formatCode="_-* #,##0.00\ _ _-;\-* #,##0.00\ _ _-;_-* &quot;-&quot;??\ _ _-;_-@_-"/>
    <numFmt numFmtId="169" formatCode="_-* #,##0.00_р_._-;\-* #,##0.00_р_._-;_-* &quot;-&quot;??_р_._-;_-@_-"/>
    <numFmt numFmtId="170" formatCode="#,##0.0"/>
    <numFmt numFmtId="171" formatCode="##,##0;\(##,##0\);\-"/>
  </numFmts>
  <fonts count="6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  <font>
      <b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2"/>
    </font>
    <font>
      <b/>
      <sz val="12"/>
      <name val="GHEA Grapalat"/>
      <family val="3"/>
    </font>
    <font>
      <i/>
      <sz val="11"/>
      <name val="GHEA Grapalat"/>
      <family val="3"/>
    </font>
    <font>
      <i/>
      <sz val="11"/>
      <color theme="1"/>
      <name val="GHEA Grapalat"/>
      <family val="3"/>
    </font>
    <font>
      <sz val="12"/>
      <color indexed="8"/>
      <name val="GHEA Grapalat"/>
      <family val="3"/>
    </font>
  </fonts>
  <fills count="5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55">
    <xf numFmtId="0" fontId="0" fillId="0" borderId="0"/>
    <xf numFmtId="165" fontId="3" fillId="0" borderId="0" applyFill="0" applyBorder="0" applyProtection="0">
      <alignment horizontal="right" vertical="top"/>
    </xf>
    <xf numFmtId="165" fontId="4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164" fontId="10" fillId="0" borderId="0" applyFont="0" applyFill="0" applyBorder="0" applyAlignment="0" applyProtection="0"/>
    <xf numFmtId="0" fontId="11" fillId="0" borderId="0"/>
    <xf numFmtId="0" fontId="1" fillId="0" borderId="0"/>
    <xf numFmtId="0" fontId="10" fillId="0" borderId="0"/>
    <xf numFmtId="168" fontId="11" fillId="0" borderId="0" applyFont="0" applyFill="0" applyBorder="0" applyAlignment="0" applyProtection="0"/>
    <xf numFmtId="0" fontId="1" fillId="0" borderId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9" fillId="7" borderId="10" applyNumberFormat="0" applyAlignment="0" applyProtection="0"/>
    <xf numFmtId="0" fontId="20" fillId="8" borderId="11" applyNumberFormat="0" applyAlignment="0" applyProtection="0"/>
    <xf numFmtId="0" fontId="21" fillId="8" borderId="10" applyNumberFormat="0" applyAlignment="0" applyProtection="0"/>
    <xf numFmtId="0" fontId="22" fillId="0" borderId="12" applyNumberFormat="0" applyFill="0" applyAlignment="0" applyProtection="0"/>
    <xf numFmtId="0" fontId="23" fillId="9" borderId="13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5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8" fillId="0" borderId="0"/>
    <xf numFmtId="0" fontId="30" fillId="0" borderId="0"/>
    <xf numFmtId="0" fontId="11" fillId="0" borderId="0"/>
    <xf numFmtId="43" fontId="11" fillId="0" borderId="0" applyFont="0" applyFill="0" applyBorder="0" applyAlignment="0" applyProtection="0"/>
    <xf numFmtId="0" fontId="31" fillId="0" borderId="0"/>
    <xf numFmtId="43" fontId="3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/>
    <xf numFmtId="0" fontId="1" fillId="0" borderId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34" fillId="6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>
      <alignment horizontal="left" vertical="top" wrapText="1"/>
    </xf>
    <xf numFmtId="0" fontId="35" fillId="6" borderId="0" applyNumberFormat="0" applyBorder="0" applyAlignment="0" applyProtection="0"/>
    <xf numFmtId="0" fontId="1" fillId="10" borderId="14" applyNumberFormat="0" applyFont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8" fillId="6" borderId="0" applyNumberFormat="0" applyBorder="0" applyAlignment="0" applyProtection="0"/>
    <xf numFmtId="0" fontId="1" fillId="10" borderId="14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7" fillId="34" borderId="0" applyNumberFormat="0" applyBorder="0" applyAlignment="0" applyProtection="0"/>
    <xf numFmtId="0" fontId="10" fillId="0" borderId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35" borderId="0" applyNumberFormat="0" applyBorder="0" applyAlignment="0" applyProtection="0"/>
    <xf numFmtId="0" fontId="36" fillId="38" borderId="0" applyNumberFormat="0" applyBorder="0" applyAlignment="0" applyProtection="0"/>
    <xf numFmtId="0" fontId="36" fillId="37" borderId="0" applyNumberFormat="0" applyBorder="0" applyAlignment="0" applyProtection="0"/>
    <xf numFmtId="0" fontId="36" fillId="39" borderId="0" applyNumberFormat="0" applyBorder="0" applyAlignment="0" applyProtection="0"/>
    <xf numFmtId="0" fontId="36" fillId="36" borderId="0" applyNumberFormat="0" applyBorder="0" applyAlignment="0" applyProtection="0"/>
    <xf numFmtId="0" fontId="36" fillId="40" borderId="0" applyNumberFormat="0" applyBorder="0" applyAlignment="0" applyProtection="0"/>
    <xf numFmtId="0" fontId="36" fillId="39" borderId="0" applyNumberFormat="0" applyBorder="0" applyAlignment="0" applyProtection="0"/>
    <xf numFmtId="0" fontId="36" fillId="41" borderId="0" applyNumberFormat="0" applyBorder="0" applyAlignment="0" applyProtection="0"/>
    <xf numFmtId="0" fontId="36" fillId="40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39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2" borderId="0" applyNumberFormat="0" applyBorder="0" applyAlignment="0" applyProtection="0"/>
    <xf numFmtId="0" fontId="37" fillId="46" borderId="0" applyNumberFormat="0" applyBorder="0" applyAlignment="0" applyProtection="0"/>
    <xf numFmtId="0" fontId="38" fillId="47" borderId="0" applyNumberFormat="0" applyBorder="0" applyAlignment="0" applyProtection="0"/>
    <xf numFmtId="0" fontId="39" fillId="48" borderId="16" applyNumberFormat="0" applyAlignment="0" applyProtection="0"/>
    <xf numFmtId="0" fontId="40" fillId="49" borderId="17" applyNumberFormat="0" applyAlignment="0" applyProtection="0"/>
    <xf numFmtId="43" fontId="10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0" borderId="0" applyNumberFormat="0" applyBorder="0" applyAlignment="0" applyProtection="0"/>
    <xf numFmtId="0" fontId="43" fillId="0" borderId="18" applyNumberFormat="0" applyFill="0" applyAlignment="0" applyProtection="0"/>
    <xf numFmtId="0" fontId="44" fillId="0" borderId="19" applyNumberFormat="0" applyFill="0" applyAlignment="0" applyProtection="0"/>
    <xf numFmtId="0" fontId="45" fillId="0" borderId="20" applyNumberFormat="0" applyFill="0" applyAlignment="0" applyProtection="0"/>
    <xf numFmtId="0" fontId="45" fillId="0" borderId="0" applyNumberFormat="0" applyFill="0" applyBorder="0" applyAlignment="0" applyProtection="0"/>
    <xf numFmtId="0" fontId="46" fillId="40" borderId="16" applyNumberFormat="0" applyAlignment="0" applyProtection="0"/>
    <xf numFmtId="0" fontId="47" fillId="0" borderId="21" applyNumberFormat="0" applyFill="0" applyAlignment="0" applyProtection="0"/>
    <xf numFmtId="0" fontId="48" fillId="40" borderId="0" applyNumberFormat="0" applyBorder="0" applyAlignment="0" applyProtection="0"/>
    <xf numFmtId="0" fontId="11" fillId="0" borderId="0"/>
    <xf numFmtId="0" fontId="11" fillId="0" borderId="0"/>
    <xf numFmtId="0" fontId="1" fillId="0" borderId="0"/>
    <xf numFmtId="0" fontId="10" fillId="0" borderId="0"/>
    <xf numFmtId="0" fontId="10" fillId="0" borderId="0"/>
    <xf numFmtId="0" fontId="10" fillId="37" borderId="22" applyNumberFormat="0" applyFont="0" applyAlignment="0" applyProtection="0"/>
    <xf numFmtId="0" fontId="49" fillId="48" borderId="23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53" fillId="0" borderId="0"/>
    <xf numFmtId="0" fontId="50" fillId="0" borderId="0" applyNumberFormat="0" applyFill="0" applyBorder="0" applyAlignment="0" applyProtection="0"/>
    <xf numFmtId="0" fontId="51" fillId="0" borderId="24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0"/>
    <xf numFmtId="43" fontId="11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" fillId="10" borderId="14" applyNumberFormat="0" applyFont="0" applyAlignment="0" applyProtection="0"/>
    <xf numFmtId="0" fontId="9" fillId="0" borderId="0">
      <alignment horizontal="left" vertical="top" wrapText="1"/>
    </xf>
  </cellStyleXfs>
  <cellXfs count="134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7" fillId="2" borderId="0" xfId="0" applyFont="1" applyFill="1"/>
    <xf numFmtId="166" fontId="7" fillId="2" borderId="0" xfId="0" applyNumberFormat="1" applyFont="1" applyFill="1" applyAlignment="1">
      <alignment horizontal="center"/>
    </xf>
    <xf numFmtId="0" fontId="8" fillId="2" borderId="0" xfId="0" applyFont="1" applyFill="1"/>
    <xf numFmtId="0" fontId="7" fillId="2" borderId="0" xfId="0" applyFont="1" applyFill="1" applyAlignment="1">
      <alignment horizontal="left" indent="15"/>
    </xf>
    <xf numFmtId="0" fontId="7" fillId="2" borderId="0" xfId="0" applyFont="1" applyFill="1" applyAlignment="1">
      <alignment horizontal="right"/>
    </xf>
    <xf numFmtId="0" fontId="8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center" textRotation="90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0" fontId="8" fillId="2" borderId="0" xfId="0" applyFont="1" applyFill="1" applyAlignment="1"/>
    <xf numFmtId="0" fontId="7" fillId="2" borderId="1" xfId="0" applyFont="1" applyFill="1" applyBorder="1"/>
    <xf numFmtId="166" fontId="7" fillId="2" borderId="1" xfId="0" applyNumberFormat="1" applyFont="1" applyFill="1" applyBorder="1" applyAlignment="1">
      <alignment horizontal="center" vertical="center"/>
    </xf>
    <xf numFmtId="164" fontId="8" fillId="2" borderId="0" xfId="0" applyNumberFormat="1" applyFont="1" applyFill="1" applyAlignment="1"/>
    <xf numFmtId="0" fontId="7" fillId="2" borderId="1" xfId="0" applyFont="1" applyFill="1" applyBorder="1" applyAlignment="1">
      <alignment horizontal="left" wrapText="1"/>
    </xf>
    <xf numFmtId="167" fontId="7" fillId="2" borderId="0" xfId="0" applyNumberFormat="1" applyFont="1" applyFill="1"/>
    <xf numFmtId="0" fontId="7" fillId="2" borderId="1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wrapText="1"/>
    </xf>
    <xf numFmtId="0" fontId="5" fillId="0" borderId="0" xfId="0" applyFont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left" vertical="top" wrapText="1"/>
    </xf>
    <xf numFmtId="0" fontId="54" fillId="0" borderId="1" xfId="0" applyFont="1" applyBorder="1" applyAlignment="1">
      <alignment horizontal="left" vertical="top" wrapText="1"/>
    </xf>
    <xf numFmtId="0" fontId="55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170" fontId="7" fillId="2" borderId="1" xfId="0" applyNumberFormat="1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55" fillId="0" borderId="1" xfId="3" applyFont="1" applyBorder="1">
      <alignment horizontal="left" vertical="top" wrapText="1"/>
    </xf>
    <xf numFmtId="0" fontId="55" fillId="0" borderId="1" xfId="3" applyFont="1" applyBorder="1">
      <alignment horizontal="left" vertical="top" wrapText="1"/>
    </xf>
    <xf numFmtId="0" fontId="55" fillId="0" borderId="1" xfId="3" applyFont="1" applyBorder="1" applyAlignment="1">
      <alignment horizontal="left" vertical="top" wrapText="1"/>
    </xf>
    <xf numFmtId="0" fontId="57" fillId="0" borderId="1" xfId="3" applyFont="1" applyBorder="1" applyAlignment="1">
      <alignment horizontal="left" vertical="top" wrapText="1"/>
    </xf>
    <xf numFmtId="165" fontId="2" fillId="2" borderId="1" xfId="1" applyNumberFormat="1" applyFont="1" applyFill="1" applyBorder="1" applyAlignment="1">
      <alignment horizontal="right" vertical="top"/>
    </xf>
    <xf numFmtId="0" fontId="55" fillId="2" borderId="1" xfId="0" applyFont="1" applyFill="1" applyBorder="1" applyAlignment="1">
      <alignment horizontal="right" vertical="top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left" vertical="top" wrapText="1"/>
    </xf>
    <xf numFmtId="0" fontId="58" fillId="2" borderId="1" xfId="0" applyFont="1" applyFill="1" applyBorder="1" applyAlignment="1">
      <alignment wrapText="1"/>
    </xf>
    <xf numFmtId="0" fontId="54" fillId="0" borderId="1" xfId="3" applyFont="1" applyBorder="1" applyAlignment="1">
      <alignment horizontal="left" vertical="top" wrapText="1"/>
    </xf>
    <xf numFmtId="49" fontId="58" fillId="2" borderId="1" xfId="0" applyNumberFormat="1" applyFont="1" applyFill="1" applyBorder="1" applyAlignment="1">
      <alignment horizontal="center"/>
    </xf>
    <xf numFmtId="0" fontId="58" fillId="2" borderId="1" xfId="0" applyFont="1" applyFill="1" applyBorder="1" applyAlignment="1">
      <alignment horizontal="center"/>
    </xf>
    <xf numFmtId="0" fontId="54" fillId="0" borderId="4" xfId="0" applyFont="1" applyBorder="1" applyAlignment="1">
      <alignment horizontal="left" vertical="top" wrapText="1"/>
    </xf>
    <xf numFmtId="165" fontId="54" fillId="0" borderId="1" xfId="1" applyNumberFormat="1" applyFont="1" applyBorder="1" applyAlignment="1">
      <alignment horizontal="right" vertical="top"/>
    </xf>
    <xf numFmtId="165" fontId="54" fillId="0" borderId="1" xfId="0" applyNumberFormat="1" applyFont="1" applyBorder="1" applyAlignment="1">
      <alignment vertical="top" wrapText="1"/>
    </xf>
    <xf numFmtId="165" fontId="54" fillId="0" borderId="1" xfId="1" applyNumberFormat="1" applyFont="1" applyBorder="1" applyAlignment="1">
      <alignment horizontal="center" vertical="top"/>
    </xf>
    <xf numFmtId="0" fontId="54" fillId="0" borderId="0" xfId="0" applyFont="1" applyBorder="1" applyAlignment="1">
      <alignment horizontal="left" vertical="top" wrapText="1"/>
    </xf>
    <xf numFmtId="165" fontId="54" fillId="0" borderId="4" xfId="1" applyNumberFormat="1" applyFont="1" applyBorder="1" applyAlignment="1">
      <alignment horizontal="center" vertical="top"/>
    </xf>
    <xf numFmtId="166" fontId="58" fillId="0" borderId="1" xfId="0" applyNumberFormat="1" applyFont="1" applyFill="1" applyBorder="1" applyAlignment="1">
      <alignment horizontal="center" vertical="center"/>
    </xf>
    <xf numFmtId="166" fontId="54" fillId="0" borderId="1" xfId="1" applyNumberFormat="1" applyFont="1" applyBorder="1" applyAlignment="1">
      <alignment horizontal="center" vertical="center"/>
    </xf>
    <xf numFmtId="166" fontId="58" fillId="2" borderId="1" xfId="1" applyNumberFormat="1" applyFont="1" applyFill="1" applyBorder="1" applyAlignment="1">
      <alignment horizontal="center"/>
    </xf>
    <xf numFmtId="166" fontId="58" fillId="3" borderId="1" xfId="0" applyNumberFormat="1" applyFont="1" applyFill="1" applyBorder="1" applyAlignment="1">
      <alignment horizontal="center" wrapText="1"/>
    </xf>
    <xf numFmtId="166" fontId="58" fillId="2" borderId="1" xfId="0" applyNumberFormat="1" applyFont="1" applyFill="1" applyBorder="1" applyAlignment="1">
      <alignment horizontal="center" vertical="center"/>
    </xf>
    <xf numFmtId="166" fontId="54" fillId="0" borderId="1" xfId="1" applyNumberFormat="1" applyFont="1" applyBorder="1" applyAlignment="1">
      <alignment horizontal="center" vertical="top"/>
    </xf>
    <xf numFmtId="0" fontId="5" fillId="2" borderId="0" xfId="0" applyFont="1" applyFill="1"/>
    <xf numFmtId="0" fontId="54" fillId="2" borderId="1" xfId="0" applyFont="1" applyFill="1" applyBorder="1" applyAlignment="1">
      <alignment horizontal="center" vertical="center" wrapText="1"/>
    </xf>
    <xf numFmtId="0" fontId="54" fillId="2" borderId="1" xfId="0" applyFont="1" applyFill="1" applyBorder="1" applyAlignment="1">
      <alignment horizontal="center" vertical="center"/>
    </xf>
    <xf numFmtId="0" fontId="59" fillId="2" borderId="1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top"/>
    </xf>
    <xf numFmtId="0" fontId="7" fillId="2" borderId="1" xfId="0" applyFont="1" applyFill="1" applyBorder="1" applyAlignment="1">
      <alignment vertical="center"/>
    </xf>
    <xf numFmtId="0" fontId="54" fillId="2" borderId="26" xfId="0" applyFont="1" applyFill="1" applyBorder="1" applyAlignment="1">
      <alignment horizontal="center" vertical="center"/>
    </xf>
    <xf numFmtId="0" fontId="7" fillId="2" borderId="28" xfId="0" applyFont="1" applyFill="1" applyBorder="1"/>
    <xf numFmtId="0" fontId="7" fillId="2" borderId="0" xfId="0" applyFont="1" applyFill="1" applyBorder="1" applyAlignment="1">
      <alignment vertical="center" wrapText="1"/>
    </xf>
    <xf numFmtId="0" fontId="0" fillId="0" borderId="0" xfId="0" applyAlignment="1">
      <alignment horizontal="right"/>
    </xf>
    <xf numFmtId="1" fontId="60" fillId="2" borderId="1" xfId="0" applyNumberFormat="1" applyFont="1" applyFill="1" applyBorder="1" applyAlignment="1">
      <alignment horizontal="center" vertical="center"/>
    </xf>
    <xf numFmtId="166" fontId="61" fillId="51" borderId="31" xfId="154" applyNumberFormat="1" applyFont="1" applyFill="1" applyBorder="1" applyAlignment="1">
      <alignment horizontal="center" vertical="center" wrapText="1"/>
    </xf>
    <xf numFmtId="166" fontId="54" fillId="2" borderId="25" xfId="0" applyNumberFormat="1" applyFont="1" applyFill="1" applyBorder="1" applyAlignment="1">
      <alignment horizontal="center" vertical="center"/>
    </xf>
    <xf numFmtId="166" fontId="54" fillId="2" borderId="27" xfId="0" applyNumberFormat="1" applyFont="1" applyFill="1" applyBorder="1" applyAlignment="1">
      <alignment horizontal="center" vertical="center"/>
    </xf>
    <xf numFmtId="166" fontId="59" fillId="2" borderId="27" xfId="0" applyNumberFormat="1" applyFont="1" applyFill="1" applyBorder="1" applyAlignment="1">
      <alignment horizontal="center" vertical="center"/>
    </xf>
    <xf numFmtId="0" fontId="54" fillId="0" borderId="1" xfId="0" applyFont="1" applyBorder="1" applyAlignment="1">
      <alignment horizontal="left" vertical="top" wrapText="1"/>
    </xf>
    <xf numFmtId="0" fontId="56" fillId="0" borderId="1" xfId="0" applyFont="1" applyBorder="1" applyAlignment="1">
      <alignment horizontal="center" vertical="top" wrapText="1"/>
    </xf>
    <xf numFmtId="0" fontId="56" fillId="0" borderId="1" xfId="0" applyFont="1" applyBorder="1" applyAlignment="1">
      <alignment horizontal="left" vertical="top" wrapText="1"/>
    </xf>
    <xf numFmtId="0" fontId="55" fillId="0" borderId="1" xfId="0" applyFont="1" applyBorder="1" applyAlignment="1">
      <alignment horizontal="center" vertical="top" wrapText="1"/>
    </xf>
    <xf numFmtId="0" fontId="55" fillId="0" borderId="2" xfId="0" applyFont="1" applyBorder="1" applyAlignment="1">
      <alignment horizontal="left" vertical="top" wrapText="1"/>
    </xf>
    <xf numFmtId="0" fontId="55" fillId="0" borderId="6" xfId="0" applyFont="1" applyBorder="1" applyAlignment="1">
      <alignment horizontal="left" vertical="top" wrapText="1"/>
    </xf>
    <xf numFmtId="0" fontId="55" fillId="0" borderId="3" xfId="0" applyFont="1" applyBorder="1" applyAlignment="1">
      <alignment horizontal="left" vertical="top" wrapText="1"/>
    </xf>
    <xf numFmtId="166" fontId="2" fillId="0" borderId="0" xfId="0" applyNumberFormat="1" applyFont="1" applyAlignment="1">
      <alignment horizontal="left" vertical="top" wrapText="1"/>
    </xf>
    <xf numFmtId="170" fontId="2" fillId="0" borderId="0" xfId="0" applyNumberFormat="1" applyFont="1" applyAlignment="1">
      <alignment horizontal="left" vertical="top" wrapText="1"/>
    </xf>
    <xf numFmtId="166" fontId="5" fillId="0" borderId="0" xfId="0" applyNumberFormat="1" applyFont="1"/>
    <xf numFmtId="170" fontId="5" fillId="0" borderId="0" xfId="0" applyNumberFormat="1" applyFont="1"/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6" fontId="7" fillId="2" borderId="0" xfId="0" applyNumberFormat="1" applyFont="1" applyFill="1" applyBorder="1" applyAlignment="1">
      <alignment horizontal="center" wrapText="1"/>
    </xf>
    <xf numFmtId="166" fontId="7" fillId="2" borderId="2" xfId="0" applyNumberFormat="1" applyFont="1" applyFill="1" applyBorder="1" applyAlignment="1">
      <alignment horizontal="center" vertical="center" wrapText="1"/>
    </xf>
    <xf numFmtId="166" fontId="7" fillId="2" borderId="6" xfId="0" applyNumberFormat="1" applyFont="1" applyFill="1" applyBorder="1" applyAlignment="1">
      <alignment horizontal="center" vertical="center" wrapText="1"/>
    </xf>
    <xf numFmtId="166" fontId="7" fillId="2" borderId="3" xfId="0" applyNumberFormat="1" applyFont="1" applyFill="1" applyBorder="1" applyAlignment="1">
      <alignment horizontal="center" vertical="center" wrapText="1"/>
    </xf>
    <xf numFmtId="0" fontId="54" fillId="2" borderId="2" xfId="0" applyFont="1" applyFill="1" applyBorder="1" applyAlignment="1">
      <alignment horizontal="center" vertical="center" wrapText="1"/>
    </xf>
    <xf numFmtId="0" fontId="54" fillId="2" borderId="6" xfId="0" applyFont="1" applyFill="1" applyBorder="1" applyAlignment="1">
      <alignment horizontal="center" vertical="center" wrapText="1"/>
    </xf>
    <xf numFmtId="0" fontId="54" fillId="2" borderId="3" xfId="0" applyFont="1" applyFill="1" applyBorder="1" applyAlignment="1">
      <alignment horizontal="center" vertical="center" wrapText="1"/>
    </xf>
    <xf numFmtId="0" fontId="54" fillId="2" borderId="1" xfId="0" applyFont="1" applyFill="1" applyBorder="1" applyAlignment="1">
      <alignment horizontal="left" vertical="top" wrapText="1"/>
    </xf>
    <xf numFmtId="1" fontId="60" fillId="2" borderId="2" xfId="0" applyNumberFormat="1" applyFont="1" applyFill="1" applyBorder="1" applyAlignment="1">
      <alignment horizontal="center" vertical="center"/>
    </xf>
    <xf numFmtId="1" fontId="60" fillId="2" borderId="6" xfId="0" applyNumberFormat="1" applyFont="1" applyFill="1" applyBorder="1" applyAlignment="1">
      <alignment horizontal="center" vertical="center"/>
    </xf>
    <xf numFmtId="1" fontId="60" fillId="2" borderId="3" xfId="0" applyNumberFormat="1" applyFont="1" applyFill="1" applyBorder="1" applyAlignment="1">
      <alignment horizontal="center" vertical="center"/>
    </xf>
    <xf numFmtId="0" fontId="7" fillId="51" borderId="26" xfId="154" applyFont="1" applyFill="1" applyBorder="1" applyAlignment="1">
      <alignment horizontal="center" vertical="center" wrapText="1"/>
    </xf>
    <xf numFmtId="0" fontId="7" fillId="51" borderId="1" xfId="154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right"/>
    </xf>
    <xf numFmtId="0" fontId="7" fillId="2" borderId="0" xfId="0" applyFont="1" applyFill="1" applyBorder="1" applyAlignment="1">
      <alignment horizontal="center" vertical="center" wrapText="1"/>
    </xf>
    <xf numFmtId="49" fontId="61" fillId="51" borderId="29" xfId="154" applyNumberFormat="1" applyFont="1" applyFill="1" applyBorder="1" applyAlignment="1">
      <alignment horizontal="center" vertical="center" wrapText="1"/>
    </xf>
    <xf numFmtId="49" fontId="61" fillId="51" borderId="30" xfId="154" applyNumberFormat="1" applyFont="1" applyFill="1" applyBorder="1" applyAlignment="1">
      <alignment horizontal="center" vertical="center" wrapText="1"/>
    </xf>
    <xf numFmtId="0" fontId="61" fillId="51" borderId="30" xfId="154" applyNumberFormat="1" applyFont="1" applyFill="1" applyBorder="1" applyAlignment="1">
      <alignment horizontal="center" vertical="center" wrapText="1"/>
    </xf>
    <xf numFmtId="0" fontId="61" fillId="51" borderId="1" xfId="154" applyNumberFormat="1" applyFont="1" applyFill="1" applyBorder="1" applyAlignment="1">
      <alignment horizontal="center" vertical="center" wrapText="1"/>
    </xf>
    <xf numFmtId="166" fontId="61" fillId="51" borderId="30" xfId="154" applyNumberFormat="1" applyFont="1" applyFill="1" applyBorder="1" applyAlignment="1">
      <alignment horizontal="center" vertical="center" wrapText="1"/>
    </xf>
    <xf numFmtId="166" fontId="61" fillId="51" borderId="1" xfId="154" applyNumberFormat="1" applyFont="1" applyFill="1" applyBorder="1" applyAlignment="1">
      <alignment horizontal="center" vertical="center" wrapText="1"/>
    </xf>
    <xf numFmtId="49" fontId="61" fillId="51" borderId="26" xfId="154" applyNumberFormat="1" applyFont="1" applyFill="1" applyBorder="1" applyAlignment="1">
      <alignment horizontal="center" vertical="center" wrapText="1"/>
    </xf>
    <xf numFmtId="49" fontId="61" fillId="51" borderId="1" xfId="154" applyNumberFormat="1" applyFont="1" applyFill="1" applyBorder="1" applyAlignment="1">
      <alignment horizontal="center" vertical="center" wrapText="1"/>
    </xf>
    <xf numFmtId="166" fontId="61" fillId="51" borderId="32" xfId="154" applyNumberFormat="1" applyFont="1" applyFill="1" applyBorder="1" applyAlignment="1">
      <alignment horizontal="center" vertical="center" wrapText="1"/>
    </xf>
    <xf numFmtId="0" fontId="54" fillId="0" borderId="1" xfId="0" applyFont="1" applyBorder="1" applyAlignment="1">
      <alignment horizontal="left" vertical="top"/>
    </xf>
    <xf numFmtId="0" fontId="54" fillId="0" borderId="1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right"/>
    </xf>
    <xf numFmtId="0" fontId="54" fillId="0" borderId="4" xfId="0" applyFont="1" applyBorder="1" applyAlignment="1">
      <alignment horizontal="left" vertical="top" wrapText="1"/>
    </xf>
    <xf numFmtId="0" fontId="54" fillId="0" borderId="2" xfId="0" applyFont="1" applyBorder="1" applyAlignment="1">
      <alignment horizontal="left" vertical="top" wrapText="1"/>
    </xf>
    <xf numFmtId="0" fontId="54" fillId="0" borderId="6" xfId="0" applyFont="1" applyBorder="1" applyAlignment="1">
      <alignment horizontal="left" vertical="top" wrapText="1"/>
    </xf>
    <xf numFmtId="0" fontId="54" fillId="0" borderId="3" xfId="0" applyFont="1" applyBorder="1" applyAlignment="1">
      <alignment horizontal="left" vertical="top" wrapText="1"/>
    </xf>
    <xf numFmtId="166" fontId="7" fillId="0" borderId="1" xfId="0" applyNumberFormat="1" applyFont="1" applyBorder="1" applyAlignment="1">
      <alignment horizontal="center" vertical="center"/>
    </xf>
    <xf numFmtId="165" fontId="2" fillId="2" borderId="1" xfId="1" applyFont="1" applyFill="1" applyBorder="1">
      <alignment horizontal="right" vertical="top"/>
    </xf>
    <xf numFmtId="171" fontId="2" fillId="0" borderId="1" xfId="1" applyNumberFormat="1" applyFont="1" applyFill="1" applyBorder="1">
      <alignment horizontal="right" vertical="top"/>
    </xf>
    <xf numFmtId="165" fontId="2" fillId="0" borderId="1" xfId="1" applyFont="1" applyFill="1" applyBorder="1">
      <alignment horizontal="right" vertical="top"/>
    </xf>
    <xf numFmtId="0" fontId="55" fillId="0" borderId="1" xfId="0" applyFont="1" applyFill="1" applyBorder="1" applyAlignment="1">
      <alignment horizontal="right" vertical="top" wrapText="1"/>
    </xf>
  </cellXfs>
  <cellStyles count="155">
    <cellStyle name="20% - Accent1" xfId="26" builtinId="30" customBuiltin="1"/>
    <cellStyle name="20% - Accent1 2" xfId="79"/>
    <cellStyle name="20% - Accent1 2 2" xfId="98"/>
    <cellStyle name="20% - Accent2" xfId="29" builtinId="34" customBuiltin="1"/>
    <cellStyle name="20% - Accent2 2" xfId="82"/>
    <cellStyle name="20% - Accent2 2 2" xfId="99"/>
    <cellStyle name="20% - Accent3" xfId="32" builtinId="38" customBuiltin="1"/>
    <cellStyle name="20% - Accent3 2" xfId="85"/>
    <cellStyle name="20% - Accent3 2 2" xfId="100"/>
    <cellStyle name="20% - Accent4" xfId="35" builtinId="42" customBuiltin="1"/>
    <cellStyle name="20% - Accent4 2" xfId="88"/>
    <cellStyle name="20% - Accent4 2 2" xfId="101"/>
    <cellStyle name="20% - Accent5" xfId="38" builtinId="46" customBuiltin="1"/>
    <cellStyle name="20% - Accent5 2" xfId="91"/>
    <cellStyle name="20% - Accent5 2 2" xfId="102"/>
    <cellStyle name="20% - Accent6" xfId="41" builtinId="50" customBuiltin="1"/>
    <cellStyle name="20% - Accent6 2" xfId="94"/>
    <cellStyle name="20% - Accent6 2 2" xfId="103"/>
    <cellStyle name="40% - Accent1" xfId="27" builtinId="31" customBuiltin="1"/>
    <cellStyle name="40% - Accent1 2" xfId="80"/>
    <cellStyle name="40% - Accent1 2 2" xfId="104"/>
    <cellStyle name="40% - Accent2" xfId="30" builtinId="35" customBuiltin="1"/>
    <cellStyle name="40% - Accent2 2" xfId="83"/>
    <cellStyle name="40% - Accent2 2 2" xfId="105"/>
    <cellStyle name="40% - Accent3" xfId="33" builtinId="39" customBuiltin="1"/>
    <cellStyle name="40% - Accent3 2" xfId="86"/>
    <cellStyle name="40% - Accent3 2 2" xfId="106"/>
    <cellStyle name="40% - Accent4" xfId="36" builtinId="43" customBuiltin="1"/>
    <cellStyle name="40% - Accent4 2" xfId="89"/>
    <cellStyle name="40% - Accent4 2 2" xfId="107"/>
    <cellStyle name="40% - Accent5" xfId="39" builtinId="47" customBuiltin="1"/>
    <cellStyle name="40% - Accent5 2" xfId="92"/>
    <cellStyle name="40% - Accent5 2 2" xfId="108"/>
    <cellStyle name="40% - Accent6" xfId="42" builtinId="51" customBuiltin="1"/>
    <cellStyle name="40% - Accent6 2" xfId="95"/>
    <cellStyle name="40% - Accent6 2 2" xfId="109"/>
    <cellStyle name="60% - Accent1 2" xfId="81"/>
    <cellStyle name="60% - Accent1 2 2" xfId="110"/>
    <cellStyle name="60% - Accent1 3" xfId="71"/>
    <cellStyle name="60% - Accent2 2" xfId="84"/>
    <cellStyle name="60% - Accent2 2 2" xfId="111"/>
    <cellStyle name="60% - Accent2 3" xfId="72"/>
    <cellStyle name="60% - Accent3 2" xfId="87"/>
    <cellStyle name="60% - Accent3 2 2" xfId="112"/>
    <cellStyle name="60% - Accent3 3" xfId="73"/>
    <cellStyle name="60% - Accent4 2" xfId="90"/>
    <cellStyle name="60% - Accent4 2 2" xfId="113"/>
    <cellStyle name="60% - Accent4 3" xfId="74"/>
    <cellStyle name="60% - Accent5 2" xfId="93"/>
    <cellStyle name="60% - Accent5 2 2" xfId="114"/>
    <cellStyle name="60% - Accent5 3" xfId="75"/>
    <cellStyle name="60% - Accent6 2" xfId="96"/>
    <cellStyle name="60% - Accent6 2 2" xfId="115"/>
    <cellStyle name="60% - Accent6 3" xfId="76"/>
    <cellStyle name="Accent1" xfId="25" builtinId="29" customBuiltin="1"/>
    <cellStyle name="Accent1 2" xfId="116"/>
    <cellStyle name="Accent2" xfId="28" builtinId="33" customBuiltin="1"/>
    <cellStyle name="Accent2 2" xfId="117"/>
    <cellStyle name="Accent3" xfId="31" builtinId="37" customBuiltin="1"/>
    <cellStyle name="Accent3 2" xfId="118"/>
    <cellStyle name="Accent4" xfId="34" builtinId="41" customBuiltin="1"/>
    <cellStyle name="Accent4 2" xfId="119"/>
    <cellStyle name="Accent5" xfId="37" builtinId="45" customBuiltin="1"/>
    <cellStyle name="Accent5 2" xfId="120"/>
    <cellStyle name="Accent6" xfId="40" builtinId="49" customBuiltin="1"/>
    <cellStyle name="Accent6 2" xfId="121"/>
    <cellStyle name="Bad" xfId="16" builtinId="27" customBuiltin="1"/>
    <cellStyle name="Bad 2" xfId="122"/>
    <cellStyle name="Calculation" xfId="19" builtinId="22" customBuiltin="1"/>
    <cellStyle name="Calculation 2" xfId="123"/>
    <cellStyle name="Check Cell" xfId="21" builtinId="23" customBuiltin="1"/>
    <cellStyle name="Check Cell 2" xfId="124"/>
    <cellStyle name="Comma 15" xfId="151"/>
    <cellStyle name="Comma 2" xfId="48"/>
    <cellStyle name="Comma 2 2" xfId="49"/>
    <cellStyle name="Comma 2 2 5 2" xfId="4"/>
    <cellStyle name="Comma 2 3" xfId="57"/>
    <cellStyle name="Comma 2 4" xfId="126"/>
    <cellStyle name="Comma 3" xfId="56"/>
    <cellStyle name="Comma 3 2" xfId="58"/>
    <cellStyle name="Comma 3 3" xfId="127"/>
    <cellStyle name="Comma 35 2" xfId="8"/>
    <cellStyle name="Comma 4" xfId="59"/>
    <cellStyle name="Comma 4 2" xfId="60"/>
    <cellStyle name="Comma 5" xfId="61"/>
    <cellStyle name="Comma 6" xfId="46"/>
    <cellStyle name="Comma 7" xfId="64"/>
    <cellStyle name="Comma 8" xfId="125"/>
    <cellStyle name="Comma 9" xfId="66"/>
    <cellStyle name="Explanatory Text" xfId="23" builtinId="53" customBuiltin="1"/>
    <cellStyle name="Explanatory Text 2" xfId="128"/>
    <cellStyle name="Good" xfId="15" builtinId="26" customBuiltin="1"/>
    <cellStyle name="Good 2" xfId="129"/>
    <cellStyle name="Heading 1" xfId="11" builtinId="16" customBuiltin="1"/>
    <cellStyle name="Heading 1 2" xfId="130"/>
    <cellStyle name="Heading 2" xfId="12" builtinId="17" customBuiltin="1"/>
    <cellStyle name="Heading 2 2" xfId="131"/>
    <cellStyle name="Heading 3" xfId="13" builtinId="18" customBuiltin="1"/>
    <cellStyle name="Heading 3 2" xfId="132"/>
    <cellStyle name="Heading 4" xfId="14" builtinId="19" customBuiltin="1"/>
    <cellStyle name="Heading 4 2" xfId="133"/>
    <cellStyle name="Input" xfId="17" builtinId="20" customBuiltin="1"/>
    <cellStyle name="Input 2" xfId="134"/>
    <cellStyle name="Linked Cell" xfId="20" builtinId="24" customBuiltin="1"/>
    <cellStyle name="Linked Cell 2" xfId="135"/>
    <cellStyle name="Neutral 2" xfId="62"/>
    <cellStyle name="Neutral 2 2" xfId="77"/>
    <cellStyle name="Neutral 2 3" xfId="136"/>
    <cellStyle name="Neutral 3" xfId="69"/>
    <cellStyle name="Normal" xfId="0" builtinId="0"/>
    <cellStyle name="Normal 10" xfId="43"/>
    <cellStyle name="Normal 11" xfId="154"/>
    <cellStyle name="Normal 12 4" xfId="7"/>
    <cellStyle name="Normal 14 3 2 2 2" xfId="6"/>
    <cellStyle name="Normal 2" xfId="44"/>
    <cellStyle name="Normal 2 2" xfId="47"/>
    <cellStyle name="Normal 2 2 2" xfId="138"/>
    <cellStyle name="Normal 2 3" xfId="137"/>
    <cellStyle name="Normal 2 6" xfId="3"/>
    <cellStyle name="Normal 22" xfId="65"/>
    <cellStyle name="Normal 3" xfId="50"/>
    <cellStyle name="Normal 3 2" xfId="139"/>
    <cellStyle name="Normal 4" xfId="51"/>
    <cellStyle name="Normal 4 2" xfId="140"/>
    <cellStyle name="Normal 5" xfId="55"/>
    <cellStyle name="Normal 5 2" xfId="141"/>
    <cellStyle name="Normal 6" xfId="45"/>
    <cellStyle name="Normal 63 2" xfId="5"/>
    <cellStyle name="Normal 7" xfId="63"/>
    <cellStyle name="Normal 75 2 2" xfId="9"/>
    <cellStyle name="Normal 8" xfId="68"/>
    <cellStyle name="Normal 9" xfId="97"/>
    <cellStyle name="Note" xfId="153" builtinId="10" customBuiltin="1"/>
    <cellStyle name="Note 2" xfId="78"/>
    <cellStyle name="Note 2 2" xfId="142"/>
    <cellStyle name="Note 3" xfId="70"/>
    <cellStyle name="Output" xfId="18" builtinId="21" customBuiltin="1"/>
    <cellStyle name="Output 2" xfId="143"/>
    <cellStyle name="Percent 2" xfId="52"/>
    <cellStyle name="Percent 2 2" xfId="53"/>
    <cellStyle name="Percent 2 3" xfId="145"/>
    <cellStyle name="Percent 3" xfId="144"/>
    <cellStyle name="Percent 4" xfId="152"/>
    <cellStyle name="Percent 5" xfId="67"/>
    <cellStyle name="SN_241" xfId="2"/>
    <cellStyle name="SN_b" xfId="1"/>
    <cellStyle name="Style 1" xfId="54"/>
    <cellStyle name="Style 1 2" xfId="146"/>
    <cellStyle name="Title" xfId="10" builtinId="15" customBuiltin="1"/>
    <cellStyle name="Title 2" xfId="147"/>
    <cellStyle name="Total" xfId="24" builtinId="25" customBuiltin="1"/>
    <cellStyle name="Total 2" xfId="148"/>
    <cellStyle name="Warning Text" xfId="22" builtinId="11" customBuiltin="1"/>
    <cellStyle name="Warning Text 2" xfId="149"/>
    <cellStyle name="Обычный_PHEK-er artadrutyun lic." xfId="1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view="pageBreakPreview" topLeftCell="C13" zoomScaleNormal="100" zoomScaleSheetLayoutView="100" workbookViewId="0">
      <selection activeCell="G17" sqref="G17:I17"/>
    </sheetView>
  </sheetViews>
  <sheetFormatPr defaultRowHeight="16.5" x14ac:dyDescent="0.3"/>
  <cols>
    <col min="1" max="1" width="9.140625" style="25"/>
    <col min="2" max="2" width="12.5703125" style="25" customWidth="1"/>
    <col min="3" max="3" width="16" style="25" customWidth="1"/>
    <col min="4" max="4" width="41.5703125" style="25" customWidth="1"/>
    <col min="5" max="5" width="50.7109375" style="25" customWidth="1"/>
    <col min="6" max="6" width="37.85546875" style="25" customWidth="1"/>
    <col min="7" max="7" width="17.7109375" style="25" customWidth="1"/>
    <col min="8" max="8" width="19" style="25" customWidth="1"/>
    <col min="9" max="9" width="19.42578125" style="25" customWidth="1"/>
    <col min="10" max="10" width="11.5703125" style="25" bestFit="1" customWidth="1"/>
    <col min="11" max="11" width="11.5703125" style="25" customWidth="1"/>
    <col min="12" max="12" width="15.140625" style="25" customWidth="1"/>
    <col min="13" max="16384" width="9.140625" style="25"/>
  </cols>
  <sheetData>
    <row r="1" spans="1:12" ht="17.25" x14ac:dyDescent="0.3">
      <c r="E1" s="5"/>
      <c r="F1" s="5"/>
      <c r="G1" s="5"/>
      <c r="H1" s="5"/>
      <c r="I1" s="6" t="s">
        <v>32</v>
      </c>
    </row>
    <row r="2" spans="1:12" ht="17.25" x14ac:dyDescent="0.3">
      <c r="E2" s="91" t="s">
        <v>54</v>
      </c>
      <c r="F2" s="91"/>
      <c r="G2" s="91"/>
      <c r="H2" s="91"/>
      <c r="I2" s="91"/>
    </row>
    <row r="3" spans="1:12" ht="17.25" x14ac:dyDescent="0.3">
      <c r="E3" s="91" t="s">
        <v>11</v>
      </c>
      <c r="F3" s="91"/>
      <c r="G3" s="91"/>
      <c r="H3" s="91"/>
      <c r="I3" s="91"/>
    </row>
    <row r="5" spans="1:12" ht="71.25" customHeight="1" x14ac:dyDescent="0.3">
      <c r="A5" s="90" t="s">
        <v>120</v>
      </c>
      <c r="B5" s="90"/>
      <c r="C5" s="90"/>
      <c r="D5" s="90"/>
      <c r="E5" s="90"/>
      <c r="F5" s="90"/>
      <c r="G5" s="90"/>
      <c r="H5" s="90"/>
      <c r="I5" s="90"/>
    </row>
    <row r="6" spans="1:12" x14ac:dyDescent="0.3">
      <c r="I6" s="25" t="s">
        <v>9</v>
      </c>
    </row>
    <row r="7" spans="1:12" s="1" customFormat="1" ht="57.75" customHeight="1" x14ac:dyDescent="0.25">
      <c r="A7" s="92" t="s">
        <v>0</v>
      </c>
      <c r="B7" s="92" t="s">
        <v>1</v>
      </c>
      <c r="C7" s="92"/>
      <c r="D7" s="92" t="s">
        <v>2</v>
      </c>
      <c r="E7" s="92" t="s">
        <v>3</v>
      </c>
      <c r="F7" s="92" t="s">
        <v>4</v>
      </c>
      <c r="G7" s="93" t="s">
        <v>47</v>
      </c>
      <c r="H7" s="94"/>
      <c r="I7" s="95"/>
    </row>
    <row r="8" spans="1:12" s="1" customFormat="1" ht="47.25" customHeight="1" x14ac:dyDescent="0.25">
      <c r="A8" s="92"/>
      <c r="B8" s="4" t="s">
        <v>5</v>
      </c>
      <c r="C8" s="4" t="s">
        <v>6</v>
      </c>
      <c r="D8" s="92"/>
      <c r="E8" s="92"/>
      <c r="F8" s="92"/>
      <c r="G8" s="13" t="s">
        <v>33</v>
      </c>
      <c r="H8" s="13" t="s">
        <v>21</v>
      </c>
      <c r="I8" s="14" t="s">
        <v>22</v>
      </c>
      <c r="J8" s="85"/>
      <c r="K8" s="86"/>
      <c r="L8" s="86"/>
    </row>
    <row r="9" spans="1:12" s="1" customFormat="1" ht="24.95" customHeight="1" x14ac:dyDescent="0.25">
      <c r="A9" s="89" t="s">
        <v>7</v>
      </c>
      <c r="B9" s="89"/>
      <c r="C9" s="2"/>
      <c r="D9" s="3"/>
      <c r="E9" s="3"/>
      <c r="F9" s="3"/>
      <c r="G9" s="57">
        <f>G10</f>
        <v>3.9999999993597157E-2</v>
      </c>
      <c r="H9" s="57">
        <f t="shared" ref="H9:I9" si="0">H10</f>
        <v>0</v>
      </c>
      <c r="I9" s="57">
        <f t="shared" si="0"/>
        <v>0</v>
      </c>
    </row>
    <row r="10" spans="1:12" x14ac:dyDescent="0.3">
      <c r="A10" s="89" t="s">
        <v>8</v>
      </c>
      <c r="B10" s="89"/>
      <c r="C10" s="89"/>
      <c r="D10" s="89"/>
      <c r="E10" s="89"/>
      <c r="F10" s="89"/>
      <c r="G10" s="57">
        <f>+G11+G14+G16</f>
        <v>3.9999999993597157E-2</v>
      </c>
      <c r="H10" s="57">
        <f t="shared" ref="H10:I10" si="1">+H11+H14+H16</f>
        <v>0</v>
      </c>
      <c r="I10" s="57">
        <f t="shared" si="1"/>
        <v>0</v>
      </c>
    </row>
    <row r="11" spans="1:12" ht="49.5" x14ac:dyDescent="0.3">
      <c r="A11" s="39"/>
      <c r="B11" s="79" t="s">
        <v>115</v>
      </c>
      <c r="C11" s="31"/>
      <c r="D11" s="80" t="s">
        <v>55</v>
      </c>
      <c r="E11" s="80" t="s">
        <v>56</v>
      </c>
      <c r="F11" s="80" t="s">
        <v>57</v>
      </c>
      <c r="G11" s="56">
        <f>+G12+G13</f>
        <v>-108774.26000000001</v>
      </c>
      <c r="H11" s="56">
        <f t="shared" ref="H11:I11" si="2">+H12+H13</f>
        <v>-184444.19999999998</v>
      </c>
      <c r="I11" s="56">
        <f t="shared" si="2"/>
        <v>-345072.8</v>
      </c>
    </row>
    <row r="12" spans="1:12" ht="148.5" x14ac:dyDescent="0.3">
      <c r="A12" s="39"/>
      <c r="B12" s="39"/>
      <c r="C12" s="81" t="s">
        <v>65</v>
      </c>
      <c r="D12" s="31" t="s">
        <v>67</v>
      </c>
      <c r="E12" s="31" t="s">
        <v>68</v>
      </c>
      <c r="F12" s="31" t="s">
        <v>52</v>
      </c>
      <c r="G12" s="129">
        <v>-34449.160000000003</v>
      </c>
      <c r="H12" s="129">
        <v>-35968.9</v>
      </c>
      <c r="I12" s="129">
        <v>-65625</v>
      </c>
    </row>
    <row r="13" spans="1:12" ht="82.5" x14ac:dyDescent="0.3">
      <c r="A13" s="39"/>
      <c r="B13" s="39"/>
      <c r="C13" s="81" t="s">
        <v>66</v>
      </c>
      <c r="D13" s="31" t="s">
        <v>69</v>
      </c>
      <c r="E13" s="31" t="s">
        <v>70</v>
      </c>
      <c r="F13" s="31" t="s">
        <v>52</v>
      </c>
      <c r="G13" s="18">
        <f>-3205.3-71119.8</f>
        <v>-74325.100000000006</v>
      </c>
      <c r="H13" s="18">
        <f>-26869.4-121605.9</f>
        <v>-148475.29999999999</v>
      </c>
      <c r="I13" s="18">
        <f>-127550-151897.8</f>
        <v>-279447.8</v>
      </c>
    </row>
    <row r="14" spans="1:12" ht="115.5" x14ac:dyDescent="0.3">
      <c r="A14" s="38"/>
      <c r="B14" s="79" t="s">
        <v>116</v>
      </c>
      <c r="C14" s="31"/>
      <c r="D14" s="80" t="s">
        <v>71</v>
      </c>
      <c r="E14" s="80" t="s">
        <v>72</v>
      </c>
      <c r="F14" s="80" t="s">
        <v>73</v>
      </c>
      <c r="G14" s="56">
        <f>+G15</f>
        <v>1880</v>
      </c>
      <c r="H14" s="56">
        <f t="shared" ref="H14:I14" si="3">+H15</f>
        <v>20944</v>
      </c>
      <c r="I14" s="56">
        <f t="shared" si="3"/>
        <v>55700</v>
      </c>
    </row>
    <row r="15" spans="1:12" ht="82.5" x14ac:dyDescent="0.3">
      <c r="A15" s="39"/>
      <c r="B15" s="39"/>
      <c r="C15" s="81" t="s">
        <v>117</v>
      </c>
      <c r="D15" s="31" t="s">
        <v>74</v>
      </c>
      <c r="E15" s="31" t="s">
        <v>74</v>
      </c>
      <c r="F15" s="31" t="s">
        <v>52</v>
      </c>
      <c r="G15" s="129">
        <v>1880</v>
      </c>
      <c r="H15" s="129">
        <v>20944</v>
      </c>
      <c r="I15" s="129">
        <v>55700</v>
      </c>
    </row>
    <row r="16" spans="1:12" ht="99" x14ac:dyDescent="0.3">
      <c r="A16" s="39"/>
      <c r="B16" s="79" t="s">
        <v>118</v>
      </c>
      <c r="C16" s="31"/>
      <c r="D16" s="80" t="s">
        <v>75</v>
      </c>
      <c r="E16" s="80" t="s">
        <v>76</v>
      </c>
      <c r="F16" s="80" t="s">
        <v>77</v>
      </c>
      <c r="G16" s="56">
        <f>+G17</f>
        <v>106894.3</v>
      </c>
      <c r="H16" s="56">
        <f t="shared" ref="H16:I16" si="4">+H17</f>
        <v>163500.20000000001</v>
      </c>
      <c r="I16" s="56">
        <f t="shared" si="4"/>
        <v>289372.79999999999</v>
      </c>
    </row>
    <row r="17" spans="1:9" ht="33" x14ac:dyDescent="0.3">
      <c r="A17" s="39"/>
      <c r="B17" s="39"/>
      <c r="C17" s="81" t="s">
        <v>119</v>
      </c>
      <c r="D17" s="31" t="s">
        <v>78</v>
      </c>
      <c r="E17" s="31" t="s">
        <v>79</v>
      </c>
      <c r="F17" s="31" t="s">
        <v>80</v>
      </c>
      <c r="G17" s="18">
        <v>106894.3</v>
      </c>
      <c r="H17" s="18">
        <v>163500.20000000001</v>
      </c>
      <c r="I17" s="129">
        <v>289372.79999999999</v>
      </c>
    </row>
    <row r="20" spans="1:9" x14ac:dyDescent="0.3">
      <c r="G20" s="87"/>
      <c r="H20" s="88"/>
      <c r="I20" s="88"/>
    </row>
  </sheetData>
  <mergeCells count="11">
    <mergeCell ref="A9:B9"/>
    <mergeCell ref="A5:I5"/>
    <mergeCell ref="A10:F10"/>
    <mergeCell ref="E2:I2"/>
    <mergeCell ref="E3:I3"/>
    <mergeCell ref="A7:A8"/>
    <mergeCell ref="B7:C7"/>
    <mergeCell ref="D7:D8"/>
    <mergeCell ref="E7:E8"/>
    <mergeCell ref="F7:F8"/>
    <mergeCell ref="G7:I7"/>
  </mergeCells>
  <pageMargins left="0.7" right="0.7" top="0.75" bottom="0.75" header="0.3" footer="0.3"/>
  <pageSetup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0"/>
  <sheetViews>
    <sheetView view="pageBreakPreview" topLeftCell="A19" zoomScaleNormal="100" zoomScaleSheetLayoutView="100" workbookViewId="0">
      <selection activeCell="I77" sqref="I77"/>
    </sheetView>
  </sheetViews>
  <sheetFormatPr defaultRowHeight="17.25" x14ac:dyDescent="0.3"/>
  <cols>
    <col min="1" max="1" width="7.5703125" style="5" customWidth="1"/>
    <col min="2" max="2" width="8.28515625" style="5" customWidth="1"/>
    <col min="3" max="3" width="7.85546875" style="5" customWidth="1"/>
    <col min="4" max="4" width="11.140625" style="5" customWidth="1"/>
    <col min="5" max="5" width="13.42578125" style="5" customWidth="1"/>
    <col min="6" max="6" width="70.5703125" style="5" customWidth="1"/>
    <col min="7" max="7" width="18" style="5" customWidth="1"/>
    <col min="8" max="8" width="15.42578125" style="5" customWidth="1"/>
    <col min="9" max="9" width="15.42578125" style="6" customWidth="1"/>
    <col min="10" max="10" width="18.42578125" style="7" customWidth="1"/>
    <col min="11" max="11" width="18.85546875" style="5" bestFit="1" customWidth="1"/>
    <col min="12" max="12" width="16.140625" style="5" bestFit="1" customWidth="1"/>
    <col min="13" max="13" width="12.85546875" style="5" bestFit="1" customWidth="1"/>
    <col min="14" max="14" width="14.28515625" style="5" bestFit="1" customWidth="1"/>
    <col min="15" max="15" width="10.85546875" style="5" bestFit="1" customWidth="1"/>
    <col min="16" max="16384" width="9.140625" style="5"/>
  </cols>
  <sheetData>
    <row r="1" spans="1:12" x14ac:dyDescent="0.3">
      <c r="I1" s="6" t="s">
        <v>58</v>
      </c>
    </row>
    <row r="2" spans="1:12" x14ac:dyDescent="0.3">
      <c r="A2" s="8" t="s">
        <v>10</v>
      </c>
      <c r="D2" s="8" t="s">
        <v>10</v>
      </c>
      <c r="F2" s="91" t="s">
        <v>54</v>
      </c>
      <c r="G2" s="91"/>
      <c r="H2" s="91"/>
      <c r="I2" s="91"/>
    </row>
    <row r="3" spans="1:12" x14ac:dyDescent="0.3">
      <c r="F3" s="91" t="s">
        <v>11</v>
      </c>
      <c r="G3" s="91"/>
      <c r="H3" s="91"/>
      <c r="I3" s="91"/>
    </row>
    <row r="4" spans="1:12" x14ac:dyDescent="0.3">
      <c r="F4" s="9"/>
      <c r="G4" s="9"/>
      <c r="H4" s="9"/>
    </row>
    <row r="5" spans="1:12" ht="39" customHeight="1" x14ac:dyDescent="0.3">
      <c r="A5" s="96" t="s">
        <v>121</v>
      </c>
      <c r="B5" s="96"/>
      <c r="C5" s="96"/>
      <c r="D5" s="96"/>
      <c r="E5" s="96"/>
      <c r="F5" s="96"/>
      <c r="G5" s="96"/>
      <c r="H5" s="96"/>
      <c r="I5" s="96"/>
    </row>
    <row r="6" spans="1:12" ht="18" customHeight="1" x14ac:dyDescent="0.3">
      <c r="H6" s="98" t="s">
        <v>9</v>
      </c>
      <c r="I6" s="98"/>
    </row>
    <row r="7" spans="1:12" ht="50.25" customHeight="1" x14ac:dyDescent="0.3">
      <c r="A7" s="97" t="s">
        <v>12</v>
      </c>
      <c r="B7" s="97"/>
      <c r="C7" s="97"/>
      <c r="D7" s="97" t="s">
        <v>13</v>
      </c>
      <c r="E7" s="97"/>
      <c r="F7" s="97" t="s">
        <v>14</v>
      </c>
      <c r="G7" s="99" t="s">
        <v>15</v>
      </c>
      <c r="H7" s="100"/>
      <c r="I7" s="101"/>
      <c r="J7" s="10"/>
      <c r="K7" s="11"/>
    </row>
    <row r="8" spans="1:12" ht="66.75" customHeight="1" x14ac:dyDescent="0.3">
      <c r="A8" s="12" t="s">
        <v>16</v>
      </c>
      <c r="B8" s="12" t="s">
        <v>17</v>
      </c>
      <c r="C8" s="12" t="s">
        <v>18</v>
      </c>
      <c r="D8" s="12" t="s">
        <v>19</v>
      </c>
      <c r="E8" s="12" t="s">
        <v>20</v>
      </c>
      <c r="F8" s="97"/>
      <c r="G8" s="13" t="s">
        <v>33</v>
      </c>
      <c r="H8" s="13" t="s">
        <v>21</v>
      </c>
      <c r="I8" s="14" t="s">
        <v>22</v>
      </c>
    </row>
    <row r="9" spans="1:12" x14ac:dyDescent="0.3">
      <c r="A9" s="15"/>
      <c r="B9" s="15"/>
      <c r="C9" s="15"/>
      <c r="D9" s="15"/>
      <c r="E9" s="15"/>
      <c r="F9" s="24" t="s">
        <v>23</v>
      </c>
      <c r="G9" s="58">
        <f>G13</f>
        <v>0</v>
      </c>
      <c r="H9" s="58">
        <f t="shared" ref="H9:I9" si="0">H13</f>
        <v>0</v>
      </c>
      <c r="I9" s="58">
        <f t="shared" si="0"/>
        <v>0</v>
      </c>
      <c r="J9" s="16"/>
    </row>
    <row r="10" spans="1:12" x14ac:dyDescent="0.3">
      <c r="A10" s="15"/>
      <c r="B10" s="15"/>
      <c r="C10" s="15"/>
      <c r="D10" s="15"/>
      <c r="E10" s="15"/>
      <c r="F10" s="15" t="s">
        <v>24</v>
      </c>
      <c r="G10" s="59"/>
      <c r="H10" s="59"/>
      <c r="I10" s="59"/>
      <c r="J10" s="16"/>
    </row>
    <row r="11" spans="1:12" x14ac:dyDescent="0.3">
      <c r="A11" s="15"/>
      <c r="B11" s="15"/>
      <c r="C11" s="15"/>
      <c r="D11" s="15"/>
      <c r="E11" s="15"/>
      <c r="F11" s="30" t="s">
        <v>29</v>
      </c>
      <c r="G11" s="59">
        <f>G13</f>
        <v>0</v>
      </c>
      <c r="H11" s="59">
        <f t="shared" ref="H11:I11" si="1">H13</f>
        <v>0</v>
      </c>
      <c r="I11" s="59">
        <f t="shared" si="1"/>
        <v>0</v>
      </c>
      <c r="J11" s="16"/>
    </row>
    <row r="12" spans="1:12" x14ac:dyDescent="0.3">
      <c r="A12" s="15"/>
      <c r="B12" s="15"/>
      <c r="C12" s="15"/>
      <c r="D12" s="15"/>
      <c r="E12" s="15"/>
      <c r="F12" s="20" t="s">
        <v>26</v>
      </c>
      <c r="G12" s="59"/>
      <c r="H12" s="59"/>
      <c r="I12" s="59"/>
      <c r="J12" s="16"/>
    </row>
    <row r="13" spans="1:12" x14ac:dyDescent="0.3">
      <c r="A13" s="49">
        <v>10</v>
      </c>
      <c r="B13" s="27"/>
      <c r="C13" s="27"/>
      <c r="D13" s="14"/>
      <c r="E13" s="17"/>
      <c r="F13" s="46" t="s">
        <v>25</v>
      </c>
      <c r="G13" s="60">
        <f>+G15+G32+G49</f>
        <v>0</v>
      </c>
      <c r="H13" s="60">
        <f t="shared" ref="H13:I13" si="2">+H15+H32+H49</f>
        <v>0</v>
      </c>
      <c r="I13" s="60">
        <f t="shared" si="2"/>
        <v>0</v>
      </c>
      <c r="J13" s="19"/>
    </row>
    <row r="14" spans="1:12" x14ac:dyDescent="0.3">
      <c r="A14" s="26"/>
      <c r="B14" s="27"/>
      <c r="C14" s="23"/>
      <c r="D14" s="23"/>
      <c r="E14" s="23"/>
      <c r="F14" s="20" t="s">
        <v>26</v>
      </c>
      <c r="G14" s="60"/>
      <c r="H14" s="60"/>
      <c r="I14" s="60"/>
      <c r="J14" s="19"/>
      <c r="K14" s="21"/>
      <c r="L14" s="21"/>
    </row>
    <row r="15" spans="1:12" x14ac:dyDescent="0.3">
      <c r="A15" s="26"/>
      <c r="B15" s="48" t="s">
        <v>27</v>
      </c>
      <c r="C15" s="27"/>
      <c r="D15" s="14"/>
      <c r="E15" s="22"/>
      <c r="F15" s="30" t="s">
        <v>81</v>
      </c>
      <c r="G15" s="60">
        <f>G17</f>
        <v>106894.3</v>
      </c>
      <c r="H15" s="60">
        <f t="shared" ref="H15:I15" si="3">H17</f>
        <v>163500.20000000001</v>
      </c>
      <c r="I15" s="60">
        <f t="shared" si="3"/>
        <v>289372.79999999999</v>
      </c>
    </row>
    <row r="16" spans="1:12" x14ac:dyDescent="0.3">
      <c r="A16" s="26"/>
      <c r="B16" s="27"/>
      <c r="C16" s="23"/>
      <c r="D16" s="14"/>
      <c r="E16" s="17"/>
      <c r="F16" s="20" t="s">
        <v>26</v>
      </c>
      <c r="G16" s="60"/>
      <c r="H16" s="60"/>
      <c r="I16" s="60"/>
    </row>
    <row r="17" spans="1:10" x14ac:dyDescent="0.3">
      <c r="A17" s="26"/>
      <c r="B17" s="28"/>
      <c r="C17" s="48" t="s">
        <v>27</v>
      </c>
      <c r="D17" s="14"/>
      <c r="E17" s="22"/>
      <c r="F17" s="30" t="s">
        <v>82</v>
      </c>
      <c r="G17" s="60">
        <f>G19</f>
        <v>106894.3</v>
      </c>
      <c r="H17" s="60">
        <f t="shared" ref="H17" si="4">H19</f>
        <v>163500.20000000001</v>
      </c>
      <c r="I17" s="60">
        <f>I19</f>
        <v>289372.79999999999</v>
      </c>
    </row>
    <row r="18" spans="1:10" x14ac:dyDescent="0.3">
      <c r="A18" s="26"/>
      <c r="B18" s="27"/>
      <c r="C18" s="23"/>
      <c r="D18" s="14"/>
      <c r="E18" s="22"/>
      <c r="F18" s="20" t="s">
        <v>28</v>
      </c>
      <c r="G18" s="18"/>
      <c r="H18" s="18"/>
      <c r="I18" s="18"/>
    </row>
    <row r="19" spans="1:10" x14ac:dyDescent="0.3">
      <c r="A19" s="26"/>
      <c r="B19" s="27"/>
      <c r="C19" s="23"/>
      <c r="D19" s="14"/>
      <c r="E19" s="22"/>
      <c r="F19" s="20" t="s">
        <v>29</v>
      </c>
      <c r="G19" s="18">
        <f>G21</f>
        <v>106894.3</v>
      </c>
      <c r="H19" s="18">
        <f t="shared" ref="H19" si="5">H21</f>
        <v>163500.20000000001</v>
      </c>
      <c r="I19" s="18">
        <f>I21</f>
        <v>289372.79999999999</v>
      </c>
      <c r="J19" s="16"/>
    </row>
    <row r="20" spans="1:10" x14ac:dyDescent="0.3">
      <c r="A20" s="26"/>
      <c r="B20" s="27"/>
      <c r="C20" s="23"/>
      <c r="D20" s="14"/>
      <c r="E20" s="22"/>
      <c r="F20" s="20" t="s">
        <v>26</v>
      </c>
      <c r="G20" s="18"/>
      <c r="H20" s="18"/>
      <c r="I20" s="18"/>
      <c r="J20" s="16"/>
    </row>
    <row r="21" spans="1:10" x14ac:dyDescent="0.3">
      <c r="A21" s="26"/>
      <c r="B21" s="27"/>
      <c r="C21" s="23"/>
      <c r="D21" s="29">
        <v>1160</v>
      </c>
      <c r="E21" s="29"/>
      <c r="F21" s="29" t="str">
        <f>+'1'!D16</f>
        <v>Հաշմանդամություն ունեցող անձանց սոցիալական ներառում</v>
      </c>
      <c r="G21" s="18">
        <f>G23</f>
        <v>106894.3</v>
      </c>
      <c r="H21" s="18">
        <f t="shared" ref="H21:I21" si="6">H23</f>
        <v>163500.20000000001</v>
      </c>
      <c r="I21" s="18">
        <f t="shared" si="6"/>
        <v>289372.79999999999</v>
      </c>
      <c r="J21" s="16"/>
    </row>
    <row r="22" spans="1:10" x14ac:dyDescent="0.3">
      <c r="A22" s="26"/>
      <c r="B22" s="27"/>
      <c r="C22" s="23"/>
      <c r="D22" s="29"/>
      <c r="E22" s="29"/>
      <c r="F22" s="29" t="s">
        <v>24</v>
      </c>
      <c r="G22" s="18"/>
      <c r="H22" s="18"/>
      <c r="I22" s="18"/>
      <c r="J22" s="16"/>
    </row>
    <row r="23" spans="1:10" x14ac:dyDescent="0.3">
      <c r="A23" s="26"/>
      <c r="B23" s="27"/>
      <c r="C23" s="23"/>
      <c r="D23" s="14"/>
      <c r="E23" s="14">
        <v>11016</v>
      </c>
      <c r="F23" s="29" t="str">
        <f>+'1'!D17</f>
        <v>Անձնական օգնականի ծառայություն</v>
      </c>
      <c r="G23" s="18">
        <f>G25</f>
        <v>106894.3</v>
      </c>
      <c r="H23" s="18">
        <f t="shared" ref="H23:I23" si="7">H25</f>
        <v>163500.20000000001</v>
      </c>
      <c r="I23" s="18">
        <f t="shared" si="7"/>
        <v>289372.79999999999</v>
      </c>
      <c r="J23" s="16"/>
    </row>
    <row r="24" spans="1:10" x14ac:dyDescent="0.3">
      <c r="A24" s="26"/>
      <c r="B24" s="27"/>
      <c r="C24" s="23"/>
      <c r="D24" s="14"/>
      <c r="E24" s="22"/>
      <c r="F24" s="33" t="s">
        <v>53</v>
      </c>
      <c r="G24" s="18"/>
      <c r="H24" s="18"/>
      <c r="I24" s="18"/>
      <c r="J24" s="16"/>
    </row>
    <row r="25" spans="1:10" ht="34.5" x14ac:dyDescent="0.3">
      <c r="A25" s="26"/>
      <c r="B25" s="27"/>
      <c r="C25" s="23"/>
      <c r="D25" s="14"/>
      <c r="E25" s="22"/>
      <c r="F25" s="34" t="s">
        <v>62</v>
      </c>
      <c r="G25" s="18">
        <f>+G27</f>
        <v>106894.3</v>
      </c>
      <c r="H25" s="18">
        <f t="shared" ref="H25:I25" si="8">+H27</f>
        <v>163500.20000000001</v>
      </c>
      <c r="I25" s="18">
        <f t="shared" si="8"/>
        <v>289372.79999999999</v>
      </c>
      <c r="J25" s="16"/>
    </row>
    <row r="26" spans="1:10" ht="34.5" x14ac:dyDescent="0.3">
      <c r="A26" s="26"/>
      <c r="B26" s="27"/>
      <c r="C26" s="23"/>
      <c r="D26" s="23"/>
      <c r="E26" s="23"/>
      <c r="F26" s="15" t="s">
        <v>30</v>
      </c>
      <c r="G26" s="18"/>
      <c r="H26" s="18"/>
      <c r="I26" s="18"/>
      <c r="J26" s="16"/>
    </row>
    <row r="27" spans="1:10" x14ac:dyDescent="0.3">
      <c r="A27" s="26"/>
      <c r="B27" s="27"/>
      <c r="C27" s="23"/>
      <c r="D27" s="23"/>
      <c r="E27" s="23"/>
      <c r="F27" s="15" t="s">
        <v>23</v>
      </c>
      <c r="G27" s="18">
        <f>+G28</f>
        <v>106894.3</v>
      </c>
      <c r="H27" s="18">
        <f t="shared" ref="H27:I30" si="9">+H28</f>
        <v>163500.20000000001</v>
      </c>
      <c r="I27" s="18">
        <f t="shared" si="9"/>
        <v>289372.79999999999</v>
      </c>
      <c r="J27" s="16"/>
    </row>
    <row r="28" spans="1:10" x14ac:dyDescent="0.3">
      <c r="A28" s="26"/>
      <c r="B28" s="27"/>
      <c r="C28" s="23"/>
      <c r="D28" s="23"/>
      <c r="E28" s="23"/>
      <c r="F28" s="15" t="s">
        <v>31</v>
      </c>
      <c r="G28" s="18">
        <f>+G29</f>
        <v>106894.3</v>
      </c>
      <c r="H28" s="18">
        <f t="shared" si="9"/>
        <v>163500.20000000001</v>
      </c>
      <c r="I28" s="18">
        <f t="shared" si="9"/>
        <v>289372.79999999999</v>
      </c>
      <c r="J28" s="16"/>
    </row>
    <row r="29" spans="1:10" x14ac:dyDescent="0.3">
      <c r="A29" s="26"/>
      <c r="B29" s="27"/>
      <c r="C29" s="23"/>
      <c r="D29" s="23"/>
      <c r="E29" s="23"/>
      <c r="F29" s="15" t="s">
        <v>48</v>
      </c>
      <c r="G29" s="18">
        <f>+G30</f>
        <v>106894.3</v>
      </c>
      <c r="H29" s="18">
        <f t="shared" si="9"/>
        <v>163500.20000000001</v>
      </c>
      <c r="I29" s="18">
        <f t="shared" si="9"/>
        <v>289372.79999999999</v>
      </c>
      <c r="J29" s="16"/>
    </row>
    <row r="30" spans="1:10" ht="34.5" x14ac:dyDescent="0.3">
      <c r="A30" s="26"/>
      <c r="B30" s="27"/>
      <c r="C30" s="23"/>
      <c r="D30" s="23"/>
      <c r="E30" s="23"/>
      <c r="F30" s="15" t="s">
        <v>63</v>
      </c>
      <c r="G30" s="18">
        <f>+G31</f>
        <v>106894.3</v>
      </c>
      <c r="H30" s="18">
        <f t="shared" si="9"/>
        <v>163500.20000000001</v>
      </c>
      <c r="I30" s="18">
        <f t="shared" si="9"/>
        <v>289372.79999999999</v>
      </c>
      <c r="J30" s="16"/>
    </row>
    <row r="31" spans="1:10" x14ac:dyDescent="0.3">
      <c r="A31" s="26"/>
      <c r="B31" s="27"/>
      <c r="C31" s="23"/>
      <c r="D31" s="23"/>
      <c r="E31" s="23"/>
      <c r="F31" s="15" t="s">
        <v>49</v>
      </c>
      <c r="G31" s="18">
        <v>106894.3</v>
      </c>
      <c r="H31" s="18">
        <v>163500.20000000001</v>
      </c>
      <c r="I31" s="18">
        <v>289372.79999999999</v>
      </c>
      <c r="J31" s="16"/>
    </row>
    <row r="32" spans="1:10" x14ac:dyDescent="0.3">
      <c r="A32" s="26"/>
      <c r="B32" s="48" t="s">
        <v>83</v>
      </c>
      <c r="C32" s="27"/>
      <c r="D32" s="14"/>
      <c r="E32" s="22"/>
      <c r="F32" s="30" t="s">
        <v>84</v>
      </c>
      <c r="G32" s="18">
        <f>+G34</f>
        <v>1880</v>
      </c>
      <c r="H32" s="18">
        <f t="shared" ref="H32:I32" si="10">+H34</f>
        <v>20944</v>
      </c>
      <c r="I32" s="18">
        <f t="shared" si="10"/>
        <v>55700</v>
      </c>
    </row>
    <row r="33" spans="1:10" x14ac:dyDescent="0.3">
      <c r="A33" s="26"/>
      <c r="B33" s="27"/>
      <c r="C33" s="23"/>
      <c r="D33" s="14"/>
      <c r="E33" s="17"/>
      <c r="F33" s="20" t="s">
        <v>26</v>
      </c>
      <c r="G33" s="18"/>
      <c r="H33" s="18"/>
      <c r="I33" s="18"/>
    </row>
    <row r="34" spans="1:10" x14ac:dyDescent="0.3">
      <c r="A34" s="26"/>
      <c r="B34" s="28"/>
      <c r="C34" s="48" t="s">
        <v>27</v>
      </c>
      <c r="D34" s="14"/>
      <c r="E34" s="22"/>
      <c r="F34" s="30" t="s">
        <v>84</v>
      </c>
      <c r="G34" s="18">
        <f>+G36</f>
        <v>1880</v>
      </c>
      <c r="H34" s="18">
        <f t="shared" ref="H34:I34" si="11">+H36</f>
        <v>20944</v>
      </c>
      <c r="I34" s="18">
        <f t="shared" si="11"/>
        <v>55700</v>
      </c>
    </row>
    <row r="35" spans="1:10" x14ac:dyDescent="0.3">
      <c r="A35" s="26"/>
      <c r="B35" s="27"/>
      <c r="C35" s="23"/>
      <c r="D35" s="14"/>
      <c r="E35" s="22"/>
      <c r="F35" s="20" t="s">
        <v>28</v>
      </c>
      <c r="G35" s="18"/>
      <c r="H35" s="18"/>
      <c r="I35" s="18"/>
    </row>
    <row r="36" spans="1:10" x14ac:dyDescent="0.3">
      <c r="A36" s="26"/>
      <c r="B36" s="27"/>
      <c r="C36" s="23"/>
      <c r="D36" s="14"/>
      <c r="E36" s="22"/>
      <c r="F36" s="20" t="s">
        <v>29</v>
      </c>
      <c r="G36" s="18">
        <f>+G38</f>
        <v>1880</v>
      </c>
      <c r="H36" s="18">
        <f t="shared" ref="H36:I36" si="12">+H38</f>
        <v>20944</v>
      </c>
      <c r="I36" s="18">
        <f t="shared" si="12"/>
        <v>55700</v>
      </c>
      <c r="J36" s="16"/>
    </row>
    <row r="37" spans="1:10" x14ac:dyDescent="0.3">
      <c r="A37" s="26"/>
      <c r="B37" s="27"/>
      <c r="C37" s="23"/>
      <c r="D37" s="14"/>
      <c r="E37" s="22"/>
      <c r="F37" s="20" t="s">
        <v>26</v>
      </c>
      <c r="G37" s="18"/>
      <c r="H37" s="18"/>
      <c r="I37" s="18"/>
      <c r="J37" s="16"/>
    </row>
    <row r="38" spans="1:10" x14ac:dyDescent="0.3">
      <c r="A38" s="26"/>
      <c r="B38" s="27"/>
      <c r="C38" s="23"/>
      <c r="D38" s="45">
        <v>1141</v>
      </c>
      <c r="E38" s="45"/>
      <c r="F38" s="45" t="str">
        <f>+'1'!D14</f>
        <v>Երեխաների հիմնահարցեր</v>
      </c>
      <c r="G38" s="18">
        <f>+G40</f>
        <v>1880</v>
      </c>
      <c r="H38" s="18">
        <f t="shared" ref="H38:I38" si="13">+H40</f>
        <v>20944</v>
      </c>
      <c r="I38" s="18">
        <f t="shared" si="13"/>
        <v>55700</v>
      </c>
      <c r="J38" s="16"/>
    </row>
    <row r="39" spans="1:10" x14ac:dyDescent="0.3">
      <c r="A39" s="26"/>
      <c r="B39" s="27"/>
      <c r="C39" s="23"/>
      <c r="D39" s="45"/>
      <c r="E39" s="45"/>
      <c r="F39" s="45" t="s">
        <v>24</v>
      </c>
      <c r="G39" s="18"/>
      <c r="H39" s="18"/>
      <c r="I39" s="18"/>
      <c r="J39" s="16"/>
    </row>
    <row r="40" spans="1:10" ht="58.5" customHeight="1" x14ac:dyDescent="0.3">
      <c r="A40" s="26"/>
      <c r="B40" s="27"/>
      <c r="C40" s="23"/>
      <c r="D40" s="14"/>
      <c r="E40" s="14">
        <v>12008</v>
      </c>
      <c r="F40" s="45" t="str">
        <f>+'1'!D15</f>
        <v>Անհայտ բացակայող կամ մահացած ճանաչված զինծառայողների ծնողներին մինչև երեք տարեկան երեխայի խնամքի կազմակերպման համար պետական աջակցության տրամադրում</v>
      </c>
      <c r="G40" s="18">
        <f>G42</f>
        <v>1880</v>
      </c>
      <c r="H40" s="18">
        <f t="shared" ref="H40:I40" si="14">H42</f>
        <v>20944</v>
      </c>
      <c r="I40" s="18">
        <f t="shared" si="14"/>
        <v>55700</v>
      </c>
      <c r="J40" s="16"/>
    </row>
    <row r="41" spans="1:10" x14ac:dyDescent="0.3">
      <c r="A41" s="26"/>
      <c r="B41" s="27"/>
      <c r="C41" s="23"/>
      <c r="D41" s="14"/>
      <c r="E41" s="22"/>
      <c r="F41" s="33" t="s">
        <v>53</v>
      </c>
      <c r="G41" s="18"/>
      <c r="H41" s="18"/>
      <c r="I41" s="18"/>
      <c r="J41" s="16"/>
    </row>
    <row r="42" spans="1:10" ht="34.5" x14ac:dyDescent="0.3">
      <c r="A42" s="26"/>
      <c r="B42" s="27"/>
      <c r="C42" s="23"/>
      <c r="D42" s="14"/>
      <c r="E42" s="22"/>
      <c r="F42" s="34" t="s">
        <v>62</v>
      </c>
      <c r="G42" s="18">
        <f>+G44</f>
        <v>1880</v>
      </c>
      <c r="H42" s="18">
        <f t="shared" ref="H42:I42" si="15">+H44</f>
        <v>20944</v>
      </c>
      <c r="I42" s="18">
        <f t="shared" si="15"/>
        <v>55700</v>
      </c>
      <c r="J42" s="16"/>
    </row>
    <row r="43" spans="1:10" ht="34.5" x14ac:dyDescent="0.3">
      <c r="A43" s="26"/>
      <c r="B43" s="27"/>
      <c r="C43" s="23"/>
      <c r="D43" s="23"/>
      <c r="E43" s="23"/>
      <c r="F43" s="15" t="s">
        <v>30</v>
      </c>
      <c r="G43" s="18"/>
      <c r="H43" s="18"/>
      <c r="I43" s="18"/>
      <c r="J43" s="16"/>
    </row>
    <row r="44" spans="1:10" x14ac:dyDescent="0.3">
      <c r="A44" s="26"/>
      <c r="B44" s="27"/>
      <c r="C44" s="23"/>
      <c r="D44" s="23"/>
      <c r="E44" s="23"/>
      <c r="F44" s="15" t="s">
        <v>23</v>
      </c>
      <c r="G44" s="18">
        <f>G45</f>
        <v>1880</v>
      </c>
      <c r="H44" s="18">
        <f t="shared" ref="H44:I44" si="16">H45</f>
        <v>20944</v>
      </c>
      <c r="I44" s="18">
        <f t="shared" si="16"/>
        <v>55700</v>
      </c>
      <c r="J44" s="16"/>
    </row>
    <row r="45" spans="1:10" x14ac:dyDescent="0.3">
      <c r="A45" s="26"/>
      <c r="B45" s="27"/>
      <c r="C45" s="23"/>
      <c r="D45" s="23"/>
      <c r="E45" s="23"/>
      <c r="F45" s="15" t="s">
        <v>31</v>
      </c>
      <c r="G45" s="18">
        <f t="shared" ref="G45:I45" si="17">G46</f>
        <v>1880</v>
      </c>
      <c r="H45" s="18">
        <f t="shared" si="17"/>
        <v>20944</v>
      </c>
      <c r="I45" s="18">
        <f t="shared" si="17"/>
        <v>55700</v>
      </c>
      <c r="J45" s="16"/>
    </row>
    <row r="46" spans="1:10" x14ac:dyDescent="0.3">
      <c r="A46" s="26"/>
      <c r="B46" s="27"/>
      <c r="C46" s="23"/>
      <c r="D46" s="23"/>
      <c r="E46" s="23"/>
      <c r="F46" s="15" t="s">
        <v>48</v>
      </c>
      <c r="G46" s="18">
        <f>+G47</f>
        <v>1880</v>
      </c>
      <c r="H46" s="18">
        <f t="shared" ref="H46:I47" si="18">+H47</f>
        <v>20944</v>
      </c>
      <c r="I46" s="18">
        <f t="shared" si="18"/>
        <v>55700</v>
      </c>
      <c r="J46" s="16"/>
    </row>
    <row r="47" spans="1:10" ht="34.5" x14ac:dyDescent="0.3">
      <c r="A47" s="26"/>
      <c r="B47" s="27"/>
      <c r="C47" s="23"/>
      <c r="D47" s="23"/>
      <c r="E47" s="23"/>
      <c r="F47" s="15" t="s">
        <v>63</v>
      </c>
      <c r="G47" s="18">
        <f>+G48</f>
        <v>1880</v>
      </c>
      <c r="H47" s="18">
        <f t="shared" si="18"/>
        <v>20944</v>
      </c>
      <c r="I47" s="18">
        <f t="shared" si="18"/>
        <v>55700</v>
      </c>
      <c r="J47" s="16"/>
    </row>
    <row r="48" spans="1:10" x14ac:dyDescent="0.3">
      <c r="A48" s="26"/>
      <c r="B48" s="27"/>
      <c r="C48" s="23"/>
      <c r="D48" s="23"/>
      <c r="E48" s="23"/>
      <c r="F48" s="15" t="s">
        <v>49</v>
      </c>
      <c r="G48" s="18">
        <f>'1'!G15</f>
        <v>1880</v>
      </c>
      <c r="H48" s="18">
        <f>'1'!H15</f>
        <v>20944</v>
      </c>
      <c r="I48" s="18">
        <f>'1'!I15</f>
        <v>55700</v>
      </c>
      <c r="J48" s="16"/>
    </row>
    <row r="49" spans="1:10" x14ac:dyDescent="0.3">
      <c r="A49" s="26"/>
      <c r="B49" s="48" t="s">
        <v>59</v>
      </c>
      <c r="C49" s="27"/>
      <c r="D49" s="14"/>
      <c r="E49" s="22"/>
      <c r="F49" s="47" t="s">
        <v>60</v>
      </c>
      <c r="G49" s="18">
        <f>G51</f>
        <v>-108774.30000000002</v>
      </c>
      <c r="H49" s="18">
        <f t="shared" ref="H49:I49" si="19">H51</f>
        <v>-184444.19999999998</v>
      </c>
      <c r="I49" s="18">
        <f t="shared" si="19"/>
        <v>-345072.8</v>
      </c>
      <c r="J49" s="16"/>
    </row>
    <row r="50" spans="1:10" x14ac:dyDescent="0.3">
      <c r="A50" s="26"/>
      <c r="B50" s="27"/>
      <c r="C50" s="23"/>
      <c r="D50" s="14"/>
      <c r="E50" s="17"/>
      <c r="F50" s="20" t="s">
        <v>26</v>
      </c>
      <c r="G50" s="18"/>
      <c r="H50" s="18"/>
      <c r="I50" s="18"/>
      <c r="J50" s="16"/>
    </row>
    <row r="51" spans="1:10" x14ac:dyDescent="0.3">
      <c r="A51" s="26"/>
      <c r="B51" s="28"/>
      <c r="C51" s="48" t="s">
        <v>27</v>
      </c>
      <c r="D51" s="14"/>
      <c r="E51" s="22"/>
      <c r="F51" s="47" t="s">
        <v>60</v>
      </c>
      <c r="G51" s="18">
        <f>G53</f>
        <v>-108774.30000000002</v>
      </c>
      <c r="H51" s="18">
        <f t="shared" ref="H51:I51" si="20">H53</f>
        <v>-184444.19999999998</v>
      </c>
      <c r="I51" s="18">
        <f t="shared" si="20"/>
        <v>-345072.8</v>
      </c>
      <c r="J51" s="16"/>
    </row>
    <row r="52" spans="1:10" x14ac:dyDescent="0.3">
      <c r="A52" s="26"/>
      <c r="B52" s="27"/>
      <c r="C52" s="23"/>
      <c r="D52" s="14"/>
      <c r="E52" s="22"/>
      <c r="F52" s="20" t="s">
        <v>28</v>
      </c>
      <c r="G52" s="18"/>
      <c r="H52" s="18"/>
      <c r="I52" s="18"/>
      <c r="J52" s="16"/>
    </row>
    <row r="53" spans="1:10" x14ac:dyDescent="0.3">
      <c r="A53" s="26"/>
      <c r="B53" s="27"/>
      <c r="C53" s="23"/>
      <c r="D53" s="14"/>
      <c r="E53" s="22"/>
      <c r="F53" s="20" t="s">
        <v>29</v>
      </c>
      <c r="G53" s="18">
        <f t="shared" ref="G53:I53" si="21">G55</f>
        <v>-108774.30000000002</v>
      </c>
      <c r="H53" s="18">
        <f t="shared" si="21"/>
        <v>-184444.19999999998</v>
      </c>
      <c r="I53" s="18">
        <f t="shared" si="21"/>
        <v>-345072.8</v>
      </c>
      <c r="J53" s="16"/>
    </row>
    <row r="54" spans="1:10" x14ac:dyDescent="0.3">
      <c r="A54" s="26"/>
      <c r="B54" s="27"/>
      <c r="C54" s="23"/>
      <c r="D54" s="14"/>
      <c r="E54" s="22"/>
      <c r="F54" s="20" t="s">
        <v>26</v>
      </c>
      <c r="G54" s="18"/>
      <c r="H54" s="18"/>
      <c r="I54" s="18"/>
      <c r="J54" s="16"/>
    </row>
    <row r="55" spans="1:10" x14ac:dyDescent="0.3">
      <c r="A55" s="26"/>
      <c r="B55" s="27"/>
      <c r="C55" s="23"/>
      <c r="D55" s="37">
        <v>1088</v>
      </c>
      <c r="E55" s="37"/>
      <c r="F55" s="37" t="str">
        <f>+'1'!D11</f>
        <v>Զբաղվածության ծրագիր</v>
      </c>
      <c r="G55" s="18">
        <f>+G57+G69</f>
        <v>-108774.30000000002</v>
      </c>
      <c r="H55" s="18">
        <f t="shared" ref="H55:I55" si="22">+H57+H69</f>
        <v>-184444.19999999998</v>
      </c>
      <c r="I55" s="18">
        <f t="shared" si="22"/>
        <v>-345072.8</v>
      </c>
      <c r="J55" s="16"/>
    </row>
    <row r="56" spans="1:10" x14ac:dyDescent="0.3">
      <c r="A56" s="26"/>
      <c r="B56" s="27"/>
      <c r="C56" s="23"/>
      <c r="D56" s="37"/>
      <c r="E56" s="37"/>
      <c r="F56" s="37" t="s">
        <v>24</v>
      </c>
      <c r="G56" s="18"/>
      <c r="H56" s="18"/>
      <c r="I56" s="18"/>
      <c r="J56" s="16"/>
    </row>
    <row r="57" spans="1:10" ht="93.75" customHeight="1" x14ac:dyDescent="0.3">
      <c r="A57" s="26"/>
      <c r="B57" s="27"/>
      <c r="C57" s="23"/>
      <c r="D57" s="14"/>
      <c r="E57" s="14">
        <v>12018</v>
      </c>
      <c r="F57" s="37" t="str">
        <f>+'1'!D12</f>
        <v>Ադրբեջանի կողմից 2016, 2020  և 2022 թթ. սանձազերծված ռազմական գործողություններին մասնակցած, ինչպես նաև 2020 թ. հետո ժամկետային պարտադիր զինվորական ծառայությունից զորացրված  գործազուրկ անձանց մասնագիտական ուսուցման կազմակերպման և զբաղվածության ապահովում</v>
      </c>
      <c r="G57" s="18">
        <f>G59</f>
        <v>-34449.200000000004</v>
      </c>
      <c r="H57" s="18">
        <f t="shared" ref="H57:I57" si="23">H59</f>
        <v>-35968.899999999994</v>
      </c>
      <c r="I57" s="18">
        <f t="shared" si="23"/>
        <v>-65625</v>
      </c>
      <c r="J57" s="16"/>
    </row>
    <row r="58" spans="1:10" x14ac:dyDescent="0.3">
      <c r="A58" s="26"/>
      <c r="B58" s="27"/>
      <c r="C58" s="23"/>
      <c r="D58" s="14"/>
      <c r="E58" s="22"/>
      <c r="F58" s="40" t="s">
        <v>61</v>
      </c>
      <c r="G58" s="18"/>
      <c r="H58" s="18"/>
      <c r="I58" s="18"/>
      <c r="J58" s="16"/>
    </row>
    <row r="59" spans="1:10" ht="33" x14ac:dyDescent="0.3">
      <c r="A59" s="26"/>
      <c r="B59" s="27"/>
      <c r="C59" s="23"/>
      <c r="D59" s="14"/>
      <c r="E59" s="22"/>
      <c r="F59" s="41" t="s">
        <v>62</v>
      </c>
      <c r="G59" s="18">
        <f>G61</f>
        <v>-34449.200000000004</v>
      </c>
      <c r="H59" s="18">
        <f t="shared" ref="H59:I59" si="24">H61</f>
        <v>-35968.899999999994</v>
      </c>
      <c r="I59" s="18">
        <f t="shared" si="24"/>
        <v>-65625</v>
      </c>
      <c r="J59" s="16"/>
    </row>
    <row r="60" spans="1:10" ht="33" x14ac:dyDescent="0.3">
      <c r="A60" s="26"/>
      <c r="B60" s="27"/>
      <c r="C60" s="23"/>
      <c r="D60" s="23"/>
      <c r="E60" s="23"/>
      <c r="F60" s="40" t="s">
        <v>30</v>
      </c>
      <c r="G60" s="18"/>
      <c r="H60" s="18"/>
      <c r="I60" s="18"/>
      <c r="J60" s="16"/>
    </row>
    <row r="61" spans="1:10" x14ac:dyDescent="0.3">
      <c r="A61" s="26"/>
      <c r="B61" s="27"/>
      <c r="C61" s="23"/>
      <c r="D61" s="23"/>
      <c r="E61" s="23"/>
      <c r="F61" s="40" t="s">
        <v>23</v>
      </c>
      <c r="G61" s="18">
        <f t="shared" ref="G61:I64" si="25">G62</f>
        <v>-34449.200000000004</v>
      </c>
      <c r="H61" s="18">
        <f t="shared" si="25"/>
        <v>-35968.899999999994</v>
      </c>
      <c r="I61" s="18">
        <f t="shared" si="25"/>
        <v>-65625</v>
      </c>
      <c r="J61" s="16"/>
    </row>
    <row r="62" spans="1:10" x14ac:dyDescent="0.3">
      <c r="A62" s="26"/>
      <c r="B62" s="27"/>
      <c r="C62" s="23"/>
      <c r="D62" s="23"/>
      <c r="E62" s="23"/>
      <c r="F62" s="40" t="s">
        <v>31</v>
      </c>
      <c r="G62" s="18">
        <f>+G63+G66</f>
        <v>-34449.200000000004</v>
      </c>
      <c r="H62" s="18">
        <f t="shared" ref="H62:I62" si="26">+H63+H66</f>
        <v>-35968.899999999994</v>
      </c>
      <c r="I62" s="18">
        <f t="shared" si="26"/>
        <v>-65625</v>
      </c>
      <c r="J62" s="16"/>
    </row>
    <row r="63" spans="1:10" x14ac:dyDescent="0.3">
      <c r="A63" s="26"/>
      <c r="B63" s="27"/>
      <c r="C63" s="23"/>
      <c r="D63" s="23"/>
      <c r="E63" s="23"/>
      <c r="F63" s="31" t="s">
        <v>85</v>
      </c>
      <c r="G63" s="18">
        <f>G64</f>
        <v>-76740.600000000006</v>
      </c>
      <c r="H63" s="18">
        <f t="shared" ref="H63:I63" si="27">H64</f>
        <v>-94531.4</v>
      </c>
      <c r="I63" s="18">
        <f t="shared" si="27"/>
        <v>-130875</v>
      </c>
      <c r="J63" s="16"/>
    </row>
    <row r="64" spans="1:10" ht="16.5" customHeight="1" x14ac:dyDescent="0.3">
      <c r="A64" s="26"/>
      <c r="B64" s="27"/>
      <c r="C64" s="23"/>
      <c r="D64" s="23"/>
      <c r="E64" s="23"/>
      <c r="F64" s="31" t="s">
        <v>86</v>
      </c>
      <c r="G64" s="18">
        <f t="shared" si="25"/>
        <v>-76740.600000000006</v>
      </c>
      <c r="H64" s="18">
        <f t="shared" si="25"/>
        <v>-94531.4</v>
      </c>
      <c r="I64" s="18">
        <f t="shared" si="25"/>
        <v>-130875</v>
      </c>
      <c r="J64" s="16"/>
    </row>
    <row r="65" spans="1:10" x14ac:dyDescent="0.3">
      <c r="A65" s="26"/>
      <c r="B65" s="27"/>
      <c r="C65" s="23"/>
      <c r="D65" s="23"/>
      <c r="E65" s="23"/>
      <c r="F65" s="31" t="s">
        <v>87</v>
      </c>
      <c r="G65" s="18">
        <v>-76740.600000000006</v>
      </c>
      <c r="H65" s="18">
        <v>-94531.4</v>
      </c>
      <c r="I65" s="18">
        <v>-130875</v>
      </c>
      <c r="J65" s="16"/>
    </row>
    <row r="66" spans="1:10" x14ac:dyDescent="0.3">
      <c r="A66" s="26"/>
      <c r="B66" s="27"/>
      <c r="C66" s="23"/>
      <c r="D66" s="23"/>
      <c r="E66" s="23"/>
      <c r="F66" s="40" t="s">
        <v>48</v>
      </c>
      <c r="G66" s="18">
        <f t="shared" ref="G66:I67" si="28">G67</f>
        <v>42291.4</v>
      </c>
      <c r="H66" s="18">
        <f t="shared" si="28"/>
        <v>58562.5</v>
      </c>
      <c r="I66" s="18">
        <f t="shared" si="28"/>
        <v>65250</v>
      </c>
      <c r="J66" s="16"/>
    </row>
    <row r="67" spans="1:10" ht="33" x14ac:dyDescent="0.3">
      <c r="A67" s="26"/>
      <c r="B67" s="27"/>
      <c r="C67" s="23"/>
      <c r="D67" s="23"/>
      <c r="E67" s="23"/>
      <c r="F67" s="40" t="s">
        <v>63</v>
      </c>
      <c r="G67" s="18">
        <f t="shared" si="28"/>
        <v>42291.4</v>
      </c>
      <c r="H67" s="18">
        <f t="shared" si="28"/>
        <v>58562.5</v>
      </c>
      <c r="I67" s="18">
        <f t="shared" si="28"/>
        <v>65250</v>
      </c>
      <c r="J67" s="16"/>
    </row>
    <row r="68" spans="1:10" x14ac:dyDescent="0.3">
      <c r="A68" s="26"/>
      <c r="B68" s="27"/>
      <c r="C68" s="23"/>
      <c r="D68" s="23"/>
      <c r="E68" s="23"/>
      <c r="F68" s="40" t="s">
        <v>49</v>
      </c>
      <c r="G68" s="18">
        <v>42291.4</v>
      </c>
      <c r="H68" s="18">
        <v>58562.5</v>
      </c>
      <c r="I68" s="18">
        <v>65250</v>
      </c>
      <c r="J68" s="16"/>
    </row>
    <row r="69" spans="1:10" ht="54.75" customHeight="1" x14ac:dyDescent="0.3">
      <c r="A69" s="26"/>
      <c r="B69" s="27"/>
      <c r="C69" s="23"/>
      <c r="D69" s="14"/>
      <c r="E69" s="14">
        <v>12022</v>
      </c>
      <c r="F69" s="45" t="str">
        <f>+'1'!D13</f>
        <v>2023 թ. Ղարաբաղից տեղահանված  անձանց համար կարճաժամկետ ուսուցման դասընթացի կազմակերպման և աշխատանքային փորձ ձեռք բերելու համար աջակցության տրամադրում</v>
      </c>
      <c r="G69" s="18">
        <f t="shared" ref="G69" si="29">G71</f>
        <v>-74325.100000000006</v>
      </c>
      <c r="H69" s="18">
        <f t="shared" ref="H69:I69" si="30">H71</f>
        <v>-148475.29999999999</v>
      </c>
      <c r="I69" s="18">
        <f t="shared" si="30"/>
        <v>-279447.8</v>
      </c>
      <c r="J69" s="16"/>
    </row>
    <row r="70" spans="1:10" x14ac:dyDescent="0.3">
      <c r="A70" s="26"/>
      <c r="B70" s="27"/>
      <c r="C70" s="23"/>
      <c r="D70" s="14"/>
      <c r="E70" s="22"/>
      <c r="F70" s="40" t="s">
        <v>61</v>
      </c>
      <c r="G70" s="18"/>
      <c r="H70" s="18"/>
      <c r="I70" s="18"/>
      <c r="J70" s="16"/>
    </row>
    <row r="71" spans="1:10" ht="33" x14ac:dyDescent="0.3">
      <c r="A71" s="26"/>
      <c r="B71" s="27"/>
      <c r="C71" s="23"/>
      <c r="D71" s="14"/>
      <c r="E71" s="22"/>
      <c r="F71" s="41" t="s">
        <v>62</v>
      </c>
      <c r="G71" s="18">
        <f>+G73</f>
        <v>-74325.100000000006</v>
      </c>
      <c r="H71" s="18">
        <f t="shared" ref="H71:I71" si="31">+H73</f>
        <v>-148475.29999999999</v>
      </c>
      <c r="I71" s="18">
        <f t="shared" si="31"/>
        <v>-279447.8</v>
      </c>
      <c r="J71" s="16"/>
    </row>
    <row r="72" spans="1:10" ht="33" x14ac:dyDescent="0.3">
      <c r="A72" s="26"/>
      <c r="B72" s="27"/>
      <c r="C72" s="23"/>
      <c r="D72" s="23"/>
      <c r="E72" s="23"/>
      <c r="F72" s="40" t="s">
        <v>30</v>
      </c>
      <c r="G72" s="18"/>
      <c r="H72" s="18"/>
      <c r="I72" s="18"/>
      <c r="J72" s="16"/>
    </row>
    <row r="73" spans="1:10" x14ac:dyDescent="0.3">
      <c r="A73" s="26"/>
      <c r="B73" s="27"/>
      <c r="C73" s="23"/>
      <c r="D73" s="23"/>
      <c r="E73" s="23"/>
      <c r="F73" s="40" t="s">
        <v>23</v>
      </c>
      <c r="G73" s="18">
        <f t="shared" ref="G73:I76" si="32">G74</f>
        <v>-74325.100000000006</v>
      </c>
      <c r="H73" s="18">
        <f t="shared" si="32"/>
        <v>-148475.29999999999</v>
      </c>
      <c r="I73" s="18">
        <f t="shared" si="32"/>
        <v>-279447.8</v>
      </c>
      <c r="J73" s="16"/>
    </row>
    <row r="74" spans="1:10" x14ac:dyDescent="0.3">
      <c r="A74" s="26"/>
      <c r="B74" s="27"/>
      <c r="C74" s="23"/>
      <c r="D74" s="23"/>
      <c r="E74" s="23"/>
      <c r="F74" s="40" t="s">
        <v>31</v>
      </c>
      <c r="G74" s="18">
        <f>+G75+G78</f>
        <v>-74325.100000000006</v>
      </c>
      <c r="H74" s="18">
        <f t="shared" ref="H74:I74" si="33">+H75+H78</f>
        <v>-148475.29999999999</v>
      </c>
      <c r="I74" s="18">
        <f t="shared" si="33"/>
        <v>-279447.8</v>
      </c>
      <c r="J74" s="16"/>
    </row>
    <row r="75" spans="1:10" x14ac:dyDescent="0.3">
      <c r="A75" s="26"/>
      <c r="B75" s="27"/>
      <c r="C75" s="23"/>
      <c r="D75" s="23"/>
      <c r="E75" s="23"/>
      <c r="F75" s="31" t="s">
        <v>85</v>
      </c>
      <c r="G75" s="18">
        <f t="shared" si="32"/>
        <v>-3205.3</v>
      </c>
      <c r="H75" s="18">
        <f t="shared" si="32"/>
        <v>-26869.4</v>
      </c>
      <c r="I75" s="18">
        <f t="shared" si="32"/>
        <v>-127550</v>
      </c>
      <c r="J75" s="16"/>
    </row>
    <row r="76" spans="1:10" ht="16.5" customHeight="1" x14ac:dyDescent="0.3">
      <c r="A76" s="26"/>
      <c r="B76" s="27"/>
      <c r="C76" s="23"/>
      <c r="D76" s="23"/>
      <c r="E76" s="23"/>
      <c r="F76" s="31" t="s">
        <v>86</v>
      </c>
      <c r="G76" s="18">
        <f t="shared" si="32"/>
        <v>-3205.3</v>
      </c>
      <c r="H76" s="18">
        <f t="shared" si="32"/>
        <v>-26869.4</v>
      </c>
      <c r="I76" s="18">
        <f t="shared" si="32"/>
        <v>-127550</v>
      </c>
      <c r="J76" s="16"/>
    </row>
    <row r="77" spans="1:10" x14ac:dyDescent="0.3">
      <c r="A77" s="26"/>
      <c r="B77" s="27"/>
      <c r="C77" s="23"/>
      <c r="D77" s="23"/>
      <c r="E77" s="23"/>
      <c r="F77" s="31" t="s">
        <v>87</v>
      </c>
      <c r="G77" s="18">
        <v>-3205.3</v>
      </c>
      <c r="H77" s="18">
        <v>-26869.4</v>
      </c>
      <c r="I77" s="18">
        <v>-127550</v>
      </c>
      <c r="J77" s="16"/>
    </row>
    <row r="78" spans="1:10" x14ac:dyDescent="0.3">
      <c r="A78" s="26"/>
      <c r="B78" s="27"/>
      <c r="C78" s="23"/>
      <c r="D78" s="23"/>
      <c r="E78" s="23"/>
      <c r="F78" s="40" t="s">
        <v>48</v>
      </c>
      <c r="G78" s="18">
        <f t="shared" ref="G78:I79" si="34">G79</f>
        <v>-71119.8</v>
      </c>
      <c r="H78" s="18">
        <f t="shared" si="34"/>
        <v>-121605.9</v>
      </c>
      <c r="I78" s="18">
        <f t="shared" si="34"/>
        <v>-151897.79999999999</v>
      </c>
      <c r="J78" s="16"/>
    </row>
    <row r="79" spans="1:10" ht="33" x14ac:dyDescent="0.3">
      <c r="A79" s="26"/>
      <c r="B79" s="27"/>
      <c r="C79" s="23"/>
      <c r="D79" s="23"/>
      <c r="E79" s="23"/>
      <c r="F79" s="40" t="s">
        <v>63</v>
      </c>
      <c r="G79" s="18">
        <f t="shared" si="34"/>
        <v>-71119.8</v>
      </c>
      <c r="H79" s="18">
        <f t="shared" si="34"/>
        <v>-121605.9</v>
      </c>
      <c r="I79" s="18">
        <f t="shared" si="34"/>
        <v>-151897.79999999999</v>
      </c>
      <c r="J79" s="16"/>
    </row>
    <row r="80" spans="1:10" x14ac:dyDescent="0.3">
      <c r="A80" s="26"/>
      <c r="B80" s="27"/>
      <c r="C80" s="23"/>
      <c r="D80" s="23"/>
      <c r="E80" s="23"/>
      <c r="F80" s="40" t="s">
        <v>49</v>
      </c>
      <c r="G80" s="18">
        <v>-71119.8</v>
      </c>
      <c r="H80" s="18">
        <v>-121605.9</v>
      </c>
      <c r="I80" s="18">
        <v>-151897.79999999999</v>
      </c>
      <c r="J80" s="16"/>
    </row>
  </sheetData>
  <mergeCells count="8">
    <mergeCell ref="F2:I2"/>
    <mergeCell ref="F3:I3"/>
    <mergeCell ref="A5:I5"/>
    <mergeCell ref="A7:C7"/>
    <mergeCell ref="D7:E7"/>
    <mergeCell ref="F7:F8"/>
    <mergeCell ref="H6:I6"/>
    <mergeCell ref="G7:I7"/>
  </mergeCells>
  <pageMargins left="0.7" right="0.7" top="0.75" bottom="0.75" header="0.3" footer="0.3"/>
  <pageSetup scale="47" orientation="portrait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V19"/>
  <sheetViews>
    <sheetView view="pageBreakPreview" topLeftCell="A10" zoomScaleNormal="100" zoomScaleSheetLayoutView="100" workbookViewId="0">
      <selection activeCell="G19" sqref="G19"/>
    </sheetView>
  </sheetViews>
  <sheetFormatPr defaultRowHeight="15" x14ac:dyDescent="0.25"/>
  <cols>
    <col min="1" max="1" width="12.42578125" customWidth="1"/>
    <col min="2" max="2" width="17.7109375" customWidth="1"/>
    <col min="5" max="5" width="33.28515625" customWidth="1"/>
    <col min="6" max="6" width="59.28515625" customWidth="1"/>
    <col min="7" max="7" width="23.28515625" customWidth="1"/>
  </cols>
  <sheetData>
    <row r="1" spans="1:1530" s="25" customFormat="1" ht="17.25" x14ac:dyDescent="0.3">
      <c r="F1" s="44"/>
      <c r="G1" s="44" t="s">
        <v>122</v>
      </c>
    </row>
    <row r="2" spans="1:1530" s="25" customFormat="1" ht="17.25" x14ac:dyDescent="0.3">
      <c r="F2" s="44"/>
      <c r="G2" s="44" t="s">
        <v>54</v>
      </c>
    </row>
    <row r="3" spans="1:1530" s="25" customFormat="1" ht="17.25" x14ac:dyDescent="0.3">
      <c r="F3" s="44"/>
      <c r="G3" s="44" t="s">
        <v>11</v>
      </c>
    </row>
    <row r="4" spans="1:1530" s="25" customFormat="1" ht="16.5" x14ac:dyDescent="0.3"/>
    <row r="5" spans="1:1530" s="25" customFormat="1" ht="16.5" x14ac:dyDescent="0.3"/>
    <row r="6" spans="1:1530" s="25" customFormat="1" ht="49.5" customHeight="1" x14ac:dyDescent="0.3">
      <c r="A6" s="112" t="s">
        <v>123</v>
      </c>
      <c r="B6" s="112"/>
      <c r="C6" s="112"/>
      <c r="D6" s="112"/>
      <c r="E6" s="112"/>
      <c r="F6" s="112"/>
      <c r="G6" s="112"/>
      <c r="H6" s="71"/>
      <c r="I6" s="71"/>
      <c r="J6" s="71"/>
      <c r="K6" s="71"/>
    </row>
    <row r="7" spans="1:1530" s="25" customFormat="1" ht="16.5" x14ac:dyDescent="0.3">
      <c r="J7" s="111"/>
      <c r="K7" s="111"/>
    </row>
    <row r="8" spans="1:1530" ht="15.75" thickBot="1" x14ac:dyDescent="0.3">
      <c r="F8" s="72"/>
      <c r="G8" s="72" t="s">
        <v>9</v>
      </c>
    </row>
    <row r="9" spans="1:1530" ht="120" customHeight="1" x14ac:dyDescent="0.25">
      <c r="A9" s="113" t="s">
        <v>110</v>
      </c>
      <c r="B9" s="114"/>
      <c r="C9" s="115" t="s">
        <v>112</v>
      </c>
      <c r="D9" s="115"/>
      <c r="E9" s="115"/>
      <c r="F9" s="117" t="s">
        <v>113</v>
      </c>
      <c r="G9" s="74" t="s">
        <v>114</v>
      </c>
    </row>
    <row r="10" spans="1:1530" ht="22.5" customHeight="1" x14ac:dyDescent="0.25">
      <c r="A10" s="119" t="s">
        <v>19</v>
      </c>
      <c r="B10" s="120" t="s">
        <v>20</v>
      </c>
      <c r="C10" s="116"/>
      <c r="D10" s="116"/>
      <c r="E10" s="116"/>
      <c r="F10" s="118"/>
      <c r="G10" s="121" t="s">
        <v>22</v>
      </c>
    </row>
    <row r="11" spans="1:1530" s="62" customFormat="1" ht="16.5" x14ac:dyDescent="0.3">
      <c r="A11" s="119"/>
      <c r="B11" s="120"/>
      <c r="C11" s="116"/>
      <c r="D11" s="116"/>
      <c r="E11" s="116"/>
      <c r="F11" s="118"/>
      <c r="G11" s="121"/>
    </row>
    <row r="12" spans="1:1530" s="62" customFormat="1" ht="16.5" x14ac:dyDescent="0.3">
      <c r="A12" s="73">
        <v>1</v>
      </c>
      <c r="B12" s="73">
        <v>2</v>
      </c>
      <c r="C12" s="106">
        <v>3</v>
      </c>
      <c r="D12" s="107"/>
      <c r="E12" s="108"/>
      <c r="F12" s="73">
        <v>4</v>
      </c>
      <c r="G12" s="73">
        <v>5</v>
      </c>
    </row>
    <row r="13" spans="1:1530" s="62" customFormat="1" ht="17.25" x14ac:dyDescent="0.3">
      <c r="A13" s="109" t="s">
        <v>105</v>
      </c>
      <c r="B13" s="110"/>
      <c r="C13" s="110"/>
      <c r="D13" s="110"/>
      <c r="E13" s="110"/>
      <c r="F13" s="110"/>
      <c r="G13" s="75">
        <f>G14</f>
        <v>-258425</v>
      </c>
    </row>
    <row r="14" spans="1:1530" s="5" customFormat="1" ht="30.75" customHeight="1" x14ac:dyDescent="0.3">
      <c r="A14" s="69">
        <v>1088</v>
      </c>
      <c r="B14" s="102" t="s">
        <v>55</v>
      </c>
      <c r="C14" s="103"/>
      <c r="D14" s="103"/>
      <c r="E14" s="104"/>
      <c r="F14" s="66"/>
      <c r="G14" s="76">
        <f>+G15+G17</f>
        <v>-258425</v>
      </c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B14" s="62"/>
      <c r="CC14" s="62"/>
      <c r="CD14" s="62"/>
      <c r="CE14" s="62"/>
      <c r="CF14" s="62"/>
      <c r="CG14" s="62"/>
      <c r="CH14" s="62"/>
      <c r="CI14" s="62"/>
      <c r="CJ14" s="62"/>
      <c r="CK14" s="62"/>
      <c r="CL14" s="62"/>
      <c r="CM14" s="62"/>
      <c r="CN14" s="62"/>
      <c r="CO14" s="62"/>
      <c r="CP14" s="62"/>
      <c r="CQ14" s="62"/>
      <c r="CR14" s="62"/>
      <c r="CS14" s="62"/>
      <c r="CT14" s="62"/>
      <c r="CU14" s="62"/>
      <c r="CV14" s="62"/>
      <c r="CW14" s="62"/>
      <c r="CX14" s="62"/>
      <c r="CY14" s="62"/>
      <c r="CZ14" s="62"/>
      <c r="DA14" s="62"/>
      <c r="DB14" s="62"/>
      <c r="DC14" s="62"/>
      <c r="DD14" s="62"/>
      <c r="DE14" s="62"/>
      <c r="DF14" s="62"/>
      <c r="DG14" s="62"/>
      <c r="DH14" s="62"/>
      <c r="DI14" s="62"/>
      <c r="DJ14" s="62"/>
      <c r="DK14" s="62"/>
      <c r="DL14" s="62"/>
      <c r="DM14" s="62"/>
      <c r="DN14" s="62"/>
      <c r="DO14" s="62"/>
      <c r="DP14" s="62"/>
      <c r="DQ14" s="62"/>
      <c r="DR14" s="62"/>
      <c r="DS14" s="62"/>
      <c r="DT14" s="62"/>
      <c r="DU14" s="62"/>
      <c r="DV14" s="62"/>
      <c r="DW14" s="62"/>
      <c r="DX14" s="62"/>
      <c r="DY14" s="62"/>
      <c r="DZ14" s="62"/>
      <c r="EA14" s="62"/>
      <c r="EB14" s="62"/>
      <c r="EC14" s="62"/>
      <c r="ED14" s="62"/>
      <c r="EE14" s="62"/>
      <c r="EF14" s="62"/>
      <c r="EG14" s="62"/>
      <c r="EH14" s="62"/>
      <c r="EI14" s="62"/>
      <c r="EJ14" s="62"/>
      <c r="EK14" s="62"/>
      <c r="EL14" s="62"/>
      <c r="EM14" s="62"/>
      <c r="EN14" s="62"/>
      <c r="EO14" s="62"/>
      <c r="EP14" s="62"/>
      <c r="EQ14" s="62"/>
      <c r="ER14" s="62"/>
      <c r="ES14" s="62"/>
      <c r="ET14" s="62"/>
      <c r="EU14" s="62"/>
      <c r="EV14" s="62"/>
      <c r="EW14" s="62"/>
      <c r="EX14" s="62"/>
      <c r="EY14" s="62"/>
      <c r="EZ14" s="62"/>
      <c r="FA14" s="62"/>
      <c r="FB14" s="62"/>
      <c r="FC14" s="62"/>
      <c r="FD14" s="62"/>
      <c r="FE14" s="62"/>
      <c r="FF14" s="62"/>
      <c r="FG14" s="62"/>
      <c r="FH14" s="62"/>
      <c r="FI14" s="62"/>
      <c r="FJ14" s="62"/>
      <c r="FK14" s="62"/>
      <c r="FL14" s="62"/>
      <c r="FM14" s="62"/>
      <c r="FN14" s="62"/>
      <c r="FO14" s="62"/>
      <c r="FP14" s="62"/>
      <c r="FQ14" s="62"/>
      <c r="FR14" s="62"/>
      <c r="FS14" s="62"/>
      <c r="FT14" s="62"/>
      <c r="FU14" s="62"/>
      <c r="FV14" s="62"/>
      <c r="FW14" s="62"/>
      <c r="FX14" s="62"/>
      <c r="FY14" s="62"/>
      <c r="FZ14" s="62"/>
      <c r="GA14" s="62"/>
      <c r="GB14" s="62"/>
      <c r="GC14" s="62"/>
      <c r="GD14" s="62"/>
      <c r="GE14" s="62"/>
      <c r="GF14" s="62"/>
      <c r="GG14" s="62"/>
      <c r="GH14" s="62"/>
      <c r="GI14" s="62"/>
      <c r="GJ14" s="62"/>
      <c r="GK14" s="62"/>
      <c r="GL14" s="62"/>
      <c r="GM14" s="62"/>
      <c r="GN14" s="62"/>
      <c r="GO14" s="62"/>
      <c r="GP14" s="62"/>
      <c r="GQ14" s="62"/>
      <c r="GR14" s="62"/>
      <c r="GS14" s="62"/>
      <c r="GT14" s="62"/>
      <c r="GU14" s="62"/>
      <c r="GV14" s="62"/>
      <c r="GW14" s="62"/>
      <c r="GX14" s="62"/>
      <c r="GY14" s="62"/>
      <c r="GZ14" s="62"/>
      <c r="HA14" s="62"/>
      <c r="HB14" s="62"/>
      <c r="HC14" s="62"/>
      <c r="HD14" s="62"/>
      <c r="HE14" s="62"/>
      <c r="HF14" s="62"/>
      <c r="HG14" s="62"/>
      <c r="HH14" s="62"/>
      <c r="HI14" s="62"/>
      <c r="HJ14" s="62"/>
      <c r="HK14" s="62"/>
      <c r="HL14" s="62"/>
      <c r="HM14" s="62"/>
      <c r="HN14" s="62"/>
      <c r="HO14" s="62"/>
      <c r="HP14" s="62"/>
      <c r="HQ14" s="62"/>
      <c r="HR14" s="62"/>
      <c r="HS14" s="62"/>
      <c r="HT14" s="62"/>
      <c r="HU14" s="62"/>
      <c r="HV14" s="62"/>
      <c r="HW14" s="62"/>
      <c r="HX14" s="62"/>
      <c r="HY14" s="62"/>
      <c r="HZ14" s="62"/>
      <c r="IA14" s="62"/>
      <c r="IB14" s="62"/>
      <c r="IC14" s="62"/>
      <c r="ID14" s="62"/>
      <c r="IE14" s="62"/>
      <c r="IF14" s="62"/>
      <c r="IG14" s="62"/>
      <c r="IH14" s="62"/>
      <c r="II14" s="62"/>
      <c r="IJ14" s="62"/>
      <c r="IK14" s="62"/>
      <c r="IL14" s="62"/>
      <c r="IM14" s="62"/>
      <c r="IN14" s="62"/>
      <c r="IO14" s="62"/>
      <c r="IP14" s="62"/>
      <c r="IQ14" s="62"/>
      <c r="IR14" s="62"/>
      <c r="IS14" s="62"/>
      <c r="IT14" s="62"/>
      <c r="IU14" s="62"/>
      <c r="IV14" s="62"/>
      <c r="IW14" s="62"/>
      <c r="IX14" s="62"/>
      <c r="IY14" s="62"/>
      <c r="IZ14" s="62"/>
      <c r="JA14" s="62"/>
      <c r="JB14" s="62"/>
      <c r="JC14" s="62"/>
      <c r="JD14" s="62"/>
      <c r="JE14" s="62"/>
      <c r="JF14" s="62"/>
      <c r="JG14" s="62"/>
      <c r="JH14" s="62"/>
      <c r="JI14" s="62"/>
      <c r="JJ14" s="62"/>
      <c r="JK14" s="62"/>
      <c r="JL14" s="62"/>
      <c r="JM14" s="62"/>
      <c r="JN14" s="62"/>
      <c r="JO14" s="62"/>
      <c r="JP14" s="62"/>
      <c r="JQ14" s="62"/>
      <c r="JR14" s="62"/>
      <c r="JS14" s="62"/>
      <c r="JT14" s="62"/>
      <c r="JU14" s="62"/>
      <c r="JV14" s="62"/>
      <c r="JW14" s="62"/>
      <c r="JX14" s="62"/>
      <c r="JY14" s="62"/>
      <c r="JZ14" s="62"/>
      <c r="KA14" s="62"/>
      <c r="KB14" s="62"/>
      <c r="KC14" s="62"/>
      <c r="KD14" s="62"/>
      <c r="KE14" s="62"/>
      <c r="KF14" s="62"/>
      <c r="KG14" s="62"/>
      <c r="KH14" s="62"/>
      <c r="KI14" s="62"/>
      <c r="KJ14" s="62"/>
      <c r="KK14" s="62"/>
      <c r="KL14" s="62"/>
      <c r="KM14" s="62"/>
      <c r="KN14" s="62"/>
      <c r="KO14" s="62"/>
      <c r="KP14" s="62"/>
      <c r="KQ14" s="62"/>
      <c r="KR14" s="62"/>
      <c r="KS14" s="62"/>
      <c r="KT14" s="62"/>
      <c r="KU14" s="62"/>
      <c r="KV14" s="62"/>
      <c r="KW14" s="62"/>
      <c r="KX14" s="62"/>
      <c r="KY14" s="62"/>
      <c r="KZ14" s="62"/>
      <c r="LA14" s="62"/>
      <c r="LB14" s="62"/>
      <c r="LC14" s="62"/>
      <c r="LD14" s="62"/>
      <c r="LE14" s="62"/>
      <c r="LF14" s="62"/>
      <c r="LG14" s="62"/>
      <c r="LH14" s="62"/>
      <c r="LI14" s="62"/>
      <c r="LJ14" s="62"/>
      <c r="LK14" s="62"/>
      <c r="LL14" s="62"/>
      <c r="LM14" s="62"/>
      <c r="LN14" s="62"/>
      <c r="LO14" s="62"/>
      <c r="LP14" s="62"/>
      <c r="LQ14" s="62"/>
      <c r="LR14" s="62"/>
      <c r="LS14" s="62"/>
      <c r="LT14" s="62"/>
      <c r="LU14" s="62"/>
      <c r="LV14" s="62"/>
      <c r="LW14" s="62"/>
      <c r="LX14" s="62"/>
      <c r="LY14" s="62"/>
      <c r="LZ14" s="62"/>
      <c r="MA14" s="62"/>
      <c r="MB14" s="62"/>
      <c r="MC14" s="62"/>
      <c r="MD14" s="62"/>
      <c r="ME14" s="62"/>
      <c r="MF14" s="62"/>
      <c r="MG14" s="62"/>
      <c r="MH14" s="62"/>
      <c r="MI14" s="62"/>
      <c r="MJ14" s="62"/>
      <c r="MK14" s="62"/>
      <c r="ML14" s="62"/>
      <c r="MM14" s="62"/>
      <c r="MN14" s="62"/>
      <c r="MO14" s="62"/>
      <c r="MP14" s="62"/>
      <c r="MQ14" s="62"/>
      <c r="MR14" s="62"/>
      <c r="MS14" s="62"/>
      <c r="MT14" s="62"/>
      <c r="MU14" s="62"/>
      <c r="MV14" s="62"/>
      <c r="MW14" s="62"/>
      <c r="MX14" s="62"/>
      <c r="MY14" s="62"/>
      <c r="MZ14" s="62"/>
      <c r="NA14" s="62"/>
      <c r="NB14" s="62"/>
      <c r="NC14" s="62"/>
      <c r="ND14" s="62"/>
      <c r="NE14" s="62"/>
      <c r="NF14" s="62"/>
      <c r="NG14" s="62"/>
      <c r="NH14" s="62"/>
      <c r="NI14" s="62"/>
      <c r="NJ14" s="62"/>
      <c r="NK14" s="62"/>
      <c r="NL14" s="62"/>
      <c r="NM14" s="62"/>
      <c r="NN14" s="62"/>
      <c r="NO14" s="62"/>
      <c r="NP14" s="62"/>
      <c r="NQ14" s="62"/>
      <c r="NR14" s="62"/>
      <c r="NS14" s="62"/>
      <c r="NT14" s="62"/>
      <c r="NU14" s="62"/>
      <c r="NV14" s="62"/>
      <c r="NW14" s="62"/>
      <c r="NX14" s="62"/>
      <c r="NY14" s="62"/>
      <c r="NZ14" s="62"/>
      <c r="OA14" s="62"/>
      <c r="OB14" s="62"/>
      <c r="OC14" s="62"/>
      <c r="OD14" s="62"/>
      <c r="OE14" s="62"/>
      <c r="OF14" s="62"/>
      <c r="OG14" s="62"/>
      <c r="OH14" s="62"/>
      <c r="OI14" s="62"/>
      <c r="OJ14" s="62"/>
      <c r="OK14" s="62"/>
      <c r="OL14" s="62"/>
      <c r="OM14" s="62"/>
      <c r="ON14" s="62"/>
      <c r="OO14" s="62"/>
      <c r="OP14" s="62"/>
      <c r="OQ14" s="62"/>
      <c r="OR14" s="62"/>
      <c r="OS14" s="62"/>
      <c r="OT14" s="62"/>
      <c r="OU14" s="62"/>
      <c r="OV14" s="62"/>
      <c r="OW14" s="62"/>
      <c r="OX14" s="62"/>
      <c r="OY14" s="62"/>
      <c r="OZ14" s="62"/>
      <c r="PA14" s="62"/>
      <c r="PB14" s="62"/>
      <c r="PC14" s="62"/>
      <c r="PD14" s="62"/>
      <c r="PE14" s="62"/>
      <c r="PF14" s="62"/>
      <c r="PG14" s="62"/>
      <c r="PH14" s="62"/>
      <c r="PI14" s="62"/>
      <c r="PJ14" s="62"/>
      <c r="PK14" s="62"/>
      <c r="PL14" s="62"/>
      <c r="PM14" s="62"/>
      <c r="PN14" s="62"/>
      <c r="PO14" s="62"/>
      <c r="PP14" s="62"/>
      <c r="PQ14" s="62"/>
      <c r="PR14" s="62"/>
      <c r="PS14" s="62"/>
      <c r="PT14" s="62"/>
      <c r="PU14" s="62"/>
      <c r="PV14" s="62"/>
      <c r="PW14" s="62"/>
      <c r="PX14" s="62"/>
      <c r="PY14" s="62"/>
      <c r="PZ14" s="62"/>
      <c r="QA14" s="62"/>
      <c r="QB14" s="62"/>
      <c r="QC14" s="62"/>
      <c r="QD14" s="62"/>
      <c r="QE14" s="62"/>
      <c r="QF14" s="62"/>
      <c r="QG14" s="62"/>
      <c r="QH14" s="62"/>
      <c r="QI14" s="62"/>
      <c r="QJ14" s="62"/>
      <c r="QK14" s="62"/>
      <c r="QL14" s="62"/>
      <c r="QM14" s="62"/>
      <c r="QN14" s="62"/>
      <c r="QO14" s="62"/>
      <c r="QP14" s="62"/>
      <c r="QQ14" s="62"/>
      <c r="QR14" s="62"/>
      <c r="QS14" s="62"/>
      <c r="QT14" s="62"/>
      <c r="QU14" s="62"/>
      <c r="QV14" s="62"/>
      <c r="QW14" s="62"/>
      <c r="QX14" s="62"/>
      <c r="QY14" s="62"/>
      <c r="QZ14" s="62"/>
      <c r="RA14" s="62"/>
      <c r="RB14" s="62"/>
      <c r="RC14" s="62"/>
      <c r="RD14" s="62"/>
      <c r="RE14" s="62"/>
      <c r="RF14" s="62"/>
      <c r="RG14" s="62"/>
      <c r="RH14" s="62"/>
      <c r="RI14" s="62"/>
      <c r="RJ14" s="62"/>
      <c r="RK14" s="62"/>
      <c r="RL14" s="62"/>
      <c r="RM14" s="62"/>
      <c r="RN14" s="62"/>
      <c r="RO14" s="62"/>
      <c r="RP14" s="62"/>
      <c r="RQ14" s="62"/>
      <c r="RR14" s="62"/>
      <c r="RS14" s="62"/>
      <c r="RT14" s="62"/>
      <c r="RU14" s="62"/>
      <c r="RV14" s="62"/>
      <c r="RW14" s="62"/>
      <c r="RX14" s="62"/>
      <c r="RY14" s="62"/>
      <c r="RZ14" s="62"/>
      <c r="SA14" s="62"/>
      <c r="SB14" s="62"/>
      <c r="SC14" s="62"/>
      <c r="SD14" s="62"/>
      <c r="SE14" s="62"/>
      <c r="SF14" s="62"/>
      <c r="SG14" s="62"/>
      <c r="SH14" s="62"/>
      <c r="SI14" s="62"/>
      <c r="SJ14" s="62"/>
      <c r="SK14" s="62"/>
      <c r="SL14" s="62"/>
      <c r="SM14" s="62"/>
      <c r="SN14" s="62"/>
      <c r="SO14" s="62"/>
      <c r="SP14" s="62"/>
      <c r="SQ14" s="62"/>
      <c r="SR14" s="62"/>
      <c r="SS14" s="62"/>
      <c r="ST14" s="62"/>
      <c r="SU14" s="62"/>
      <c r="SV14" s="62"/>
      <c r="SW14" s="62"/>
      <c r="SX14" s="62"/>
      <c r="SY14" s="62"/>
      <c r="SZ14" s="62"/>
      <c r="TA14" s="62"/>
      <c r="TB14" s="62"/>
      <c r="TC14" s="62"/>
      <c r="TD14" s="62"/>
      <c r="TE14" s="62"/>
      <c r="TF14" s="62"/>
      <c r="TG14" s="62"/>
      <c r="TH14" s="62"/>
      <c r="TI14" s="62"/>
      <c r="TJ14" s="62"/>
      <c r="TK14" s="62"/>
      <c r="TL14" s="62"/>
      <c r="TM14" s="62"/>
      <c r="TN14" s="62"/>
      <c r="TO14" s="62"/>
      <c r="TP14" s="62"/>
      <c r="TQ14" s="62"/>
      <c r="TR14" s="62"/>
      <c r="TS14" s="62"/>
      <c r="TT14" s="62"/>
      <c r="TU14" s="62"/>
      <c r="TV14" s="62"/>
      <c r="TW14" s="62"/>
      <c r="TX14" s="62"/>
      <c r="TY14" s="62"/>
      <c r="TZ14" s="62"/>
      <c r="UA14" s="62"/>
      <c r="UB14" s="62"/>
      <c r="UC14" s="62"/>
      <c r="UD14" s="62"/>
      <c r="UE14" s="62"/>
      <c r="UF14" s="62"/>
      <c r="UG14" s="62"/>
      <c r="UH14" s="62"/>
      <c r="UI14" s="62"/>
      <c r="UJ14" s="62"/>
      <c r="UK14" s="62"/>
      <c r="UL14" s="62"/>
      <c r="UM14" s="62"/>
      <c r="UN14" s="62"/>
      <c r="UO14" s="62"/>
      <c r="UP14" s="62"/>
      <c r="UQ14" s="62"/>
      <c r="UR14" s="62"/>
      <c r="US14" s="62"/>
      <c r="UT14" s="62"/>
      <c r="UU14" s="62"/>
      <c r="UV14" s="62"/>
      <c r="UW14" s="62"/>
      <c r="UX14" s="62"/>
      <c r="UY14" s="62"/>
      <c r="UZ14" s="62"/>
      <c r="VA14" s="62"/>
      <c r="VB14" s="62"/>
      <c r="VC14" s="62"/>
      <c r="VD14" s="62"/>
      <c r="VE14" s="62"/>
      <c r="VF14" s="62"/>
      <c r="VG14" s="62"/>
      <c r="VH14" s="62"/>
      <c r="VI14" s="62"/>
      <c r="VJ14" s="62"/>
      <c r="VK14" s="62"/>
      <c r="VL14" s="62"/>
      <c r="VM14" s="62"/>
      <c r="VN14" s="62"/>
      <c r="VO14" s="62"/>
      <c r="VP14" s="62"/>
      <c r="VQ14" s="62"/>
      <c r="VR14" s="62"/>
      <c r="VS14" s="62"/>
      <c r="VT14" s="62"/>
      <c r="VU14" s="62"/>
      <c r="VV14" s="62"/>
      <c r="VW14" s="62"/>
      <c r="VX14" s="62"/>
      <c r="VY14" s="62"/>
      <c r="VZ14" s="62"/>
      <c r="WA14" s="62"/>
      <c r="WB14" s="62"/>
      <c r="WC14" s="62"/>
      <c r="WD14" s="62"/>
      <c r="WE14" s="62"/>
      <c r="WF14" s="62"/>
      <c r="WG14" s="62"/>
      <c r="WH14" s="62"/>
      <c r="WI14" s="62"/>
      <c r="WJ14" s="62"/>
      <c r="WK14" s="62"/>
      <c r="WL14" s="62"/>
      <c r="WM14" s="62"/>
      <c r="WN14" s="62"/>
      <c r="WO14" s="62"/>
      <c r="WP14" s="62"/>
      <c r="WQ14" s="62"/>
      <c r="WR14" s="62"/>
      <c r="WS14" s="62"/>
      <c r="WT14" s="62"/>
      <c r="WU14" s="62"/>
      <c r="WV14" s="62"/>
      <c r="WW14" s="62"/>
      <c r="WX14" s="62"/>
      <c r="WY14" s="62"/>
      <c r="WZ14" s="62"/>
      <c r="XA14" s="62"/>
      <c r="XB14" s="62"/>
      <c r="XC14" s="62"/>
      <c r="XD14" s="62"/>
      <c r="XE14" s="62"/>
      <c r="XF14" s="62"/>
      <c r="XG14" s="62"/>
      <c r="XH14" s="62"/>
      <c r="XI14" s="62"/>
      <c r="XJ14" s="62"/>
      <c r="XK14" s="62"/>
      <c r="XL14" s="62"/>
      <c r="XM14" s="62"/>
      <c r="XN14" s="62"/>
      <c r="XO14" s="62"/>
      <c r="XP14" s="62"/>
      <c r="XQ14" s="62"/>
      <c r="XR14" s="62"/>
      <c r="XS14" s="62"/>
      <c r="XT14" s="62"/>
      <c r="XU14" s="62"/>
      <c r="XV14" s="62"/>
      <c r="XW14" s="62"/>
      <c r="XX14" s="62"/>
      <c r="XY14" s="62"/>
      <c r="XZ14" s="62"/>
      <c r="YA14" s="62"/>
      <c r="YB14" s="62"/>
      <c r="YC14" s="62"/>
      <c r="YD14" s="62"/>
      <c r="YE14" s="62"/>
      <c r="YF14" s="62"/>
      <c r="YG14" s="62"/>
      <c r="YH14" s="62"/>
      <c r="YI14" s="62"/>
      <c r="YJ14" s="62"/>
      <c r="YK14" s="62"/>
      <c r="YL14" s="62"/>
      <c r="YM14" s="62"/>
      <c r="YN14" s="62"/>
      <c r="YO14" s="62"/>
      <c r="YP14" s="62"/>
      <c r="YQ14" s="62"/>
      <c r="YR14" s="62"/>
      <c r="YS14" s="62"/>
      <c r="YT14" s="62"/>
      <c r="YU14" s="62"/>
      <c r="YV14" s="62"/>
      <c r="YW14" s="62"/>
      <c r="YX14" s="62"/>
      <c r="YY14" s="62"/>
      <c r="YZ14" s="62"/>
      <c r="ZA14" s="62"/>
      <c r="ZB14" s="62"/>
      <c r="ZC14" s="62"/>
      <c r="ZD14" s="62"/>
      <c r="ZE14" s="62"/>
      <c r="ZF14" s="62"/>
      <c r="ZG14" s="62"/>
      <c r="ZH14" s="62"/>
      <c r="ZI14" s="62"/>
      <c r="ZJ14" s="62"/>
      <c r="ZK14" s="62"/>
      <c r="ZL14" s="62"/>
      <c r="ZM14" s="62"/>
      <c r="ZN14" s="62"/>
      <c r="ZO14" s="62"/>
      <c r="ZP14" s="62"/>
      <c r="ZQ14" s="62"/>
      <c r="ZR14" s="62"/>
      <c r="ZS14" s="62"/>
      <c r="ZT14" s="62"/>
      <c r="ZU14" s="62"/>
      <c r="ZV14" s="62"/>
      <c r="ZW14" s="62"/>
      <c r="ZX14" s="62"/>
      <c r="ZY14" s="62"/>
      <c r="ZZ14" s="62"/>
      <c r="AAA14" s="62"/>
      <c r="AAB14" s="62"/>
      <c r="AAC14" s="62"/>
      <c r="AAD14" s="62"/>
      <c r="AAE14" s="62"/>
      <c r="AAF14" s="62"/>
      <c r="AAG14" s="62"/>
      <c r="AAH14" s="62"/>
      <c r="AAI14" s="62"/>
      <c r="AAJ14" s="62"/>
      <c r="AAK14" s="62"/>
      <c r="AAL14" s="62"/>
      <c r="AAM14" s="62"/>
      <c r="AAN14" s="62"/>
      <c r="AAO14" s="62"/>
      <c r="AAP14" s="62"/>
      <c r="AAQ14" s="62"/>
      <c r="AAR14" s="62"/>
      <c r="AAS14" s="62"/>
      <c r="AAT14" s="62"/>
      <c r="AAU14" s="62"/>
      <c r="AAV14" s="62"/>
      <c r="AAW14" s="62"/>
      <c r="AAX14" s="62"/>
      <c r="AAY14" s="62"/>
      <c r="AAZ14" s="62"/>
      <c r="ABA14" s="62"/>
      <c r="ABB14" s="62"/>
      <c r="ABC14" s="62"/>
      <c r="ABD14" s="62"/>
      <c r="ABE14" s="62"/>
      <c r="ABF14" s="62"/>
      <c r="ABG14" s="62"/>
      <c r="ABH14" s="62"/>
      <c r="ABI14" s="62"/>
      <c r="ABJ14" s="62"/>
      <c r="ABK14" s="62"/>
      <c r="ABL14" s="62"/>
      <c r="ABM14" s="62"/>
      <c r="ABN14" s="62"/>
      <c r="ABO14" s="62"/>
      <c r="ABP14" s="62"/>
      <c r="ABQ14" s="62"/>
      <c r="ABR14" s="62"/>
      <c r="ABS14" s="62"/>
      <c r="ABT14" s="62"/>
      <c r="ABU14" s="62"/>
      <c r="ABV14" s="62"/>
      <c r="ABW14" s="62"/>
      <c r="ABX14" s="62"/>
      <c r="ABY14" s="62"/>
      <c r="ABZ14" s="62"/>
      <c r="ACA14" s="62"/>
      <c r="ACB14" s="62"/>
      <c r="ACC14" s="62"/>
      <c r="ACD14" s="62"/>
      <c r="ACE14" s="62"/>
      <c r="ACF14" s="62"/>
      <c r="ACG14" s="62"/>
      <c r="ACH14" s="62"/>
      <c r="ACI14" s="62"/>
      <c r="ACJ14" s="62"/>
      <c r="ACK14" s="62"/>
      <c r="ACL14" s="62"/>
      <c r="ACM14" s="62"/>
      <c r="ACN14" s="62"/>
      <c r="ACO14" s="62"/>
      <c r="ACP14" s="62"/>
      <c r="ACQ14" s="62"/>
      <c r="ACR14" s="62"/>
      <c r="ACS14" s="62"/>
      <c r="ACT14" s="62"/>
      <c r="ACU14" s="62"/>
      <c r="ACV14" s="62"/>
      <c r="ACW14" s="62"/>
      <c r="ACX14" s="62"/>
      <c r="ACY14" s="62"/>
      <c r="ACZ14" s="62"/>
      <c r="ADA14" s="62"/>
      <c r="ADB14" s="62"/>
      <c r="ADC14" s="62"/>
      <c r="ADD14" s="62"/>
      <c r="ADE14" s="62"/>
      <c r="ADF14" s="62"/>
      <c r="ADG14" s="62"/>
      <c r="ADH14" s="62"/>
      <c r="ADI14" s="62"/>
      <c r="ADJ14" s="62"/>
      <c r="ADK14" s="62"/>
      <c r="ADL14" s="62"/>
      <c r="ADM14" s="62"/>
      <c r="ADN14" s="62"/>
      <c r="ADO14" s="62"/>
      <c r="ADP14" s="62"/>
      <c r="ADQ14" s="62"/>
      <c r="ADR14" s="62"/>
      <c r="ADS14" s="62"/>
      <c r="ADT14" s="62"/>
      <c r="ADU14" s="62"/>
      <c r="ADV14" s="62"/>
      <c r="ADW14" s="62"/>
      <c r="ADX14" s="62"/>
      <c r="ADY14" s="62"/>
      <c r="ADZ14" s="62"/>
      <c r="AEA14" s="62"/>
      <c r="AEB14" s="62"/>
      <c r="AEC14" s="62"/>
      <c r="AED14" s="62"/>
      <c r="AEE14" s="62"/>
      <c r="AEF14" s="62"/>
      <c r="AEG14" s="62"/>
      <c r="AEH14" s="62"/>
      <c r="AEI14" s="62"/>
      <c r="AEJ14" s="62"/>
      <c r="AEK14" s="62"/>
      <c r="AEL14" s="62"/>
      <c r="AEM14" s="62"/>
      <c r="AEN14" s="62"/>
      <c r="AEO14" s="62"/>
      <c r="AEP14" s="62"/>
      <c r="AEQ14" s="62"/>
      <c r="AER14" s="62"/>
      <c r="AES14" s="62"/>
      <c r="AET14" s="62"/>
      <c r="AEU14" s="62"/>
      <c r="AEV14" s="62"/>
      <c r="AEW14" s="62"/>
      <c r="AEX14" s="62"/>
      <c r="AEY14" s="62"/>
      <c r="AEZ14" s="62"/>
      <c r="AFA14" s="62"/>
      <c r="AFB14" s="62"/>
      <c r="AFC14" s="62"/>
      <c r="AFD14" s="62"/>
      <c r="AFE14" s="62"/>
      <c r="AFF14" s="62"/>
      <c r="AFG14" s="62"/>
      <c r="AFH14" s="62"/>
      <c r="AFI14" s="62"/>
      <c r="AFJ14" s="62"/>
      <c r="AFK14" s="62"/>
      <c r="AFL14" s="62"/>
      <c r="AFM14" s="62"/>
      <c r="AFN14" s="62"/>
      <c r="AFO14" s="62"/>
      <c r="AFP14" s="62"/>
      <c r="AFQ14" s="62"/>
      <c r="AFR14" s="62"/>
      <c r="AFS14" s="62"/>
      <c r="AFT14" s="62"/>
      <c r="AFU14" s="62"/>
      <c r="AFV14" s="62"/>
      <c r="AFW14" s="62"/>
      <c r="AFX14" s="62"/>
      <c r="AFY14" s="62"/>
      <c r="AFZ14" s="62"/>
      <c r="AGA14" s="62"/>
      <c r="AGB14" s="62"/>
      <c r="AGC14" s="62"/>
      <c r="AGD14" s="62"/>
      <c r="AGE14" s="62"/>
      <c r="AGF14" s="62"/>
      <c r="AGG14" s="62"/>
      <c r="AGH14" s="62"/>
      <c r="AGI14" s="62"/>
      <c r="AGJ14" s="62"/>
      <c r="AGK14" s="62"/>
      <c r="AGL14" s="62"/>
      <c r="AGM14" s="62"/>
      <c r="AGN14" s="62"/>
      <c r="AGO14" s="62"/>
      <c r="AGP14" s="62"/>
      <c r="AGQ14" s="62"/>
      <c r="AGR14" s="62"/>
      <c r="AGS14" s="62"/>
      <c r="AGT14" s="62"/>
      <c r="AGU14" s="62"/>
      <c r="AGV14" s="62"/>
      <c r="AGW14" s="62"/>
      <c r="AGX14" s="62"/>
      <c r="AGY14" s="62"/>
      <c r="AGZ14" s="62"/>
      <c r="AHA14" s="62"/>
      <c r="AHB14" s="62"/>
      <c r="AHC14" s="62"/>
      <c r="AHD14" s="62"/>
      <c r="AHE14" s="62"/>
      <c r="AHF14" s="62"/>
      <c r="AHG14" s="62"/>
      <c r="AHH14" s="62"/>
      <c r="AHI14" s="62"/>
      <c r="AHJ14" s="62"/>
      <c r="AHK14" s="62"/>
      <c r="AHL14" s="62"/>
      <c r="AHM14" s="62"/>
      <c r="AHN14" s="62"/>
      <c r="AHO14" s="62"/>
      <c r="AHP14" s="62"/>
      <c r="AHQ14" s="62"/>
      <c r="AHR14" s="62"/>
      <c r="AHS14" s="62"/>
      <c r="AHT14" s="62"/>
      <c r="AHU14" s="62"/>
      <c r="AHV14" s="62"/>
      <c r="AHW14" s="62"/>
      <c r="AHX14" s="62"/>
      <c r="AHY14" s="62"/>
      <c r="AHZ14" s="62"/>
      <c r="AIA14" s="62"/>
      <c r="AIB14" s="62"/>
      <c r="AIC14" s="62"/>
      <c r="AID14" s="62"/>
      <c r="AIE14" s="62"/>
      <c r="AIF14" s="62"/>
      <c r="AIG14" s="62"/>
      <c r="AIH14" s="62"/>
      <c r="AII14" s="62"/>
      <c r="AIJ14" s="62"/>
      <c r="AIK14" s="62"/>
      <c r="AIL14" s="62"/>
      <c r="AIM14" s="62"/>
      <c r="AIN14" s="62"/>
      <c r="AIO14" s="62"/>
      <c r="AIP14" s="62"/>
      <c r="AIQ14" s="62"/>
      <c r="AIR14" s="62"/>
      <c r="AIS14" s="62"/>
      <c r="AIT14" s="62"/>
      <c r="AIU14" s="62"/>
      <c r="AIV14" s="62"/>
      <c r="AIW14" s="62"/>
      <c r="AIX14" s="62"/>
      <c r="AIY14" s="62"/>
      <c r="AIZ14" s="62"/>
      <c r="AJA14" s="62"/>
      <c r="AJB14" s="62"/>
      <c r="AJC14" s="62"/>
      <c r="AJD14" s="62"/>
      <c r="AJE14" s="62"/>
      <c r="AJF14" s="62"/>
      <c r="AJG14" s="62"/>
      <c r="AJH14" s="62"/>
      <c r="AJI14" s="62"/>
      <c r="AJJ14" s="62"/>
      <c r="AJK14" s="62"/>
      <c r="AJL14" s="62"/>
      <c r="AJM14" s="62"/>
      <c r="AJN14" s="62"/>
      <c r="AJO14" s="62"/>
      <c r="AJP14" s="62"/>
      <c r="AJQ14" s="62"/>
      <c r="AJR14" s="62"/>
      <c r="AJS14" s="62"/>
      <c r="AJT14" s="62"/>
      <c r="AJU14" s="62"/>
      <c r="AJV14" s="62"/>
      <c r="AJW14" s="62"/>
      <c r="AJX14" s="62"/>
      <c r="AJY14" s="62"/>
      <c r="AJZ14" s="62"/>
      <c r="AKA14" s="62"/>
      <c r="AKB14" s="62"/>
      <c r="AKC14" s="62"/>
      <c r="AKD14" s="62"/>
      <c r="AKE14" s="62"/>
      <c r="AKF14" s="62"/>
      <c r="AKG14" s="62"/>
      <c r="AKH14" s="62"/>
      <c r="AKI14" s="62"/>
      <c r="AKJ14" s="62"/>
      <c r="AKK14" s="62"/>
      <c r="AKL14" s="62"/>
      <c r="AKM14" s="62"/>
      <c r="AKN14" s="62"/>
      <c r="AKO14" s="62"/>
      <c r="AKP14" s="62"/>
      <c r="AKQ14" s="62"/>
      <c r="AKR14" s="62"/>
      <c r="AKS14" s="62"/>
      <c r="AKT14" s="62"/>
      <c r="AKU14" s="62"/>
      <c r="AKV14" s="62"/>
      <c r="AKW14" s="62"/>
      <c r="AKX14" s="62"/>
      <c r="AKY14" s="62"/>
      <c r="AKZ14" s="62"/>
      <c r="ALA14" s="62"/>
      <c r="ALB14" s="62"/>
      <c r="ALC14" s="62"/>
      <c r="ALD14" s="62"/>
      <c r="ALE14" s="62"/>
      <c r="ALF14" s="62"/>
      <c r="ALG14" s="62"/>
      <c r="ALH14" s="62"/>
      <c r="ALI14" s="62"/>
      <c r="ALJ14" s="62"/>
      <c r="ALK14" s="62"/>
      <c r="ALL14" s="62"/>
      <c r="ALM14" s="62"/>
      <c r="ALN14" s="62"/>
      <c r="ALO14" s="62"/>
      <c r="ALP14" s="62"/>
      <c r="ALQ14" s="62"/>
      <c r="ALR14" s="62"/>
      <c r="ALS14" s="62"/>
      <c r="ALT14" s="62"/>
      <c r="ALU14" s="62"/>
      <c r="ALV14" s="62"/>
      <c r="ALW14" s="62"/>
      <c r="ALX14" s="62"/>
      <c r="ALY14" s="62"/>
      <c r="ALZ14" s="62"/>
      <c r="AMA14" s="62"/>
      <c r="AMB14" s="62"/>
      <c r="AMC14" s="62"/>
      <c r="AMD14" s="62"/>
      <c r="AME14" s="62"/>
      <c r="AMF14" s="62"/>
      <c r="AMG14" s="62"/>
      <c r="AMH14" s="62"/>
      <c r="AMI14" s="62"/>
      <c r="AMJ14" s="62"/>
      <c r="AMK14" s="62"/>
      <c r="AML14" s="62"/>
      <c r="AMM14" s="62"/>
      <c r="AMN14" s="62"/>
      <c r="AMO14" s="62"/>
      <c r="AMP14" s="62"/>
      <c r="AMQ14" s="62"/>
      <c r="AMR14" s="62"/>
      <c r="AMS14" s="62"/>
      <c r="AMT14" s="62"/>
      <c r="AMU14" s="62"/>
      <c r="AMV14" s="62"/>
      <c r="AMW14" s="62"/>
      <c r="AMX14" s="62"/>
      <c r="AMY14" s="62"/>
      <c r="AMZ14" s="62"/>
      <c r="ANA14" s="62"/>
      <c r="ANB14" s="62"/>
      <c r="ANC14" s="62"/>
      <c r="AND14" s="62"/>
      <c r="ANE14" s="62"/>
      <c r="ANF14" s="62"/>
      <c r="ANG14" s="62"/>
      <c r="ANH14" s="62"/>
      <c r="ANI14" s="62"/>
      <c r="ANJ14" s="62"/>
      <c r="ANK14" s="62"/>
      <c r="ANL14" s="62"/>
      <c r="ANM14" s="62"/>
      <c r="ANN14" s="62"/>
      <c r="ANO14" s="62"/>
      <c r="ANP14" s="62"/>
      <c r="ANQ14" s="62"/>
      <c r="ANR14" s="62"/>
      <c r="ANS14" s="62"/>
      <c r="ANT14" s="62"/>
      <c r="ANU14" s="62"/>
      <c r="ANV14" s="62"/>
      <c r="ANW14" s="62"/>
      <c r="ANX14" s="62"/>
      <c r="ANY14" s="62"/>
      <c r="ANZ14" s="62"/>
      <c r="AOA14" s="62"/>
      <c r="AOB14" s="62"/>
      <c r="AOC14" s="62"/>
      <c r="AOD14" s="62"/>
      <c r="AOE14" s="62"/>
      <c r="AOF14" s="62"/>
      <c r="AOG14" s="62"/>
      <c r="AOH14" s="62"/>
      <c r="AOI14" s="62"/>
      <c r="AOJ14" s="62"/>
      <c r="AOK14" s="62"/>
      <c r="AOL14" s="62"/>
      <c r="AOM14" s="62"/>
      <c r="AON14" s="62"/>
      <c r="AOO14" s="62"/>
      <c r="AOP14" s="62"/>
      <c r="AOQ14" s="62"/>
      <c r="AOR14" s="62"/>
      <c r="AOS14" s="62"/>
      <c r="AOT14" s="62"/>
      <c r="AOU14" s="62"/>
      <c r="AOV14" s="62"/>
      <c r="AOW14" s="62"/>
      <c r="AOX14" s="62"/>
      <c r="AOY14" s="62"/>
      <c r="AOZ14" s="62"/>
      <c r="APA14" s="62"/>
      <c r="APB14" s="62"/>
      <c r="APC14" s="62"/>
      <c r="APD14" s="62"/>
      <c r="APE14" s="62"/>
      <c r="APF14" s="62"/>
      <c r="APG14" s="62"/>
      <c r="APH14" s="62"/>
      <c r="API14" s="62"/>
      <c r="APJ14" s="62"/>
      <c r="APK14" s="62"/>
      <c r="APL14" s="62"/>
      <c r="APM14" s="62"/>
      <c r="APN14" s="62"/>
      <c r="APO14" s="62"/>
      <c r="APP14" s="62"/>
      <c r="APQ14" s="62"/>
      <c r="APR14" s="62"/>
      <c r="APS14" s="62"/>
      <c r="APT14" s="62"/>
      <c r="APU14" s="62"/>
      <c r="APV14" s="62"/>
      <c r="APW14" s="62"/>
      <c r="APX14" s="62"/>
      <c r="APY14" s="62"/>
      <c r="APZ14" s="62"/>
      <c r="AQA14" s="62"/>
      <c r="AQB14" s="62"/>
      <c r="AQC14" s="62"/>
      <c r="AQD14" s="62"/>
      <c r="AQE14" s="62"/>
      <c r="AQF14" s="62"/>
      <c r="AQG14" s="62"/>
      <c r="AQH14" s="62"/>
      <c r="AQI14" s="62"/>
      <c r="AQJ14" s="62"/>
      <c r="AQK14" s="62"/>
      <c r="AQL14" s="62"/>
      <c r="AQM14" s="62"/>
      <c r="AQN14" s="62"/>
      <c r="AQO14" s="62"/>
      <c r="AQP14" s="62"/>
      <c r="AQQ14" s="62"/>
      <c r="AQR14" s="62"/>
      <c r="AQS14" s="62"/>
      <c r="AQT14" s="62"/>
      <c r="AQU14" s="62"/>
      <c r="AQV14" s="62"/>
      <c r="AQW14" s="62"/>
      <c r="AQX14" s="62"/>
      <c r="AQY14" s="62"/>
      <c r="AQZ14" s="62"/>
      <c r="ARA14" s="62"/>
      <c r="ARB14" s="62"/>
      <c r="ARC14" s="62"/>
      <c r="ARD14" s="62"/>
      <c r="ARE14" s="62"/>
      <c r="ARF14" s="62"/>
      <c r="ARG14" s="62"/>
      <c r="ARH14" s="62"/>
      <c r="ARI14" s="62"/>
      <c r="ARJ14" s="62"/>
      <c r="ARK14" s="62"/>
      <c r="ARL14" s="62"/>
      <c r="ARM14" s="62"/>
      <c r="ARN14" s="62"/>
      <c r="ARO14" s="62"/>
      <c r="ARP14" s="62"/>
      <c r="ARQ14" s="62"/>
      <c r="ARR14" s="62"/>
      <c r="ARS14" s="62"/>
      <c r="ART14" s="62"/>
      <c r="ARU14" s="62"/>
      <c r="ARV14" s="62"/>
      <c r="ARW14" s="62"/>
      <c r="ARX14" s="62"/>
      <c r="ARY14" s="62"/>
      <c r="ARZ14" s="62"/>
      <c r="ASA14" s="62"/>
      <c r="ASB14" s="62"/>
      <c r="ASC14" s="62"/>
      <c r="ASD14" s="62"/>
      <c r="ASE14" s="62"/>
      <c r="ASF14" s="62"/>
      <c r="ASG14" s="62"/>
      <c r="ASH14" s="62"/>
      <c r="ASI14" s="62"/>
      <c r="ASJ14" s="62"/>
      <c r="ASK14" s="62"/>
      <c r="ASL14" s="62"/>
      <c r="ASM14" s="62"/>
      <c r="ASN14" s="62"/>
      <c r="ASO14" s="62"/>
      <c r="ASP14" s="62"/>
      <c r="ASQ14" s="62"/>
      <c r="ASR14" s="62"/>
      <c r="ASS14" s="62"/>
      <c r="AST14" s="62"/>
      <c r="ASU14" s="62"/>
      <c r="ASV14" s="62"/>
      <c r="ASW14" s="62"/>
      <c r="ASX14" s="62"/>
      <c r="ASY14" s="62"/>
      <c r="ASZ14" s="62"/>
      <c r="ATA14" s="62"/>
      <c r="ATB14" s="62"/>
      <c r="ATC14" s="62"/>
      <c r="ATD14" s="62"/>
      <c r="ATE14" s="62"/>
      <c r="ATF14" s="62"/>
      <c r="ATG14" s="62"/>
      <c r="ATH14" s="62"/>
      <c r="ATI14" s="62"/>
      <c r="ATJ14" s="62"/>
      <c r="ATK14" s="62"/>
      <c r="ATL14" s="62"/>
      <c r="ATM14" s="62"/>
      <c r="ATN14" s="62"/>
      <c r="ATO14" s="62"/>
      <c r="ATP14" s="62"/>
      <c r="ATQ14" s="62"/>
      <c r="ATR14" s="62"/>
      <c r="ATS14" s="62"/>
      <c r="ATT14" s="62"/>
      <c r="ATU14" s="62"/>
      <c r="ATV14" s="62"/>
      <c r="ATW14" s="62"/>
      <c r="ATX14" s="62"/>
      <c r="ATY14" s="62"/>
      <c r="ATZ14" s="62"/>
      <c r="AUA14" s="62"/>
      <c r="AUB14" s="62"/>
      <c r="AUC14" s="62"/>
      <c r="AUD14" s="62"/>
      <c r="AUE14" s="62"/>
      <c r="AUF14" s="62"/>
      <c r="AUG14" s="62"/>
      <c r="AUH14" s="62"/>
      <c r="AUI14" s="62"/>
      <c r="AUJ14" s="62"/>
      <c r="AUK14" s="62"/>
      <c r="AUL14" s="62"/>
      <c r="AUM14" s="62"/>
      <c r="AUN14" s="62"/>
      <c r="AUO14" s="62"/>
      <c r="AUP14" s="62"/>
      <c r="AUQ14" s="62"/>
      <c r="AUR14" s="62"/>
      <c r="AUS14" s="62"/>
      <c r="AUT14" s="62"/>
      <c r="AUU14" s="62"/>
      <c r="AUV14" s="62"/>
      <c r="AUW14" s="62"/>
      <c r="AUX14" s="62"/>
      <c r="AUY14" s="62"/>
      <c r="AUZ14" s="62"/>
      <c r="AVA14" s="62"/>
      <c r="AVB14" s="62"/>
      <c r="AVC14" s="62"/>
      <c r="AVD14" s="62"/>
      <c r="AVE14" s="62"/>
      <c r="AVF14" s="62"/>
      <c r="AVG14" s="62"/>
      <c r="AVH14" s="62"/>
      <c r="AVI14" s="62"/>
      <c r="AVJ14" s="62"/>
      <c r="AVK14" s="62"/>
      <c r="AVL14" s="62"/>
      <c r="AVM14" s="62"/>
      <c r="AVN14" s="62"/>
      <c r="AVO14" s="62"/>
      <c r="AVP14" s="62"/>
      <c r="AVQ14" s="62"/>
      <c r="AVR14" s="62"/>
      <c r="AVS14" s="62"/>
      <c r="AVT14" s="62"/>
      <c r="AVU14" s="62"/>
      <c r="AVV14" s="62"/>
      <c r="AVW14" s="62"/>
      <c r="AVX14" s="62"/>
      <c r="AVY14" s="62"/>
      <c r="AVZ14" s="62"/>
      <c r="AWA14" s="62"/>
      <c r="AWB14" s="62"/>
      <c r="AWC14" s="62"/>
      <c r="AWD14" s="62"/>
      <c r="AWE14" s="62"/>
      <c r="AWF14" s="62"/>
      <c r="AWG14" s="62"/>
      <c r="AWH14" s="62"/>
      <c r="AWI14" s="62"/>
      <c r="AWJ14" s="62"/>
      <c r="AWK14" s="62"/>
      <c r="AWL14" s="62"/>
      <c r="AWM14" s="62"/>
      <c r="AWN14" s="62"/>
      <c r="AWO14" s="62"/>
      <c r="AWP14" s="62"/>
      <c r="AWQ14" s="62"/>
      <c r="AWR14" s="62"/>
      <c r="AWS14" s="62"/>
      <c r="AWT14" s="62"/>
      <c r="AWU14" s="62"/>
      <c r="AWV14" s="62"/>
      <c r="AWW14" s="62"/>
      <c r="AWX14" s="62"/>
      <c r="AWY14" s="62"/>
      <c r="AWZ14" s="62"/>
      <c r="AXA14" s="62"/>
      <c r="AXB14" s="62"/>
      <c r="AXC14" s="62"/>
      <c r="AXD14" s="62"/>
      <c r="AXE14" s="62"/>
      <c r="AXF14" s="62"/>
      <c r="AXG14" s="62"/>
      <c r="AXH14" s="62"/>
      <c r="AXI14" s="62"/>
      <c r="AXJ14" s="62"/>
      <c r="AXK14" s="62"/>
      <c r="AXL14" s="62"/>
      <c r="AXM14" s="62"/>
      <c r="AXN14" s="62"/>
      <c r="AXO14" s="62"/>
      <c r="AXP14" s="62"/>
      <c r="AXQ14" s="62"/>
      <c r="AXR14" s="62"/>
      <c r="AXS14" s="62"/>
      <c r="AXT14" s="62"/>
      <c r="AXU14" s="62"/>
      <c r="AXV14" s="62"/>
      <c r="AXW14" s="62"/>
      <c r="AXX14" s="62"/>
      <c r="AXY14" s="62"/>
      <c r="AXZ14" s="62"/>
      <c r="AYA14" s="62"/>
      <c r="AYB14" s="62"/>
      <c r="AYC14" s="62"/>
      <c r="AYD14" s="62"/>
      <c r="AYE14" s="62"/>
      <c r="AYF14" s="62"/>
      <c r="AYG14" s="62"/>
      <c r="AYH14" s="62"/>
      <c r="AYI14" s="62"/>
      <c r="AYJ14" s="62"/>
      <c r="AYK14" s="62"/>
      <c r="AYL14" s="62"/>
      <c r="AYM14" s="62"/>
      <c r="AYN14" s="62"/>
      <c r="AYO14" s="62"/>
      <c r="AYP14" s="62"/>
      <c r="AYQ14" s="62"/>
      <c r="AYR14" s="62"/>
      <c r="AYS14" s="62"/>
      <c r="AYT14" s="62"/>
      <c r="AYU14" s="62"/>
      <c r="AYV14" s="62"/>
      <c r="AYW14" s="62"/>
      <c r="AYX14" s="62"/>
      <c r="AYY14" s="62"/>
      <c r="AYZ14" s="62"/>
      <c r="AZA14" s="62"/>
      <c r="AZB14" s="62"/>
      <c r="AZC14" s="62"/>
      <c r="AZD14" s="62"/>
      <c r="AZE14" s="62"/>
      <c r="AZF14" s="62"/>
      <c r="AZG14" s="62"/>
      <c r="AZH14" s="62"/>
      <c r="AZI14" s="62"/>
      <c r="AZJ14" s="62"/>
      <c r="AZK14" s="62"/>
      <c r="AZL14" s="62"/>
      <c r="AZM14" s="62"/>
      <c r="AZN14" s="62"/>
      <c r="AZO14" s="62"/>
      <c r="AZP14" s="62"/>
      <c r="AZQ14" s="62"/>
      <c r="AZR14" s="62"/>
      <c r="AZS14" s="62"/>
      <c r="AZT14" s="62"/>
      <c r="AZU14" s="62"/>
      <c r="AZV14" s="62"/>
      <c r="AZW14" s="62"/>
      <c r="AZX14" s="62"/>
      <c r="AZY14" s="62"/>
      <c r="AZZ14" s="62"/>
      <c r="BAA14" s="62"/>
      <c r="BAB14" s="62"/>
      <c r="BAC14" s="62"/>
      <c r="BAD14" s="62"/>
      <c r="BAE14" s="62"/>
      <c r="BAF14" s="62"/>
      <c r="BAG14" s="62"/>
      <c r="BAH14" s="62"/>
      <c r="BAI14" s="62"/>
      <c r="BAJ14" s="62"/>
      <c r="BAK14" s="62"/>
      <c r="BAL14" s="62"/>
      <c r="BAM14" s="62"/>
      <c r="BAN14" s="62"/>
      <c r="BAO14" s="62"/>
      <c r="BAP14" s="62"/>
      <c r="BAQ14" s="62"/>
      <c r="BAR14" s="62"/>
      <c r="BAS14" s="62"/>
      <c r="BAT14" s="62"/>
      <c r="BAU14" s="62"/>
      <c r="BAV14" s="62"/>
      <c r="BAW14" s="62"/>
      <c r="BAX14" s="62"/>
      <c r="BAY14" s="62"/>
      <c r="BAZ14" s="62"/>
      <c r="BBA14" s="62"/>
      <c r="BBB14" s="62"/>
      <c r="BBC14" s="62"/>
      <c r="BBD14" s="62"/>
      <c r="BBE14" s="62"/>
      <c r="BBF14" s="62"/>
      <c r="BBG14" s="62"/>
      <c r="BBH14" s="62"/>
      <c r="BBI14" s="62"/>
      <c r="BBJ14" s="62"/>
      <c r="BBK14" s="62"/>
      <c r="BBL14" s="62"/>
      <c r="BBM14" s="62"/>
      <c r="BBN14" s="62"/>
      <c r="BBO14" s="62"/>
      <c r="BBP14" s="62"/>
      <c r="BBQ14" s="62"/>
      <c r="BBR14" s="62"/>
      <c r="BBS14" s="62"/>
      <c r="BBT14" s="62"/>
      <c r="BBU14" s="62"/>
      <c r="BBV14" s="62"/>
      <c r="BBW14" s="62"/>
      <c r="BBX14" s="62"/>
      <c r="BBY14" s="62"/>
      <c r="BBZ14" s="62"/>
      <c r="BCA14" s="62"/>
      <c r="BCB14" s="62"/>
      <c r="BCC14" s="62"/>
      <c r="BCD14" s="62"/>
      <c r="BCE14" s="62"/>
      <c r="BCF14" s="62"/>
      <c r="BCG14" s="62"/>
      <c r="BCH14" s="62"/>
      <c r="BCI14" s="62"/>
      <c r="BCJ14" s="62"/>
      <c r="BCK14" s="62"/>
      <c r="BCL14" s="62"/>
      <c r="BCM14" s="62"/>
      <c r="BCN14" s="62"/>
      <c r="BCO14" s="62"/>
      <c r="BCP14" s="62"/>
      <c r="BCQ14" s="62"/>
      <c r="BCR14" s="62"/>
      <c r="BCS14" s="62"/>
      <c r="BCT14" s="62"/>
      <c r="BCU14" s="62"/>
      <c r="BCV14" s="62"/>
      <c r="BCW14" s="62"/>
      <c r="BCX14" s="62"/>
      <c r="BCY14" s="62"/>
      <c r="BCZ14" s="62"/>
      <c r="BDA14" s="62"/>
      <c r="BDB14" s="62"/>
      <c r="BDC14" s="62"/>
      <c r="BDD14" s="62"/>
      <c r="BDE14" s="62"/>
      <c r="BDF14" s="62"/>
      <c r="BDG14" s="62"/>
      <c r="BDH14" s="62"/>
      <c r="BDI14" s="62"/>
      <c r="BDJ14" s="62"/>
      <c r="BDK14" s="62"/>
      <c r="BDL14" s="62"/>
      <c r="BDM14" s="62"/>
      <c r="BDN14" s="62"/>
      <c r="BDO14" s="62"/>
      <c r="BDP14" s="62"/>
      <c r="BDQ14" s="62"/>
      <c r="BDR14" s="62"/>
      <c r="BDS14" s="62"/>
      <c r="BDT14" s="62"/>
      <c r="BDU14" s="62"/>
      <c r="BDV14" s="62"/>
      <c r="BDW14" s="62"/>
      <c r="BDX14" s="62"/>
      <c r="BDY14" s="62"/>
      <c r="BDZ14" s="62"/>
      <c r="BEA14" s="62"/>
      <c r="BEB14" s="62"/>
      <c r="BEC14" s="62"/>
      <c r="BED14" s="62"/>
      <c r="BEE14" s="62"/>
      <c r="BEF14" s="62"/>
      <c r="BEG14" s="62"/>
      <c r="BEH14" s="62"/>
      <c r="BEI14" s="62"/>
      <c r="BEJ14" s="62"/>
      <c r="BEK14" s="62"/>
      <c r="BEL14" s="62"/>
      <c r="BEM14" s="62"/>
      <c r="BEN14" s="62"/>
      <c r="BEO14" s="62"/>
      <c r="BEP14" s="62"/>
      <c r="BEQ14" s="62"/>
      <c r="BER14" s="62"/>
      <c r="BES14" s="62"/>
      <c r="BET14" s="62"/>
      <c r="BEU14" s="62"/>
      <c r="BEV14" s="62"/>
      <c r="BEW14" s="62"/>
      <c r="BEX14" s="62"/>
      <c r="BEY14" s="62"/>
      <c r="BEZ14" s="62"/>
      <c r="BFA14" s="62"/>
      <c r="BFB14" s="62"/>
      <c r="BFC14" s="62"/>
      <c r="BFD14" s="62"/>
      <c r="BFE14" s="62"/>
      <c r="BFF14" s="62"/>
      <c r="BFG14" s="62"/>
      <c r="BFH14" s="62"/>
      <c r="BFI14" s="62"/>
      <c r="BFJ14" s="62"/>
      <c r="BFK14" s="62"/>
      <c r="BFL14" s="62"/>
      <c r="BFM14" s="62"/>
      <c r="BFN14" s="62"/>
      <c r="BFO14" s="62"/>
      <c r="BFP14" s="62"/>
      <c r="BFQ14" s="62"/>
      <c r="BFR14" s="62"/>
      <c r="BFS14" s="62"/>
      <c r="BFT14" s="62"/>
      <c r="BFU14" s="62"/>
      <c r="BFV14" s="62"/>
    </row>
    <row r="15" spans="1:1530" s="5" customFormat="1" ht="49.5" x14ac:dyDescent="0.3">
      <c r="A15" s="70"/>
      <c r="B15" s="64">
        <v>12018</v>
      </c>
      <c r="C15" s="105" t="s">
        <v>106</v>
      </c>
      <c r="D15" s="105"/>
      <c r="E15" s="105"/>
      <c r="F15" s="63" t="s">
        <v>107</v>
      </c>
      <c r="G15" s="76">
        <f>G16</f>
        <v>-130875</v>
      </c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62"/>
      <c r="BE15" s="62"/>
      <c r="BF15" s="62"/>
      <c r="BG15" s="62"/>
      <c r="BH15" s="62"/>
      <c r="BI15" s="62"/>
      <c r="BJ15" s="62"/>
      <c r="BK15" s="62"/>
      <c r="BL15" s="62"/>
      <c r="BM15" s="62"/>
      <c r="BN15" s="62"/>
      <c r="BO15" s="62"/>
      <c r="BP15" s="62"/>
      <c r="BQ15" s="62"/>
      <c r="BR15" s="62"/>
      <c r="BS15" s="62"/>
      <c r="BT15" s="62"/>
      <c r="BU15" s="62"/>
      <c r="BV15" s="62"/>
      <c r="BW15" s="62"/>
      <c r="BX15" s="62"/>
      <c r="BY15" s="62"/>
      <c r="BZ15" s="62"/>
      <c r="CA15" s="62"/>
      <c r="CB15" s="62"/>
      <c r="CC15" s="62"/>
      <c r="CD15" s="62"/>
      <c r="CE15" s="62"/>
      <c r="CF15" s="62"/>
      <c r="CG15" s="62"/>
      <c r="CH15" s="62"/>
      <c r="CI15" s="62"/>
      <c r="CJ15" s="62"/>
      <c r="CK15" s="62"/>
      <c r="CL15" s="62"/>
      <c r="CM15" s="62"/>
      <c r="CN15" s="62"/>
      <c r="CO15" s="62"/>
      <c r="CP15" s="62"/>
      <c r="CQ15" s="62"/>
      <c r="CR15" s="62"/>
      <c r="CS15" s="62"/>
      <c r="CT15" s="62"/>
      <c r="CU15" s="62"/>
      <c r="CV15" s="62"/>
      <c r="CW15" s="62"/>
      <c r="CX15" s="62"/>
      <c r="CY15" s="62"/>
      <c r="CZ15" s="62"/>
      <c r="DA15" s="62"/>
      <c r="DB15" s="62"/>
      <c r="DC15" s="62"/>
      <c r="DD15" s="62"/>
      <c r="DE15" s="62"/>
      <c r="DF15" s="62"/>
      <c r="DG15" s="62"/>
      <c r="DH15" s="62"/>
      <c r="DI15" s="62"/>
      <c r="DJ15" s="62"/>
      <c r="DK15" s="62"/>
      <c r="DL15" s="62"/>
      <c r="DM15" s="62"/>
      <c r="DN15" s="62"/>
      <c r="DO15" s="62"/>
      <c r="DP15" s="62"/>
      <c r="DQ15" s="62"/>
      <c r="DR15" s="62"/>
      <c r="DS15" s="62"/>
      <c r="DT15" s="62"/>
      <c r="DU15" s="62"/>
      <c r="DV15" s="62"/>
      <c r="DW15" s="62"/>
      <c r="DX15" s="62"/>
      <c r="DY15" s="62"/>
      <c r="DZ15" s="62"/>
      <c r="EA15" s="62"/>
      <c r="EB15" s="62"/>
      <c r="EC15" s="62"/>
      <c r="ED15" s="62"/>
      <c r="EE15" s="62"/>
      <c r="EF15" s="62"/>
      <c r="EG15" s="62"/>
      <c r="EH15" s="62"/>
      <c r="EI15" s="62"/>
      <c r="EJ15" s="62"/>
      <c r="EK15" s="62"/>
      <c r="EL15" s="62"/>
      <c r="EM15" s="62"/>
      <c r="EN15" s="62"/>
      <c r="EO15" s="62"/>
      <c r="EP15" s="62"/>
      <c r="EQ15" s="62"/>
      <c r="ER15" s="62"/>
      <c r="ES15" s="62"/>
      <c r="ET15" s="62"/>
      <c r="EU15" s="62"/>
      <c r="EV15" s="62"/>
      <c r="EW15" s="62"/>
      <c r="EX15" s="62"/>
      <c r="EY15" s="62"/>
      <c r="EZ15" s="62"/>
      <c r="FA15" s="62"/>
      <c r="FB15" s="62"/>
      <c r="FC15" s="62"/>
      <c r="FD15" s="62"/>
      <c r="FE15" s="62"/>
      <c r="FF15" s="62"/>
      <c r="FG15" s="62"/>
      <c r="FH15" s="62"/>
      <c r="FI15" s="62"/>
      <c r="FJ15" s="62"/>
      <c r="FK15" s="62"/>
      <c r="FL15" s="62"/>
      <c r="FM15" s="62"/>
      <c r="FN15" s="62"/>
      <c r="FO15" s="62"/>
      <c r="FP15" s="62"/>
      <c r="FQ15" s="62"/>
      <c r="FR15" s="62"/>
      <c r="FS15" s="62"/>
      <c r="FT15" s="62"/>
      <c r="FU15" s="62"/>
      <c r="FV15" s="62"/>
      <c r="FW15" s="62"/>
      <c r="FX15" s="62"/>
      <c r="FY15" s="62"/>
      <c r="FZ15" s="62"/>
      <c r="GA15" s="62"/>
      <c r="GB15" s="62"/>
      <c r="GC15" s="62"/>
      <c r="GD15" s="62"/>
      <c r="GE15" s="62"/>
      <c r="GF15" s="62"/>
      <c r="GG15" s="62"/>
      <c r="GH15" s="62"/>
      <c r="GI15" s="62"/>
      <c r="GJ15" s="62"/>
      <c r="GK15" s="62"/>
      <c r="GL15" s="62"/>
      <c r="GM15" s="62"/>
      <c r="GN15" s="62"/>
      <c r="GO15" s="62"/>
      <c r="GP15" s="62"/>
      <c r="GQ15" s="62"/>
      <c r="GR15" s="62"/>
      <c r="GS15" s="62"/>
      <c r="GT15" s="62"/>
      <c r="GU15" s="62"/>
      <c r="GV15" s="62"/>
      <c r="GW15" s="62"/>
      <c r="GX15" s="62"/>
      <c r="GY15" s="62"/>
      <c r="GZ15" s="62"/>
      <c r="HA15" s="62"/>
      <c r="HB15" s="62"/>
      <c r="HC15" s="62"/>
      <c r="HD15" s="62"/>
      <c r="HE15" s="62"/>
      <c r="HF15" s="62"/>
      <c r="HG15" s="62"/>
      <c r="HH15" s="62"/>
      <c r="HI15" s="62"/>
      <c r="HJ15" s="62"/>
      <c r="HK15" s="62"/>
      <c r="HL15" s="62"/>
      <c r="HM15" s="62"/>
      <c r="HN15" s="62"/>
      <c r="HO15" s="62"/>
      <c r="HP15" s="62"/>
      <c r="HQ15" s="62"/>
      <c r="HR15" s="62"/>
      <c r="HS15" s="62"/>
      <c r="HT15" s="62"/>
      <c r="HU15" s="62"/>
      <c r="HV15" s="62"/>
      <c r="HW15" s="62"/>
      <c r="HX15" s="62"/>
      <c r="HY15" s="62"/>
      <c r="HZ15" s="62"/>
      <c r="IA15" s="62"/>
      <c r="IB15" s="62"/>
      <c r="IC15" s="62"/>
      <c r="ID15" s="62"/>
      <c r="IE15" s="62"/>
      <c r="IF15" s="62"/>
      <c r="IG15" s="62"/>
      <c r="IH15" s="62"/>
      <c r="II15" s="62"/>
      <c r="IJ15" s="62"/>
      <c r="IK15" s="62"/>
      <c r="IL15" s="62"/>
      <c r="IM15" s="62"/>
      <c r="IN15" s="62"/>
      <c r="IO15" s="62"/>
      <c r="IP15" s="62"/>
      <c r="IQ15" s="62"/>
      <c r="IR15" s="62"/>
      <c r="IS15" s="62"/>
      <c r="IT15" s="62"/>
      <c r="IU15" s="62"/>
      <c r="IV15" s="62"/>
      <c r="IW15" s="62"/>
      <c r="IX15" s="62"/>
      <c r="IY15" s="62"/>
      <c r="IZ15" s="62"/>
      <c r="JA15" s="62"/>
      <c r="JB15" s="62"/>
      <c r="JC15" s="62"/>
      <c r="JD15" s="62"/>
      <c r="JE15" s="62"/>
      <c r="JF15" s="62"/>
      <c r="JG15" s="62"/>
      <c r="JH15" s="62"/>
      <c r="JI15" s="62"/>
      <c r="JJ15" s="62"/>
      <c r="JK15" s="62"/>
      <c r="JL15" s="62"/>
      <c r="JM15" s="62"/>
      <c r="JN15" s="62"/>
      <c r="JO15" s="62"/>
      <c r="JP15" s="62"/>
      <c r="JQ15" s="62"/>
      <c r="JR15" s="62"/>
      <c r="JS15" s="62"/>
      <c r="JT15" s="62"/>
      <c r="JU15" s="62"/>
      <c r="JV15" s="62"/>
      <c r="JW15" s="62"/>
      <c r="JX15" s="62"/>
      <c r="JY15" s="62"/>
      <c r="JZ15" s="62"/>
      <c r="KA15" s="62"/>
      <c r="KB15" s="62"/>
      <c r="KC15" s="62"/>
      <c r="KD15" s="62"/>
      <c r="KE15" s="62"/>
      <c r="KF15" s="62"/>
      <c r="KG15" s="62"/>
      <c r="KH15" s="62"/>
      <c r="KI15" s="62"/>
      <c r="KJ15" s="62"/>
      <c r="KK15" s="62"/>
      <c r="KL15" s="62"/>
      <c r="KM15" s="62"/>
      <c r="KN15" s="62"/>
      <c r="KO15" s="62"/>
      <c r="KP15" s="62"/>
      <c r="KQ15" s="62"/>
      <c r="KR15" s="62"/>
      <c r="KS15" s="62"/>
      <c r="KT15" s="62"/>
      <c r="KU15" s="62"/>
      <c r="KV15" s="62"/>
      <c r="KW15" s="62"/>
      <c r="KX15" s="62"/>
      <c r="KY15" s="62"/>
      <c r="KZ15" s="62"/>
      <c r="LA15" s="62"/>
      <c r="LB15" s="62"/>
      <c r="LC15" s="62"/>
      <c r="LD15" s="62"/>
      <c r="LE15" s="62"/>
      <c r="LF15" s="62"/>
      <c r="LG15" s="62"/>
      <c r="LH15" s="62"/>
      <c r="LI15" s="62"/>
      <c r="LJ15" s="62"/>
      <c r="LK15" s="62"/>
      <c r="LL15" s="62"/>
      <c r="LM15" s="62"/>
      <c r="LN15" s="62"/>
      <c r="LO15" s="62"/>
      <c r="LP15" s="62"/>
      <c r="LQ15" s="62"/>
      <c r="LR15" s="62"/>
      <c r="LS15" s="62"/>
      <c r="LT15" s="62"/>
      <c r="LU15" s="62"/>
      <c r="LV15" s="62"/>
      <c r="LW15" s="62"/>
      <c r="LX15" s="62"/>
      <c r="LY15" s="62"/>
      <c r="LZ15" s="62"/>
      <c r="MA15" s="62"/>
      <c r="MB15" s="62"/>
      <c r="MC15" s="62"/>
      <c r="MD15" s="62"/>
      <c r="ME15" s="62"/>
      <c r="MF15" s="62"/>
      <c r="MG15" s="62"/>
      <c r="MH15" s="62"/>
      <c r="MI15" s="62"/>
      <c r="MJ15" s="62"/>
      <c r="MK15" s="62"/>
      <c r="ML15" s="62"/>
      <c r="MM15" s="62"/>
      <c r="MN15" s="62"/>
      <c r="MO15" s="62"/>
      <c r="MP15" s="62"/>
      <c r="MQ15" s="62"/>
      <c r="MR15" s="62"/>
      <c r="MS15" s="62"/>
      <c r="MT15" s="62"/>
      <c r="MU15" s="62"/>
      <c r="MV15" s="62"/>
      <c r="MW15" s="62"/>
      <c r="MX15" s="62"/>
      <c r="MY15" s="62"/>
      <c r="MZ15" s="62"/>
      <c r="NA15" s="62"/>
      <c r="NB15" s="62"/>
      <c r="NC15" s="62"/>
      <c r="ND15" s="62"/>
      <c r="NE15" s="62"/>
      <c r="NF15" s="62"/>
      <c r="NG15" s="62"/>
      <c r="NH15" s="62"/>
      <c r="NI15" s="62"/>
      <c r="NJ15" s="62"/>
      <c r="NK15" s="62"/>
      <c r="NL15" s="62"/>
      <c r="NM15" s="62"/>
      <c r="NN15" s="62"/>
      <c r="NO15" s="62"/>
      <c r="NP15" s="62"/>
      <c r="NQ15" s="62"/>
      <c r="NR15" s="62"/>
      <c r="NS15" s="62"/>
      <c r="NT15" s="62"/>
      <c r="NU15" s="62"/>
      <c r="NV15" s="62"/>
      <c r="NW15" s="62"/>
      <c r="NX15" s="62"/>
      <c r="NY15" s="62"/>
      <c r="NZ15" s="62"/>
      <c r="OA15" s="62"/>
      <c r="OB15" s="62"/>
      <c r="OC15" s="62"/>
      <c r="OD15" s="62"/>
      <c r="OE15" s="62"/>
      <c r="OF15" s="62"/>
      <c r="OG15" s="62"/>
      <c r="OH15" s="62"/>
      <c r="OI15" s="62"/>
      <c r="OJ15" s="62"/>
      <c r="OK15" s="62"/>
      <c r="OL15" s="62"/>
      <c r="OM15" s="62"/>
      <c r="ON15" s="62"/>
      <c r="OO15" s="62"/>
      <c r="OP15" s="62"/>
      <c r="OQ15" s="62"/>
      <c r="OR15" s="62"/>
      <c r="OS15" s="62"/>
      <c r="OT15" s="62"/>
      <c r="OU15" s="62"/>
      <c r="OV15" s="62"/>
      <c r="OW15" s="62"/>
      <c r="OX15" s="62"/>
      <c r="OY15" s="62"/>
      <c r="OZ15" s="62"/>
      <c r="PA15" s="62"/>
      <c r="PB15" s="62"/>
      <c r="PC15" s="62"/>
      <c r="PD15" s="62"/>
      <c r="PE15" s="62"/>
      <c r="PF15" s="62"/>
      <c r="PG15" s="62"/>
      <c r="PH15" s="62"/>
      <c r="PI15" s="62"/>
      <c r="PJ15" s="62"/>
      <c r="PK15" s="62"/>
      <c r="PL15" s="62"/>
      <c r="PM15" s="62"/>
      <c r="PN15" s="62"/>
      <c r="PO15" s="62"/>
      <c r="PP15" s="62"/>
      <c r="PQ15" s="62"/>
      <c r="PR15" s="62"/>
      <c r="PS15" s="62"/>
      <c r="PT15" s="62"/>
      <c r="PU15" s="62"/>
      <c r="PV15" s="62"/>
      <c r="PW15" s="62"/>
      <c r="PX15" s="62"/>
      <c r="PY15" s="62"/>
      <c r="PZ15" s="62"/>
      <c r="QA15" s="62"/>
      <c r="QB15" s="62"/>
      <c r="QC15" s="62"/>
      <c r="QD15" s="62"/>
      <c r="QE15" s="62"/>
      <c r="QF15" s="62"/>
      <c r="QG15" s="62"/>
      <c r="QH15" s="62"/>
      <c r="QI15" s="62"/>
      <c r="QJ15" s="62"/>
      <c r="QK15" s="62"/>
      <c r="QL15" s="62"/>
      <c r="QM15" s="62"/>
      <c r="QN15" s="62"/>
      <c r="QO15" s="62"/>
      <c r="QP15" s="62"/>
      <c r="QQ15" s="62"/>
      <c r="QR15" s="62"/>
      <c r="QS15" s="62"/>
      <c r="QT15" s="62"/>
      <c r="QU15" s="62"/>
      <c r="QV15" s="62"/>
      <c r="QW15" s="62"/>
      <c r="QX15" s="62"/>
      <c r="QY15" s="62"/>
      <c r="QZ15" s="62"/>
      <c r="RA15" s="62"/>
      <c r="RB15" s="62"/>
      <c r="RC15" s="62"/>
      <c r="RD15" s="62"/>
      <c r="RE15" s="62"/>
      <c r="RF15" s="62"/>
      <c r="RG15" s="62"/>
      <c r="RH15" s="62"/>
      <c r="RI15" s="62"/>
      <c r="RJ15" s="62"/>
      <c r="RK15" s="62"/>
      <c r="RL15" s="62"/>
      <c r="RM15" s="62"/>
      <c r="RN15" s="62"/>
      <c r="RO15" s="62"/>
      <c r="RP15" s="62"/>
      <c r="RQ15" s="62"/>
      <c r="RR15" s="62"/>
      <c r="RS15" s="62"/>
      <c r="RT15" s="62"/>
      <c r="RU15" s="62"/>
      <c r="RV15" s="62"/>
      <c r="RW15" s="62"/>
      <c r="RX15" s="62"/>
      <c r="RY15" s="62"/>
      <c r="RZ15" s="62"/>
      <c r="SA15" s="62"/>
      <c r="SB15" s="62"/>
      <c r="SC15" s="62"/>
      <c r="SD15" s="62"/>
      <c r="SE15" s="62"/>
      <c r="SF15" s="62"/>
      <c r="SG15" s="62"/>
      <c r="SH15" s="62"/>
      <c r="SI15" s="62"/>
      <c r="SJ15" s="62"/>
      <c r="SK15" s="62"/>
      <c r="SL15" s="62"/>
      <c r="SM15" s="62"/>
      <c r="SN15" s="62"/>
      <c r="SO15" s="62"/>
      <c r="SP15" s="62"/>
      <c r="SQ15" s="62"/>
      <c r="SR15" s="62"/>
      <c r="SS15" s="62"/>
      <c r="ST15" s="62"/>
      <c r="SU15" s="62"/>
      <c r="SV15" s="62"/>
      <c r="SW15" s="62"/>
      <c r="SX15" s="62"/>
      <c r="SY15" s="62"/>
      <c r="SZ15" s="62"/>
      <c r="TA15" s="62"/>
      <c r="TB15" s="62"/>
      <c r="TC15" s="62"/>
      <c r="TD15" s="62"/>
      <c r="TE15" s="62"/>
      <c r="TF15" s="62"/>
      <c r="TG15" s="62"/>
      <c r="TH15" s="62"/>
      <c r="TI15" s="62"/>
      <c r="TJ15" s="62"/>
      <c r="TK15" s="62"/>
      <c r="TL15" s="62"/>
      <c r="TM15" s="62"/>
      <c r="TN15" s="62"/>
      <c r="TO15" s="62"/>
      <c r="TP15" s="62"/>
      <c r="TQ15" s="62"/>
      <c r="TR15" s="62"/>
      <c r="TS15" s="62"/>
      <c r="TT15" s="62"/>
      <c r="TU15" s="62"/>
      <c r="TV15" s="62"/>
      <c r="TW15" s="62"/>
      <c r="TX15" s="62"/>
      <c r="TY15" s="62"/>
      <c r="TZ15" s="62"/>
      <c r="UA15" s="62"/>
      <c r="UB15" s="62"/>
      <c r="UC15" s="62"/>
      <c r="UD15" s="62"/>
      <c r="UE15" s="62"/>
      <c r="UF15" s="62"/>
      <c r="UG15" s="62"/>
      <c r="UH15" s="62"/>
      <c r="UI15" s="62"/>
      <c r="UJ15" s="62"/>
      <c r="UK15" s="62"/>
      <c r="UL15" s="62"/>
      <c r="UM15" s="62"/>
      <c r="UN15" s="62"/>
      <c r="UO15" s="62"/>
      <c r="UP15" s="62"/>
      <c r="UQ15" s="62"/>
      <c r="UR15" s="62"/>
      <c r="US15" s="62"/>
      <c r="UT15" s="62"/>
      <c r="UU15" s="62"/>
      <c r="UV15" s="62"/>
      <c r="UW15" s="62"/>
      <c r="UX15" s="62"/>
      <c r="UY15" s="62"/>
      <c r="UZ15" s="62"/>
      <c r="VA15" s="62"/>
      <c r="VB15" s="62"/>
      <c r="VC15" s="62"/>
      <c r="VD15" s="62"/>
      <c r="VE15" s="62"/>
      <c r="VF15" s="62"/>
      <c r="VG15" s="62"/>
      <c r="VH15" s="62"/>
      <c r="VI15" s="62"/>
      <c r="VJ15" s="62"/>
      <c r="VK15" s="62"/>
      <c r="VL15" s="62"/>
      <c r="VM15" s="62"/>
      <c r="VN15" s="62"/>
      <c r="VO15" s="62"/>
      <c r="VP15" s="62"/>
      <c r="VQ15" s="62"/>
      <c r="VR15" s="62"/>
      <c r="VS15" s="62"/>
      <c r="VT15" s="62"/>
      <c r="VU15" s="62"/>
      <c r="VV15" s="62"/>
      <c r="VW15" s="62"/>
      <c r="VX15" s="62"/>
      <c r="VY15" s="62"/>
      <c r="VZ15" s="62"/>
      <c r="WA15" s="62"/>
      <c r="WB15" s="62"/>
      <c r="WC15" s="62"/>
      <c r="WD15" s="62"/>
      <c r="WE15" s="62"/>
      <c r="WF15" s="62"/>
      <c r="WG15" s="62"/>
      <c r="WH15" s="62"/>
      <c r="WI15" s="62"/>
      <c r="WJ15" s="62"/>
      <c r="WK15" s="62"/>
      <c r="WL15" s="62"/>
      <c r="WM15" s="62"/>
      <c r="WN15" s="62"/>
      <c r="WO15" s="62"/>
      <c r="WP15" s="62"/>
      <c r="WQ15" s="62"/>
      <c r="WR15" s="62"/>
      <c r="WS15" s="62"/>
      <c r="WT15" s="62"/>
      <c r="WU15" s="62"/>
      <c r="WV15" s="62"/>
      <c r="WW15" s="62"/>
      <c r="WX15" s="62"/>
      <c r="WY15" s="62"/>
      <c r="WZ15" s="62"/>
      <c r="XA15" s="62"/>
      <c r="XB15" s="62"/>
      <c r="XC15" s="62"/>
      <c r="XD15" s="62"/>
      <c r="XE15" s="62"/>
      <c r="XF15" s="62"/>
      <c r="XG15" s="62"/>
      <c r="XH15" s="62"/>
      <c r="XI15" s="62"/>
      <c r="XJ15" s="62"/>
      <c r="XK15" s="62"/>
      <c r="XL15" s="62"/>
      <c r="XM15" s="62"/>
      <c r="XN15" s="62"/>
      <c r="XO15" s="62"/>
      <c r="XP15" s="62"/>
      <c r="XQ15" s="62"/>
      <c r="XR15" s="62"/>
      <c r="XS15" s="62"/>
      <c r="XT15" s="62"/>
      <c r="XU15" s="62"/>
      <c r="XV15" s="62"/>
      <c r="XW15" s="62"/>
      <c r="XX15" s="62"/>
      <c r="XY15" s="62"/>
      <c r="XZ15" s="62"/>
      <c r="YA15" s="62"/>
      <c r="YB15" s="62"/>
      <c r="YC15" s="62"/>
      <c r="YD15" s="62"/>
      <c r="YE15" s="62"/>
      <c r="YF15" s="62"/>
      <c r="YG15" s="62"/>
      <c r="YH15" s="62"/>
      <c r="YI15" s="62"/>
      <c r="YJ15" s="62"/>
      <c r="YK15" s="62"/>
      <c r="YL15" s="62"/>
      <c r="YM15" s="62"/>
      <c r="YN15" s="62"/>
      <c r="YO15" s="62"/>
      <c r="YP15" s="62"/>
      <c r="YQ15" s="62"/>
      <c r="YR15" s="62"/>
      <c r="YS15" s="62"/>
      <c r="YT15" s="62"/>
      <c r="YU15" s="62"/>
      <c r="YV15" s="62"/>
      <c r="YW15" s="62"/>
      <c r="YX15" s="62"/>
      <c r="YY15" s="62"/>
      <c r="YZ15" s="62"/>
      <c r="ZA15" s="62"/>
      <c r="ZB15" s="62"/>
      <c r="ZC15" s="62"/>
      <c r="ZD15" s="62"/>
      <c r="ZE15" s="62"/>
      <c r="ZF15" s="62"/>
      <c r="ZG15" s="62"/>
      <c r="ZH15" s="62"/>
      <c r="ZI15" s="62"/>
      <c r="ZJ15" s="62"/>
      <c r="ZK15" s="62"/>
      <c r="ZL15" s="62"/>
      <c r="ZM15" s="62"/>
      <c r="ZN15" s="62"/>
      <c r="ZO15" s="62"/>
      <c r="ZP15" s="62"/>
      <c r="ZQ15" s="62"/>
      <c r="ZR15" s="62"/>
      <c r="ZS15" s="62"/>
      <c r="ZT15" s="62"/>
      <c r="ZU15" s="62"/>
      <c r="ZV15" s="62"/>
      <c r="ZW15" s="62"/>
      <c r="ZX15" s="62"/>
      <c r="ZY15" s="62"/>
      <c r="ZZ15" s="62"/>
      <c r="AAA15" s="62"/>
      <c r="AAB15" s="62"/>
      <c r="AAC15" s="62"/>
      <c r="AAD15" s="62"/>
      <c r="AAE15" s="62"/>
      <c r="AAF15" s="62"/>
      <c r="AAG15" s="62"/>
      <c r="AAH15" s="62"/>
      <c r="AAI15" s="62"/>
      <c r="AAJ15" s="62"/>
      <c r="AAK15" s="62"/>
      <c r="AAL15" s="62"/>
      <c r="AAM15" s="62"/>
      <c r="AAN15" s="62"/>
      <c r="AAO15" s="62"/>
      <c r="AAP15" s="62"/>
      <c r="AAQ15" s="62"/>
      <c r="AAR15" s="62"/>
      <c r="AAS15" s="62"/>
      <c r="AAT15" s="62"/>
      <c r="AAU15" s="62"/>
      <c r="AAV15" s="62"/>
      <c r="AAW15" s="62"/>
      <c r="AAX15" s="62"/>
      <c r="AAY15" s="62"/>
      <c r="AAZ15" s="62"/>
      <c r="ABA15" s="62"/>
      <c r="ABB15" s="62"/>
      <c r="ABC15" s="62"/>
      <c r="ABD15" s="62"/>
      <c r="ABE15" s="62"/>
      <c r="ABF15" s="62"/>
      <c r="ABG15" s="62"/>
      <c r="ABH15" s="62"/>
      <c r="ABI15" s="62"/>
      <c r="ABJ15" s="62"/>
      <c r="ABK15" s="62"/>
      <c r="ABL15" s="62"/>
      <c r="ABM15" s="62"/>
      <c r="ABN15" s="62"/>
      <c r="ABO15" s="62"/>
      <c r="ABP15" s="62"/>
      <c r="ABQ15" s="62"/>
      <c r="ABR15" s="62"/>
      <c r="ABS15" s="62"/>
      <c r="ABT15" s="62"/>
      <c r="ABU15" s="62"/>
      <c r="ABV15" s="62"/>
      <c r="ABW15" s="62"/>
      <c r="ABX15" s="62"/>
      <c r="ABY15" s="62"/>
      <c r="ABZ15" s="62"/>
      <c r="ACA15" s="62"/>
      <c r="ACB15" s="62"/>
      <c r="ACC15" s="62"/>
      <c r="ACD15" s="62"/>
      <c r="ACE15" s="62"/>
      <c r="ACF15" s="62"/>
      <c r="ACG15" s="62"/>
      <c r="ACH15" s="62"/>
      <c r="ACI15" s="62"/>
      <c r="ACJ15" s="62"/>
      <c r="ACK15" s="62"/>
      <c r="ACL15" s="62"/>
      <c r="ACM15" s="62"/>
      <c r="ACN15" s="62"/>
      <c r="ACO15" s="62"/>
      <c r="ACP15" s="62"/>
      <c r="ACQ15" s="62"/>
      <c r="ACR15" s="62"/>
      <c r="ACS15" s="62"/>
      <c r="ACT15" s="62"/>
      <c r="ACU15" s="62"/>
      <c r="ACV15" s="62"/>
      <c r="ACW15" s="62"/>
      <c r="ACX15" s="62"/>
      <c r="ACY15" s="62"/>
      <c r="ACZ15" s="62"/>
      <c r="ADA15" s="62"/>
      <c r="ADB15" s="62"/>
      <c r="ADC15" s="62"/>
      <c r="ADD15" s="62"/>
      <c r="ADE15" s="62"/>
      <c r="ADF15" s="62"/>
      <c r="ADG15" s="62"/>
      <c r="ADH15" s="62"/>
      <c r="ADI15" s="62"/>
      <c r="ADJ15" s="62"/>
      <c r="ADK15" s="62"/>
      <c r="ADL15" s="62"/>
      <c r="ADM15" s="62"/>
      <c r="ADN15" s="62"/>
      <c r="ADO15" s="62"/>
      <c r="ADP15" s="62"/>
      <c r="ADQ15" s="62"/>
      <c r="ADR15" s="62"/>
      <c r="ADS15" s="62"/>
      <c r="ADT15" s="62"/>
      <c r="ADU15" s="62"/>
      <c r="ADV15" s="62"/>
      <c r="ADW15" s="62"/>
      <c r="ADX15" s="62"/>
      <c r="ADY15" s="62"/>
      <c r="ADZ15" s="62"/>
      <c r="AEA15" s="62"/>
      <c r="AEB15" s="62"/>
      <c r="AEC15" s="62"/>
      <c r="AED15" s="62"/>
      <c r="AEE15" s="62"/>
      <c r="AEF15" s="62"/>
      <c r="AEG15" s="62"/>
      <c r="AEH15" s="62"/>
      <c r="AEI15" s="62"/>
      <c r="AEJ15" s="62"/>
      <c r="AEK15" s="62"/>
      <c r="AEL15" s="62"/>
      <c r="AEM15" s="62"/>
      <c r="AEN15" s="62"/>
      <c r="AEO15" s="62"/>
      <c r="AEP15" s="62"/>
      <c r="AEQ15" s="62"/>
      <c r="AER15" s="62"/>
      <c r="AES15" s="62"/>
      <c r="AET15" s="62"/>
      <c r="AEU15" s="62"/>
      <c r="AEV15" s="62"/>
      <c r="AEW15" s="62"/>
      <c r="AEX15" s="62"/>
      <c r="AEY15" s="62"/>
      <c r="AEZ15" s="62"/>
      <c r="AFA15" s="62"/>
      <c r="AFB15" s="62"/>
      <c r="AFC15" s="62"/>
      <c r="AFD15" s="62"/>
      <c r="AFE15" s="62"/>
      <c r="AFF15" s="62"/>
      <c r="AFG15" s="62"/>
      <c r="AFH15" s="62"/>
      <c r="AFI15" s="62"/>
      <c r="AFJ15" s="62"/>
      <c r="AFK15" s="62"/>
      <c r="AFL15" s="62"/>
      <c r="AFM15" s="62"/>
      <c r="AFN15" s="62"/>
      <c r="AFO15" s="62"/>
      <c r="AFP15" s="62"/>
      <c r="AFQ15" s="62"/>
      <c r="AFR15" s="62"/>
      <c r="AFS15" s="62"/>
      <c r="AFT15" s="62"/>
      <c r="AFU15" s="62"/>
      <c r="AFV15" s="62"/>
      <c r="AFW15" s="62"/>
      <c r="AFX15" s="62"/>
      <c r="AFY15" s="62"/>
      <c r="AFZ15" s="62"/>
      <c r="AGA15" s="62"/>
      <c r="AGB15" s="62"/>
      <c r="AGC15" s="62"/>
      <c r="AGD15" s="62"/>
      <c r="AGE15" s="62"/>
      <c r="AGF15" s="62"/>
      <c r="AGG15" s="62"/>
      <c r="AGH15" s="62"/>
      <c r="AGI15" s="62"/>
      <c r="AGJ15" s="62"/>
      <c r="AGK15" s="62"/>
      <c r="AGL15" s="62"/>
      <c r="AGM15" s="62"/>
      <c r="AGN15" s="62"/>
      <c r="AGO15" s="62"/>
      <c r="AGP15" s="62"/>
      <c r="AGQ15" s="62"/>
      <c r="AGR15" s="62"/>
      <c r="AGS15" s="62"/>
      <c r="AGT15" s="62"/>
      <c r="AGU15" s="62"/>
      <c r="AGV15" s="62"/>
      <c r="AGW15" s="62"/>
      <c r="AGX15" s="62"/>
      <c r="AGY15" s="62"/>
      <c r="AGZ15" s="62"/>
      <c r="AHA15" s="62"/>
      <c r="AHB15" s="62"/>
      <c r="AHC15" s="62"/>
      <c r="AHD15" s="62"/>
      <c r="AHE15" s="62"/>
      <c r="AHF15" s="62"/>
      <c r="AHG15" s="62"/>
      <c r="AHH15" s="62"/>
      <c r="AHI15" s="62"/>
      <c r="AHJ15" s="62"/>
      <c r="AHK15" s="62"/>
      <c r="AHL15" s="62"/>
      <c r="AHM15" s="62"/>
      <c r="AHN15" s="62"/>
      <c r="AHO15" s="62"/>
      <c r="AHP15" s="62"/>
      <c r="AHQ15" s="62"/>
      <c r="AHR15" s="62"/>
      <c r="AHS15" s="62"/>
      <c r="AHT15" s="62"/>
      <c r="AHU15" s="62"/>
      <c r="AHV15" s="62"/>
      <c r="AHW15" s="62"/>
      <c r="AHX15" s="62"/>
      <c r="AHY15" s="62"/>
      <c r="AHZ15" s="62"/>
      <c r="AIA15" s="62"/>
      <c r="AIB15" s="62"/>
      <c r="AIC15" s="62"/>
      <c r="AID15" s="62"/>
      <c r="AIE15" s="62"/>
      <c r="AIF15" s="62"/>
      <c r="AIG15" s="62"/>
      <c r="AIH15" s="62"/>
      <c r="AII15" s="62"/>
      <c r="AIJ15" s="62"/>
      <c r="AIK15" s="62"/>
      <c r="AIL15" s="62"/>
      <c r="AIM15" s="62"/>
      <c r="AIN15" s="62"/>
      <c r="AIO15" s="62"/>
      <c r="AIP15" s="62"/>
      <c r="AIQ15" s="62"/>
      <c r="AIR15" s="62"/>
      <c r="AIS15" s="62"/>
      <c r="AIT15" s="62"/>
      <c r="AIU15" s="62"/>
      <c r="AIV15" s="62"/>
      <c r="AIW15" s="62"/>
      <c r="AIX15" s="62"/>
      <c r="AIY15" s="62"/>
      <c r="AIZ15" s="62"/>
      <c r="AJA15" s="62"/>
      <c r="AJB15" s="62"/>
      <c r="AJC15" s="62"/>
      <c r="AJD15" s="62"/>
      <c r="AJE15" s="62"/>
      <c r="AJF15" s="62"/>
      <c r="AJG15" s="62"/>
      <c r="AJH15" s="62"/>
      <c r="AJI15" s="62"/>
      <c r="AJJ15" s="62"/>
      <c r="AJK15" s="62"/>
      <c r="AJL15" s="62"/>
      <c r="AJM15" s="62"/>
      <c r="AJN15" s="62"/>
      <c r="AJO15" s="62"/>
      <c r="AJP15" s="62"/>
      <c r="AJQ15" s="62"/>
      <c r="AJR15" s="62"/>
      <c r="AJS15" s="62"/>
      <c r="AJT15" s="62"/>
      <c r="AJU15" s="62"/>
      <c r="AJV15" s="62"/>
      <c r="AJW15" s="62"/>
      <c r="AJX15" s="62"/>
      <c r="AJY15" s="62"/>
      <c r="AJZ15" s="62"/>
      <c r="AKA15" s="62"/>
      <c r="AKB15" s="62"/>
      <c r="AKC15" s="62"/>
      <c r="AKD15" s="62"/>
      <c r="AKE15" s="62"/>
      <c r="AKF15" s="62"/>
      <c r="AKG15" s="62"/>
      <c r="AKH15" s="62"/>
      <c r="AKI15" s="62"/>
      <c r="AKJ15" s="62"/>
      <c r="AKK15" s="62"/>
      <c r="AKL15" s="62"/>
      <c r="AKM15" s="62"/>
      <c r="AKN15" s="62"/>
      <c r="AKO15" s="62"/>
      <c r="AKP15" s="62"/>
      <c r="AKQ15" s="62"/>
      <c r="AKR15" s="62"/>
      <c r="AKS15" s="62"/>
      <c r="AKT15" s="62"/>
      <c r="AKU15" s="62"/>
      <c r="AKV15" s="62"/>
      <c r="AKW15" s="62"/>
      <c r="AKX15" s="62"/>
      <c r="AKY15" s="62"/>
      <c r="AKZ15" s="62"/>
      <c r="ALA15" s="62"/>
      <c r="ALB15" s="62"/>
      <c r="ALC15" s="62"/>
      <c r="ALD15" s="62"/>
      <c r="ALE15" s="62"/>
      <c r="ALF15" s="62"/>
      <c r="ALG15" s="62"/>
      <c r="ALH15" s="62"/>
      <c r="ALI15" s="62"/>
      <c r="ALJ15" s="62"/>
      <c r="ALK15" s="62"/>
      <c r="ALL15" s="62"/>
      <c r="ALM15" s="62"/>
      <c r="ALN15" s="62"/>
      <c r="ALO15" s="62"/>
      <c r="ALP15" s="62"/>
      <c r="ALQ15" s="62"/>
      <c r="ALR15" s="62"/>
      <c r="ALS15" s="62"/>
      <c r="ALT15" s="62"/>
      <c r="ALU15" s="62"/>
      <c r="ALV15" s="62"/>
      <c r="ALW15" s="62"/>
      <c r="ALX15" s="62"/>
      <c r="ALY15" s="62"/>
      <c r="ALZ15" s="62"/>
      <c r="AMA15" s="62"/>
      <c r="AMB15" s="62"/>
      <c r="AMC15" s="62"/>
      <c r="AMD15" s="62"/>
      <c r="AME15" s="62"/>
      <c r="AMF15" s="62"/>
      <c r="AMG15" s="62"/>
      <c r="AMH15" s="62"/>
      <c r="AMI15" s="62"/>
      <c r="AMJ15" s="62"/>
      <c r="AMK15" s="62"/>
      <c r="AML15" s="62"/>
      <c r="AMM15" s="62"/>
      <c r="AMN15" s="62"/>
      <c r="AMO15" s="62"/>
      <c r="AMP15" s="62"/>
      <c r="AMQ15" s="62"/>
      <c r="AMR15" s="62"/>
      <c r="AMS15" s="62"/>
      <c r="AMT15" s="62"/>
      <c r="AMU15" s="62"/>
      <c r="AMV15" s="62"/>
      <c r="AMW15" s="62"/>
      <c r="AMX15" s="62"/>
      <c r="AMY15" s="62"/>
      <c r="AMZ15" s="62"/>
      <c r="ANA15" s="62"/>
      <c r="ANB15" s="62"/>
      <c r="ANC15" s="62"/>
      <c r="AND15" s="62"/>
      <c r="ANE15" s="62"/>
      <c r="ANF15" s="62"/>
      <c r="ANG15" s="62"/>
      <c r="ANH15" s="62"/>
      <c r="ANI15" s="62"/>
      <c r="ANJ15" s="62"/>
      <c r="ANK15" s="62"/>
      <c r="ANL15" s="62"/>
      <c r="ANM15" s="62"/>
      <c r="ANN15" s="62"/>
      <c r="ANO15" s="62"/>
      <c r="ANP15" s="62"/>
      <c r="ANQ15" s="62"/>
      <c r="ANR15" s="62"/>
      <c r="ANS15" s="62"/>
      <c r="ANT15" s="62"/>
      <c r="ANU15" s="62"/>
      <c r="ANV15" s="62"/>
      <c r="ANW15" s="62"/>
      <c r="ANX15" s="62"/>
      <c r="ANY15" s="62"/>
      <c r="ANZ15" s="62"/>
      <c r="AOA15" s="62"/>
      <c r="AOB15" s="62"/>
      <c r="AOC15" s="62"/>
      <c r="AOD15" s="62"/>
      <c r="AOE15" s="62"/>
      <c r="AOF15" s="62"/>
      <c r="AOG15" s="62"/>
      <c r="AOH15" s="62"/>
      <c r="AOI15" s="62"/>
      <c r="AOJ15" s="62"/>
      <c r="AOK15" s="62"/>
      <c r="AOL15" s="62"/>
      <c r="AOM15" s="62"/>
      <c r="AON15" s="62"/>
      <c r="AOO15" s="62"/>
      <c r="AOP15" s="62"/>
      <c r="AOQ15" s="62"/>
      <c r="AOR15" s="62"/>
      <c r="AOS15" s="62"/>
      <c r="AOT15" s="62"/>
      <c r="AOU15" s="62"/>
      <c r="AOV15" s="62"/>
      <c r="AOW15" s="62"/>
      <c r="AOX15" s="62"/>
      <c r="AOY15" s="62"/>
      <c r="AOZ15" s="62"/>
      <c r="APA15" s="62"/>
      <c r="APB15" s="62"/>
      <c r="APC15" s="62"/>
      <c r="APD15" s="62"/>
      <c r="APE15" s="62"/>
      <c r="APF15" s="62"/>
      <c r="APG15" s="62"/>
      <c r="APH15" s="62"/>
      <c r="API15" s="62"/>
      <c r="APJ15" s="62"/>
      <c r="APK15" s="62"/>
      <c r="APL15" s="62"/>
      <c r="APM15" s="62"/>
      <c r="APN15" s="62"/>
      <c r="APO15" s="62"/>
      <c r="APP15" s="62"/>
      <c r="APQ15" s="62"/>
      <c r="APR15" s="62"/>
      <c r="APS15" s="62"/>
      <c r="APT15" s="62"/>
      <c r="APU15" s="62"/>
      <c r="APV15" s="62"/>
      <c r="APW15" s="62"/>
      <c r="APX15" s="62"/>
      <c r="APY15" s="62"/>
      <c r="APZ15" s="62"/>
      <c r="AQA15" s="62"/>
      <c r="AQB15" s="62"/>
      <c r="AQC15" s="62"/>
      <c r="AQD15" s="62"/>
      <c r="AQE15" s="62"/>
      <c r="AQF15" s="62"/>
      <c r="AQG15" s="62"/>
      <c r="AQH15" s="62"/>
      <c r="AQI15" s="62"/>
      <c r="AQJ15" s="62"/>
      <c r="AQK15" s="62"/>
      <c r="AQL15" s="62"/>
      <c r="AQM15" s="62"/>
      <c r="AQN15" s="62"/>
      <c r="AQO15" s="62"/>
      <c r="AQP15" s="62"/>
      <c r="AQQ15" s="62"/>
      <c r="AQR15" s="62"/>
      <c r="AQS15" s="62"/>
      <c r="AQT15" s="62"/>
      <c r="AQU15" s="62"/>
      <c r="AQV15" s="62"/>
      <c r="AQW15" s="62"/>
      <c r="AQX15" s="62"/>
      <c r="AQY15" s="62"/>
      <c r="AQZ15" s="62"/>
      <c r="ARA15" s="62"/>
      <c r="ARB15" s="62"/>
      <c r="ARC15" s="62"/>
      <c r="ARD15" s="62"/>
      <c r="ARE15" s="62"/>
      <c r="ARF15" s="62"/>
      <c r="ARG15" s="62"/>
      <c r="ARH15" s="62"/>
      <c r="ARI15" s="62"/>
      <c r="ARJ15" s="62"/>
      <c r="ARK15" s="62"/>
      <c r="ARL15" s="62"/>
      <c r="ARM15" s="62"/>
      <c r="ARN15" s="62"/>
      <c r="ARO15" s="62"/>
      <c r="ARP15" s="62"/>
      <c r="ARQ15" s="62"/>
      <c r="ARR15" s="62"/>
      <c r="ARS15" s="62"/>
      <c r="ART15" s="62"/>
      <c r="ARU15" s="62"/>
      <c r="ARV15" s="62"/>
      <c r="ARW15" s="62"/>
      <c r="ARX15" s="62"/>
      <c r="ARY15" s="62"/>
      <c r="ARZ15" s="62"/>
      <c r="ASA15" s="62"/>
      <c r="ASB15" s="62"/>
      <c r="ASC15" s="62"/>
      <c r="ASD15" s="62"/>
      <c r="ASE15" s="62"/>
      <c r="ASF15" s="62"/>
      <c r="ASG15" s="62"/>
      <c r="ASH15" s="62"/>
      <c r="ASI15" s="62"/>
      <c r="ASJ15" s="62"/>
      <c r="ASK15" s="62"/>
      <c r="ASL15" s="62"/>
      <c r="ASM15" s="62"/>
      <c r="ASN15" s="62"/>
      <c r="ASO15" s="62"/>
      <c r="ASP15" s="62"/>
      <c r="ASQ15" s="62"/>
      <c r="ASR15" s="62"/>
      <c r="ASS15" s="62"/>
      <c r="AST15" s="62"/>
      <c r="ASU15" s="62"/>
      <c r="ASV15" s="62"/>
      <c r="ASW15" s="62"/>
      <c r="ASX15" s="62"/>
      <c r="ASY15" s="62"/>
      <c r="ASZ15" s="62"/>
      <c r="ATA15" s="62"/>
      <c r="ATB15" s="62"/>
      <c r="ATC15" s="62"/>
      <c r="ATD15" s="62"/>
      <c r="ATE15" s="62"/>
      <c r="ATF15" s="62"/>
      <c r="ATG15" s="62"/>
      <c r="ATH15" s="62"/>
      <c r="ATI15" s="62"/>
      <c r="ATJ15" s="62"/>
      <c r="ATK15" s="62"/>
      <c r="ATL15" s="62"/>
      <c r="ATM15" s="62"/>
      <c r="ATN15" s="62"/>
      <c r="ATO15" s="62"/>
      <c r="ATP15" s="62"/>
      <c r="ATQ15" s="62"/>
      <c r="ATR15" s="62"/>
      <c r="ATS15" s="62"/>
      <c r="ATT15" s="62"/>
      <c r="ATU15" s="62"/>
      <c r="ATV15" s="62"/>
      <c r="ATW15" s="62"/>
      <c r="ATX15" s="62"/>
      <c r="ATY15" s="62"/>
      <c r="ATZ15" s="62"/>
      <c r="AUA15" s="62"/>
      <c r="AUB15" s="62"/>
      <c r="AUC15" s="62"/>
      <c r="AUD15" s="62"/>
      <c r="AUE15" s="62"/>
      <c r="AUF15" s="62"/>
      <c r="AUG15" s="62"/>
      <c r="AUH15" s="62"/>
      <c r="AUI15" s="62"/>
      <c r="AUJ15" s="62"/>
      <c r="AUK15" s="62"/>
      <c r="AUL15" s="62"/>
      <c r="AUM15" s="62"/>
      <c r="AUN15" s="62"/>
      <c r="AUO15" s="62"/>
      <c r="AUP15" s="62"/>
      <c r="AUQ15" s="62"/>
      <c r="AUR15" s="62"/>
      <c r="AUS15" s="62"/>
      <c r="AUT15" s="62"/>
      <c r="AUU15" s="62"/>
      <c r="AUV15" s="62"/>
      <c r="AUW15" s="62"/>
      <c r="AUX15" s="62"/>
      <c r="AUY15" s="62"/>
      <c r="AUZ15" s="62"/>
      <c r="AVA15" s="62"/>
      <c r="AVB15" s="62"/>
      <c r="AVC15" s="62"/>
      <c r="AVD15" s="62"/>
      <c r="AVE15" s="62"/>
      <c r="AVF15" s="62"/>
      <c r="AVG15" s="62"/>
      <c r="AVH15" s="62"/>
      <c r="AVI15" s="62"/>
      <c r="AVJ15" s="62"/>
      <c r="AVK15" s="62"/>
      <c r="AVL15" s="62"/>
      <c r="AVM15" s="62"/>
      <c r="AVN15" s="62"/>
      <c r="AVO15" s="62"/>
      <c r="AVP15" s="62"/>
      <c r="AVQ15" s="62"/>
      <c r="AVR15" s="62"/>
      <c r="AVS15" s="62"/>
      <c r="AVT15" s="62"/>
      <c r="AVU15" s="62"/>
      <c r="AVV15" s="62"/>
      <c r="AVW15" s="62"/>
      <c r="AVX15" s="62"/>
      <c r="AVY15" s="62"/>
      <c r="AVZ15" s="62"/>
      <c r="AWA15" s="62"/>
      <c r="AWB15" s="62"/>
      <c r="AWC15" s="62"/>
      <c r="AWD15" s="62"/>
      <c r="AWE15" s="62"/>
      <c r="AWF15" s="62"/>
      <c r="AWG15" s="62"/>
      <c r="AWH15" s="62"/>
      <c r="AWI15" s="62"/>
      <c r="AWJ15" s="62"/>
      <c r="AWK15" s="62"/>
      <c r="AWL15" s="62"/>
      <c r="AWM15" s="62"/>
      <c r="AWN15" s="62"/>
      <c r="AWO15" s="62"/>
      <c r="AWP15" s="62"/>
      <c r="AWQ15" s="62"/>
      <c r="AWR15" s="62"/>
      <c r="AWS15" s="62"/>
      <c r="AWT15" s="62"/>
      <c r="AWU15" s="62"/>
      <c r="AWV15" s="62"/>
      <c r="AWW15" s="62"/>
      <c r="AWX15" s="62"/>
      <c r="AWY15" s="62"/>
      <c r="AWZ15" s="62"/>
      <c r="AXA15" s="62"/>
      <c r="AXB15" s="62"/>
      <c r="AXC15" s="62"/>
      <c r="AXD15" s="62"/>
      <c r="AXE15" s="62"/>
      <c r="AXF15" s="62"/>
      <c r="AXG15" s="62"/>
      <c r="AXH15" s="62"/>
      <c r="AXI15" s="62"/>
      <c r="AXJ15" s="62"/>
      <c r="AXK15" s="62"/>
      <c r="AXL15" s="62"/>
      <c r="AXM15" s="62"/>
      <c r="AXN15" s="62"/>
      <c r="AXO15" s="62"/>
      <c r="AXP15" s="62"/>
      <c r="AXQ15" s="62"/>
      <c r="AXR15" s="62"/>
      <c r="AXS15" s="62"/>
      <c r="AXT15" s="62"/>
      <c r="AXU15" s="62"/>
      <c r="AXV15" s="62"/>
      <c r="AXW15" s="62"/>
      <c r="AXX15" s="62"/>
      <c r="AXY15" s="62"/>
      <c r="AXZ15" s="62"/>
      <c r="AYA15" s="62"/>
      <c r="AYB15" s="62"/>
      <c r="AYC15" s="62"/>
      <c r="AYD15" s="62"/>
      <c r="AYE15" s="62"/>
      <c r="AYF15" s="62"/>
      <c r="AYG15" s="62"/>
      <c r="AYH15" s="62"/>
      <c r="AYI15" s="62"/>
      <c r="AYJ15" s="62"/>
      <c r="AYK15" s="62"/>
      <c r="AYL15" s="62"/>
      <c r="AYM15" s="62"/>
      <c r="AYN15" s="62"/>
      <c r="AYO15" s="62"/>
      <c r="AYP15" s="62"/>
      <c r="AYQ15" s="62"/>
      <c r="AYR15" s="62"/>
      <c r="AYS15" s="62"/>
      <c r="AYT15" s="62"/>
      <c r="AYU15" s="62"/>
      <c r="AYV15" s="62"/>
      <c r="AYW15" s="62"/>
      <c r="AYX15" s="62"/>
      <c r="AYY15" s="62"/>
      <c r="AYZ15" s="62"/>
      <c r="AZA15" s="62"/>
      <c r="AZB15" s="62"/>
      <c r="AZC15" s="62"/>
      <c r="AZD15" s="62"/>
      <c r="AZE15" s="62"/>
      <c r="AZF15" s="62"/>
      <c r="AZG15" s="62"/>
      <c r="AZH15" s="62"/>
      <c r="AZI15" s="62"/>
      <c r="AZJ15" s="62"/>
      <c r="AZK15" s="62"/>
      <c r="AZL15" s="62"/>
      <c r="AZM15" s="62"/>
      <c r="AZN15" s="62"/>
      <c r="AZO15" s="62"/>
      <c r="AZP15" s="62"/>
      <c r="AZQ15" s="62"/>
      <c r="AZR15" s="62"/>
      <c r="AZS15" s="62"/>
      <c r="AZT15" s="62"/>
      <c r="AZU15" s="62"/>
      <c r="AZV15" s="62"/>
      <c r="AZW15" s="62"/>
      <c r="AZX15" s="62"/>
      <c r="AZY15" s="62"/>
      <c r="AZZ15" s="62"/>
      <c r="BAA15" s="62"/>
      <c r="BAB15" s="62"/>
      <c r="BAC15" s="62"/>
      <c r="BAD15" s="62"/>
      <c r="BAE15" s="62"/>
      <c r="BAF15" s="62"/>
      <c r="BAG15" s="62"/>
      <c r="BAH15" s="62"/>
      <c r="BAI15" s="62"/>
      <c r="BAJ15" s="62"/>
      <c r="BAK15" s="62"/>
      <c r="BAL15" s="62"/>
      <c r="BAM15" s="62"/>
      <c r="BAN15" s="62"/>
      <c r="BAO15" s="62"/>
      <c r="BAP15" s="62"/>
      <c r="BAQ15" s="62"/>
      <c r="BAR15" s="62"/>
      <c r="BAS15" s="62"/>
      <c r="BAT15" s="62"/>
      <c r="BAU15" s="62"/>
      <c r="BAV15" s="62"/>
      <c r="BAW15" s="62"/>
      <c r="BAX15" s="62"/>
      <c r="BAY15" s="62"/>
      <c r="BAZ15" s="62"/>
      <c r="BBA15" s="62"/>
      <c r="BBB15" s="62"/>
      <c r="BBC15" s="62"/>
      <c r="BBD15" s="62"/>
      <c r="BBE15" s="62"/>
      <c r="BBF15" s="62"/>
      <c r="BBG15" s="62"/>
      <c r="BBH15" s="62"/>
      <c r="BBI15" s="62"/>
      <c r="BBJ15" s="62"/>
      <c r="BBK15" s="62"/>
      <c r="BBL15" s="62"/>
      <c r="BBM15" s="62"/>
      <c r="BBN15" s="62"/>
      <c r="BBO15" s="62"/>
      <c r="BBP15" s="62"/>
      <c r="BBQ15" s="62"/>
      <c r="BBR15" s="62"/>
      <c r="BBS15" s="62"/>
      <c r="BBT15" s="62"/>
      <c r="BBU15" s="62"/>
      <c r="BBV15" s="62"/>
      <c r="BBW15" s="62"/>
      <c r="BBX15" s="62"/>
      <c r="BBY15" s="62"/>
      <c r="BBZ15" s="62"/>
      <c r="BCA15" s="62"/>
      <c r="BCB15" s="62"/>
      <c r="BCC15" s="62"/>
      <c r="BCD15" s="62"/>
      <c r="BCE15" s="62"/>
      <c r="BCF15" s="62"/>
      <c r="BCG15" s="62"/>
      <c r="BCH15" s="62"/>
      <c r="BCI15" s="62"/>
      <c r="BCJ15" s="62"/>
      <c r="BCK15" s="62"/>
      <c r="BCL15" s="62"/>
      <c r="BCM15" s="62"/>
      <c r="BCN15" s="62"/>
      <c r="BCO15" s="62"/>
      <c r="BCP15" s="62"/>
      <c r="BCQ15" s="62"/>
      <c r="BCR15" s="62"/>
      <c r="BCS15" s="62"/>
      <c r="BCT15" s="62"/>
      <c r="BCU15" s="62"/>
      <c r="BCV15" s="62"/>
      <c r="BCW15" s="62"/>
      <c r="BCX15" s="62"/>
      <c r="BCY15" s="62"/>
      <c r="BCZ15" s="62"/>
      <c r="BDA15" s="62"/>
      <c r="BDB15" s="62"/>
      <c r="BDC15" s="62"/>
      <c r="BDD15" s="62"/>
      <c r="BDE15" s="62"/>
      <c r="BDF15" s="62"/>
      <c r="BDG15" s="62"/>
      <c r="BDH15" s="62"/>
      <c r="BDI15" s="62"/>
      <c r="BDJ15" s="62"/>
      <c r="BDK15" s="62"/>
      <c r="BDL15" s="62"/>
      <c r="BDM15" s="62"/>
      <c r="BDN15" s="62"/>
      <c r="BDO15" s="62"/>
      <c r="BDP15" s="62"/>
      <c r="BDQ15" s="62"/>
      <c r="BDR15" s="62"/>
      <c r="BDS15" s="62"/>
      <c r="BDT15" s="62"/>
      <c r="BDU15" s="62"/>
      <c r="BDV15" s="62"/>
      <c r="BDW15" s="62"/>
      <c r="BDX15" s="62"/>
      <c r="BDY15" s="62"/>
      <c r="BDZ15" s="62"/>
      <c r="BEA15" s="62"/>
      <c r="BEB15" s="62"/>
      <c r="BEC15" s="62"/>
      <c r="BED15" s="62"/>
      <c r="BEE15" s="62"/>
      <c r="BEF15" s="62"/>
      <c r="BEG15" s="62"/>
      <c r="BEH15" s="62"/>
      <c r="BEI15" s="62"/>
      <c r="BEJ15" s="62"/>
      <c r="BEK15" s="62"/>
      <c r="BEL15" s="62"/>
      <c r="BEM15" s="62"/>
      <c r="BEN15" s="62"/>
      <c r="BEO15" s="62"/>
      <c r="BEP15" s="62"/>
      <c r="BEQ15" s="62"/>
      <c r="BER15" s="62"/>
      <c r="BES15" s="62"/>
      <c r="BET15" s="62"/>
      <c r="BEU15" s="62"/>
      <c r="BEV15" s="62"/>
      <c r="BEW15" s="62"/>
      <c r="BEX15" s="62"/>
      <c r="BEY15" s="62"/>
      <c r="BEZ15" s="62"/>
      <c r="BFA15" s="62"/>
      <c r="BFB15" s="62"/>
      <c r="BFC15" s="62"/>
      <c r="BFD15" s="62"/>
      <c r="BFE15" s="62"/>
      <c r="BFF15" s="62"/>
      <c r="BFG15" s="62"/>
      <c r="BFH15" s="62"/>
      <c r="BFI15" s="62"/>
      <c r="BFJ15" s="62"/>
      <c r="BFK15" s="62"/>
      <c r="BFL15" s="62"/>
      <c r="BFM15" s="62"/>
      <c r="BFN15" s="62"/>
      <c r="BFO15" s="62"/>
      <c r="BFP15" s="62"/>
      <c r="BFQ15" s="62"/>
      <c r="BFR15" s="62"/>
      <c r="BFS15" s="62"/>
      <c r="BFT15" s="62"/>
      <c r="BFU15" s="62"/>
      <c r="BFV15" s="62"/>
    </row>
    <row r="16" spans="1:1530" s="5" customFormat="1" ht="46.5" customHeight="1" x14ac:dyDescent="0.3">
      <c r="A16" s="70"/>
      <c r="B16" s="17"/>
      <c r="C16" s="67"/>
      <c r="D16" s="68"/>
      <c r="E16" s="68"/>
      <c r="F16" s="65" t="s">
        <v>108</v>
      </c>
      <c r="G16" s="77">
        <f>'2'!I65</f>
        <v>-130875</v>
      </c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 s="62"/>
      <c r="BY16" s="62"/>
      <c r="BZ16" s="62"/>
      <c r="CA16" s="62"/>
      <c r="CB16" s="62"/>
      <c r="CC16" s="62"/>
      <c r="CD16" s="62"/>
      <c r="CE16" s="62"/>
      <c r="CF16" s="62"/>
      <c r="CG16" s="62"/>
      <c r="CH16" s="62"/>
      <c r="CI16" s="62"/>
      <c r="CJ16" s="62"/>
      <c r="CK16" s="62"/>
      <c r="CL16" s="62"/>
      <c r="CM16" s="62"/>
      <c r="CN16" s="62"/>
      <c r="CO16" s="62"/>
      <c r="CP16" s="62"/>
      <c r="CQ16" s="62"/>
      <c r="CR16" s="62"/>
      <c r="CS16" s="62"/>
      <c r="CT16" s="62"/>
      <c r="CU16" s="62"/>
      <c r="CV16" s="62"/>
      <c r="CW16" s="62"/>
      <c r="CX16" s="62"/>
      <c r="CY16" s="62"/>
      <c r="CZ16" s="62"/>
      <c r="DA16" s="62"/>
      <c r="DB16" s="62"/>
      <c r="DC16" s="62"/>
      <c r="DD16" s="62"/>
      <c r="DE16" s="62"/>
      <c r="DF16" s="62"/>
      <c r="DG16" s="62"/>
      <c r="DH16" s="62"/>
      <c r="DI16" s="62"/>
      <c r="DJ16" s="62"/>
      <c r="DK16" s="62"/>
      <c r="DL16" s="62"/>
      <c r="DM16" s="62"/>
      <c r="DN16" s="62"/>
      <c r="DO16" s="62"/>
      <c r="DP16" s="62"/>
      <c r="DQ16" s="62"/>
      <c r="DR16" s="62"/>
      <c r="DS16" s="62"/>
      <c r="DT16" s="62"/>
      <c r="DU16" s="62"/>
      <c r="DV16" s="62"/>
      <c r="DW16" s="62"/>
      <c r="DX16" s="62"/>
      <c r="DY16" s="62"/>
      <c r="DZ16" s="62"/>
      <c r="EA16" s="62"/>
      <c r="EB16" s="62"/>
      <c r="EC16" s="62"/>
      <c r="ED16" s="62"/>
      <c r="EE16" s="62"/>
      <c r="EF16" s="62"/>
      <c r="EG16" s="62"/>
      <c r="EH16" s="62"/>
      <c r="EI16" s="62"/>
      <c r="EJ16" s="62"/>
      <c r="EK16" s="62"/>
      <c r="EL16" s="62"/>
      <c r="EM16" s="62"/>
      <c r="EN16" s="62"/>
      <c r="EO16" s="62"/>
      <c r="EP16" s="62"/>
      <c r="EQ16" s="62"/>
      <c r="ER16" s="62"/>
      <c r="ES16" s="62"/>
      <c r="ET16" s="62"/>
      <c r="EU16" s="62"/>
      <c r="EV16" s="62"/>
      <c r="EW16" s="62"/>
      <c r="EX16" s="62"/>
      <c r="EY16" s="62"/>
      <c r="EZ16" s="62"/>
      <c r="FA16" s="62"/>
      <c r="FB16" s="62"/>
      <c r="FC16" s="62"/>
      <c r="FD16" s="62"/>
      <c r="FE16" s="62"/>
      <c r="FF16" s="62"/>
      <c r="FG16" s="62"/>
      <c r="FH16" s="62"/>
      <c r="FI16" s="62"/>
      <c r="FJ16" s="62"/>
      <c r="FK16" s="62"/>
      <c r="FL16" s="62"/>
      <c r="FM16" s="62"/>
      <c r="FN16" s="62"/>
      <c r="FO16" s="62"/>
      <c r="FP16" s="62"/>
      <c r="FQ16" s="62"/>
      <c r="FR16" s="62"/>
      <c r="FS16" s="62"/>
      <c r="FT16" s="62"/>
      <c r="FU16" s="62"/>
      <c r="FV16" s="62"/>
      <c r="FW16" s="62"/>
      <c r="FX16" s="62"/>
      <c r="FY16" s="62"/>
      <c r="FZ16" s="62"/>
      <c r="GA16" s="62"/>
      <c r="GB16" s="62"/>
      <c r="GC16" s="62"/>
      <c r="GD16" s="62"/>
      <c r="GE16" s="62"/>
      <c r="GF16" s="62"/>
      <c r="GG16" s="62"/>
      <c r="GH16" s="62"/>
      <c r="GI16" s="62"/>
      <c r="GJ16" s="62"/>
      <c r="GK16" s="62"/>
      <c r="GL16" s="62"/>
      <c r="GM16" s="62"/>
      <c r="GN16" s="62"/>
      <c r="GO16" s="62"/>
      <c r="GP16" s="62"/>
      <c r="GQ16" s="62"/>
      <c r="GR16" s="62"/>
      <c r="GS16" s="62"/>
      <c r="GT16" s="62"/>
      <c r="GU16" s="62"/>
      <c r="GV16" s="62"/>
      <c r="GW16" s="62"/>
      <c r="GX16" s="62"/>
      <c r="GY16" s="62"/>
      <c r="GZ16" s="62"/>
      <c r="HA16" s="62"/>
      <c r="HB16" s="62"/>
      <c r="HC16" s="62"/>
      <c r="HD16" s="62"/>
      <c r="HE16" s="62"/>
      <c r="HF16" s="62"/>
      <c r="HG16" s="62"/>
      <c r="HH16" s="62"/>
      <c r="HI16" s="62"/>
      <c r="HJ16" s="62"/>
      <c r="HK16" s="62"/>
      <c r="HL16" s="62"/>
      <c r="HM16" s="62"/>
      <c r="HN16" s="62"/>
      <c r="HO16" s="62"/>
      <c r="HP16" s="62"/>
      <c r="HQ16" s="62"/>
      <c r="HR16" s="62"/>
      <c r="HS16" s="62"/>
      <c r="HT16" s="62"/>
      <c r="HU16" s="62"/>
      <c r="HV16" s="62"/>
      <c r="HW16" s="62"/>
      <c r="HX16" s="62"/>
      <c r="HY16" s="62"/>
      <c r="HZ16" s="62"/>
      <c r="IA16" s="62"/>
      <c r="IB16" s="62"/>
      <c r="IC16" s="62"/>
      <c r="ID16" s="62"/>
      <c r="IE16" s="62"/>
      <c r="IF16" s="62"/>
      <c r="IG16" s="62"/>
      <c r="IH16" s="62"/>
      <c r="II16" s="62"/>
      <c r="IJ16" s="62"/>
      <c r="IK16" s="62"/>
      <c r="IL16" s="62"/>
      <c r="IM16" s="62"/>
      <c r="IN16" s="62"/>
      <c r="IO16" s="62"/>
      <c r="IP16" s="62"/>
      <c r="IQ16" s="62"/>
      <c r="IR16" s="62"/>
      <c r="IS16" s="62"/>
      <c r="IT16" s="62"/>
      <c r="IU16" s="62"/>
      <c r="IV16" s="62"/>
      <c r="IW16" s="62"/>
      <c r="IX16" s="62"/>
      <c r="IY16" s="62"/>
      <c r="IZ16" s="62"/>
      <c r="JA16" s="62"/>
      <c r="JB16" s="62"/>
      <c r="JC16" s="62"/>
      <c r="JD16" s="62"/>
      <c r="JE16" s="62"/>
      <c r="JF16" s="62"/>
      <c r="JG16" s="62"/>
      <c r="JH16" s="62"/>
      <c r="JI16" s="62"/>
      <c r="JJ16" s="62"/>
      <c r="JK16" s="62"/>
      <c r="JL16" s="62"/>
      <c r="JM16" s="62"/>
      <c r="JN16" s="62"/>
      <c r="JO16" s="62"/>
      <c r="JP16" s="62"/>
      <c r="JQ16" s="62"/>
      <c r="JR16" s="62"/>
      <c r="JS16" s="62"/>
      <c r="JT16" s="62"/>
      <c r="JU16" s="62"/>
      <c r="JV16" s="62"/>
      <c r="JW16" s="62"/>
      <c r="JX16" s="62"/>
      <c r="JY16" s="62"/>
      <c r="JZ16" s="62"/>
      <c r="KA16" s="62"/>
      <c r="KB16" s="62"/>
      <c r="KC16" s="62"/>
      <c r="KD16" s="62"/>
      <c r="KE16" s="62"/>
      <c r="KF16" s="62"/>
      <c r="KG16" s="62"/>
      <c r="KH16" s="62"/>
      <c r="KI16" s="62"/>
      <c r="KJ16" s="62"/>
      <c r="KK16" s="62"/>
      <c r="KL16" s="62"/>
      <c r="KM16" s="62"/>
      <c r="KN16" s="62"/>
      <c r="KO16" s="62"/>
      <c r="KP16" s="62"/>
      <c r="KQ16" s="62"/>
      <c r="KR16" s="62"/>
      <c r="KS16" s="62"/>
      <c r="KT16" s="62"/>
      <c r="KU16" s="62"/>
      <c r="KV16" s="62"/>
      <c r="KW16" s="62"/>
      <c r="KX16" s="62"/>
      <c r="KY16" s="62"/>
      <c r="KZ16" s="62"/>
      <c r="LA16" s="62"/>
      <c r="LB16" s="62"/>
      <c r="LC16" s="62"/>
      <c r="LD16" s="62"/>
      <c r="LE16" s="62"/>
      <c r="LF16" s="62"/>
      <c r="LG16" s="62"/>
      <c r="LH16" s="62"/>
      <c r="LI16" s="62"/>
      <c r="LJ16" s="62"/>
      <c r="LK16" s="62"/>
      <c r="LL16" s="62"/>
      <c r="LM16" s="62"/>
      <c r="LN16" s="62"/>
      <c r="LO16" s="62"/>
      <c r="LP16" s="62"/>
      <c r="LQ16" s="62"/>
      <c r="LR16" s="62"/>
      <c r="LS16" s="62"/>
      <c r="LT16" s="62"/>
      <c r="LU16" s="62"/>
      <c r="LV16" s="62"/>
      <c r="LW16" s="62"/>
      <c r="LX16" s="62"/>
      <c r="LY16" s="62"/>
      <c r="LZ16" s="62"/>
      <c r="MA16" s="62"/>
      <c r="MB16" s="62"/>
      <c r="MC16" s="62"/>
      <c r="MD16" s="62"/>
      <c r="ME16" s="62"/>
      <c r="MF16" s="62"/>
      <c r="MG16" s="62"/>
      <c r="MH16" s="62"/>
      <c r="MI16" s="62"/>
      <c r="MJ16" s="62"/>
      <c r="MK16" s="62"/>
      <c r="ML16" s="62"/>
      <c r="MM16" s="62"/>
      <c r="MN16" s="62"/>
      <c r="MO16" s="62"/>
      <c r="MP16" s="62"/>
      <c r="MQ16" s="62"/>
      <c r="MR16" s="62"/>
      <c r="MS16" s="62"/>
      <c r="MT16" s="62"/>
      <c r="MU16" s="62"/>
      <c r="MV16" s="62"/>
      <c r="MW16" s="62"/>
      <c r="MX16" s="62"/>
      <c r="MY16" s="62"/>
      <c r="MZ16" s="62"/>
      <c r="NA16" s="62"/>
      <c r="NB16" s="62"/>
      <c r="NC16" s="62"/>
      <c r="ND16" s="62"/>
      <c r="NE16" s="62"/>
      <c r="NF16" s="62"/>
      <c r="NG16" s="62"/>
      <c r="NH16" s="62"/>
      <c r="NI16" s="62"/>
      <c r="NJ16" s="62"/>
      <c r="NK16" s="62"/>
      <c r="NL16" s="62"/>
      <c r="NM16" s="62"/>
      <c r="NN16" s="62"/>
      <c r="NO16" s="62"/>
      <c r="NP16" s="62"/>
      <c r="NQ16" s="62"/>
      <c r="NR16" s="62"/>
      <c r="NS16" s="62"/>
      <c r="NT16" s="62"/>
      <c r="NU16" s="62"/>
      <c r="NV16" s="62"/>
      <c r="NW16" s="62"/>
      <c r="NX16" s="62"/>
      <c r="NY16" s="62"/>
      <c r="NZ16" s="62"/>
      <c r="OA16" s="62"/>
      <c r="OB16" s="62"/>
      <c r="OC16" s="62"/>
      <c r="OD16" s="62"/>
      <c r="OE16" s="62"/>
      <c r="OF16" s="62"/>
      <c r="OG16" s="62"/>
      <c r="OH16" s="62"/>
      <c r="OI16" s="62"/>
      <c r="OJ16" s="62"/>
      <c r="OK16" s="62"/>
      <c r="OL16" s="62"/>
      <c r="OM16" s="62"/>
      <c r="ON16" s="62"/>
      <c r="OO16" s="62"/>
      <c r="OP16" s="62"/>
      <c r="OQ16" s="62"/>
      <c r="OR16" s="62"/>
      <c r="OS16" s="62"/>
      <c r="OT16" s="62"/>
      <c r="OU16" s="62"/>
      <c r="OV16" s="62"/>
      <c r="OW16" s="62"/>
      <c r="OX16" s="62"/>
      <c r="OY16" s="62"/>
      <c r="OZ16" s="62"/>
      <c r="PA16" s="62"/>
      <c r="PB16" s="62"/>
      <c r="PC16" s="62"/>
      <c r="PD16" s="62"/>
      <c r="PE16" s="62"/>
      <c r="PF16" s="62"/>
      <c r="PG16" s="62"/>
      <c r="PH16" s="62"/>
      <c r="PI16" s="62"/>
      <c r="PJ16" s="62"/>
      <c r="PK16" s="62"/>
      <c r="PL16" s="62"/>
      <c r="PM16" s="62"/>
      <c r="PN16" s="62"/>
      <c r="PO16" s="62"/>
      <c r="PP16" s="62"/>
      <c r="PQ16" s="62"/>
      <c r="PR16" s="62"/>
      <c r="PS16" s="62"/>
      <c r="PT16" s="62"/>
      <c r="PU16" s="62"/>
      <c r="PV16" s="62"/>
      <c r="PW16" s="62"/>
      <c r="PX16" s="62"/>
      <c r="PY16" s="62"/>
      <c r="PZ16" s="62"/>
      <c r="QA16" s="62"/>
      <c r="QB16" s="62"/>
      <c r="QC16" s="62"/>
      <c r="QD16" s="62"/>
      <c r="QE16" s="62"/>
      <c r="QF16" s="62"/>
      <c r="QG16" s="62"/>
      <c r="QH16" s="62"/>
      <c r="QI16" s="62"/>
      <c r="QJ16" s="62"/>
      <c r="QK16" s="62"/>
      <c r="QL16" s="62"/>
      <c r="QM16" s="62"/>
      <c r="QN16" s="62"/>
      <c r="QO16" s="62"/>
      <c r="QP16" s="62"/>
      <c r="QQ16" s="62"/>
      <c r="QR16" s="62"/>
      <c r="QS16" s="62"/>
      <c r="QT16" s="62"/>
      <c r="QU16" s="62"/>
      <c r="QV16" s="62"/>
      <c r="QW16" s="62"/>
      <c r="QX16" s="62"/>
      <c r="QY16" s="62"/>
      <c r="QZ16" s="62"/>
      <c r="RA16" s="62"/>
      <c r="RB16" s="62"/>
      <c r="RC16" s="62"/>
      <c r="RD16" s="62"/>
      <c r="RE16" s="62"/>
      <c r="RF16" s="62"/>
      <c r="RG16" s="62"/>
      <c r="RH16" s="62"/>
      <c r="RI16" s="62"/>
      <c r="RJ16" s="62"/>
      <c r="RK16" s="62"/>
      <c r="RL16" s="62"/>
      <c r="RM16" s="62"/>
      <c r="RN16" s="62"/>
      <c r="RO16" s="62"/>
      <c r="RP16" s="62"/>
      <c r="RQ16" s="62"/>
      <c r="RR16" s="62"/>
      <c r="RS16" s="62"/>
      <c r="RT16" s="62"/>
      <c r="RU16" s="62"/>
      <c r="RV16" s="62"/>
      <c r="RW16" s="62"/>
      <c r="RX16" s="62"/>
      <c r="RY16" s="62"/>
      <c r="RZ16" s="62"/>
      <c r="SA16" s="62"/>
      <c r="SB16" s="62"/>
      <c r="SC16" s="62"/>
      <c r="SD16" s="62"/>
      <c r="SE16" s="62"/>
      <c r="SF16" s="62"/>
      <c r="SG16" s="62"/>
      <c r="SH16" s="62"/>
      <c r="SI16" s="62"/>
      <c r="SJ16" s="62"/>
      <c r="SK16" s="62"/>
      <c r="SL16" s="62"/>
      <c r="SM16" s="62"/>
      <c r="SN16" s="62"/>
      <c r="SO16" s="62"/>
      <c r="SP16" s="62"/>
      <c r="SQ16" s="62"/>
      <c r="SR16" s="62"/>
      <c r="SS16" s="62"/>
      <c r="ST16" s="62"/>
      <c r="SU16" s="62"/>
      <c r="SV16" s="62"/>
      <c r="SW16" s="62"/>
      <c r="SX16" s="62"/>
      <c r="SY16" s="62"/>
      <c r="SZ16" s="62"/>
      <c r="TA16" s="62"/>
      <c r="TB16" s="62"/>
      <c r="TC16" s="62"/>
      <c r="TD16" s="62"/>
      <c r="TE16" s="62"/>
      <c r="TF16" s="62"/>
      <c r="TG16" s="62"/>
      <c r="TH16" s="62"/>
      <c r="TI16" s="62"/>
      <c r="TJ16" s="62"/>
      <c r="TK16" s="62"/>
      <c r="TL16" s="62"/>
      <c r="TM16" s="62"/>
      <c r="TN16" s="62"/>
      <c r="TO16" s="62"/>
      <c r="TP16" s="62"/>
      <c r="TQ16" s="62"/>
      <c r="TR16" s="62"/>
      <c r="TS16" s="62"/>
      <c r="TT16" s="62"/>
      <c r="TU16" s="62"/>
      <c r="TV16" s="62"/>
      <c r="TW16" s="62"/>
      <c r="TX16" s="62"/>
      <c r="TY16" s="62"/>
      <c r="TZ16" s="62"/>
      <c r="UA16" s="62"/>
      <c r="UB16" s="62"/>
      <c r="UC16" s="62"/>
      <c r="UD16" s="62"/>
      <c r="UE16" s="62"/>
      <c r="UF16" s="62"/>
      <c r="UG16" s="62"/>
      <c r="UH16" s="62"/>
      <c r="UI16" s="62"/>
      <c r="UJ16" s="62"/>
      <c r="UK16" s="62"/>
      <c r="UL16" s="62"/>
      <c r="UM16" s="62"/>
      <c r="UN16" s="62"/>
      <c r="UO16" s="62"/>
      <c r="UP16" s="62"/>
      <c r="UQ16" s="62"/>
      <c r="UR16" s="62"/>
      <c r="US16" s="62"/>
      <c r="UT16" s="62"/>
      <c r="UU16" s="62"/>
      <c r="UV16" s="62"/>
      <c r="UW16" s="62"/>
      <c r="UX16" s="62"/>
      <c r="UY16" s="62"/>
      <c r="UZ16" s="62"/>
      <c r="VA16" s="62"/>
      <c r="VB16" s="62"/>
      <c r="VC16" s="62"/>
      <c r="VD16" s="62"/>
      <c r="VE16" s="62"/>
      <c r="VF16" s="62"/>
      <c r="VG16" s="62"/>
      <c r="VH16" s="62"/>
      <c r="VI16" s="62"/>
      <c r="VJ16" s="62"/>
      <c r="VK16" s="62"/>
      <c r="VL16" s="62"/>
      <c r="VM16" s="62"/>
      <c r="VN16" s="62"/>
      <c r="VO16" s="62"/>
      <c r="VP16" s="62"/>
      <c r="VQ16" s="62"/>
      <c r="VR16" s="62"/>
      <c r="VS16" s="62"/>
      <c r="VT16" s="62"/>
      <c r="VU16" s="62"/>
      <c r="VV16" s="62"/>
      <c r="VW16" s="62"/>
      <c r="VX16" s="62"/>
      <c r="VY16" s="62"/>
      <c r="VZ16" s="62"/>
      <c r="WA16" s="62"/>
      <c r="WB16" s="62"/>
      <c r="WC16" s="62"/>
      <c r="WD16" s="62"/>
      <c r="WE16" s="62"/>
      <c r="WF16" s="62"/>
      <c r="WG16" s="62"/>
      <c r="WH16" s="62"/>
      <c r="WI16" s="62"/>
      <c r="WJ16" s="62"/>
      <c r="WK16" s="62"/>
      <c r="WL16" s="62"/>
      <c r="WM16" s="62"/>
      <c r="WN16" s="62"/>
      <c r="WO16" s="62"/>
      <c r="WP16" s="62"/>
      <c r="WQ16" s="62"/>
      <c r="WR16" s="62"/>
      <c r="WS16" s="62"/>
      <c r="WT16" s="62"/>
      <c r="WU16" s="62"/>
      <c r="WV16" s="62"/>
      <c r="WW16" s="62"/>
      <c r="WX16" s="62"/>
      <c r="WY16" s="62"/>
      <c r="WZ16" s="62"/>
      <c r="XA16" s="62"/>
      <c r="XB16" s="62"/>
      <c r="XC16" s="62"/>
      <c r="XD16" s="62"/>
      <c r="XE16" s="62"/>
      <c r="XF16" s="62"/>
      <c r="XG16" s="62"/>
      <c r="XH16" s="62"/>
      <c r="XI16" s="62"/>
      <c r="XJ16" s="62"/>
      <c r="XK16" s="62"/>
      <c r="XL16" s="62"/>
      <c r="XM16" s="62"/>
      <c r="XN16" s="62"/>
      <c r="XO16" s="62"/>
      <c r="XP16" s="62"/>
      <c r="XQ16" s="62"/>
      <c r="XR16" s="62"/>
      <c r="XS16" s="62"/>
      <c r="XT16" s="62"/>
      <c r="XU16" s="62"/>
      <c r="XV16" s="62"/>
      <c r="XW16" s="62"/>
      <c r="XX16" s="62"/>
      <c r="XY16" s="62"/>
      <c r="XZ16" s="62"/>
      <c r="YA16" s="62"/>
      <c r="YB16" s="62"/>
      <c r="YC16" s="62"/>
      <c r="YD16" s="62"/>
      <c r="YE16" s="62"/>
      <c r="YF16" s="62"/>
      <c r="YG16" s="62"/>
      <c r="YH16" s="62"/>
      <c r="YI16" s="62"/>
      <c r="YJ16" s="62"/>
      <c r="YK16" s="62"/>
      <c r="YL16" s="62"/>
      <c r="YM16" s="62"/>
      <c r="YN16" s="62"/>
      <c r="YO16" s="62"/>
      <c r="YP16" s="62"/>
      <c r="YQ16" s="62"/>
      <c r="YR16" s="62"/>
      <c r="YS16" s="62"/>
      <c r="YT16" s="62"/>
      <c r="YU16" s="62"/>
      <c r="YV16" s="62"/>
      <c r="YW16" s="62"/>
      <c r="YX16" s="62"/>
      <c r="YY16" s="62"/>
      <c r="YZ16" s="62"/>
      <c r="ZA16" s="62"/>
      <c r="ZB16" s="62"/>
      <c r="ZC16" s="62"/>
      <c r="ZD16" s="62"/>
      <c r="ZE16" s="62"/>
      <c r="ZF16" s="62"/>
      <c r="ZG16" s="62"/>
      <c r="ZH16" s="62"/>
      <c r="ZI16" s="62"/>
      <c r="ZJ16" s="62"/>
      <c r="ZK16" s="62"/>
      <c r="ZL16" s="62"/>
      <c r="ZM16" s="62"/>
      <c r="ZN16" s="62"/>
      <c r="ZO16" s="62"/>
      <c r="ZP16" s="62"/>
      <c r="ZQ16" s="62"/>
      <c r="ZR16" s="62"/>
      <c r="ZS16" s="62"/>
      <c r="ZT16" s="62"/>
      <c r="ZU16" s="62"/>
      <c r="ZV16" s="62"/>
      <c r="ZW16" s="62"/>
      <c r="ZX16" s="62"/>
      <c r="ZY16" s="62"/>
      <c r="ZZ16" s="62"/>
      <c r="AAA16" s="62"/>
      <c r="AAB16" s="62"/>
      <c r="AAC16" s="62"/>
      <c r="AAD16" s="62"/>
      <c r="AAE16" s="62"/>
      <c r="AAF16" s="62"/>
      <c r="AAG16" s="62"/>
      <c r="AAH16" s="62"/>
      <c r="AAI16" s="62"/>
      <c r="AAJ16" s="62"/>
      <c r="AAK16" s="62"/>
      <c r="AAL16" s="62"/>
      <c r="AAM16" s="62"/>
      <c r="AAN16" s="62"/>
      <c r="AAO16" s="62"/>
      <c r="AAP16" s="62"/>
      <c r="AAQ16" s="62"/>
      <c r="AAR16" s="62"/>
      <c r="AAS16" s="62"/>
      <c r="AAT16" s="62"/>
      <c r="AAU16" s="62"/>
      <c r="AAV16" s="62"/>
      <c r="AAW16" s="62"/>
      <c r="AAX16" s="62"/>
      <c r="AAY16" s="62"/>
      <c r="AAZ16" s="62"/>
      <c r="ABA16" s="62"/>
      <c r="ABB16" s="62"/>
      <c r="ABC16" s="62"/>
      <c r="ABD16" s="62"/>
      <c r="ABE16" s="62"/>
      <c r="ABF16" s="62"/>
      <c r="ABG16" s="62"/>
      <c r="ABH16" s="62"/>
      <c r="ABI16" s="62"/>
      <c r="ABJ16" s="62"/>
      <c r="ABK16" s="62"/>
      <c r="ABL16" s="62"/>
      <c r="ABM16" s="62"/>
      <c r="ABN16" s="62"/>
      <c r="ABO16" s="62"/>
      <c r="ABP16" s="62"/>
      <c r="ABQ16" s="62"/>
      <c r="ABR16" s="62"/>
      <c r="ABS16" s="62"/>
      <c r="ABT16" s="62"/>
      <c r="ABU16" s="62"/>
      <c r="ABV16" s="62"/>
      <c r="ABW16" s="62"/>
      <c r="ABX16" s="62"/>
      <c r="ABY16" s="62"/>
      <c r="ABZ16" s="62"/>
      <c r="ACA16" s="62"/>
      <c r="ACB16" s="62"/>
      <c r="ACC16" s="62"/>
      <c r="ACD16" s="62"/>
      <c r="ACE16" s="62"/>
      <c r="ACF16" s="62"/>
      <c r="ACG16" s="62"/>
      <c r="ACH16" s="62"/>
      <c r="ACI16" s="62"/>
      <c r="ACJ16" s="62"/>
      <c r="ACK16" s="62"/>
      <c r="ACL16" s="62"/>
      <c r="ACM16" s="62"/>
      <c r="ACN16" s="62"/>
      <c r="ACO16" s="62"/>
      <c r="ACP16" s="62"/>
      <c r="ACQ16" s="62"/>
      <c r="ACR16" s="62"/>
      <c r="ACS16" s="62"/>
      <c r="ACT16" s="62"/>
      <c r="ACU16" s="62"/>
      <c r="ACV16" s="62"/>
      <c r="ACW16" s="62"/>
      <c r="ACX16" s="62"/>
      <c r="ACY16" s="62"/>
      <c r="ACZ16" s="62"/>
      <c r="ADA16" s="62"/>
      <c r="ADB16" s="62"/>
      <c r="ADC16" s="62"/>
      <c r="ADD16" s="62"/>
      <c r="ADE16" s="62"/>
      <c r="ADF16" s="62"/>
      <c r="ADG16" s="62"/>
      <c r="ADH16" s="62"/>
      <c r="ADI16" s="62"/>
      <c r="ADJ16" s="62"/>
      <c r="ADK16" s="62"/>
      <c r="ADL16" s="62"/>
      <c r="ADM16" s="62"/>
      <c r="ADN16" s="62"/>
      <c r="ADO16" s="62"/>
      <c r="ADP16" s="62"/>
      <c r="ADQ16" s="62"/>
      <c r="ADR16" s="62"/>
      <c r="ADS16" s="62"/>
      <c r="ADT16" s="62"/>
      <c r="ADU16" s="62"/>
      <c r="ADV16" s="62"/>
      <c r="ADW16" s="62"/>
      <c r="ADX16" s="62"/>
      <c r="ADY16" s="62"/>
      <c r="ADZ16" s="62"/>
      <c r="AEA16" s="62"/>
      <c r="AEB16" s="62"/>
      <c r="AEC16" s="62"/>
      <c r="AED16" s="62"/>
      <c r="AEE16" s="62"/>
      <c r="AEF16" s="62"/>
      <c r="AEG16" s="62"/>
      <c r="AEH16" s="62"/>
      <c r="AEI16" s="62"/>
      <c r="AEJ16" s="62"/>
      <c r="AEK16" s="62"/>
      <c r="AEL16" s="62"/>
      <c r="AEM16" s="62"/>
      <c r="AEN16" s="62"/>
      <c r="AEO16" s="62"/>
      <c r="AEP16" s="62"/>
      <c r="AEQ16" s="62"/>
      <c r="AER16" s="62"/>
      <c r="AES16" s="62"/>
      <c r="AET16" s="62"/>
      <c r="AEU16" s="62"/>
      <c r="AEV16" s="62"/>
      <c r="AEW16" s="62"/>
      <c r="AEX16" s="62"/>
      <c r="AEY16" s="62"/>
      <c r="AEZ16" s="62"/>
      <c r="AFA16" s="62"/>
      <c r="AFB16" s="62"/>
      <c r="AFC16" s="62"/>
      <c r="AFD16" s="62"/>
      <c r="AFE16" s="62"/>
      <c r="AFF16" s="62"/>
      <c r="AFG16" s="62"/>
      <c r="AFH16" s="62"/>
      <c r="AFI16" s="62"/>
      <c r="AFJ16" s="62"/>
      <c r="AFK16" s="62"/>
      <c r="AFL16" s="62"/>
      <c r="AFM16" s="62"/>
      <c r="AFN16" s="62"/>
      <c r="AFO16" s="62"/>
      <c r="AFP16" s="62"/>
      <c r="AFQ16" s="62"/>
      <c r="AFR16" s="62"/>
      <c r="AFS16" s="62"/>
      <c r="AFT16" s="62"/>
      <c r="AFU16" s="62"/>
      <c r="AFV16" s="62"/>
      <c r="AFW16" s="62"/>
      <c r="AFX16" s="62"/>
      <c r="AFY16" s="62"/>
      <c r="AFZ16" s="62"/>
      <c r="AGA16" s="62"/>
      <c r="AGB16" s="62"/>
      <c r="AGC16" s="62"/>
      <c r="AGD16" s="62"/>
      <c r="AGE16" s="62"/>
      <c r="AGF16" s="62"/>
      <c r="AGG16" s="62"/>
      <c r="AGH16" s="62"/>
      <c r="AGI16" s="62"/>
      <c r="AGJ16" s="62"/>
      <c r="AGK16" s="62"/>
      <c r="AGL16" s="62"/>
      <c r="AGM16" s="62"/>
      <c r="AGN16" s="62"/>
      <c r="AGO16" s="62"/>
      <c r="AGP16" s="62"/>
      <c r="AGQ16" s="62"/>
      <c r="AGR16" s="62"/>
      <c r="AGS16" s="62"/>
      <c r="AGT16" s="62"/>
      <c r="AGU16" s="62"/>
      <c r="AGV16" s="62"/>
      <c r="AGW16" s="62"/>
      <c r="AGX16" s="62"/>
      <c r="AGY16" s="62"/>
      <c r="AGZ16" s="62"/>
      <c r="AHA16" s="62"/>
      <c r="AHB16" s="62"/>
      <c r="AHC16" s="62"/>
      <c r="AHD16" s="62"/>
      <c r="AHE16" s="62"/>
      <c r="AHF16" s="62"/>
      <c r="AHG16" s="62"/>
      <c r="AHH16" s="62"/>
      <c r="AHI16" s="62"/>
      <c r="AHJ16" s="62"/>
      <c r="AHK16" s="62"/>
      <c r="AHL16" s="62"/>
      <c r="AHM16" s="62"/>
      <c r="AHN16" s="62"/>
      <c r="AHO16" s="62"/>
      <c r="AHP16" s="62"/>
      <c r="AHQ16" s="62"/>
      <c r="AHR16" s="62"/>
      <c r="AHS16" s="62"/>
      <c r="AHT16" s="62"/>
      <c r="AHU16" s="62"/>
      <c r="AHV16" s="62"/>
      <c r="AHW16" s="62"/>
      <c r="AHX16" s="62"/>
      <c r="AHY16" s="62"/>
      <c r="AHZ16" s="62"/>
      <c r="AIA16" s="62"/>
      <c r="AIB16" s="62"/>
      <c r="AIC16" s="62"/>
      <c r="AID16" s="62"/>
      <c r="AIE16" s="62"/>
      <c r="AIF16" s="62"/>
      <c r="AIG16" s="62"/>
      <c r="AIH16" s="62"/>
      <c r="AII16" s="62"/>
      <c r="AIJ16" s="62"/>
      <c r="AIK16" s="62"/>
      <c r="AIL16" s="62"/>
      <c r="AIM16" s="62"/>
      <c r="AIN16" s="62"/>
      <c r="AIO16" s="62"/>
      <c r="AIP16" s="62"/>
      <c r="AIQ16" s="62"/>
      <c r="AIR16" s="62"/>
      <c r="AIS16" s="62"/>
      <c r="AIT16" s="62"/>
      <c r="AIU16" s="62"/>
      <c r="AIV16" s="62"/>
      <c r="AIW16" s="62"/>
      <c r="AIX16" s="62"/>
      <c r="AIY16" s="62"/>
      <c r="AIZ16" s="62"/>
      <c r="AJA16" s="62"/>
      <c r="AJB16" s="62"/>
      <c r="AJC16" s="62"/>
      <c r="AJD16" s="62"/>
      <c r="AJE16" s="62"/>
      <c r="AJF16" s="62"/>
      <c r="AJG16" s="62"/>
      <c r="AJH16" s="62"/>
      <c r="AJI16" s="62"/>
      <c r="AJJ16" s="62"/>
      <c r="AJK16" s="62"/>
      <c r="AJL16" s="62"/>
      <c r="AJM16" s="62"/>
      <c r="AJN16" s="62"/>
      <c r="AJO16" s="62"/>
      <c r="AJP16" s="62"/>
      <c r="AJQ16" s="62"/>
      <c r="AJR16" s="62"/>
      <c r="AJS16" s="62"/>
      <c r="AJT16" s="62"/>
      <c r="AJU16" s="62"/>
      <c r="AJV16" s="62"/>
      <c r="AJW16" s="62"/>
      <c r="AJX16" s="62"/>
      <c r="AJY16" s="62"/>
      <c r="AJZ16" s="62"/>
      <c r="AKA16" s="62"/>
      <c r="AKB16" s="62"/>
      <c r="AKC16" s="62"/>
      <c r="AKD16" s="62"/>
      <c r="AKE16" s="62"/>
      <c r="AKF16" s="62"/>
      <c r="AKG16" s="62"/>
      <c r="AKH16" s="62"/>
      <c r="AKI16" s="62"/>
      <c r="AKJ16" s="62"/>
      <c r="AKK16" s="62"/>
      <c r="AKL16" s="62"/>
      <c r="AKM16" s="62"/>
      <c r="AKN16" s="62"/>
      <c r="AKO16" s="62"/>
      <c r="AKP16" s="62"/>
      <c r="AKQ16" s="62"/>
      <c r="AKR16" s="62"/>
      <c r="AKS16" s="62"/>
      <c r="AKT16" s="62"/>
      <c r="AKU16" s="62"/>
      <c r="AKV16" s="62"/>
      <c r="AKW16" s="62"/>
      <c r="AKX16" s="62"/>
      <c r="AKY16" s="62"/>
      <c r="AKZ16" s="62"/>
      <c r="ALA16" s="62"/>
      <c r="ALB16" s="62"/>
      <c r="ALC16" s="62"/>
      <c r="ALD16" s="62"/>
      <c r="ALE16" s="62"/>
      <c r="ALF16" s="62"/>
      <c r="ALG16" s="62"/>
      <c r="ALH16" s="62"/>
      <c r="ALI16" s="62"/>
      <c r="ALJ16" s="62"/>
      <c r="ALK16" s="62"/>
      <c r="ALL16" s="62"/>
      <c r="ALM16" s="62"/>
      <c r="ALN16" s="62"/>
      <c r="ALO16" s="62"/>
      <c r="ALP16" s="62"/>
      <c r="ALQ16" s="62"/>
      <c r="ALR16" s="62"/>
      <c r="ALS16" s="62"/>
      <c r="ALT16" s="62"/>
      <c r="ALU16" s="62"/>
      <c r="ALV16" s="62"/>
      <c r="ALW16" s="62"/>
      <c r="ALX16" s="62"/>
      <c r="ALY16" s="62"/>
      <c r="ALZ16" s="62"/>
      <c r="AMA16" s="62"/>
      <c r="AMB16" s="62"/>
      <c r="AMC16" s="62"/>
      <c r="AMD16" s="62"/>
      <c r="AME16" s="62"/>
      <c r="AMF16" s="62"/>
      <c r="AMG16" s="62"/>
      <c r="AMH16" s="62"/>
      <c r="AMI16" s="62"/>
      <c r="AMJ16" s="62"/>
      <c r="AMK16" s="62"/>
      <c r="AML16" s="62"/>
      <c r="AMM16" s="62"/>
      <c r="AMN16" s="62"/>
      <c r="AMO16" s="62"/>
      <c r="AMP16" s="62"/>
      <c r="AMQ16" s="62"/>
      <c r="AMR16" s="62"/>
      <c r="AMS16" s="62"/>
      <c r="AMT16" s="62"/>
      <c r="AMU16" s="62"/>
      <c r="AMV16" s="62"/>
      <c r="AMW16" s="62"/>
      <c r="AMX16" s="62"/>
      <c r="AMY16" s="62"/>
      <c r="AMZ16" s="62"/>
      <c r="ANA16" s="62"/>
      <c r="ANB16" s="62"/>
      <c r="ANC16" s="62"/>
      <c r="AND16" s="62"/>
      <c r="ANE16" s="62"/>
      <c r="ANF16" s="62"/>
      <c r="ANG16" s="62"/>
      <c r="ANH16" s="62"/>
      <c r="ANI16" s="62"/>
      <c r="ANJ16" s="62"/>
      <c r="ANK16" s="62"/>
      <c r="ANL16" s="62"/>
      <c r="ANM16" s="62"/>
      <c r="ANN16" s="62"/>
      <c r="ANO16" s="62"/>
      <c r="ANP16" s="62"/>
      <c r="ANQ16" s="62"/>
      <c r="ANR16" s="62"/>
      <c r="ANS16" s="62"/>
      <c r="ANT16" s="62"/>
      <c r="ANU16" s="62"/>
      <c r="ANV16" s="62"/>
      <c r="ANW16" s="62"/>
      <c r="ANX16" s="62"/>
      <c r="ANY16" s="62"/>
      <c r="ANZ16" s="62"/>
      <c r="AOA16" s="62"/>
      <c r="AOB16" s="62"/>
      <c r="AOC16" s="62"/>
      <c r="AOD16" s="62"/>
      <c r="AOE16" s="62"/>
      <c r="AOF16" s="62"/>
      <c r="AOG16" s="62"/>
      <c r="AOH16" s="62"/>
      <c r="AOI16" s="62"/>
      <c r="AOJ16" s="62"/>
      <c r="AOK16" s="62"/>
      <c r="AOL16" s="62"/>
      <c r="AOM16" s="62"/>
      <c r="AON16" s="62"/>
      <c r="AOO16" s="62"/>
      <c r="AOP16" s="62"/>
      <c r="AOQ16" s="62"/>
      <c r="AOR16" s="62"/>
      <c r="AOS16" s="62"/>
      <c r="AOT16" s="62"/>
      <c r="AOU16" s="62"/>
      <c r="AOV16" s="62"/>
      <c r="AOW16" s="62"/>
      <c r="AOX16" s="62"/>
      <c r="AOY16" s="62"/>
      <c r="AOZ16" s="62"/>
      <c r="APA16" s="62"/>
      <c r="APB16" s="62"/>
      <c r="APC16" s="62"/>
      <c r="APD16" s="62"/>
      <c r="APE16" s="62"/>
      <c r="APF16" s="62"/>
      <c r="APG16" s="62"/>
      <c r="APH16" s="62"/>
      <c r="API16" s="62"/>
      <c r="APJ16" s="62"/>
      <c r="APK16" s="62"/>
      <c r="APL16" s="62"/>
      <c r="APM16" s="62"/>
      <c r="APN16" s="62"/>
      <c r="APO16" s="62"/>
      <c r="APP16" s="62"/>
      <c r="APQ16" s="62"/>
      <c r="APR16" s="62"/>
      <c r="APS16" s="62"/>
      <c r="APT16" s="62"/>
      <c r="APU16" s="62"/>
      <c r="APV16" s="62"/>
      <c r="APW16" s="62"/>
      <c r="APX16" s="62"/>
      <c r="APY16" s="62"/>
      <c r="APZ16" s="62"/>
      <c r="AQA16" s="62"/>
      <c r="AQB16" s="62"/>
      <c r="AQC16" s="62"/>
      <c r="AQD16" s="62"/>
      <c r="AQE16" s="62"/>
      <c r="AQF16" s="62"/>
      <c r="AQG16" s="62"/>
      <c r="AQH16" s="62"/>
      <c r="AQI16" s="62"/>
      <c r="AQJ16" s="62"/>
      <c r="AQK16" s="62"/>
      <c r="AQL16" s="62"/>
      <c r="AQM16" s="62"/>
      <c r="AQN16" s="62"/>
      <c r="AQO16" s="62"/>
      <c r="AQP16" s="62"/>
      <c r="AQQ16" s="62"/>
      <c r="AQR16" s="62"/>
      <c r="AQS16" s="62"/>
      <c r="AQT16" s="62"/>
      <c r="AQU16" s="62"/>
      <c r="AQV16" s="62"/>
      <c r="AQW16" s="62"/>
      <c r="AQX16" s="62"/>
      <c r="AQY16" s="62"/>
      <c r="AQZ16" s="62"/>
      <c r="ARA16" s="62"/>
      <c r="ARB16" s="62"/>
      <c r="ARC16" s="62"/>
      <c r="ARD16" s="62"/>
      <c r="ARE16" s="62"/>
      <c r="ARF16" s="62"/>
      <c r="ARG16" s="62"/>
      <c r="ARH16" s="62"/>
      <c r="ARI16" s="62"/>
      <c r="ARJ16" s="62"/>
      <c r="ARK16" s="62"/>
      <c r="ARL16" s="62"/>
      <c r="ARM16" s="62"/>
      <c r="ARN16" s="62"/>
      <c r="ARO16" s="62"/>
      <c r="ARP16" s="62"/>
      <c r="ARQ16" s="62"/>
      <c r="ARR16" s="62"/>
      <c r="ARS16" s="62"/>
      <c r="ART16" s="62"/>
      <c r="ARU16" s="62"/>
      <c r="ARV16" s="62"/>
      <c r="ARW16" s="62"/>
      <c r="ARX16" s="62"/>
      <c r="ARY16" s="62"/>
      <c r="ARZ16" s="62"/>
      <c r="ASA16" s="62"/>
      <c r="ASB16" s="62"/>
      <c r="ASC16" s="62"/>
      <c r="ASD16" s="62"/>
      <c r="ASE16" s="62"/>
      <c r="ASF16" s="62"/>
      <c r="ASG16" s="62"/>
      <c r="ASH16" s="62"/>
      <c r="ASI16" s="62"/>
      <c r="ASJ16" s="62"/>
      <c r="ASK16" s="62"/>
      <c r="ASL16" s="62"/>
      <c r="ASM16" s="62"/>
      <c r="ASN16" s="62"/>
      <c r="ASO16" s="62"/>
      <c r="ASP16" s="62"/>
      <c r="ASQ16" s="62"/>
      <c r="ASR16" s="62"/>
      <c r="ASS16" s="62"/>
      <c r="AST16" s="62"/>
      <c r="ASU16" s="62"/>
      <c r="ASV16" s="62"/>
      <c r="ASW16" s="62"/>
      <c r="ASX16" s="62"/>
      <c r="ASY16" s="62"/>
      <c r="ASZ16" s="62"/>
      <c r="ATA16" s="62"/>
      <c r="ATB16" s="62"/>
      <c r="ATC16" s="62"/>
      <c r="ATD16" s="62"/>
      <c r="ATE16" s="62"/>
      <c r="ATF16" s="62"/>
      <c r="ATG16" s="62"/>
      <c r="ATH16" s="62"/>
      <c r="ATI16" s="62"/>
      <c r="ATJ16" s="62"/>
      <c r="ATK16" s="62"/>
      <c r="ATL16" s="62"/>
      <c r="ATM16" s="62"/>
      <c r="ATN16" s="62"/>
      <c r="ATO16" s="62"/>
      <c r="ATP16" s="62"/>
      <c r="ATQ16" s="62"/>
      <c r="ATR16" s="62"/>
      <c r="ATS16" s="62"/>
      <c r="ATT16" s="62"/>
      <c r="ATU16" s="62"/>
      <c r="ATV16" s="62"/>
      <c r="ATW16" s="62"/>
      <c r="ATX16" s="62"/>
      <c r="ATY16" s="62"/>
      <c r="ATZ16" s="62"/>
      <c r="AUA16" s="62"/>
      <c r="AUB16" s="62"/>
      <c r="AUC16" s="62"/>
      <c r="AUD16" s="62"/>
      <c r="AUE16" s="62"/>
      <c r="AUF16" s="62"/>
      <c r="AUG16" s="62"/>
      <c r="AUH16" s="62"/>
      <c r="AUI16" s="62"/>
      <c r="AUJ16" s="62"/>
      <c r="AUK16" s="62"/>
      <c r="AUL16" s="62"/>
      <c r="AUM16" s="62"/>
      <c r="AUN16" s="62"/>
      <c r="AUO16" s="62"/>
      <c r="AUP16" s="62"/>
      <c r="AUQ16" s="62"/>
      <c r="AUR16" s="62"/>
      <c r="AUS16" s="62"/>
      <c r="AUT16" s="62"/>
      <c r="AUU16" s="62"/>
      <c r="AUV16" s="62"/>
      <c r="AUW16" s="62"/>
      <c r="AUX16" s="62"/>
      <c r="AUY16" s="62"/>
      <c r="AUZ16" s="62"/>
      <c r="AVA16" s="62"/>
      <c r="AVB16" s="62"/>
      <c r="AVC16" s="62"/>
      <c r="AVD16" s="62"/>
      <c r="AVE16" s="62"/>
      <c r="AVF16" s="62"/>
      <c r="AVG16" s="62"/>
      <c r="AVH16" s="62"/>
      <c r="AVI16" s="62"/>
      <c r="AVJ16" s="62"/>
      <c r="AVK16" s="62"/>
      <c r="AVL16" s="62"/>
      <c r="AVM16" s="62"/>
      <c r="AVN16" s="62"/>
      <c r="AVO16" s="62"/>
      <c r="AVP16" s="62"/>
      <c r="AVQ16" s="62"/>
      <c r="AVR16" s="62"/>
      <c r="AVS16" s="62"/>
      <c r="AVT16" s="62"/>
      <c r="AVU16" s="62"/>
      <c r="AVV16" s="62"/>
      <c r="AVW16" s="62"/>
      <c r="AVX16" s="62"/>
      <c r="AVY16" s="62"/>
      <c r="AVZ16" s="62"/>
      <c r="AWA16" s="62"/>
      <c r="AWB16" s="62"/>
      <c r="AWC16" s="62"/>
      <c r="AWD16" s="62"/>
      <c r="AWE16" s="62"/>
      <c r="AWF16" s="62"/>
      <c r="AWG16" s="62"/>
      <c r="AWH16" s="62"/>
      <c r="AWI16" s="62"/>
      <c r="AWJ16" s="62"/>
      <c r="AWK16" s="62"/>
      <c r="AWL16" s="62"/>
      <c r="AWM16" s="62"/>
      <c r="AWN16" s="62"/>
      <c r="AWO16" s="62"/>
      <c r="AWP16" s="62"/>
      <c r="AWQ16" s="62"/>
      <c r="AWR16" s="62"/>
      <c r="AWS16" s="62"/>
      <c r="AWT16" s="62"/>
      <c r="AWU16" s="62"/>
      <c r="AWV16" s="62"/>
      <c r="AWW16" s="62"/>
      <c r="AWX16" s="62"/>
      <c r="AWY16" s="62"/>
      <c r="AWZ16" s="62"/>
      <c r="AXA16" s="62"/>
      <c r="AXB16" s="62"/>
      <c r="AXC16" s="62"/>
      <c r="AXD16" s="62"/>
      <c r="AXE16" s="62"/>
      <c r="AXF16" s="62"/>
      <c r="AXG16" s="62"/>
      <c r="AXH16" s="62"/>
      <c r="AXI16" s="62"/>
      <c r="AXJ16" s="62"/>
      <c r="AXK16" s="62"/>
      <c r="AXL16" s="62"/>
      <c r="AXM16" s="62"/>
      <c r="AXN16" s="62"/>
      <c r="AXO16" s="62"/>
      <c r="AXP16" s="62"/>
      <c r="AXQ16" s="62"/>
      <c r="AXR16" s="62"/>
      <c r="AXS16" s="62"/>
      <c r="AXT16" s="62"/>
      <c r="AXU16" s="62"/>
      <c r="AXV16" s="62"/>
      <c r="AXW16" s="62"/>
      <c r="AXX16" s="62"/>
      <c r="AXY16" s="62"/>
      <c r="AXZ16" s="62"/>
      <c r="AYA16" s="62"/>
      <c r="AYB16" s="62"/>
      <c r="AYC16" s="62"/>
      <c r="AYD16" s="62"/>
      <c r="AYE16" s="62"/>
      <c r="AYF16" s="62"/>
      <c r="AYG16" s="62"/>
      <c r="AYH16" s="62"/>
      <c r="AYI16" s="62"/>
      <c r="AYJ16" s="62"/>
      <c r="AYK16" s="62"/>
      <c r="AYL16" s="62"/>
      <c r="AYM16" s="62"/>
      <c r="AYN16" s="62"/>
      <c r="AYO16" s="62"/>
      <c r="AYP16" s="62"/>
      <c r="AYQ16" s="62"/>
      <c r="AYR16" s="62"/>
      <c r="AYS16" s="62"/>
      <c r="AYT16" s="62"/>
      <c r="AYU16" s="62"/>
      <c r="AYV16" s="62"/>
      <c r="AYW16" s="62"/>
      <c r="AYX16" s="62"/>
      <c r="AYY16" s="62"/>
      <c r="AYZ16" s="62"/>
      <c r="AZA16" s="62"/>
      <c r="AZB16" s="62"/>
      <c r="AZC16" s="62"/>
      <c r="AZD16" s="62"/>
      <c r="AZE16" s="62"/>
      <c r="AZF16" s="62"/>
      <c r="AZG16" s="62"/>
      <c r="AZH16" s="62"/>
      <c r="AZI16" s="62"/>
      <c r="AZJ16" s="62"/>
      <c r="AZK16" s="62"/>
      <c r="AZL16" s="62"/>
      <c r="AZM16" s="62"/>
      <c r="AZN16" s="62"/>
      <c r="AZO16" s="62"/>
      <c r="AZP16" s="62"/>
      <c r="AZQ16" s="62"/>
      <c r="AZR16" s="62"/>
      <c r="AZS16" s="62"/>
      <c r="AZT16" s="62"/>
      <c r="AZU16" s="62"/>
      <c r="AZV16" s="62"/>
      <c r="AZW16" s="62"/>
      <c r="AZX16" s="62"/>
      <c r="AZY16" s="62"/>
      <c r="AZZ16" s="62"/>
      <c r="BAA16" s="62"/>
      <c r="BAB16" s="62"/>
      <c r="BAC16" s="62"/>
      <c r="BAD16" s="62"/>
      <c r="BAE16" s="62"/>
      <c r="BAF16" s="62"/>
      <c r="BAG16" s="62"/>
      <c r="BAH16" s="62"/>
      <c r="BAI16" s="62"/>
      <c r="BAJ16" s="62"/>
      <c r="BAK16" s="62"/>
      <c r="BAL16" s="62"/>
      <c r="BAM16" s="62"/>
      <c r="BAN16" s="62"/>
      <c r="BAO16" s="62"/>
      <c r="BAP16" s="62"/>
      <c r="BAQ16" s="62"/>
      <c r="BAR16" s="62"/>
      <c r="BAS16" s="62"/>
      <c r="BAT16" s="62"/>
      <c r="BAU16" s="62"/>
      <c r="BAV16" s="62"/>
      <c r="BAW16" s="62"/>
      <c r="BAX16" s="62"/>
      <c r="BAY16" s="62"/>
      <c r="BAZ16" s="62"/>
      <c r="BBA16" s="62"/>
      <c r="BBB16" s="62"/>
      <c r="BBC16" s="62"/>
      <c r="BBD16" s="62"/>
      <c r="BBE16" s="62"/>
      <c r="BBF16" s="62"/>
      <c r="BBG16" s="62"/>
      <c r="BBH16" s="62"/>
      <c r="BBI16" s="62"/>
      <c r="BBJ16" s="62"/>
      <c r="BBK16" s="62"/>
      <c r="BBL16" s="62"/>
      <c r="BBM16" s="62"/>
      <c r="BBN16" s="62"/>
      <c r="BBO16" s="62"/>
      <c r="BBP16" s="62"/>
      <c r="BBQ16" s="62"/>
      <c r="BBR16" s="62"/>
      <c r="BBS16" s="62"/>
      <c r="BBT16" s="62"/>
      <c r="BBU16" s="62"/>
      <c r="BBV16" s="62"/>
      <c r="BBW16" s="62"/>
      <c r="BBX16" s="62"/>
      <c r="BBY16" s="62"/>
      <c r="BBZ16" s="62"/>
      <c r="BCA16" s="62"/>
      <c r="BCB16" s="62"/>
      <c r="BCC16" s="62"/>
      <c r="BCD16" s="62"/>
      <c r="BCE16" s="62"/>
      <c r="BCF16" s="62"/>
      <c r="BCG16" s="62"/>
      <c r="BCH16" s="62"/>
      <c r="BCI16" s="62"/>
      <c r="BCJ16" s="62"/>
      <c r="BCK16" s="62"/>
      <c r="BCL16" s="62"/>
      <c r="BCM16" s="62"/>
      <c r="BCN16" s="62"/>
      <c r="BCO16" s="62"/>
      <c r="BCP16" s="62"/>
      <c r="BCQ16" s="62"/>
      <c r="BCR16" s="62"/>
      <c r="BCS16" s="62"/>
      <c r="BCT16" s="62"/>
      <c r="BCU16" s="62"/>
      <c r="BCV16" s="62"/>
      <c r="BCW16" s="62"/>
      <c r="BCX16" s="62"/>
      <c r="BCY16" s="62"/>
      <c r="BCZ16" s="62"/>
      <c r="BDA16" s="62"/>
      <c r="BDB16" s="62"/>
      <c r="BDC16" s="62"/>
      <c r="BDD16" s="62"/>
      <c r="BDE16" s="62"/>
      <c r="BDF16" s="62"/>
      <c r="BDG16" s="62"/>
      <c r="BDH16" s="62"/>
      <c r="BDI16" s="62"/>
      <c r="BDJ16" s="62"/>
      <c r="BDK16" s="62"/>
      <c r="BDL16" s="62"/>
      <c r="BDM16" s="62"/>
      <c r="BDN16" s="62"/>
      <c r="BDO16" s="62"/>
      <c r="BDP16" s="62"/>
      <c r="BDQ16" s="62"/>
      <c r="BDR16" s="62"/>
      <c r="BDS16" s="62"/>
      <c r="BDT16" s="62"/>
      <c r="BDU16" s="62"/>
      <c r="BDV16" s="62"/>
      <c r="BDW16" s="62"/>
      <c r="BDX16" s="62"/>
      <c r="BDY16" s="62"/>
      <c r="BDZ16" s="62"/>
      <c r="BEA16" s="62"/>
      <c r="BEB16" s="62"/>
      <c r="BEC16" s="62"/>
      <c r="BED16" s="62"/>
      <c r="BEE16" s="62"/>
      <c r="BEF16" s="62"/>
      <c r="BEG16" s="62"/>
      <c r="BEH16" s="62"/>
      <c r="BEI16" s="62"/>
      <c r="BEJ16" s="62"/>
      <c r="BEK16" s="62"/>
      <c r="BEL16" s="62"/>
      <c r="BEM16" s="62"/>
      <c r="BEN16" s="62"/>
      <c r="BEO16" s="62"/>
      <c r="BEP16" s="62"/>
      <c r="BEQ16" s="62"/>
      <c r="BER16" s="62"/>
      <c r="BES16" s="62"/>
      <c r="BET16" s="62"/>
      <c r="BEU16" s="62"/>
      <c r="BEV16" s="62"/>
      <c r="BEW16" s="62"/>
      <c r="BEX16" s="62"/>
      <c r="BEY16" s="62"/>
      <c r="BEZ16" s="62"/>
      <c r="BFA16" s="62"/>
      <c r="BFB16" s="62"/>
      <c r="BFC16" s="62"/>
      <c r="BFD16" s="62"/>
      <c r="BFE16" s="62"/>
      <c r="BFF16" s="62"/>
      <c r="BFG16" s="62"/>
      <c r="BFH16" s="62"/>
      <c r="BFI16" s="62"/>
      <c r="BFJ16" s="62"/>
      <c r="BFK16" s="62"/>
      <c r="BFL16" s="62"/>
      <c r="BFM16" s="62"/>
      <c r="BFN16" s="62"/>
      <c r="BFO16" s="62"/>
      <c r="BFP16" s="62"/>
      <c r="BFQ16" s="62"/>
      <c r="BFR16" s="62"/>
      <c r="BFS16" s="62"/>
      <c r="BFT16" s="62"/>
      <c r="BFU16" s="62"/>
      <c r="BFV16" s="62"/>
    </row>
    <row r="17" spans="1:1530" s="5" customFormat="1" ht="96.75" customHeight="1" x14ac:dyDescent="0.3">
      <c r="A17" s="70"/>
      <c r="B17" s="64">
        <v>12022</v>
      </c>
      <c r="C17" s="105" t="s">
        <v>109</v>
      </c>
      <c r="D17" s="105"/>
      <c r="E17" s="105"/>
      <c r="F17" s="63" t="s">
        <v>107</v>
      </c>
      <c r="G17" s="76">
        <f>+G18</f>
        <v>-127550</v>
      </c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62"/>
      <c r="BJ17" s="62"/>
      <c r="BK17" s="62"/>
      <c r="BL17" s="62"/>
      <c r="BM17" s="62"/>
      <c r="BN17" s="62"/>
      <c r="BO17" s="62"/>
      <c r="BP17" s="62"/>
      <c r="BQ17" s="62"/>
      <c r="BR17" s="62"/>
      <c r="BS17" s="62"/>
      <c r="BT17" s="62"/>
      <c r="BU17" s="62"/>
      <c r="BV17" s="62"/>
      <c r="BW17" s="62"/>
      <c r="BX17" s="62"/>
      <c r="BY17" s="62"/>
      <c r="BZ17" s="62"/>
      <c r="CA17" s="62"/>
      <c r="CB17" s="62"/>
      <c r="CC17" s="62"/>
      <c r="CD17" s="62"/>
      <c r="CE17" s="62"/>
      <c r="CF17" s="62"/>
      <c r="CG17" s="62"/>
      <c r="CH17" s="62"/>
      <c r="CI17" s="62"/>
      <c r="CJ17" s="62"/>
      <c r="CK17" s="62"/>
      <c r="CL17" s="62"/>
      <c r="CM17" s="62"/>
      <c r="CN17" s="62"/>
      <c r="CO17" s="62"/>
      <c r="CP17" s="62"/>
      <c r="CQ17" s="62"/>
      <c r="CR17" s="62"/>
      <c r="CS17" s="62"/>
      <c r="CT17" s="62"/>
      <c r="CU17" s="62"/>
      <c r="CV17" s="62"/>
      <c r="CW17" s="62"/>
      <c r="CX17" s="62"/>
      <c r="CY17" s="62"/>
      <c r="CZ17" s="62"/>
      <c r="DA17" s="62"/>
      <c r="DB17" s="62"/>
      <c r="DC17" s="62"/>
      <c r="DD17" s="62"/>
      <c r="DE17" s="62"/>
      <c r="DF17" s="62"/>
      <c r="DG17" s="62"/>
      <c r="DH17" s="62"/>
      <c r="DI17" s="62"/>
      <c r="DJ17" s="62"/>
      <c r="DK17" s="62"/>
      <c r="DL17" s="62"/>
      <c r="DM17" s="62"/>
      <c r="DN17" s="62"/>
      <c r="DO17" s="62"/>
      <c r="DP17" s="62"/>
      <c r="DQ17" s="62"/>
      <c r="DR17" s="62"/>
      <c r="DS17" s="62"/>
      <c r="DT17" s="62"/>
      <c r="DU17" s="62"/>
      <c r="DV17" s="62"/>
      <c r="DW17" s="62"/>
      <c r="DX17" s="62"/>
      <c r="DY17" s="62"/>
      <c r="DZ17" s="62"/>
      <c r="EA17" s="62"/>
      <c r="EB17" s="62"/>
      <c r="EC17" s="62"/>
      <c r="ED17" s="62"/>
      <c r="EE17" s="62"/>
      <c r="EF17" s="62"/>
      <c r="EG17" s="62"/>
      <c r="EH17" s="62"/>
      <c r="EI17" s="62"/>
      <c r="EJ17" s="62"/>
      <c r="EK17" s="62"/>
      <c r="EL17" s="62"/>
      <c r="EM17" s="62"/>
      <c r="EN17" s="62"/>
      <c r="EO17" s="62"/>
      <c r="EP17" s="62"/>
      <c r="EQ17" s="62"/>
      <c r="ER17" s="62"/>
      <c r="ES17" s="62"/>
      <c r="ET17" s="62"/>
      <c r="EU17" s="62"/>
      <c r="EV17" s="62"/>
      <c r="EW17" s="62"/>
      <c r="EX17" s="62"/>
      <c r="EY17" s="62"/>
      <c r="EZ17" s="62"/>
      <c r="FA17" s="62"/>
      <c r="FB17" s="62"/>
      <c r="FC17" s="62"/>
      <c r="FD17" s="62"/>
      <c r="FE17" s="62"/>
      <c r="FF17" s="62"/>
      <c r="FG17" s="62"/>
      <c r="FH17" s="62"/>
      <c r="FI17" s="62"/>
      <c r="FJ17" s="62"/>
      <c r="FK17" s="62"/>
      <c r="FL17" s="62"/>
      <c r="FM17" s="62"/>
      <c r="FN17" s="62"/>
      <c r="FO17" s="62"/>
      <c r="FP17" s="62"/>
      <c r="FQ17" s="62"/>
      <c r="FR17" s="62"/>
      <c r="FS17" s="62"/>
      <c r="FT17" s="62"/>
      <c r="FU17" s="62"/>
      <c r="FV17" s="62"/>
      <c r="FW17" s="62"/>
      <c r="FX17" s="62"/>
      <c r="FY17" s="62"/>
      <c r="FZ17" s="62"/>
      <c r="GA17" s="62"/>
      <c r="GB17" s="62"/>
      <c r="GC17" s="62"/>
      <c r="GD17" s="62"/>
      <c r="GE17" s="62"/>
      <c r="GF17" s="62"/>
      <c r="GG17" s="62"/>
      <c r="GH17" s="62"/>
      <c r="GI17" s="62"/>
      <c r="GJ17" s="62"/>
      <c r="GK17" s="62"/>
      <c r="GL17" s="62"/>
      <c r="GM17" s="62"/>
      <c r="GN17" s="62"/>
      <c r="GO17" s="62"/>
      <c r="GP17" s="62"/>
      <c r="GQ17" s="62"/>
      <c r="GR17" s="62"/>
      <c r="GS17" s="62"/>
      <c r="GT17" s="62"/>
      <c r="GU17" s="62"/>
      <c r="GV17" s="62"/>
      <c r="GW17" s="62"/>
      <c r="GX17" s="62"/>
      <c r="GY17" s="62"/>
      <c r="GZ17" s="62"/>
      <c r="HA17" s="62"/>
      <c r="HB17" s="62"/>
      <c r="HC17" s="62"/>
      <c r="HD17" s="62"/>
      <c r="HE17" s="62"/>
      <c r="HF17" s="62"/>
      <c r="HG17" s="62"/>
      <c r="HH17" s="62"/>
      <c r="HI17" s="62"/>
      <c r="HJ17" s="62"/>
      <c r="HK17" s="62"/>
      <c r="HL17" s="62"/>
      <c r="HM17" s="62"/>
      <c r="HN17" s="62"/>
      <c r="HO17" s="62"/>
      <c r="HP17" s="62"/>
      <c r="HQ17" s="62"/>
      <c r="HR17" s="62"/>
      <c r="HS17" s="62"/>
      <c r="HT17" s="62"/>
      <c r="HU17" s="62"/>
      <c r="HV17" s="62"/>
      <c r="HW17" s="62"/>
      <c r="HX17" s="62"/>
      <c r="HY17" s="62"/>
      <c r="HZ17" s="62"/>
      <c r="IA17" s="62"/>
      <c r="IB17" s="62"/>
      <c r="IC17" s="62"/>
      <c r="ID17" s="62"/>
      <c r="IE17" s="62"/>
      <c r="IF17" s="62"/>
      <c r="IG17" s="62"/>
      <c r="IH17" s="62"/>
      <c r="II17" s="62"/>
      <c r="IJ17" s="62"/>
      <c r="IK17" s="62"/>
      <c r="IL17" s="62"/>
      <c r="IM17" s="62"/>
      <c r="IN17" s="62"/>
      <c r="IO17" s="62"/>
      <c r="IP17" s="62"/>
      <c r="IQ17" s="62"/>
      <c r="IR17" s="62"/>
      <c r="IS17" s="62"/>
      <c r="IT17" s="62"/>
      <c r="IU17" s="62"/>
      <c r="IV17" s="62"/>
      <c r="IW17" s="62"/>
      <c r="IX17" s="62"/>
      <c r="IY17" s="62"/>
      <c r="IZ17" s="62"/>
      <c r="JA17" s="62"/>
      <c r="JB17" s="62"/>
      <c r="JC17" s="62"/>
      <c r="JD17" s="62"/>
      <c r="JE17" s="62"/>
      <c r="JF17" s="62"/>
      <c r="JG17" s="62"/>
      <c r="JH17" s="62"/>
      <c r="JI17" s="62"/>
      <c r="JJ17" s="62"/>
      <c r="JK17" s="62"/>
      <c r="JL17" s="62"/>
      <c r="JM17" s="62"/>
      <c r="JN17" s="62"/>
      <c r="JO17" s="62"/>
      <c r="JP17" s="62"/>
      <c r="JQ17" s="62"/>
      <c r="JR17" s="62"/>
      <c r="JS17" s="62"/>
      <c r="JT17" s="62"/>
      <c r="JU17" s="62"/>
      <c r="JV17" s="62"/>
      <c r="JW17" s="62"/>
      <c r="JX17" s="62"/>
      <c r="JY17" s="62"/>
      <c r="JZ17" s="62"/>
      <c r="KA17" s="62"/>
      <c r="KB17" s="62"/>
      <c r="KC17" s="62"/>
      <c r="KD17" s="62"/>
      <c r="KE17" s="62"/>
      <c r="KF17" s="62"/>
      <c r="KG17" s="62"/>
      <c r="KH17" s="62"/>
      <c r="KI17" s="62"/>
      <c r="KJ17" s="62"/>
      <c r="KK17" s="62"/>
      <c r="KL17" s="62"/>
      <c r="KM17" s="62"/>
      <c r="KN17" s="62"/>
      <c r="KO17" s="62"/>
      <c r="KP17" s="62"/>
      <c r="KQ17" s="62"/>
      <c r="KR17" s="62"/>
      <c r="KS17" s="62"/>
      <c r="KT17" s="62"/>
      <c r="KU17" s="62"/>
      <c r="KV17" s="62"/>
      <c r="KW17" s="62"/>
      <c r="KX17" s="62"/>
      <c r="KY17" s="62"/>
      <c r="KZ17" s="62"/>
      <c r="LA17" s="62"/>
      <c r="LB17" s="62"/>
      <c r="LC17" s="62"/>
      <c r="LD17" s="62"/>
      <c r="LE17" s="62"/>
      <c r="LF17" s="62"/>
      <c r="LG17" s="62"/>
      <c r="LH17" s="62"/>
      <c r="LI17" s="62"/>
      <c r="LJ17" s="62"/>
      <c r="LK17" s="62"/>
      <c r="LL17" s="62"/>
      <c r="LM17" s="62"/>
      <c r="LN17" s="62"/>
      <c r="LO17" s="62"/>
      <c r="LP17" s="62"/>
      <c r="LQ17" s="62"/>
      <c r="LR17" s="62"/>
      <c r="LS17" s="62"/>
      <c r="LT17" s="62"/>
      <c r="LU17" s="62"/>
      <c r="LV17" s="62"/>
      <c r="LW17" s="62"/>
      <c r="LX17" s="62"/>
      <c r="LY17" s="62"/>
      <c r="LZ17" s="62"/>
      <c r="MA17" s="62"/>
      <c r="MB17" s="62"/>
      <c r="MC17" s="62"/>
      <c r="MD17" s="62"/>
      <c r="ME17" s="62"/>
      <c r="MF17" s="62"/>
      <c r="MG17" s="62"/>
      <c r="MH17" s="62"/>
      <c r="MI17" s="62"/>
      <c r="MJ17" s="62"/>
      <c r="MK17" s="62"/>
      <c r="ML17" s="62"/>
      <c r="MM17" s="62"/>
      <c r="MN17" s="62"/>
      <c r="MO17" s="62"/>
      <c r="MP17" s="62"/>
      <c r="MQ17" s="62"/>
      <c r="MR17" s="62"/>
      <c r="MS17" s="62"/>
      <c r="MT17" s="62"/>
      <c r="MU17" s="62"/>
      <c r="MV17" s="62"/>
      <c r="MW17" s="62"/>
      <c r="MX17" s="62"/>
      <c r="MY17" s="62"/>
      <c r="MZ17" s="62"/>
      <c r="NA17" s="62"/>
      <c r="NB17" s="62"/>
      <c r="NC17" s="62"/>
      <c r="ND17" s="62"/>
      <c r="NE17" s="62"/>
      <c r="NF17" s="62"/>
      <c r="NG17" s="62"/>
      <c r="NH17" s="62"/>
      <c r="NI17" s="62"/>
      <c r="NJ17" s="62"/>
      <c r="NK17" s="62"/>
      <c r="NL17" s="62"/>
      <c r="NM17" s="62"/>
      <c r="NN17" s="62"/>
      <c r="NO17" s="62"/>
      <c r="NP17" s="62"/>
      <c r="NQ17" s="62"/>
      <c r="NR17" s="62"/>
      <c r="NS17" s="62"/>
      <c r="NT17" s="62"/>
      <c r="NU17" s="62"/>
      <c r="NV17" s="62"/>
      <c r="NW17" s="62"/>
      <c r="NX17" s="62"/>
      <c r="NY17" s="62"/>
      <c r="NZ17" s="62"/>
      <c r="OA17" s="62"/>
      <c r="OB17" s="62"/>
      <c r="OC17" s="62"/>
      <c r="OD17" s="62"/>
      <c r="OE17" s="62"/>
      <c r="OF17" s="62"/>
      <c r="OG17" s="62"/>
      <c r="OH17" s="62"/>
      <c r="OI17" s="62"/>
      <c r="OJ17" s="62"/>
      <c r="OK17" s="62"/>
      <c r="OL17" s="62"/>
      <c r="OM17" s="62"/>
      <c r="ON17" s="62"/>
      <c r="OO17" s="62"/>
      <c r="OP17" s="62"/>
      <c r="OQ17" s="62"/>
      <c r="OR17" s="62"/>
      <c r="OS17" s="62"/>
      <c r="OT17" s="62"/>
      <c r="OU17" s="62"/>
      <c r="OV17" s="62"/>
      <c r="OW17" s="62"/>
      <c r="OX17" s="62"/>
      <c r="OY17" s="62"/>
      <c r="OZ17" s="62"/>
      <c r="PA17" s="62"/>
      <c r="PB17" s="62"/>
      <c r="PC17" s="62"/>
      <c r="PD17" s="62"/>
      <c r="PE17" s="62"/>
      <c r="PF17" s="62"/>
      <c r="PG17" s="62"/>
      <c r="PH17" s="62"/>
      <c r="PI17" s="62"/>
      <c r="PJ17" s="62"/>
      <c r="PK17" s="62"/>
      <c r="PL17" s="62"/>
      <c r="PM17" s="62"/>
      <c r="PN17" s="62"/>
      <c r="PO17" s="62"/>
      <c r="PP17" s="62"/>
      <c r="PQ17" s="62"/>
      <c r="PR17" s="62"/>
      <c r="PS17" s="62"/>
      <c r="PT17" s="62"/>
      <c r="PU17" s="62"/>
      <c r="PV17" s="62"/>
      <c r="PW17" s="62"/>
      <c r="PX17" s="62"/>
      <c r="PY17" s="62"/>
      <c r="PZ17" s="62"/>
      <c r="QA17" s="62"/>
      <c r="QB17" s="62"/>
      <c r="QC17" s="62"/>
      <c r="QD17" s="62"/>
      <c r="QE17" s="62"/>
      <c r="QF17" s="62"/>
      <c r="QG17" s="62"/>
      <c r="QH17" s="62"/>
      <c r="QI17" s="62"/>
      <c r="QJ17" s="62"/>
      <c r="QK17" s="62"/>
      <c r="QL17" s="62"/>
      <c r="QM17" s="62"/>
      <c r="QN17" s="62"/>
      <c r="QO17" s="62"/>
      <c r="QP17" s="62"/>
      <c r="QQ17" s="62"/>
      <c r="QR17" s="62"/>
      <c r="QS17" s="62"/>
      <c r="QT17" s="62"/>
      <c r="QU17" s="62"/>
      <c r="QV17" s="62"/>
      <c r="QW17" s="62"/>
      <c r="QX17" s="62"/>
      <c r="QY17" s="62"/>
      <c r="QZ17" s="62"/>
      <c r="RA17" s="62"/>
      <c r="RB17" s="62"/>
      <c r="RC17" s="62"/>
      <c r="RD17" s="62"/>
      <c r="RE17" s="62"/>
      <c r="RF17" s="62"/>
      <c r="RG17" s="62"/>
      <c r="RH17" s="62"/>
      <c r="RI17" s="62"/>
      <c r="RJ17" s="62"/>
      <c r="RK17" s="62"/>
      <c r="RL17" s="62"/>
      <c r="RM17" s="62"/>
      <c r="RN17" s="62"/>
      <c r="RO17" s="62"/>
      <c r="RP17" s="62"/>
      <c r="RQ17" s="62"/>
      <c r="RR17" s="62"/>
      <c r="RS17" s="62"/>
      <c r="RT17" s="62"/>
      <c r="RU17" s="62"/>
      <c r="RV17" s="62"/>
      <c r="RW17" s="62"/>
      <c r="RX17" s="62"/>
      <c r="RY17" s="62"/>
      <c r="RZ17" s="62"/>
      <c r="SA17" s="62"/>
      <c r="SB17" s="62"/>
      <c r="SC17" s="62"/>
      <c r="SD17" s="62"/>
      <c r="SE17" s="62"/>
      <c r="SF17" s="62"/>
      <c r="SG17" s="62"/>
      <c r="SH17" s="62"/>
      <c r="SI17" s="62"/>
      <c r="SJ17" s="62"/>
      <c r="SK17" s="62"/>
      <c r="SL17" s="62"/>
      <c r="SM17" s="62"/>
      <c r="SN17" s="62"/>
      <c r="SO17" s="62"/>
      <c r="SP17" s="62"/>
      <c r="SQ17" s="62"/>
      <c r="SR17" s="62"/>
      <c r="SS17" s="62"/>
      <c r="ST17" s="62"/>
      <c r="SU17" s="62"/>
      <c r="SV17" s="62"/>
      <c r="SW17" s="62"/>
      <c r="SX17" s="62"/>
      <c r="SY17" s="62"/>
      <c r="SZ17" s="62"/>
      <c r="TA17" s="62"/>
      <c r="TB17" s="62"/>
      <c r="TC17" s="62"/>
      <c r="TD17" s="62"/>
      <c r="TE17" s="62"/>
      <c r="TF17" s="62"/>
      <c r="TG17" s="62"/>
      <c r="TH17" s="62"/>
      <c r="TI17" s="62"/>
      <c r="TJ17" s="62"/>
      <c r="TK17" s="62"/>
      <c r="TL17" s="62"/>
      <c r="TM17" s="62"/>
      <c r="TN17" s="62"/>
      <c r="TO17" s="62"/>
      <c r="TP17" s="62"/>
      <c r="TQ17" s="62"/>
      <c r="TR17" s="62"/>
      <c r="TS17" s="62"/>
      <c r="TT17" s="62"/>
      <c r="TU17" s="62"/>
      <c r="TV17" s="62"/>
      <c r="TW17" s="62"/>
      <c r="TX17" s="62"/>
      <c r="TY17" s="62"/>
      <c r="TZ17" s="62"/>
      <c r="UA17" s="62"/>
      <c r="UB17" s="62"/>
      <c r="UC17" s="62"/>
      <c r="UD17" s="62"/>
      <c r="UE17" s="62"/>
      <c r="UF17" s="62"/>
      <c r="UG17" s="62"/>
      <c r="UH17" s="62"/>
      <c r="UI17" s="62"/>
      <c r="UJ17" s="62"/>
      <c r="UK17" s="62"/>
      <c r="UL17" s="62"/>
      <c r="UM17" s="62"/>
      <c r="UN17" s="62"/>
      <c r="UO17" s="62"/>
      <c r="UP17" s="62"/>
      <c r="UQ17" s="62"/>
      <c r="UR17" s="62"/>
      <c r="US17" s="62"/>
      <c r="UT17" s="62"/>
      <c r="UU17" s="62"/>
      <c r="UV17" s="62"/>
      <c r="UW17" s="62"/>
      <c r="UX17" s="62"/>
      <c r="UY17" s="62"/>
      <c r="UZ17" s="62"/>
      <c r="VA17" s="62"/>
      <c r="VB17" s="62"/>
      <c r="VC17" s="62"/>
      <c r="VD17" s="62"/>
      <c r="VE17" s="62"/>
      <c r="VF17" s="62"/>
      <c r="VG17" s="62"/>
      <c r="VH17" s="62"/>
      <c r="VI17" s="62"/>
      <c r="VJ17" s="62"/>
      <c r="VK17" s="62"/>
      <c r="VL17" s="62"/>
      <c r="VM17" s="62"/>
      <c r="VN17" s="62"/>
      <c r="VO17" s="62"/>
      <c r="VP17" s="62"/>
      <c r="VQ17" s="62"/>
      <c r="VR17" s="62"/>
      <c r="VS17" s="62"/>
      <c r="VT17" s="62"/>
      <c r="VU17" s="62"/>
      <c r="VV17" s="62"/>
      <c r="VW17" s="62"/>
      <c r="VX17" s="62"/>
      <c r="VY17" s="62"/>
      <c r="VZ17" s="62"/>
      <c r="WA17" s="62"/>
      <c r="WB17" s="62"/>
      <c r="WC17" s="62"/>
      <c r="WD17" s="62"/>
      <c r="WE17" s="62"/>
      <c r="WF17" s="62"/>
      <c r="WG17" s="62"/>
      <c r="WH17" s="62"/>
      <c r="WI17" s="62"/>
      <c r="WJ17" s="62"/>
      <c r="WK17" s="62"/>
      <c r="WL17" s="62"/>
      <c r="WM17" s="62"/>
      <c r="WN17" s="62"/>
      <c r="WO17" s="62"/>
      <c r="WP17" s="62"/>
      <c r="WQ17" s="62"/>
      <c r="WR17" s="62"/>
      <c r="WS17" s="62"/>
      <c r="WT17" s="62"/>
      <c r="WU17" s="62"/>
      <c r="WV17" s="62"/>
      <c r="WW17" s="62"/>
      <c r="WX17" s="62"/>
      <c r="WY17" s="62"/>
      <c r="WZ17" s="62"/>
      <c r="XA17" s="62"/>
      <c r="XB17" s="62"/>
      <c r="XC17" s="62"/>
      <c r="XD17" s="62"/>
      <c r="XE17" s="62"/>
      <c r="XF17" s="62"/>
      <c r="XG17" s="62"/>
      <c r="XH17" s="62"/>
      <c r="XI17" s="62"/>
      <c r="XJ17" s="62"/>
      <c r="XK17" s="62"/>
      <c r="XL17" s="62"/>
      <c r="XM17" s="62"/>
      <c r="XN17" s="62"/>
      <c r="XO17" s="62"/>
      <c r="XP17" s="62"/>
      <c r="XQ17" s="62"/>
      <c r="XR17" s="62"/>
      <c r="XS17" s="62"/>
      <c r="XT17" s="62"/>
      <c r="XU17" s="62"/>
      <c r="XV17" s="62"/>
      <c r="XW17" s="62"/>
      <c r="XX17" s="62"/>
      <c r="XY17" s="62"/>
      <c r="XZ17" s="62"/>
      <c r="YA17" s="62"/>
      <c r="YB17" s="62"/>
      <c r="YC17" s="62"/>
      <c r="YD17" s="62"/>
      <c r="YE17" s="62"/>
      <c r="YF17" s="62"/>
      <c r="YG17" s="62"/>
      <c r="YH17" s="62"/>
      <c r="YI17" s="62"/>
      <c r="YJ17" s="62"/>
      <c r="YK17" s="62"/>
      <c r="YL17" s="62"/>
      <c r="YM17" s="62"/>
      <c r="YN17" s="62"/>
      <c r="YO17" s="62"/>
      <c r="YP17" s="62"/>
      <c r="YQ17" s="62"/>
      <c r="YR17" s="62"/>
      <c r="YS17" s="62"/>
      <c r="YT17" s="62"/>
      <c r="YU17" s="62"/>
      <c r="YV17" s="62"/>
      <c r="YW17" s="62"/>
      <c r="YX17" s="62"/>
      <c r="YY17" s="62"/>
      <c r="YZ17" s="62"/>
      <c r="ZA17" s="62"/>
      <c r="ZB17" s="62"/>
      <c r="ZC17" s="62"/>
      <c r="ZD17" s="62"/>
      <c r="ZE17" s="62"/>
      <c r="ZF17" s="62"/>
      <c r="ZG17" s="62"/>
      <c r="ZH17" s="62"/>
      <c r="ZI17" s="62"/>
      <c r="ZJ17" s="62"/>
      <c r="ZK17" s="62"/>
      <c r="ZL17" s="62"/>
      <c r="ZM17" s="62"/>
      <c r="ZN17" s="62"/>
      <c r="ZO17" s="62"/>
      <c r="ZP17" s="62"/>
      <c r="ZQ17" s="62"/>
      <c r="ZR17" s="62"/>
      <c r="ZS17" s="62"/>
      <c r="ZT17" s="62"/>
      <c r="ZU17" s="62"/>
      <c r="ZV17" s="62"/>
      <c r="ZW17" s="62"/>
      <c r="ZX17" s="62"/>
      <c r="ZY17" s="62"/>
      <c r="ZZ17" s="62"/>
      <c r="AAA17" s="62"/>
      <c r="AAB17" s="62"/>
      <c r="AAC17" s="62"/>
      <c r="AAD17" s="62"/>
      <c r="AAE17" s="62"/>
      <c r="AAF17" s="62"/>
      <c r="AAG17" s="62"/>
      <c r="AAH17" s="62"/>
      <c r="AAI17" s="62"/>
      <c r="AAJ17" s="62"/>
      <c r="AAK17" s="62"/>
      <c r="AAL17" s="62"/>
      <c r="AAM17" s="62"/>
      <c r="AAN17" s="62"/>
      <c r="AAO17" s="62"/>
      <c r="AAP17" s="62"/>
      <c r="AAQ17" s="62"/>
      <c r="AAR17" s="62"/>
      <c r="AAS17" s="62"/>
      <c r="AAT17" s="62"/>
      <c r="AAU17" s="62"/>
      <c r="AAV17" s="62"/>
      <c r="AAW17" s="62"/>
      <c r="AAX17" s="62"/>
      <c r="AAY17" s="62"/>
      <c r="AAZ17" s="62"/>
      <c r="ABA17" s="62"/>
      <c r="ABB17" s="62"/>
      <c r="ABC17" s="62"/>
      <c r="ABD17" s="62"/>
      <c r="ABE17" s="62"/>
      <c r="ABF17" s="62"/>
      <c r="ABG17" s="62"/>
      <c r="ABH17" s="62"/>
      <c r="ABI17" s="62"/>
      <c r="ABJ17" s="62"/>
      <c r="ABK17" s="62"/>
      <c r="ABL17" s="62"/>
      <c r="ABM17" s="62"/>
      <c r="ABN17" s="62"/>
      <c r="ABO17" s="62"/>
      <c r="ABP17" s="62"/>
      <c r="ABQ17" s="62"/>
      <c r="ABR17" s="62"/>
      <c r="ABS17" s="62"/>
      <c r="ABT17" s="62"/>
      <c r="ABU17" s="62"/>
      <c r="ABV17" s="62"/>
      <c r="ABW17" s="62"/>
      <c r="ABX17" s="62"/>
      <c r="ABY17" s="62"/>
      <c r="ABZ17" s="62"/>
      <c r="ACA17" s="62"/>
      <c r="ACB17" s="62"/>
      <c r="ACC17" s="62"/>
      <c r="ACD17" s="62"/>
      <c r="ACE17" s="62"/>
      <c r="ACF17" s="62"/>
      <c r="ACG17" s="62"/>
      <c r="ACH17" s="62"/>
      <c r="ACI17" s="62"/>
      <c r="ACJ17" s="62"/>
      <c r="ACK17" s="62"/>
      <c r="ACL17" s="62"/>
      <c r="ACM17" s="62"/>
      <c r="ACN17" s="62"/>
      <c r="ACO17" s="62"/>
      <c r="ACP17" s="62"/>
      <c r="ACQ17" s="62"/>
      <c r="ACR17" s="62"/>
      <c r="ACS17" s="62"/>
      <c r="ACT17" s="62"/>
      <c r="ACU17" s="62"/>
      <c r="ACV17" s="62"/>
      <c r="ACW17" s="62"/>
      <c r="ACX17" s="62"/>
      <c r="ACY17" s="62"/>
      <c r="ACZ17" s="62"/>
      <c r="ADA17" s="62"/>
      <c r="ADB17" s="62"/>
      <c r="ADC17" s="62"/>
      <c r="ADD17" s="62"/>
      <c r="ADE17" s="62"/>
      <c r="ADF17" s="62"/>
      <c r="ADG17" s="62"/>
      <c r="ADH17" s="62"/>
      <c r="ADI17" s="62"/>
      <c r="ADJ17" s="62"/>
      <c r="ADK17" s="62"/>
      <c r="ADL17" s="62"/>
      <c r="ADM17" s="62"/>
      <c r="ADN17" s="62"/>
      <c r="ADO17" s="62"/>
      <c r="ADP17" s="62"/>
      <c r="ADQ17" s="62"/>
      <c r="ADR17" s="62"/>
      <c r="ADS17" s="62"/>
      <c r="ADT17" s="62"/>
      <c r="ADU17" s="62"/>
      <c r="ADV17" s="62"/>
      <c r="ADW17" s="62"/>
      <c r="ADX17" s="62"/>
      <c r="ADY17" s="62"/>
      <c r="ADZ17" s="62"/>
      <c r="AEA17" s="62"/>
      <c r="AEB17" s="62"/>
      <c r="AEC17" s="62"/>
      <c r="AED17" s="62"/>
      <c r="AEE17" s="62"/>
      <c r="AEF17" s="62"/>
      <c r="AEG17" s="62"/>
      <c r="AEH17" s="62"/>
      <c r="AEI17" s="62"/>
      <c r="AEJ17" s="62"/>
      <c r="AEK17" s="62"/>
      <c r="AEL17" s="62"/>
      <c r="AEM17" s="62"/>
      <c r="AEN17" s="62"/>
      <c r="AEO17" s="62"/>
      <c r="AEP17" s="62"/>
      <c r="AEQ17" s="62"/>
      <c r="AER17" s="62"/>
      <c r="AES17" s="62"/>
      <c r="AET17" s="62"/>
      <c r="AEU17" s="62"/>
      <c r="AEV17" s="62"/>
      <c r="AEW17" s="62"/>
      <c r="AEX17" s="62"/>
      <c r="AEY17" s="62"/>
      <c r="AEZ17" s="62"/>
      <c r="AFA17" s="62"/>
      <c r="AFB17" s="62"/>
      <c r="AFC17" s="62"/>
      <c r="AFD17" s="62"/>
      <c r="AFE17" s="62"/>
      <c r="AFF17" s="62"/>
      <c r="AFG17" s="62"/>
      <c r="AFH17" s="62"/>
      <c r="AFI17" s="62"/>
      <c r="AFJ17" s="62"/>
      <c r="AFK17" s="62"/>
      <c r="AFL17" s="62"/>
      <c r="AFM17" s="62"/>
      <c r="AFN17" s="62"/>
      <c r="AFO17" s="62"/>
      <c r="AFP17" s="62"/>
      <c r="AFQ17" s="62"/>
      <c r="AFR17" s="62"/>
      <c r="AFS17" s="62"/>
      <c r="AFT17" s="62"/>
      <c r="AFU17" s="62"/>
      <c r="AFV17" s="62"/>
      <c r="AFW17" s="62"/>
      <c r="AFX17" s="62"/>
      <c r="AFY17" s="62"/>
      <c r="AFZ17" s="62"/>
      <c r="AGA17" s="62"/>
      <c r="AGB17" s="62"/>
      <c r="AGC17" s="62"/>
      <c r="AGD17" s="62"/>
      <c r="AGE17" s="62"/>
      <c r="AGF17" s="62"/>
      <c r="AGG17" s="62"/>
      <c r="AGH17" s="62"/>
      <c r="AGI17" s="62"/>
      <c r="AGJ17" s="62"/>
      <c r="AGK17" s="62"/>
      <c r="AGL17" s="62"/>
      <c r="AGM17" s="62"/>
      <c r="AGN17" s="62"/>
      <c r="AGO17" s="62"/>
      <c r="AGP17" s="62"/>
      <c r="AGQ17" s="62"/>
      <c r="AGR17" s="62"/>
      <c r="AGS17" s="62"/>
      <c r="AGT17" s="62"/>
      <c r="AGU17" s="62"/>
      <c r="AGV17" s="62"/>
      <c r="AGW17" s="62"/>
      <c r="AGX17" s="62"/>
      <c r="AGY17" s="62"/>
      <c r="AGZ17" s="62"/>
      <c r="AHA17" s="62"/>
      <c r="AHB17" s="62"/>
      <c r="AHC17" s="62"/>
      <c r="AHD17" s="62"/>
      <c r="AHE17" s="62"/>
      <c r="AHF17" s="62"/>
      <c r="AHG17" s="62"/>
      <c r="AHH17" s="62"/>
      <c r="AHI17" s="62"/>
      <c r="AHJ17" s="62"/>
      <c r="AHK17" s="62"/>
      <c r="AHL17" s="62"/>
      <c r="AHM17" s="62"/>
      <c r="AHN17" s="62"/>
      <c r="AHO17" s="62"/>
      <c r="AHP17" s="62"/>
      <c r="AHQ17" s="62"/>
      <c r="AHR17" s="62"/>
      <c r="AHS17" s="62"/>
      <c r="AHT17" s="62"/>
      <c r="AHU17" s="62"/>
      <c r="AHV17" s="62"/>
      <c r="AHW17" s="62"/>
      <c r="AHX17" s="62"/>
      <c r="AHY17" s="62"/>
      <c r="AHZ17" s="62"/>
      <c r="AIA17" s="62"/>
      <c r="AIB17" s="62"/>
      <c r="AIC17" s="62"/>
      <c r="AID17" s="62"/>
      <c r="AIE17" s="62"/>
      <c r="AIF17" s="62"/>
      <c r="AIG17" s="62"/>
      <c r="AIH17" s="62"/>
      <c r="AII17" s="62"/>
      <c r="AIJ17" s="62"/>
      <c r="AIK17" s="62"/>
      <c r="AIL17" s="62"/>
      <c r="AIM17" s="62"/>
      <c r="AIN17" s="62"/>
      <c r="AIO17" s="62"/>
      <c r="AIP17" s="62"/>
      <c r="AIQ17" s="62"/>
      <c r="AIR17" s="62"/>
      <c r="AIS17" s="62"/>
      <c r="AIT17" s="62"/>
      <c r="AIU17" s="62"/>
      <c r="AIV17" s="62"/>
      <c r="AIW17" s="62"/>
      <c r="AIX17" s="62"/>
      <c r="AIY17" s="62"/>
      <c r="AIZ17" s="62"/>
      <c r="AJA17" s="62"/>
      <c r="AJB17" s="62"/>
      <c r="AJC17" s="62"/>
      <c r="AJD17" s="62"/>
      <c r="AJE17" s="62"/>
      <c r="AJF17" s="62"/>
      <c r="AJG17" s="62"/>
      <c r="AJH17" s="62"/>
      <c r="AJI17" s="62"/>
      <c r="AJJ17" s="62"/>
      <c r="AJK17" s="62"/>
      <c r="AJL17" s="62"/>
      <c r="AJM17" s="62"/>
      <c r="AJN17" s="62"/>
      <c r="AJO17" s="62"/>
      <c r="AJP17" s="62"/>
      <c r="AJQ17" s="62"/>
      <c r="AJR17" s="62"/>
      <c r="AJS17" s="62"/>
      <c r="AJT17" s="62"/>
      <c r="AJU17" s="62"/>
      <c r="AJV17" s="62"/>
      <c r="AJW17" s="62"/>
      <c r="AJX17" s="62"/>
      <c r="AJY17" s="62"/>
      <c r="AJZ17" s="62"/>
      <c r="AKA17" s="62"/>
      <c r="AKB17" s="62"/>
      <c r="AKC17" s="62"/>
      <c r="AKD17" s="62"/>
      <c r="AKE17" s="62"/>
      <c r="AKF17" s="62"/>
      <c r="AKG17" s="62"/>
      <c r="AKH17" s="62"/>
      <c r="AKI17" s="62"/>
      <c r="AKJ17" s="62"/>
      <c r="AKK17" s="62"/>
      <c r="AKL17" s="62"/>
      <c r="AKM17" s="62"/>
      <c r="AKN17" s="62"/>
      <c r="AKO17" s="62"/>
      <c r="AKP17" s="62"/>
      <c r="AKQ17" s="62"/>
      <c r="AKR17" s="62"/>
      <c r="AKS17" s="62"/>
      <c r="AKT17" s="62"/>
      <c r="AKU17" s="62"/>
      <c r="AKV17" s="62"/>
      <c r="AKW17" s="62"/>
      <c r="AKX17" s="62"/>
      <c r="AKY17" s="62"/>
      <c r="AKZ17" s="62"/>
      <c r="ALA17" s="62"/>
      <c r="ALB17" s="62"/>
      <c r="ALC17" s="62"/>
      <c r="ALD17" s="62"/>
      <c r="ALE17" s="62"/>
      <c r="ALF17" s="62"/>
      <c r="ALG17" s="62"/>
      <c r="ALH17" s="62"/>
      <c r="ALI17" s="62"/>
      <c r="ALJ17" s="62"/>
      <c r="ALK17" s="62"/>
      <c r="ALL17" s="62"/>
      <c r="ALM17" s="62"/>
      <c r="ALN17" s="62"/>
      <c r="ALO17" s="62"/>
      <c r="ALP17" s="62"/>
      <c r="ALQ17" s="62"/>
      <c r="ALR17" s="62"/>
      <c r="ALS17" s="62"/>
      <c r="ALT17" s="62"/>
      <c r="ALU17" s="62"/>
      <c r="ALV17" s="62"/>
      <c r="ALW17" s="62"/>
      <c r="ALX17" s="62"/>
      <c r="ALY17" s="62"/>
      <c r="ALZ17" s="62"/>
      <c r="AMA17" s="62"/>
      <c r="AMB17" s="62"/>
      <c r="AMC17" s="62"/>
      <c r="AMD17" s="62"/>
      <c r="AME17" s="62"/>
      <c r="AMF17" s="62"/>
      <c r="AMG17" s="62"/>
      <c r="AMH17" s="62"/>
      <c r="AMI17" s="62"/>
      <c r="AMJ17" s="62"/>
      <c r="AMK17" s="62"/>
      <c r="AML17" s="62"/>
      <c r="AMM17" s="62"/>
      <c r="AMN17" s="62"/>
      <c r="AMO17" s="62"/>
      <c r="AMP17" s="62"/>
      <c r="AMQ17" s="62"/>
      <c r="AMR17" s="62"/>
      <c r="AMS17" s="62"/>
      <c r="AMT17" s="62"/>
      <c r="AMU17" s="62"/>
      <c r="AMV17" s="62"/>
      <c r="AMW17" s="62"/>
      <c r="AMX17" s="62"/>
      <c r="AMY17" s="62"/>
      <c r="AMZ17" s="62"/>
      <c r="ANA17" s="62"/>
      <c r="ANB17" s="62"/>
      <c r="ANC17" s="62"/>
      <c r="AND17" s="62"/>
      <c r="ANE17" s="62"/>
      <c r="ANF17" s="62"/>
      <c r="ANG17" s="62"/>
      <c r="ANH17" s="62"/>
      <c r="ANI17" s="62"/>
      <c r="ANJ17" s="62"/>
      <c r="ANK17" s="62"/>
      <c r="ANL17" s="62"/>
      <c r="ANM17" s="62"/>
      <c r="ANN17" s="62"/>
      <c r="ANO17" s="62"/>
      <c r="ANP17" s="62"/>
      <c r="ANQ17" s="62"/>
      <c r="ANR17" s="62"/>
      <c r="ANS17" s="62"/>
      <c r="ANT17" s="62"/>
      <c r="ANU17" s="62"/>
      <c r="ANV17" s="62"/>
      <c r="ANW17" s="62"/>
      <c r="ANX17" s="62"/>
      <c r="ANY17" s="62"/>
      <c r="ANZ17" s="62"/>
      <c r="AOA17" s="62"/>
      <c r="AOB17" s="62"/>
      <c r="AOC17" s="62"/>
      <c r="AOD17" s="62"/>
      <c r="AOE17" s="62"/>
      <c r="AOF17" s="62"/>
      <c r="AOG17" s="62"/>
      <c r="AOH17" s="62"/>
      <c r="AOI17" s="62"/>
      <c r="AOJ17" s="62"/>
      <c r="AOK17" s="62"/>
      <c r="AOL17" s="62"/>
      <c r="AOM17" s="62"/>
      <c r="AON17" s="62"/>
      <c r="AOO17" s="62"/>
      <c r="AOP17" s="62"/>
      <c r="AOQ17" s="62"/>
      <c r="AOR17" s="62"/>
      <c r="AOS17" s="62"/>
      <c r="AOT17" s="62"/>
      <c r="AOU17" s="62"/>
      <c r="AOV17" s="62"/>
      <c r="AOW17" s="62"/>
      <c r="AOX17" s="62"/>
      <c r="AOY17" s="62"/>
      <c r="AOZ17" s="62"/>
      <c r="APA17" s="62"/>
      <c r="APB17" s="62"/>
      <c r="APC17" s="62"/>
      <c r="APD17" s="62"/>
      <c r="APE17" s="62"/>
      <c r="APF17" s="62"/>
      <c r="APG17" s="62"/>
      <c r="APH17" s="62"/>
      <c r="API17" s="62"/>
      <c r="APJ17" s="62"/>
      <c r="APK17" s="62"/>
      <c r="APL17" s="62"/>
      <c r="APM17" s="62"/>
      <c r="APN17" s="62"/>
      <c r="APO17" s="62"/>
      <c r="APP17" s="62"/>
      <c r="APQ17" s="62"/>
      <c r="APR17" s="62"/>
      <c r="APS17" s="62"/>
      <c r="APT17" s="62"/>
      <c r="APU17" s="62"/>
      <c r="APV17" s="62"/>
      <c r="APW17" s="62"/>
      <c r="APX17" s="62"/>
      <c r="APY17" s="62"/>
      <c r="APZ17" s="62"/>
      <c r="AQA17" s="62"/>
      <c r="AQB17" s="62"/>
      <c r="AQC17" s="62"/>
      <c r="AQD17" s="62"/>
      <c r="AQE17" s="62"/>
      <c r="AQF17" s="62"/>
      <c r="AQG17" s="62"/>
      <c r="AQH17" s="62"/>
      <c r="AQI17" s="62"/>
      <c r="AQJ17" s="62"/>
      <c r="AQK17" s="62"/>
      <c r="AQL17" s="62"/>
      <c r="AQM17" s="62"/>
      <c r="AQN17" s="62"/>
      <c r="AQO17" s="62"/>
      <c r="AQP17" s="62"/>
      <c r="AQQ17" s="62"/>
      <c r="AQR17" s="62"/>
      <c r="AQS17" s="62"/>
      <c r="AQT17" s="62"/>
      <c r="AQU17" s="62"/>
      <c r="AQV17" s="62"/>
      <c r="AQW17" s="62"/>
      <c r="AQX17" s="62"/>
      <c r="AQY17" s="62"/>
      <c r="AQZ17" s="62"/>
      <c r="ARA17" s="62"/>
      <c r="ARB17" s="62"/>
      <c r="ARC17" s="62"/>
      <c r="ARD17" s="62"/>
      <c r="ARE17" s="62"/>
      <c r="ARF17" s="62"/>
      <c r="ARG17" s="62"/>
      <c r="ARH17" s="62"/>
      <c r="ARI17" s="62"/>
      <c r="ARJ17" s="62"/>
      <c r="ARK17" s="62"/>
      <c r="ARL17" s="62"/>
      <c r="ARM17" s="62"/>
      <c r="ARN17" s="62"/>
      <c r="ARO17" s="62"/>
      <c r="ARP17" s="62"/>
      <c r="ARQ17" s="62"/>
      <c r="ARR17" s="62"/>
      <c r="ARS17" s="62"/>
      <c r="ART17" s="62"/>
      <c r="ARU17" s="62"/>
      <c r="ARV17" s="62"/>
      <c r="ARW17" s="62"/>
      <c r="ARX17" s="62"/>
      <c r="ARY17" s="62"/>
      <c r="ARZ17" s="62"/>
      <c r="ASA17" s="62"/>
      <c r="ASB17" s="62"/>
      <c r="ASC17" s="62"/>
      <c r="ASD17" s="62"/>
      <c r="ASE17" s="62"/>
      <c r="ASF17" s="62"/>
      <c r="ASG17" s="62"/>
      <c r="ASH17" s="62"/>
      <c r="ASI17" s="62"/>
      <c r="ASJ17" s="62"/>
      <c r="ASK17" s="62"/>
      <c r="ASL17" s="62"/>
      <c r="ASM17" s="62"/>
      <c r="ASN17" s="62"/>
      <c r="ASO17" s="62"/>
      <c r="ASP17" s="62"/>
      <c r="ASQ17" s="62"/>
      <c r="ASR17" s="62"/>
      <c r="ASS17" s="62"/>
      <c r="AST17" s="62"/>
      <c r="ASU17" s="62"/>
      <c r="ASV17" s="62"/>
      <c r="ASW17" s="62"/>
      <c r="ASX17" s="62"/>
      <c r="ASY17" s="62"/>
      <c r="ASZ17" s="62"/>
      <c r="ATA17" s="62"/>
      <c r="ATB17" s="62"/>
      <c r="ATC17" s="62"/>
      <c r="ATD17" s="62"/>
      <c r="ATE17" s="62"/>
      <c r="ATF17" s="62"/>
      <c r="ATG17" s="62"/>
      <c r="ATH17" s="62"/>
      <c r="ATI17" s="62"/>
      <c r="ATJ17" s="62"/>
      <c r="ATK17" s="62"/>
      <c r="ATL17" s="62"/>
      <c r="ATM17" s="62"/>
      <c r="ATN17" s="62"/>
      <c r="ATO17" s="62"/>
      <c r="ATP17" s="62"/>
      <c r="ATQ17" s="62"/>
      <c r="ATR17" s="62"/>
      <c r="ATS17" s="62"/>
      <c r="ATT17" s="62"/>
      <c r="ATU17" s="62"/>
      <c r="ATV17" s="62"/>
      <c r="ATW17" s="62"/>
      <c r="ATX17" s="62"/>
      <c r="ATY17" s="62"/>
      <c r="ATZ17" s="62"/>
      <c r="AUA17" s="62"/>
      <c r="AUB17" s="62"/>
      <c r="AUC17" s="62"/>
      <c r="AUD17" s="62"/>
      <c r="AUE17" s="62"/>
      <c r="AUF17" s="62"/>
      <c r="AUG17" s="62"/>
      <c r="AUH17" s="62"/>
      <c r="AUI17" s="62"/>
      <c r="AUJ17" s="62"/>
      <c r="AUK17" s="62"/>
      <c r="AUL17" s="62"/>
      <c r="AUM17" s="62"/>
      <c r="AUN17" s="62"/>
      <c r="AUO17" s="62"/>
      <c r="AUP17" s="62"/>
      <c r="AUQ17" s="62"/>
      <c r="AUR17" s="62"/>
      <c r="AUS17" s="62"/>
      <c r="AUT17" s="62"/>
      <c r="AUU17" s="62"/>
      <c r="AUV17" s="62"/>
      <c r="AUW17" s="62"/>
      <c r="AUX17" s="62"/>
      <c r="AUY17" s="62"/>
      <c r="AUZ17" s="62"/>
      <c r="AVA17" s="62"/>
      <c r="AVB17" s="62"/>
      <c r="AVC17" s="62"/>
      <c r="AVD17" s="62"/>
      <c r="AVE17" s="62"/>
      <c r="AVF17" s="62"/>
      <c r="AVG17" s="62"/>
      <c r="AVH17" s="62"/>
      <c r="AVI17" s="62"/>
      <c r="AVJ17" s="62"/>
      <c r="AVK17" s="62"/>
      <c r="AVL17" s="62"/>
      <c r="AVM17" s="62"/>
      <c r="AVN17" s="62"/>
      <c r="AVO17" s="62"/>
      <c r="AVP17" s="62"/>
      <c r="AVQ17" s="62"/>
      <c r="AVR17" s="62"/>
      <c r="AVS17" s="62"/>
      <c r="AVT17" s="62"/>
      <c r="AVU17" s="62"/>
      <c r="AVV17" s="62"/>
      <c r="AVW17" s="62"/>
      <c r="AVX17" s="62"/>
      <c r="AVY17" s="62"/>
      <c r="AVZ17" s="62"/>
      <c r="AWA17" s="62"/>
      <c r="AWB17" s="62"/>
      <c r="AWC17" s="62"/>
      <c r="AWD17" s="62"/>
      <c r="AWE17" s="62"/>
      <c r="AWF17" s="62"/>
      <c r="AWG17" s="62"/>
      <c r="AWH17" s="62"/>
      <c r="AWI17" s="62"/>
      <c r="AWJ17" s="62"/>
      <c r="AWK17" s="62"/>
      <c r="AWL17" s="62"/>
      <c r="AWM17" s="62"/>
      <c r="AWN17" s="62"/>
      <c r="AWO17" s="62"/>
      <c r="AWP17" s="62"/>
      <c r="AWQ17" s="62"/>
      <c r="AWR17" s="62"/>
      <c r="AWS17" s="62"/>
      <c r="AWT17" s="62"/>
      <c r="AWU17" s="62"/>
      <c r="AWV17" s="62"/>
      <c r="AWW17" s="62"/>
      <c r="AWX17" s="62"/>
      <c r="AWY17" s="62"/>
      <c r="AWZ17" s="62"/>
      <c r="AXA17" s="62"/>
      <c r="AXB17" s="62"/>
      <c r="AXC17" s="62"/>
      <c r="AXD17" s="62"/>
      <c r="AXE17" s="62"/>
      <c r="AXF17" s="62"/>
      <c r="AXG17" s="62"/>
      <c r="AXH17" s="62"/>
      <c r="AXI17" s="62"/>
      <c r="AXJ17" s="62"/>
      <c r="AXK17" s="62"/>
      <c r="AXL17" s="62"/>
      <c r="AXM17" s="62"/>
      <c r="AXN17" s="62"/>
      <c r="AXO17" s="62"/>
      <c r="AXP17" s="62"/>
      <c r="AXQ17" s="62"/>
      <c r="AXR17" s="62"/>
      <c r="AXS17" s="62"/>
      <c r="AXT17" s="62"/>
      <c r="AXU17" s="62"/>
      <c r="AXV17" s="62"/>
      <c r="AXW17" s="62"/>
      <c r="AXX17" s="62"/>
      <c r="AXY17" s="62"/>
      <c r="AXZ17" s="62"/>
      <c r="AYA17" s="62"/>
      <c r="AYB17" s="62"/>
      <c r="AYC17" s="62"/>
      <c r="AYD17" s="62"/>
      <c r="AYE17" s="62"/>
      <c r="AYF17" s="62"/>
      <c r="AYG17" s="62"/>
      <c r="AYH17" s="62"/>
      <c r="AYI17" s="62"/>
      <c r="AYJ17" s="62"/>
      <c r="AYK17" s="62"/>
      <c r="AYL17" s="62"/>
      <c r="AYM17" s="62"/>
      <c r="AYN17" s="62"/>
      <c r="AYO17" s="62"/>
      <c r="AYP17" s="62"/>
      <c r="AYQ17" s="62"/>
      <c r="AYR17" s="62"/>
      <c r="AYS17" s="62"/>
      <c r="AYT17" s="62"/>
      <c r="AYU17" s="62"/>
      <c r="AYV17" s="62"/>
      <c r="AYW17" s="62"/>
      <c r="AYX17" s="62"/>
      <c r="AYY17" s="62"/>
      <c r="AYZ17" s="62"/>
      <c r="AZA17" s="62"/>
      <c r="AZB17" s="62"/>
      <c r="AZC17" s="62"/>
      <c r="AZD17" s="62"/>
      <c r="AZE17" s="62"/>
      <c r="AZF17" s="62"/>
      <c r="AZG17" s="62"/>
      <c r="AZH17" s="62"/>
      <c r="AZI17" s="62"/>
      <c r="AZJ17" s="62"/>
      <c r="AZK17" s="62"/>
      <c r="AZL17" s="62"/>
      <c r="AZM17" s="62"/>
      <c r="AZN17" s="62"/>
      <c r="AZO17" s="62"/>
      <c r="AZP17" s="62"/>
      <c r="AZQ17" s="62"/>
      <c r="AZR17" s="62"/>
      <c r="AZS17" s="62"/>
      <c r="AZT17" s="62"/>
      <c r="AZU17" s="62"/>
      <c r="AZV17" s="62"/>
      <c r="AZW17" s="62"/>
      <c r="AZX17" s="62"/>
      <c r="AZY17" s="62"/>
      <c r="AZZ17" s="62"/>
      <c r="BAA17" s="62"/>
      <c r="BAB17" s="62"/>
      <c r="BAC17" s="62"/>
      <c r="BAD17" s="62"/>
      <c r="BAE17" s="62"/>
      <c r="BAF17" s="62"/>
      <c r="BAG17" s="62"/>
      <c r="BAH17" s="62"/>
      <c r="BAI17" s="62"/>
      <c r="BAJ17" s="62"/>
      <c r="BAK17" s="62"/>
      <c r="BAL17" s="62"/>
      <c r="BAM17" s="62"/>
      <c r="BAN17" s="62"/>
      <c r="BAO17" s="62"/>
      <c r="BAP17" s="62"/>
      <c r="BAQ17" s="62"/>
      <c r="BAR17" s="62"/>
      <c r="BAS17" s="62"/>
      <c r="BAT17" s="62"/>
      <c r="BAU17" s="62"/>
      <c r="BAV17" s="62"/>
      <c r="BAW17" s="62"/>
      <c r="BAX17" s="62"/>
      <c r="BAY17" s="62"/>
      <c r="BAZ17" s="62"/>
      <c r="BBA17" s="62"/>
      <c r="BBB17" s="62"/>
      <c r="BBC17" s="62"/>
      <c r="BBD17" s="62"/>
      <c r="BBE17" s="62"/>
      <c r="BBF17" s="62"/>
      <c r="BBG17" s="62"/>
      <c r="BBH17" s="62"/>
      <c r="BBI17" s="62"/>
      <c r="BBJ17" s="62"/>
      <c r="BBK17" s="62"/>
      <c r="BBL17" s="62"/>
      <c r="BBM17" s="62"/>
      <c r="BBN17" s="62"/>
      <c r="BBO17" s="62"/>
      <c r="BBP17" s="62"/>
      <c r="BBQ17" s="62"/>
      <c r="BBR17" s="62"/>
      <c r="BBS17" s="62"/>
      <c r="BBT17" s="62"/>
      <c r="BBU17" s="62"/>
      <c r="BBV17" s="62"/>
      <c r="BBW17" s="62"/>
      <c r="BBX17" s="62"/>
      <c r="BBY17" s="62"/>
      <c r="BBZ17" s="62"/>
      <c r="BCA17" s="62"/>
      <c r="BCB17" s="62"/>
      <c r="BCC17" s="62"/>
      <c r="BCD17" s="62"/>
      <c r="BCE17" s="62"/>
      <c r="BCF17" s="62"/>
      <c r="BCG17" s="62"/>
      <c r="BCH17" s="62"/>
      <c r="BCI17" s="62"/>
      <c r="BCJ17" s="62"/>
      <c r="BCK17" s="62"/>
      <c r="BCL17" s="62"/>
      <c r="BCM17" s="62"/>
      <c r="BCN17" s="62"/>
      <c r="BCO17" s="62"/>
      <c r="BCP17" s="62"/>
      <c r="BCQ17" s="62"/>
      <c r="BCR17" s="62"/>
      <c r="BCS17" s="62"/>
      <c r="BCT17" s="62"/>
      <c r="BCU17" s="62"/>
      <c r="BCV17" s="62"/>
      <c r="BCW17" s="62"/>
      <c r="BCX17" s="62"/>
      <c r="BCY17" s="62"/>
      <c r="BCZ17" s="62"/>
      <c r="BDA17" s="62"/>
      <c r="BDB17" s="62"/>
      <c r="BDC17" s="62"/>
      <c r="BDD17" s="62"/>
      <c r="BDE17" s="62"/>
      <c r="BDF17" s="62"/>
      <c r="BDG17" s="62"/>
      <c r="BDH17" s="62"/>
      <c r="BDI17" s="62"/>
      <c r="BDJ17" s="62"/>
      <c r="BDK17" s="62"/>
      <c r="BDL17" s="62"/>
      <c r="BDM17" s="62"/>
      <c r="BDN17" s="62"/>
      <c r="BDO17" s="62"/>
      <c r="BDP17" s="62"/>
      <c r="BDQ17" s="62"/>
      <c r="BDR17" s="62"/>
      <c r="BDS17" s="62"/>
      <c r="BDT17" s="62"/>
      <c r="BDU17" s="62"/>
      <c r="BDV17" s="62"/>
      <c r="BDW17" s="62"/>
      <c r="BDX17" s="62"/>
      <c r="BDY17" s="62"/>
      <c r="BDZ17" s="62"/>
      <c r="BEA17" s="62"/>
      <c r="BEB17" s="62"/>
      <c r="BEC17" s="62"/>
      <c r="BED17" s="62"/>
      <c r="BEE17" s="62"/>
      <c r="BEF17" s="62"/>
      <c r="BEG17" s="62"/>
      <c r="BEH17" s="62"/>
      <c r="BEI17" s="62"/>
      <c r="BEJ17" s="62"/>
      <c r="BEK17" s="62"/>
      <c r="BEL17" s="62"/>
      <c r="BEM17" s="62"/>
      <c r="BEN17" s="62"/>
      <c r="BEO17" s="62"/>
      <c r="BEP17" s="62"/>
      <c r="BEQ17" s="62"/>
      <c r="BER17" s="62"/>
      <c r="BES17" s="62"/>
      <c r="BET17" s="62"/>
      <c r="BEU17" s="62"/>
      <c r="BEV17" s="62"/>
      <c r="BEW17" s="62"/>
      <c r="BEX17" s="62"/>
      <c r="BEY17" s="62"/>
      <c r="BEZ17" s="62"/>
      <c r="BFA17" s="62"/>
      <c r="BFB17" s="62"/>
      <c r="BFC17" s="62"/>
      <c r="BFD17" s="62"/>
      <c r="BFE17" s="62"/>
      <c r="BFF17" s="62"/>
      <c r="BFG17" s="62"/>
      <c r="BFH17" s="62"/>
      <c r="BFI17" s="62"/>
      <c r="BFJ17" s="62"/>
      <c r="BFK17" s="62"/>
      <c r="BFL17" s="62"/>
      <c r="BFM17" s="62"/>
      <c r="BFN17" s="62"/>
      <c r="BFO17" s="62"/>
      <c r="BFP17" s="62"/>
      <c r="BFQ17" s="62"/>
      <c r="BFR17" s="62"/>
      <c r="BFS17" s="62"/>
      <c r="BFT17" s="62"/>
      <c r="BFU17" s="62"/>
      <c r="BFV17" s="62"/>
    </row>
    <row r="18" spans="1:1530" s="5" customFormat="1" ht="33" x14ac:dyDescent="0.3">
      <c r="A18" s="70"/>
      <c r="B18" s="17"/>
      <c r="C18" s="67"/>
      <c r="D18" s="68"/>
      <c r="E18" s="68"/>
      <c r="F18" s="65" t="s">
        <v>108</v>
      </c>
      <c r="G18" s="77">
        <f>'2'!I77</f>
        <v>-127550</v>
      </c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2"/>
      <c r="BN18" s="62"/>
      <c r="BO18" s="62"/>
      <c r="BP18" s="62"/>
      <c r="BQ18" s="62"/>
      <c r="BR18" s="62"/>
      <c r="BS18" s="62"/>
      <c r="BT18" s="62"/>
      <c r="BU18" s="62"/>
      <c r="BV18" s="62"/>
      <c r="BW18" s="62"/>
      <c r="BX18" s="62"/>
      <c r="BY18" s="62"/>
      <c r="BZ18" s="62"/>
      <c r="CA18" s="62"/>
      <c r="CB18" s="62"/>
      <c r="CC18" s="62"/>
      <c r="CD18" s="62"/>
      <c r="CE18" s="62"/>
      <c r="CF18" s="62"/>
      <c r="CG18" s="62"/>
      <c r="CH18" s="62"/>
      <c r="CI18" s="62"/>
      <c r="CJ18" s="62"/>
      <c r="CK18" s="62"/>
      <c r="CL18" s="62"/>
      <c r="CM18" s="62"/>
      <c r="CN18" s="62"/>
      <c r="CO18" s="62"/>
      <c r="CP18" s="62"/>
      <c r="CQ18" s="62"/>
      <c r="CR18" s="62"/>
      <c r="CS18" s="62"/>
      <c r="CT18" s="62"/>
      <c r="CU18" s="62"/>
      <c r="CV18" s="62"/>
      <c r="CW18" s="62"/>
      <c r="CX18" s="62"/>
      <c r="CY18" s="62"/>
      <c r="CZ18" s="62"/>
      <c r="DA18" s="62"/>
      <c r="DB18" s="62"/>
      <c r="DC18" s="62"/>
      <c r="DD18" s="62"/>
      <c r="DE18" s="62"/>
      <c r="DF18" s="62"/>
      <c r="DG18" s="62"/>
      <c r="DH18" s="62"/>
      <c r="DI18" s="62"/>
      <c r="DJ18" s="62"/>
      <c r="DK18" s="62"/>
      <c r="DL18" s="62"/>
      <c r="DM18" s="62"/>
      <c r="DN18" s="62"/>
      <c r="DO18" s="62"/>
      <c r="DP18" s="62"/>
      <c r="DQ18" s="62"/>
      <c r="DR18" s="62"/>
      <c r="DS18" s="62"/>
      <c r="DT18" s="62"/>
      <c r="DU18" s="62"/>
      <c r="DV18" s="62"/>
      <c r="DW18" s="62"/>
      <c r="DX18" s="62"/>
      <c r="DY18" s="62"/>
      <c r="DZ18" s="62"/>
      <c r="EA18" s="62"/>
      <c r="EB18" s="62"/>
      <c r="EC18" s="62"/>
      <c r="ED18" s="62"/>
      <c r="EE18" s="62"/>
      <c r="EF18" s="62"/>
      <c r="EG18" s="62"/>
      <c r="EH18" s="62"/>
      <c r="EI18" s="62"/>
      <c r="EJ18" s="62"/>
      <c r="EK18" s="62"/>
      <c r="EL18" s="62"/>
      <c r="EM18" s="62"/>
      <c r="EN18" s="62"/>
      <c r="EO18" s="62"/>
      <c r="EP18" s="62"/>
      <c r="EQ18" s="62"/>
      <c r="ER18" s="62"/>
      <c r="ES18" s="62"/>
      <c r="ET18" s="62"/>
      <c r="EU18" s="62"/>
      <c r="EV18" s="62"/>
      <c r="EW18" s="62"/>
      <c r="EX18" s="62"/>
      <c r="EY18" s="62"/>
      <c r="EZ18" s="62"/>
      <c r="FA18" s="62"/>
      <c r="FB18" s="62"/>
      <c r="FC18" s="62"/>
      <c r="FD18" s="62"/>
      <c r="FE18" s="62"/>
      <c r="FF18" s="62"/>
      <c r="FG18" s="62"/>
      <c r="FH18" s="62"/>
      <c r="FI18" s="62"/>
      <c r="FJ18" s="62"/>
      <c r="FK18" s="62"/>
      <c r="FL18" s="62"/>
      <c r="FM18" s="62"/>
      <c r="FN18" s="62"/>
      <c r="FO18" s="62"/>
      <c r="FP18" s="62"/>
      <c r="FQ18" s="62"/>
      <c r="FR18" s="62"/>
      <c r="FS18" s="62"/>
      <c r="FT18" s="62"/>
      <c r="FU18" s="62"/>
      <c r="FV18" s="62"/>
      <c r="FW18" s="62"/>
      <c r="FX18" s="62"/>
      <c r="FY18" s="62"/>
      <c r="FZ18" s="62"/>
      <c r="GA18" s="62"/>
      <c r="GB18" s="62"/>
      <c r="GC18" s="62"/>
      <c r="GD18" s="62"/>
      <c r="GE18" s="62"/>
      <c r="GF18" s="62"/>
      <c r="GG18" s="62"/>
      <c r="GH18" s="62"/>
      <c r="GI18" s="62"/>
      <c r="GJ18" s="62"/>
      <c r="GK18" s="62"/>
      <c r="GL18" s="62"/>
      <c r="GM18" s="62"/>
      <c r="GN18" s="62"/>
      <c r="GO18" s="62"/>
      <c r="GP18" s="62"/>
      <c r="GQ18" s="62"/>
      <c r="GR18" s="62"/>
      <c r="GS18" s="62"/>
      <c r="GT18" s="62"/>
      <c r="GU18" s="62"/>
      <c r="GV18" s="62"/>
      <c r="GW18" s="62"/>
      <c r="GX18" s="62"/>
      <c r="GY18" s="62"/>
      <c r="GZ18" s="62"/>
      <c r="HA18" s="62"/>
      <c r="HB18" s="62"/>
      <c r="HC18" s="62"/>
      <c r="HD18" s="62"/>
      <c r="HE18" s="62"/>
      <c r="HF18" s="62"/>
      <c r="HG18" s="62"/>
      <c r="HH18" s="62"/>
      <c r="HI18" s="62"/>
      <c r="HJ18" s="62"/>
      <c r="HK18" s="62"/>
      <c r="HL18" s="62"/>
      <c r="HM18" s="62"/>
      <c r="HN18" s="62"/>
      <c r="HO18" s="62"/>
      <c r="HP18" s="62"/>
      <c r="HQ18" s="62"/>
      <c r="HR18" s="62"/>
      <c r="HS18" s="62"/>
      <c r="HT18" s="62"/>
      <c r="HU18" s="62"/>
      <c r="HV18" s="62"/>
      <c r="HW18" s="62"/>
      <c r="HX18" s="62"/>
      <c r="HY18" s="62"/>
      <c r="HZ18" s="62"/>
      <c r="IA18" s="62"/>
      <c r="IB18" s="62"/>
      <c r="IC18" s="62"/>
      <c r="ID18" s="62"/>
      <c r="IE18" s="62"/>
      <c r="IF18" s="62"/>
      <c r="IG18" s="62"/>
      <c r="IH18" s="62"/>
      <c r="II18" s="62"/>
      <c r="IJ18" s="62"/>
      <c r="IK18" s="62"/>
      <c r="IL18" s="62"/>
      <c r="IM18" s="62"/>
      <c r="IN18" s="62"/>
      <c r="IO18" s="62"/>
      <c r="IP18" s="62"/>
      <c r="IQ18" s="62"/>
      <c r="IR18" s="62"/>
      <c r="IS18" s="62"/>
      <c r="IT18" s="62"/>
      <c r="IU18" s="62"/>
      <c r="IV18" s="62"/>
      <c r="IW18" s="62"/>
      <c r="IX18" s="62"/>
      <c r="IY18" s="62"/>
      <c r="IZ18" s="62"/>
      <c r="JA18" s="62"/>
      <c r="JB18" s="62"/>
      <c r="JC18" s="62"/>
      <c r="JD18" s="62"/>
      <c r="JE18" s="62"/>
      <c r="JF18" s="62"/>
      <c r="JG18" s="62"/>
      <c r="JH18" s="62"/>
      <c r="JI18" s="62"/>
      <c r="JJ18" s="62"/>
      <c r="JK18" s="62"/>
      <c r="JL18" s="62"/>
      <c r="JM18" s="62"/>
      <c r="JN18" s="62"/>
      <c r="JO18" s="62"/>
      <c r="JP18" s="62"/>
      <c r="JQ18" s="62"/>
      <c r="JR18" s="62"/>
      <c r="JS18" s="62"/>
      <c r="JT18" s="62"/>
      <c r="JU18" s="62"/>
      <c r="JV18" s="62"/>
      <c r="JW18" s="62"/>
      <c r="JX18" s="62"/>
      <c r="JY18" s="62"/>
      <c r="JZ18" s="62"/>
      <c r="KA18" s="62"/>
      <c r="KB18" s="62"/>
      <c r="KC18" s="62"/>
      <c r="KD18" s="62"/>
      <c r="KE18" s="62"/>
      <c r="KF18" s="62"/>
      <c r="KG18" s="62"/>
      <c r="KH18" s="62"/>
      <c r="KI18" s="62"/>
      <c r="KJ18" s="62"/>
      <c r="KK18" s="62"/>
      <c r="KL18" s="62"/>
      <c r="KM18" s="62"/>
      <c r="KN18" s="62"/>
      <c r="KO18" s="62"/>
      <c r="KP18" s="62"/>
      <c r="KQ18" s="62"/>
      <c r="KR18" s="62"/>
      <c r="KS18" s="62"/>
      <c r="KT18" s="62"/>
      <c r="KU18" s="62"/>
      <c r="KV18" s="62"/>
      <c r="KW18" s="62"/>
      <c r="KX18" s="62"/>
      <c r="KY18" s="62"/>
      <c r="KZ18" s="62"/>
      <c r="LA18" s="62"/>
      <c r="LB18" s="62"/>
      <c r="LC18" s="62"/>
      <c r="LD18" s="62"/>
      <c r="LE18" s="62"/>
      <c r="LF18" s="62"/>
      <c r="LG18" s="62"/>
      <c r="LH18" s="62"/>
      <c r="LI18" s="62"/>
      <c r="LJ18" s="62"/>
      <c r="LK18" s="62"/>
      <c r="LL18" s="62"/>
      <c r="LM18" s="62"/>
      <c r="LN18" s="62"/>
      <c r="LO18" s="62"/>
      <c r="LP18" s="62"/>
      <c r="LQ18" s="62"/>
      <c r="LR18" s="62"/>
      <c r="LS18" s="62"/>
      <c r="LT18" s="62"/>
      <c r="LU18" s="62"/>
      <c r="LV18" s="62"/>
      <c r="LW18" s="62"/>
      <c r="LX18" s="62"/>
      <c r="LY18" s="62"/>
      <c r="LZ18" s="62"/>
      <c r="MA18" s="62"/>
      <c r="MB18" s="62"/>
      <c r="MC18" s="62"/>
      <c r="MD18" s="62"/>
      <c r="ME18" s="62"/>
      <c r="MF18" s="62"/>
      <c r="MG18" s="62"/>
      <c r="MH18" s="62"/>
      <c r="MI18" s="62"/>
      <c r="MJ18" s="62"/>
      <c r="MK18" s="62"/>
      <c r="ML18" s="62"/>
      <c r="MM18" s="62"/>
      <c r="MN18" s="62"/>
      <c r="MO18" s="62"/>
      <c r="MP18" s="62"/>
      <c r="MQ18" s="62"/>
      <c r="MR18" s="62"/>
      <c r="MS18" s="62"/>
      <c r="MT18" s="62"/>
      <c r="MU18" s="62"/>
      <c r="MV18" s="62"/>
      <c r="MW18" s="62"/>
      <c r="MX18" s="62"/>
      <c r="MY18" s="62"/>
      <c r="MZ18" s="62"/>
      <c r="NA18" s="62"/>
      <c r="NB18" s="62"/>
      <c r="NC18" s="62"/>
      <c r="ND18" s="62"/>
      <c r="NE18" s="62"/>
      <c r="NF18" s="62"/>
      <c r="NG18" s="62"/>
      <c r="NH18" s="62"/>
      <c r="NI18" s="62"/>
      <c r="NJ18" s="62"/>
      <c r="NK18" s="62"/>
      <c r="NL18" s="62"/>
      <c r="NM18" s="62"/>
      <c r="NN18" s="62"/>
      <c r="NO18" s="62"/>
      <c r="NP18" s="62"/>
      <c r="NQ18" s="62"/>
      <c r="NR18" s="62"/>
      <c r="NS18" s="62"/>
      <c r="NT18" s="62"/>
      <c r="NU18" s="62"/>
      <c r="NV18" s="62"/>
      <c r="NW18" s="62"/>
      <c r="NX18" s="62"/>
      <c r="NY18" s="62"/>
      <c r="NZ18" s="62"/>
      <c r="OA18" s="62"/>
      <c r="OB18" s="62"/>
      <c r="OC18" s="62"/>
      <c r="OD18" s="62"/>
      <c r="OE18" s="62"/>
      <c r="OF18" s="62"/>
      <c r="OG18" s="62"/>
      <c r="OH18" s="62"/>
      <c r="OI18" s="62"/>
      <c r="OJ18" s="62"/>
      <c r="OK18" s="62"/>
      <c r="OL18" s="62"/>
      <c r="OM18" s="62"/>
      <c r="ON18" s="62"/>
      <c r="OO18" s="62"/>
      <c r="OP18" s="62"/>
      <c r="OQ18" s="62"/>
      <c r="OR18" s="62"/>
      <c r="OS18" s="62"/>
      <c r="OT18" s="62"/>
      <c r="OU18" s="62"/>
      <c r="OV18" s="62"/>
      <c r="OW18" s="62"/>
      <c r="OX18" s="62"/>
      <c r="OY18" s="62"/>
      <c r="OZ18" s="62"/>
      <c r="PA18" s="62"/>
      <c r="PB18" s="62"/>
      <c r="PC18" s="62"/>
      <c r="PD18" s="62"/>
      <c r="PE18" s="62"/>
      <c r="PF18" s="62"/>
      <c r="PG18" s="62"/>
      <c r="PH18" s="62"/>
      <c r="PI18" s="62"/>
      <c r="PJ18" s="62"/>
      <c r="PK18" s="62"/>
      <c r="PL18" s="62"/>
      <c r="PM18" s="62"/>
      <c r="PN18" s="62"/>
      <c r="PO18" s="62"/>
      <c r="PP18" s="62"/>
      <c r="PQ18" s="62"/>
      <c r="PR18" s="62"/>
      <c r="PS18" s="62"/>
      <c r="PT18" s="62"/>
      <c r="PU18" s="62"/>
      <c r="PV18" s="62"/>
      <c r="PW18" s="62"/>
      <c r="PX18" s="62"/>
      <c r="PY18" s="62"/>
      <c r="PZ18" s="62"/>
      <c r="QA18" s="62"/>
      <c r="QB18" s="62"/>
      <c r="QC18" s="62"/>
      <c r="QD18" s="62"/>
      <c r="QE18" s="62"/>
      <c r="QF18" s="62"/>
      <c r="QG18" s="62"/>
      <c r="QH18" s="62"/>
      <c r="QI18" s="62"/>
      <c r="QJ18" s="62"/>
      <c r="QK18" s="62"/>
      <c r="QL18" s="62"/>
      <c r="QM18" s="62"/>
      <c r="QN18" s="62"/>
      <c r="QO18" s="62"/>
      <c r="QP18" s="62"/>
      <c r="QQ18" s="62"/>
      <c r="QR18" s="62"/>
      <c r="QS18" s="62"/>
      <c r="QT18" s="62"/>
      <c r="QU18" s="62"/>
      <c r="QV18" s="62"/>
      <c r="QW18" s="62"/>
      <c r="QX18" s="62"/>
      <c r="QY18" s="62"/>
      <c r="QZ18" s="62"/>
      <c r="RA18" s="62"/>
      <c r="RB18" s="62"/>
      <c r="RC18" s="62"/>
      <c r="RD18" s="62"/>
      <c r="RE18" s="62"/>
      <c r="RF18" s="62"/>
      <c r="RG18" s="62"/>
      <c r="RH18" s="62"/>
      <c r="RI18" s="62"/>
      <c r="RJ18" s="62"/>
      <c r="RK18" s="62"/>
      <c r="RL18" s="62"/>
      <c r="RM18" s="62"/>
      <c r="RN18" s="62"/>
      <c r="RO18" s="62"/>
      <c r="RP18" s="62"/>
      <c r="RQ18" s="62"/>
      <c r="RR18" s="62"/>
      <c r="RS18" s="62"/>
      <c r="RT18" s="62"/>
      <c r="RU18" s="62"/>
      <c r="RV18" s="62"/>
      <c r="RW18" s="62"/>
      <c r="RX18" s="62"/>
      <c r="RY18" s="62"/>
      <c r="RZ18" s="62"/>
      <c r="SA18" s="62"/>
      <c r="SB18" s="62"/>
      <c r="SC18" s="62"/>
      <c r="SD18" s="62"/>
      <c r="SE18" s="62"/>
      <c r="SF18" s="62"/>
      <c r="SG18" s="62"/>
      <c r="SH18" s="62"/>
      <c r="SI18" s="62"/>
      <c r="SJ18" s="62"/>
      <c r="SK18" s="62"/>
      <c r="SL18" s="62"/>
      <c r="SM18" s="62"/>
      <c r="SN18" s="62"/>
      <c r="SO18" s="62"/>
      <c r="SP18" s="62"/>
      <c r="SQ18" s="62"/>
      <c r="SR18" s="62"/>
      <c r="SS18" s="62"/>
      <c r="ST18" s="62"/>
      <c r="SU18" s="62"/>
      <c r="SV18" s="62"/>
      <c r="SW18" s="62"/>
      <c r="SX18" s="62"/>
      <c r="SY18" s="62"/>
      <c r="SZ18" s="62"/>
      <c r="TA18" s="62"/>
      <c r="TB18" s="62"/>
      <c r="TC18" s="62"/>
      <c r="TD18" s="62"/>
      <c r="TE18" s="62"/>
      <c r="TF18" s="62"/>
      <c r="TG18" s="62"/>
      <c r="TH18" s="62"/>
      <c r="TI18" s="62"/>
      <c r="TJ18" s="62"/>
      <c r="TK18" s="62"/>
      <c r="TL18" s="62"/>
      <c r="TM18" s="62"/>
      <c r="TN18" s="62"/>
      <c r="TO18" s="62"/>
      <c r="TP18" s="62"/>
      <c r="TQ18" s="62"/>
      <c r="TR18" s="62"/>
      <c r="TS18" s="62"/>
      <c r="TT18" s="62"/>
      <c r="TU18" s="62"/>
      <c r="TV18" s="62"/>
      <c r="TW18" s="62"/>
      <c r="TX18" s="62"/>
      <c r="TY18" s="62"/>
      <c r="TZ18" s="62"/>
      <c r="UA18" s="62"/>
      <c r="UB18" s="62"/>
      <c r="UC18" s="62"/>
      <c r="UD18" s="62"/>
      <c r="UE18" s="62"/>
      <c r="UF18" s="62"/>
      <c r="UG18" s="62"/>
      <c r="UH18" s="62"/>
      <c r="UI18" s="62"/>
      <c r="UJ18" s="62"/>
      <c r="UK18" s="62"/>
      <c r="UL18" s="62"/>
      <c r="UM18" s="62"/>
      <c r="UN18" s="62"/>
      <c r="UO18" s="62"/>
      <c r="UP18" s="62"/>
      <c r="UQ18" s="62"/>
      <c r="UR18" s="62"/>
      <c r="US18" s="62"/>
      <c r="UT18" s="62"/>
      <c r="UU18" s="62"/>
      <c r="UV18" s="62"/>
      <c r="UW18" s="62"/>
      <c r="UX18" s="62"/>
      <c r="UY18" s="62"/>
      <c r="UZ18" s="62"/>
      <c r="VA18" s="62"/>
      <c r="VB18" s="62"/>
      <c r="VC18" s="62"/>
      <c r="VD18" s="62"/>
      <c r="VE18" s="62"/>
      <c r="VF18" s="62"/>
      <c r="VG18" s="62"/>
      <c r="VH18" s="62"/>
      <c r="VI18" s="62"/>
      <c r="VJ18" s="62"/>
      <c r="VK18" s="62"/>
      <c r="VL18" s="62"/>
      <c r="VM18" s="62"/>
      <c r="VN18" s="62"/>
      <c r="VO18" s="62"/>
      <c r="VP18" s="62"/>
      <c r="VQ18" s="62"/>
      <c r="VR18" s="62"/>
      <c r="VS18" s="62"/>
      <c r="VT18" s="62"/>
      <c r="VU18" s="62"/>
      <c r="VV18" s="62"/>
      <c r="VW18" s="62"/>
      <c r="VX18" s="62"/>
      <c r="VY18" s="62"/>
      <c r="VZ18" s="62"/>
      <c r="WA18" s="62"/>
      <c r="WB18" s="62"/>
      <c r="WC18" s="62"/>
      <c r="WD18" s="62"/>
      <c r="WE18" s="62"/>
      <c r="WF18" s="62"/>
      <c r="WG18" s="62"/>
      <c r="WH18" s="62"/>
      <c r="WI18" s="62"/>
      <c r="WJ18" s="62"/>
      <c r="WK18" s="62"/>
      <c r="WL18" s="62"/>
      <c r="WM18" s="62"/>
      <c r="WN18" s="62"/>
      <c r="WO18" s="62"/>
      <c r="WP18" s="62"/>
      <c r="WQ18" s="62"/>
      <c r="WR18" s="62"/>
      <c r="WS18" s="62"/>
      <c r="WT18" s="62"/>
      <c r="WU18" s="62"/>
      <c r="WV18" s="62"/>
      <c r="WW18" s="62"/>
      <c r="WX18" s="62"/>
      <c r="WY18" s="62"/>
      <c r="WZ18" s="62"/>
      <c r="XA18" s="62"/>
      <c r="XB18" s="62"/>
      <c r="XC18" s="62"/>
      <c r="XD18" s="62"/>
      <c r="XE18" s="62"/>
      <c r="XF18" s="62"/>
      <c r="XG18" s="62"/>
      <c r="XH18" s="62"/>
      <c r="XI18" s="62"/>
      <c r="XJ18" s="62"/>
      <c r="XK18" s="62"/>
      <c r="XL18" s="62"/>
      <c r="XM18" s="62"/>
      <c r="XN18" s="62"/>
      <c r="XO18" s="62"/>
      <c r="XP18" s="62"/>
      <c r="XQ18" s="62"/>
      <c r="XR18" s="62"/>
      <c r="XS18" s="62"/>
      <c r="XT18" s="62"/>
      <c r="XU18" s="62"/>
      <c r="XV18" s="62"/>
      <c r="XW18" s="62"/>
      <c r="XX18" s="62"/>
      <c r="XY18" s="62"/>
      <c r="XZ18" s="62"/>
      <c r="YA18" s="62"/>
      <c r="YB18" s="62"/>
      <c r="YC18" s="62"/>
      <c r="YD18" s="62"/>
      <c r="YE18" s="62"/>
      <c r="YF18" s="62"/>
      <c r="YG18" s="62"/>
      <c r="YH18" s="62"/>
      <c r="YI18" s="62"/>
      <c r="YJ18" s="62"/>
      <c r="YK18" s="62"/>
      <c r="YL18" s="62"/>
      <c r="YM18" s="62"/>
      <c r="YN18" s="62"/>
      <c r="YO18" s="62"/>
      <c r="YP18" s="62"/>
      <c r="YQ18" s="62"/>
      <c r="YR18" s="62"/>
      <c r="YS18" s="62"/>
      <c r="YT18" s="62"/>
      <c r="YU18" s="62"/>
      <c r="YV18" s="62"/>
      <c r="YW18" s="62"/>
      <c r="YX18" s="62"/>
      <c r="YY18" s="62"/>
      <c r="YZ18" s="62"/>
      <c r="ZA18" s="62"/>
      <c r="ZB18" s="62"/>
      <c r="ZC18" s="62"/>
      <c r="ZD18" s="62"/>
      <c r="ZE18" s="62"/>
      <c r="ZF18" s="62"/>
      <c r="ZG18" s="62"/>
      <c r="ZH18" s="62"/>
      <c r="ZI18" s="62"/>
      <c r="ZJ18" s="62"/>
      <c r="ZK18" s="62"/>
      <c r="ZL18" s="62"/>
      <c r="ZM18" s="62"/>
      <c r="ZN18" s="62"/>
      <c r="ZO18" s="62"/>
      <c r="ZP18" s="62"/>
      <c r="ZQ18" s="62"/>
      <c r="ZR18" s="62"/>
      <c r="ZS18" s="62"/>
      <c r="ZT18" s="62"/>
      <c r="ZU18" s="62"/>
      <c r="ZV18" s="62"/>
      <c r="ZW18" s="62"/>
      <c r="ZX18" s="62"/>
      <c r="ZY18" s="62"/>
      <c r="ZZ18" s="62"/>
      <c r="AAA18" s="62"/>
      <c r="AAB18" s="62"/>
      <c r="AAC18" s="62"/>
      <c r="AAD18" s="62"/>
      <c r="AAE18" s="62"/>
      <c r="AAF18" s="62"/>
      <c r="AAG18" s="62"/>
      <c r="AAH18" s="62"/>
      <c r="AAI18" s="62"/>
      <c r="AAJ18" s="62"/>
      <c r="AAK18" s="62"/>
      <c r="AAL18" s="62"/>
      <c r="AAM18" s="62"/>
      <c r="AAN18" s="62"/>
      <c r="AAO18" s="62"/>
      <c r="AAP18" s="62"/>
      <c r="AAQ18" s="62"/>
      <c r="AAR18" s="62"/>
      <c r="AAS18" s="62"/>
      <c r="AAT18" s="62"/>
      <c r="AAU18" s="62"/>
      <c r="AAV18" s="62"/>
      <c r="AAW18" s="62"/>
      <c r="AAX18" s="62"/>
      <c r="AAY18" s="62"/>
      <c r="AAZ18" s="62"/>
      <c r="ABA18" s="62"/>
      <c r="ABB18" s="62"/>
      <c r="ABC18" s="62"/>
      <c r="ABD18" s="62"/>
      <c r="ABE18" s="62"/>
      <c r="ABF18" s="62"/>
      <c r="ABG18" s="62"/>
      <c r="ABH18" s="62"/>
      <c r="ABI18" s="62"/>
      <c r="ABJ18" s="62"/>
      <c r="ABK18" s="62"/>
      <c r="ABL18" s="62"/>
      <c r="ABM18" s="62"/>
      <c r="ABN18" s="62"/>
      <c r="ABO18" s="62"/>
      <c r="ABP18" s="62"/>
      <c r="ABQ18" s="62"/>
      <c r="ABR18" s="62"/>
      <c r="ABS18" s="62"/>
      <c r="ABT18" s="62"/>
      <c r="ABU18" s="62"/>
      <c r="ABV18" s="62"/>
      <c r="ABW18" s="62"/>
      <c r="ABX18" s="62"/>
      <c r="ABY18" s="62"/>
      <c r="ABZ18" s="62"/>
      <c r="ACA18" s="62"/>
      <c r="ACB18" s="62"/>
      <c r="ACC18" s="62"/>
      <c r="ACD18" s="62"/>
      <c r="ACE18" s="62"/>
      <c r="ACF18" s="62"/>
      <c r="ACG18" s="62"/>
      <c r="ACH18" s="62"/>
      <c r="ACI18" s="62"/>
      <c r="ACJ18" s="62"/>
      <c r="ACK18" s="62"/>
      <c r="ACL18" s="62"/>
      <c r="ACM18" s="62"/>
      <c r="ACN18" s="62"/>
      <c r="ACO18" s="62"/>
      <c r="ACP18" s="62"/>
      <c r="ACQ18" s="62"/>
      <c r="ACR18" s="62"/>
      <c r="ACS18" s="62"/>
      <c r="ACT18" s="62"/>
      <c r="ACU18" s="62"/>
      <c r="ACV18" s="62"/>
      <c r="ACW18" s="62"/>
      <c r="ACX18" s="62"/>
      <c r="ACY18" s="62"/>
      <c r="ACZ18" s="62"/>
      <c r="ADA18" s="62"/>
      <c r="ADB18" s="62"/>
      <c r="ADC18" s="62"/>
      <c r="ADD18" s="62"/>
      <c r="ADE18" s="62"/>
      <c r="ADF18" s="62"/>
      <c r="ADG18" s="62"/>
      <c r="ADH18" s="62"/>
      <c r="ADI18" s="62"/>
      <c r="ADJ18" s="62"/>
      <c r="ADK18" s="62"/>
      <c r="ADL18" s="62"/>
      <c r="ADM18" s="62"/>
      <c r="ADN18" s="62"/>
      <c r="ADO18" s="62"/>
      <c r="ADP18" s="62"/>
      <c r="ADQ18" s="62"/>
      <c r="ADR18" s="62"/>
      <c r="ADS18" s="62"/>
      <c r="ADT18" s="62"/>
      <c r="ADU18" s="62"/>
      <c r="ADV18" s="62"/>
      <c r="ADW18" s="62"/>
      <c r="ADX18" s="62"/>
      <c r="ADY18" s="62"/>
      <c r="ADZ18" s="62"/>
      <c r="AEA18" s="62"/>
      <c r="AEB18" s="62"/>
      <c r="AEC18" s="62"/>
      <c r="AED18" s="62"/>
      <c r="AEE18" s="62"/>
      <c r="AEF18" s="62"/>
      <c r="AEG18" s="62"/>
      <c r="AEH18" s="62"/>
      <c r="AEI18" s="62"/>
      <c r="AEJ18" s="62"/>
      <c r="AEK18" s="62"/>
      <c r="AEL18" s="62"/>
      <c r="AEM18" s="62"/>
      <c r="AEN18" s="62"/>
      <c r="AEO18" s="62"/>
      <c r="AEP18" s="62"/>
      <c r="AEQ18" s="62"/>
      <c r="AER18" s="62"/>
      <c r="AES18" s="62"/>
      <c r="AET18" s="62"/>
      <c r="AEU18" s="62"/>
      <c r="AEV18" s="62"/>
      <c r="AEW18" s="62"/>
      <c r="AEX18" s="62"/>
      <c r="AEY18" s="62"/>
      <c r="AEZ18" s="62"/>
      <c r="AFA18" s="62"/>
      <c r="AFB18" s="62"/>
      <c r="AFC18" s="62"/>
      <c r="AFD18" s="62"/>
      <c r="AFE18" s="62"/>
      <c r="AFF18" s="62"/>
      <c r="AFG18" s="62"/>
      <c r="AFH18" s="62"/>
      <c r="AFI18" s="62"/>
      <c r="AFJ18" s="62"/>
      <c r="AFK18" s="62"/>
      <c r="AFL18" s="62"/>
      <c r="AFM18" s="62"/>
      <c r="AFN18" s="62"/>
      <c r="AFO18" s="62"/>
      <c r="AFP18" s="62"/>
      <c r="AFQ18" s="62"/>
      <c r="AFR18" s="62"/>
      <c r="AFS18" s="62"/>
      <c r="AFT18" s="62"/>
      <c r="AFU18" s="62"/>
      <c r="AFV18" s="62"/>
      <c r="AFW18" s="62"/>
      <c r="AFX18" s="62"/>
      <c r="AFY18" s="62"/>
      <c r="AFZ18" s="62"/>
      <c r="AGA18" s="62"/>
      <c r="AGB18" s="62"/>
      <c r="AGC18" s="62"/>
      <c r="AGD18" s="62"/>
      <c r="AGE18" s="62"/>
      <c r="AGF18" s="62"/>
      <c r="AGG18" s="62"/>
      <c r="AGH18" s="62"/>
      <c r="AGI18" s="62"/>
      <c r="AGJ18" s="62"/>
      <c r="AGK18" s="62"/>
      <c r="AGL18" s="62"/>
      <c r="AGM18" s="62"/>
      <c r="AGN18" s="62"/>
      <c r="AGO18" s="62"/>
      <c r="AGP18" s="62"/>
      <c r="AGQ18" s="62"/>
      <c r="AGR18" s="62"/>
      <c r="AGS18" s="62"/>
      <c r="AGT18" s="62"/>
      <c r="AGU18" s="62"/>
      <c r="AGV18" s="62"/>
      <c r="AGW18" s="62"/>
      <c r="AGX18" s="62"/>
      <c r="AGY18" s="62"/>
      <c r="AGZ18" s="62"/>
      <c r="AHA18" s="62"/>
      <c r="AHB18" s="62"/>
      <c r="AHC18" s="62"/>
      <c r="AHD18" s="62"/>
      <c r="AHE18" s="62"/>
      <c r="AHF18" s="62"/>
      <c r="AHG18" s="62"/>
      <c r="AHH18" s="62"/>
      <c r="AHI18" s="62"/>
      <c r="AHJ18" s="62"/>
      <c r="AHK18" s="62"/>
      <c r="AHL18" s="62"/>
      <c r="AHM18" s="62"/>
      <c r="AHN18" s="62"/>
      <c r="AHO18" s="62"/>
      <c r="AHP18" s="62"/>
      <c r="AHQ18" s="62"/>
      <c r="AHR18" s="62"/>
      <c r="AHS18" s="62"/>
      <c r="AHT18" s="62"/>
      <c r="AHU18" s="62"/>
      <c r="AHV18" s="62"/>
      <c r="AHW18" s="62"/>
      <c r="AHX18" s="62"/>
      <c r="AHY18" s="62"/>
      <c r="AHZ18" s="62"/>
      <c r="AIA18" s="62"/>
      <c r="AIB18" s="62"/>
      <c r="AIC18" s="62"/>
      <c r="AID18" s="62"/>
      <c r="AIE18" s="62"/>
      <c r="AIF18" s="62"/>
      <c r="AIG18" s="62"/>
      <c r="AIH18" s="62"/>
      <c r="AII18" s="62"/>
      <c r="AIJ18" s="62"/>
      <c r="AIK18" s="62"/>
      <c r="AIL18" s="62"/>
      <c r="AIM18" s="62"/>
      <c r="AIN18" s="62"/>
      <c r="AIO18" s="62"/>
      <c r="AIP18" s="62"/>
      <c r="AIQ18" s="62"/>
      <c r="AIR18" s="62"/>
      <c r="AIS18" s="62"/>
      <c r="AIT18" s="62"/>
      <c r="AIU18" s="62"/>
      <c r="AIV18" s="62"/>
      <c r="AIW18" s="62"/>
      <c r="AIX18" s="62"/>
      <c r="AIY18" s="62"/>
      <c r="AIZ18" s="62"/>
      <c r="AJA18" s="62"/>
      <c r="AJB18" s="62"/>
      <c r="AJC18" s="62"/>
      <c r="AJD18" s="62"/>
      <c r="AJE18" s="62"/>
      <c r="AJF18" s="62"/>
      <c r="AJG18" s="62"/>
      <c r="AJH18" s="62"/>
      <c r="AJI18" s="62"/>
      <c r="AJJ18" s="62"/>
      <c r="AJK18" s="62"/>
      <c r="AJL18" s="62"/>
      <c r="AJM18" s="62"/>
      <c r="AJN18" s="62"/>
      <c r="AJO18" s="62"/>
      <c r="AJP18" s="62"/>
      <c r="AJQ18" s="62"/>
      <c r="AJR18" s="62"/>
      <c r="AJS18" s="62"/>
      <c r="AJT18" s="62"/>
      <c r="AJU18" s="62"/>
      <c r="AJV18" s="62"/>
      <c r="AJW18" s="62"/>
      <c r="AJX18" s="62"/>
      <c r="AJY18" s="62"/>
      <c r="AJZ18" s="62"/>
      <c r="AKA18" s="62"/>
      <c r="AKB18" s="62"/>
      <c r="AKC18" s="62"/>
      <c r="AKD18" s="62"/>
      <c r="AKE18" s="62"/>
      <c r="AKF18" s="62"/>
      <c r="AKG18" s="62"/>
      <c r="AKH18" s="62"/>
      <c r="AKI18" s="62"/>
      <c r="AKJ18" s="62"/>
      <c r="AKK18" s="62"/>
      <c r="AKL18" s="62"/>
      <c r="AKM18" s="62"/>
      <c r="AKN18" s="62"/>
      <c r="AKO18" s="62"/>
      <c r="AKP18" s="62"/>
      <c r="AKQ18" s="62"/>
      <c r="AKR18" s="62"/>
      <c r="AKS18" s="62"/>
      <c r="AKT18" s="62"/>
      <c r="AKU18" s="62"/>
      <c r="AKV18" s="62"/>
      <c r="AKW18" s="62"/>
      <c r="AKX18" s="62"/>
      <c r="AKY18" s="62"/>
      <c r="AKZ18" s="62"/>
      <c r="ALA18" s="62"/>
      <c r="ALB18" s="62"/>
      <c r="ALC18" s="62"/>
      <c r="ALD18" s="62"/>
      <c r="ALE18" s="62"/>
      <c r="ALF18" s="62"/>
      <c r="ALG18" s="62"/>
      <c r="ALH18" s="62"/>
      <c r="ALI18" s="62"/>
      <c r="ALJ18" s="62"/>
      <c r="ALK18" s="62"/>
      <c r="ALL18" s="62"/>
      <c r="ALM18" s="62"/>
      <c r="ALN18" s="62"/>
      <c r="ALO18" s="62"/>
      <c r="ALP18" s="62"/>
      <c r="ALQ18" s="62"/>
      <c r="ALR18" s="62"/>
      <c r="ALS18" s="62"/>
      <c r="ALT18" s="62"/>
      <c r="ALU18" s="62"/>
      <c r="ALV18" s="62"/>
      <c r="ALW18" s="62"/>
      <c r="ALX18" s="62"/>
      <c r="ALY18" s="62"/>
      <c r="ALZ18" s="62"/>
      <c r="AMA18" s="62"/>
      <c r="AMB18" s="62"/>
      <c r="AMC18" s="62"/>
      <c r="AMD18" s="62"/>
      <c r="AME18" s="62"/>
      <c r="AMF18" s="62"/>
      <c r="AMG18" s="62"/>
      <c r="AMH18" s="62"/>
      <c r="AMI18" s="62"/>
      <c r="AMJ18" s="62"/>
      <c r="AMK18" s="62"/>
      <c r="AML18" s="62"/>
      <c r="AMM18" s="62"/>
      <c r="AMN18" s="62"/>
      <c r="AMO18" s="62"/>
      <c r="AMP18" s="62"/>
      <c r="AMQ18" s="62"/>
      <c r="AMR18" s="62"/>
      <c r="AMS18" s="62"/>
      <c r="AMT18" s="62"/>
      <c r="AMU18" s="62"/>
      <c r="AMV18" s="62"/>
      <c r="AMW18" s="62"/>
      <c r="AMX18" s="62"/>
      <c r="AMY18" s="62"/>
      <c r="AMZ18" s="62"/>
      <c r="ANA18" s="62"/>
      <c r="ANB18" s="62"/>
      <c r="ANC18" s="62"/>
      <c r="AND18" s="62"/>
      <c r="ANE18" s="62"/>
      <c r="ANF18" s="62"/>
      <c r="ANG18" s="62"/>
      <c r="ANH18" s="62"/>
      <c r="ANI18" s="62"/>
      <c r="ANJ18" s="62"/>
      <c r="ANK18" s="62"/>
      <c r="ANL18" s="62"/>
      <c r="ANM18" s="62"/>
      <c r="ANN18" s="62"/>
      <c r="ANO18" s="62"/>
      <c r="ANP18" s="62"/>
      <c r="ANQ18" s="62"/>
      <c r="ANR18" s="62"/>
      <c r="ANS18" s="62"/>
      <c r="ANT18" s="62"/>
      <c r="ANU18" s="62"/>
      <c r="ANV18" s="62"/>
      <c r="ANW18" s="62"/>
      <c r="ANX18" s="62"/>
      <c r="ANY18" s="62"/>
      <c r="ANZ18" s="62"/>
      <c r="AOA18" s="62"/>
      <c r="AOB18" s="62"/>
      <c r="AOC18" s="62"/>
      <c r="AOD18" s="62"/>
      <c r="AOE18" s="62"/>
      <c r="AOF18" s="62"/>
      <c r="AOG18" s="62"/>
      <c r="AOH18" s="62"/>
      <c r="AOI18" s="62"/>
      <c r="AOJ18" s="62"/>
      <c r="AOK18" s="62"/>
      <c r="AOL18" s="62"/>
      <c r="AOM18" s="62"/>
      <c r="AON18" s="62"/>
      <c r="AOO18" s="62"/>
      <c r="AOP18" s="62"/>
      <c r="AOQ18" s="62"/>
      <c r="AOR18" s="62"/>
      <c r="AOS18" s="62"/>
      <c r="AOT18" s="62"/>
      <c r="AOU18" s="62"/>
      <c r="AOV18" s="62"/>
      <c r="AOW18" s="62"/>
      <c r="AOX18" s="62"/>
      <c r="AOY18" s="62"/>
      <c r="AOZ18" s="62"/>
      <c r="APA18" s="62"/>
      <c r="APB18" s="62"/>
      <c r="APC18" s="62"/>
      <c r="APD18" s="62"/>
      <c r="APE18" s="62"/>
      <c r="APF18" s="62"/>
      <c r="APG18" s="62"/>
      <c r="APH18" s="62"/>
      <c r="API18" s="62"/>
      <c r="APJ18" s="62"/>
      <c r="APK18" s="62"/>
      <c r="APL18" s="62"/>
      <c r="APM18" s="62"/>
      <c r="APN18" s="62"/>
      <c r="APO18" s="62"/>
      <c r="APP18" s="62"/>
      <c r="APQ18" s="62"/>
      <c r="APR18" s="62"/>
      <c r="APS18" s="62"/>
      <c r="APT18" s="62"/>
      <c r="APU18" s="62"/>
      <c r="APV18" s="62"/>
      <c r="APW18" s="62"/>
      <c r="APX18" s="62"/>
      <c r="APY18" s="62"/>
      <c r="APZ18" s="62"/>
      <c r="AQA18" s="62"/>
      <c r="AQB18" s="62"/>
      <c r="AQC18" s="62"/>
      <c r="AQD18" s="62"/>
      <c r="AQE18" s="62"/>
      <c r="AQF18" s="62"/>
      <c r="AQG18" s="62"/>
      <c r="AQH18" s="62"/>
      <c r="AQI18" s="62"/>
      <c r="AQJ18" s="62"/>
      <c r="AQK18" s="62"/>
      <c r="AQL18" s="62"/>
      <c r="AQM18" s="62"/>
      <c r="AQN18" s="62"/>
      <c r="AQO18" s="62"/>
      <c r="AQP18" s="62"/>
      <c r="AQQ18" s="62"/>
      <c r="AQR18" s="62"/>
      <c r="AQS18" s="62"/>
      <c r="AQT18" s="62"/>
      <c r="AQU18" s="62"/>
      <c r="AQV18" s="62"/>
      <c r="AQW18" s="62"/>
      <c r="AQX18" s="62"/>
      <c r="AQY18" s="62"/>
      <c r="AQZ18" s="62"/>
      <c r="ARA18" s="62"/>
      <c r="ARB18" s="62"/>
      <c r="ARC18" s="62"/>
      <c r="ARD18" s="62"/>
      <c r="ARE18" s="62"/>
      <c r="ARF18" s="62"/>
      <c r="ARG18" s="62"/>
      <c r="ARH18" s="62"/>
      <c r="ARI18" s="62"/>
      <c r="ARJ18" s="62"/>
      <c r="ARK18" s="62"/>
      <c r="ARL18" s="62"/>
      <c r="ARM18" s="62"/>
      <c r="ARN18" s="62"/>
      <c r="ARO18" s="62"/>
      <c r="ARP18" s="62"/>
      <c r="ARQ18" s="62"/>
      <c r="ARR18" s="62"/>
      <c r="ARS18" s="62"/>
      <c r="ART18" s="62"/>
      <c r="ARU18" s="62"/>
      <c r="ARV18" s="62"/>
      <c r="ARW18" s="62"/>
      <c r="ARX18" s="62"/>
      <c r="ARY18" s="62"/>
      <c r="ARZ18" s="62"/>
      <c r="ASA18" s="62"/>
      <c r="ASB18" s="62"/>
      <c r="ASC18" s="62"/>
      <c r="ASD18" s="62"/>
      <c r="ASE18" s="62"/>
      <c r="ASF18" s="62"/>
      <c r="ASG18" s="62"/>
      <c r="ASH18" s="62"/>
      <c r="ASI18" s="62"/>
      <c r="ASJ18" s="62"/>
      <c r="ASK18" s="62"/>
      <c r="ASL18" s="62"/>
      <c r="ASM18" s="62"/>
      <c r="ASN18" s="62"/>
      <c r="ASO18" s="62"/>
      <c r="ASP18" s="62"/>
      <c r="ASQ18" s="62"/>
      <c r="ASR18" s="62"/>
      <c r="ASS18" s="62"/>
      <c r="AST18" s="62"/>
      <c r="ASU18" s="62"/>
      <c r="ASV18" s="62"/>
      <c r="ASW18" s="62"/>
      <c r="ASX18" s="62"/>
      <c r="ASY18" s="62"/>
      <c r="ASZ18" s="62"/>
      <c r="ATA18" s="62"/>
      <c r="ATB18" s="62"/>
      <c r="ATC18" s="62"/>
      <c r="ATD18" s="62"/>
      <c r="ATE18" s="62"/>
      <c r="ATF18" s="62"/>
      <c r="ATG18" s="62"/>
      <c r="ATH18" s="62"/>
      <c r="ATI18" s="62"/>
      <c r="ATJ18" s="62"/>
      <c r="ATK18" s="62"/>
      <c r="ATL18" s="62"/>
      <c r="ATM18" s="62"/>
      <c r="ATN18" s="62"/>
      <c r="ATO18" s="62"/>
      <c r="ATP18" s="62"/>
      <c r="ATQ18" s="62"/>
      <c r="ATR18" s="62"/>
      <c r="ATS18" s="62"/>
      <c r="ATT18" s="62"/>
      <c r="ATU18" s="62"/>
      <c r="ATV18" s="62"/>
      <c r="ATW18" s="62"/>
      <c r="ATX18" s="62"/>
      <c r="ATY18" s="62"/>
      <c r="ATZ18" s="62"/>
      <c r="AUA18" s="62"/>
      <c r="AUB18" s="62"/>
      <c r="AUC18" s="62"/>
      <c r="AUD18" s="62"/>
      <c r="AUE18" s="62"/>
      <c r="AUF18" s="62"/>
      <c r="AUG18" s="62"/>
      <c r="AUH18" s="62"/>
      <c r="AUI18" s="62"/>
      <c r="AUJ18" s="62"/>
      <c r="AUK18" s="62"/>
      <c r="AUL18" s="62"/>
      <c r="AUM18" s="62"/>
      <c r="AUN18" s="62"/>
      <c r="AUO18" s="62"/>
      <c r="AUP18" s="62"/>
      <c r="AUQ18" s="62"/>
      <c r="AUR18" s="62"/>
      <c r="AUS18" s="62"/>
      <c r="AUT18" s="62"/>
      <c r="AUU18" s="62"/>
      <c r="AUV18" s="62"/>
      <c r="AUW18" s="62"/>
      <c r="AUX18" s="62"/>
      <c r="AUY18" s="62"/>
      <c r="AUZ18" s="62"/>
      <c r="AVA18" s="62"/>
      <c r="AVB18" s="62"/>
      <c r="AVC18" s="62"/>
      <c r="AVD18" s="62"/>
      <c r="AVE18" s="62"/>
      <c r="AVF18" s="62"/>
      <c r="AVG18" s="62"/>
      <c r="AVH18" s="62"/>
      <c r="AVI18" s="62"/>
      <c r="AVJ18" s="62"/>
      <c r="AVK18" s="62"/>
      <c r="AVL18" s="62"/>
      <c r="AVM18" s="62"/>
      <c r="AVN18" s="62"/>
      <c r="AVO18" s="62"/>
      <c r="AVP18" s="62"/>
      <c r="AVQ18" s="62"/>
      <c r="AVR18" s="62"/>
      <c r="AVS18" s="62"/>
      <c r="AVT18" s="62"/>
      <c r="AVU18" s="62"/>
      <c r="AVV18" s="62"/>
      <c r="AVW18" s="62"/>
      <c r="AVX18" s="62"/>
      <c r="AVY18" s="62"/>
      <c r="AVZ18" s="62"/>
      <c r="AWA18" s="62"/>
      <c r="AWB18" s="62"/>
      <c r="AWC18" s="62"/>
      <c r="AWD18" s="62"/>
      <c r="AWE18" s="62"/>
      <c r="AWF18" s="62"/>
      <c r="AWG18" s="62"/>
      <c r="AWH18" s="62"/>
      <c r="AWI18" s="62"/>
      <c r="AWJ18" s="62"/>
      <c r="AWK18" s="62"/>
      <c r="AWL18" s="62"/>
      <c r="AWM18" s="62"/>
      <c r="AWN18" s="62"/>
      <c r="AWO18" s="62"/>
      <c r="AWP18" s="62"/>
      <c r="AWQ18" s="62"/>
      <c r="AWR18" s="62"/>
      <c r="AWS18" s="62"/>
      <c r="AWT18" s="62"/>
      <c r="AWU18" s="62"/>
      <c r="AWV18" s="62"/>
      <c r="AWW18" s="62"/>
      <c r="AWX18" s="62"/>
      <c r="AWY18" s="62"/>
      <c r="AWZ18" s="62"/>
      <c r="AXA18" s="62"/>
      <c r="AXB18" s="62"/>
      <c r="AXC18" s="62"/>
      <c r="AXD18" s="62"/>
      <c r="AXE18" s="62"/>
      <c r="AXF18" s="62"/>
      <c r="AXG18" s="62"/>
      <c r="AXH18" s="62"/>
      <c r="AXI18" s="62"/>
      <c r="AXJ18" s="62"/>
      <c r="AXK18" s="62"/>
      <c r="AXL18" s="62"/>
      <c r="AXM18" s="62"/>
      <c r="AXN18" s="62"/>
      <c r="AXO18" s="62"/>
      <c r="AXP18" s="62"/>
      <c r="AXQ18" s="62"/>
      <c r="AXR18" s="62"/>
      <c r="AXS18" s="62"/>
      <c r="AXT18" s="62"/>
      <c r="AXU18" s="62"/>
      <c r="AXV18" s="62"/>
      <c r="AXW18" s="62"/>
      <c r="AXX18" s="62"/>
      <c r="AXY18" s="62"/>
      <c r="AXZ18" s="62"/>
      <c r="AYA18" s="62"/>
      <c r="AYB18" s="62"/>
      <c r="AYC18" s="62"/>
      <c r="AYD18" s="62"/>
      <c r="AYE18" s="62"/>
      <c r="AYF18" s="62"/>
      <c r="AYG18" s="62"/>
      <c r="AYH18" s="62"/>
      <c r="AYI18" s="62"/>
      <c r="AYJ18" s="62"/>
      <c r="AYK18" s="62"/>
      <c r="AYL18" s="62"/>
      <c r="AYM18" s="62"/>
      <c r="AYN18" s="62"/>
      <c r="AYO18" s="62"/>
      <c r="AYP18" s="62"/>
      <c r="AYQ18" s="62"/>
      <c r="AYR18" s="62"/>
      <c r="AYS18" s="62"/>
      <c r="AYT18" s="62"/>
      <c r="AYU18" s="62"/>
      <c r="AYV18" s="62"/>
      <c r="AYW18" s="62"/>
      <c r="AYX18" s="62"/>
      <c r="AYY18" s="62"/>
      <c r="AYZ18" s="62"/>
      <c r="AZA18" s="62"/>
      <c r="AZB18" s="62"/>
      <c r="AZC18" s="62"/>
      <c r="AZD18" s="62"/>
      <c r="AZE18" s="62"/>
      <c r="AZF18" s="62"/>
      <c r="AZG18" s="62"/>
      <c r="AZH18" s="62"/>
      <c r="AZI18" s="62"/>
      <c r="AZJ18" s="62"/>
      <c r="AZK18" s="62"/>
      <c r="AZL18" s="62"/>
      <c r="AZM18" s="62"/>
      <c r="AZN18" s="62"/>
      <c r="AZO18" s="62"/>
      <c r="AZP18" s="62"/>
      <c r="AZQ18" s="62"/>
      <c r="AZR18" s="62"/>
      <c r="AZS18" s="62"/>
      <c r="AZT18" s="62"/>
      <c r="AZU18" s="62"/>
      <c r="AZV18" s="62"/>
      <c r="AZW18" s="62"/>
      <c r="AZX18" s="62"/>
      <c r="AZY18" s="62"/>
      <c r="AZZ18" s="62"/>
      <c r="BAA18" s="62"/>
      <c r="BAB18" s="62"/>
      <c r="BAC18" s="62"/>
      <c r="BAD18" s="62"/>
      <c r="BAE18" s="62"/>
      <c r="BAF18" s="62"/>
      <c r="BAG18" s="62"/>
      <c r="BAH18" s="62"/>
      <c r="BAI18" s="62"/>
      <c r="BAJ18" s="62"/>
      <c r="BAK18" s="62"/>
      <c r="BAL18" s="62"/>
      <c r="BAM18" s="62"/>
      <c r="BAN18" s="62"/>
      <c r="BAO18" s="62"/>
      <c r="BAP18" s="62"/>
      <c r="BAQ18" s="62"/>
      <c r="BAR18" s="62"/>
      <c r="BAS18" s="62"/>
      <c r="BAT18" s="62"/>
      <c r="BAU18" s="62"/>
      <c r="BAV18" s="62"/>
      <c r="BAW18" s="62"/>
      <c r="BAX18" s="62"/>
      <c r="BAY18" s="62"/>
      <c r="BAZ18" s="62"/>
      <c r="BBA18" s="62"/>
      <c r="BBB18" s="62"/>
      <c r="BBC18" s="62"/>
      <c r="BBD18" s="62"/>
      <c r="BBE18" s="62"/>
      <c r="BBF18" s="62"/>
      <c r="BBG18" s="62"/>
      <c r="BBH18" s="62"/>
      <c r="BBI18" s="62"/>
      <c r="BBJ18" s="62"/>
      <c r="BBK18" s="62"/>
      <c r="BBL18" s="62"/>
      <c r="BBM18" s="62"/>
      <c r="BBN18" s="62"/>
      <c r="BBO18" s="62"/>
      <c r="BBP18" s="62"/>
      <c r="BBQ18" s="62"/>
      <c r="BBR18" s="62"/>
      <c r="BBS18" s="62"/>
      <c r="BBT18" s="62"/>
      <c r="BBU18" s="62"/>
      <c r="BBV18" s="62"/>
      <c r="BBW18" s="62"/>
      <c r="BBX18" s="62"/>
      <c r="BBY18" s="62"/>
      <c r="BBZ18" s="62"/>
      <c r="BCA18" s="62"/>
      <c r="BCB18" s="62"/>
      <c r="BCC18" s="62"/>
      <c r="BCD18" s="62"/>
      <c r="BCE18" s="62"/>
      <c r="BCF18" s="62"/>
      <c r="BCG18" s="62"/>
      <c r="BCH18" s="62"/>
      <c r="BCI18" s="62"/>
      <c r="BCJ18" s="62"/>
      <c r="BCK18" s="62"/>
      <c r="BCL18" s="62"/>
      <c r="BCM18" s="62"/>
      <c r="BCN18" s="62"/>
      <c r="BCO18" s="62"/>
      <c r="BCP18" s="62"/>
      <c r="BCQ18" s="62"/>
      <c r="BCR18" s="62"/>
      <c r="BCS18" s="62"/>
      <c r="BCT18" s="62"/>
      <c r="BCU18" s="62"/>
      <c r="BCV18" s="62"/>
      <c r="BCW18" s="62"/>
      <c r="BCX18" s="62"/>
      <c r="BCY18" s="62"/>
      <c r="BCZ18" s="62"/>
      <c r="BDA18" s="62"/>
      <c r="BDB18" s="62"/>
      <c r="BDC18" s="62"/>
      <c r="BDD18" s="62"/>
      <c r="BDE18" s="62"/>
      <c r="BDF18" s="62"/>
      <c r="BDG18" s="62"/>
      <c r="BDH18" s="62"/>
      <c r="BDI18" s="62"/>
      <c r="BDJ18" s="62"/>
      <c r="BDK18" s="62"/>
      <c r="BDL18" s="62"/>
      <c r="BDM18" s="62"/>
      <c r="BDN18" s="62"/>
      <c r="BDO18" s="62"/>
      <c r="BDP18" s="62"/>
      <c r="BDQ18" s="62"/>
      <c r="BDR18" s="62"/>
      <c r="BDS18" s="62"/>
      <c r="BDT18" s="62"/>
      <c r="BDU18" s="62"/>
      <c r="BDV18" s="62"/>
      <c r="BDW18" s="62"/>
      <c r="BDX18" s="62"/>
      <c r="BDY18" s="62"/>
      <c r="BDZ18" s="62"/>
      <c r="BEA18" s="62"/>
      <c r="BEB18" s="62"/>
      <c r="BEC18" s="62"/>
      <c r="BED18" s="62"/>
      <c r="BEE18" s="62"/>
      <c r="BEF18" s="62"/>
      <c r="BEG18" s="62"/>
      <c r="BEH18" s="62"/>
      <c r="BEI18" s="62"/>
      <c r="BEJ18" s="62"/>
      <c r="BEK18" s="62"/>
      <c r="BEL18" s="62"/>
      <c r="BEM18" s="62"/>
      <c r="BEN18" s="62"/>
      <c r="BEO18" s="62"/>
      <c r="BEP18" s="62"/>
      <c r="BEQ18" s="62"/>
      <c r="BER18" s="62"/>
      <c r="BES18" s="62"/>
      <c r="BET18" s="62"/>
      <c r="BEU18" s="62"/>
      <c r="BEV18" s="62"/>
      <c r="BEW18" s="62"/>
      <c r="BEX18" s="62"/>
      <c r="BEY18" s="62"/>
      <c r="BEZ18" s="62"/>
      <c r="BFA18" s="62"/>
      <c r="BFB18" s="62"/>
      <c r="BFC18" s="62"/>
      <c r="BFD18" s="62"/>
      <c r="BFE18" s="62"/>
      <c r="BFF18" s="62"/>
      <c r="BFG18" s="62"/>
      <c r="BFH18" s="62"/>
      <c r="BFI18" s="62"/>
      <c r="BFJ18" s="62"/>
      <c r="BFK18" s="62"/>
      <c r="BFL18" s="62"/>
      <c r="BFM18" s="62"/>
      <c r="BFN18" s="62"/>
      <c r="BFO18" s="62"/>
      <c r="BFP18" s="62"/>
      <c r="BFQ18" s="62"/>
      <c r="BFR18" s="62"/>
      <c r="BFS18" s="62"/>
      <c r="BFT18" s="62"/>
      <c r="BFU18" s="62"/>
      <c r="BFV18" s="62"/>
    </row>
    <row r="19" spans="1:1530" ht="16.5" x14ac:dyDescent="0.3">
      <c r="I19" s="62"/>
    </row>
  </sheetData>
  <mergeCells count="13">
    <mergeCell ref="J7:K7"/>
    <mergeCell ref="A6:G6"/>
    <mergeCell ref="A9:B9"/>
    <mergeCell ref="C9:E11"/>
    <mergeCell ref="F9:F11"/>
    <mergeCell ref="A10:A11"/>
    <mergeCell ref="B10:B11"/>
    <mergeCell ref="G10:G11"/>
    <mergeCell ref="B14:E14"/>
    <mergeCell ref="C15:E15"/>
    <mergeCell ref="C17:E17"/>
    <mergeCell ref="C12:E12"/>
    <mergeCell ref="A13:F13"/>
  </mergeCells>
  <pageMargins left="0.7" right="0.7" top="0.75" bottom="0.75" header="0.3" footer="0.3"/>
  <pageSetup scale="5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view="pageBreakPreview" topLeftCell="A34" zoomScaleNormal="100" zoomScaleSheetLayoutView="100" workbookViewId="0">
      <selection activeCell="I29" sqref="I29:L32"/>
    </sheetView>
  </sheetViews>
  <sheetFormatPr defaultRowHeight="16.5" x14ac:dyDescent="0.3"/>
  <cols>
    <col min="1" max="1" width="6.28515625" style="25" customWidth="1"/>
    <col min="2" max="2" width="9.140625" style="25"/>
    <col min="3" max="3" width="12.7109375" style="25" customWidth="1"/>
    <col min="4" max="4" width="14" style="25" customWidth="1"/>
    <col min="5" max="7" width="9.140625" style="25"/>
    <col min="8" max="8" width="18" style="25" customWidth="1"/>
    <col min="9" max="9" width="35.42578125" style="25" customWidth="1"/>
    <col min="10" max="10" width="17.28515625" style="25" bestFit="1" customWidth="1"/>
    <col min="11" max="11" width="18" style="25" bestFit="1" customWidth="1"/>
    <col min="12" max="12" width="17.28515625" style="25" bestFit="1" customWidth="1"/>
    <col min="13" max="16384" width="9.140625" style="25"/>
  </cols>
  <sheetData>
    <row r="1" spans="1:12" ht="17.25" x14ac:dyDescent="0.3">
      <c r="K1" s="9"/>
      <c r="L1" s="9" t="s">
        <v>46</v>
      </c>
    </row>
    <row r="2" spans="1:12" ht="17.25" x14ac:dyDescent="0.3">
      <c r="K2" s="9"/>
      <c r="L2" s="9" t="s">
        <v>54</v>
      </c>
    </row>
    <row r="3" spans="1:12" ht="17.25" x14ac:dyDescent="0.3">
      <c r="K3" s="9"/>
      <c r="L3" s="9" t="s">
        <v>11</v>
      </c>
    </row>
    <row r="6" spans="1:12" ht="49.5" customHeight="1" x14ac:dyDescent="0.3">
      <c r="A6" s="112" t="s">
        <v>124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</row>
    <row r="7" spans="1:12" x14ac:dyDescent="0.3">
      <c r="K7" s="124" t="s">
        <v>9</v>
      </c>
      <c r="L7" s="124"/>
    </row>
    <row r="8" spans="1:12" s="1" customFormat="1" ht="58.5" customHeight="1" x14ac:dyDescent="0.25">
      <c r="A8" s="92" t="s">
        <v>34</v>
      </c>
      <c r="B8" s="92" t="s">
        <v>35</v>
      </c>
      <c r="C8" s="92"/>
      <c r="D8" s="92" t="s">
        <v>36</v>
      </c>
      <c r="E8" s="92"/>
      <c r="F8" s="92"/>
      <c r="G8" s="92"/>
      <c r="H8" s="92" t="s">
        <v>37</v>
      </c>
      <c r="I8" s="92" t="s">
        <v>38</v>
      </c>
      <c r="J8" s="99" t="s">
        <v>15</v>
      </c>
      <c r="K8" s="100"/>
      <c r="L8" s="101"/>
    </row>
    <row r="9" spans="1:12" s="1" customFormat="1" ht="66" x14ac:dyDescent="0.25">
      <c r="A9" s="92"/>
      <c r="B9" s="4" t="s">
        <v>39</v>
      </c>
      <c r="C9" s="4" t="s">
        <v>50</v>
      </c>
      <c r="D9" s="4" t="s">
        <v>39</v>
      </c>
      <c r="E9" s="4" t="s">
        <v>50</v>
      </c>
      <c r="F9" s="4" t="s">
        <v>51</v>
      </c>
      <c r="G9" s="4" t="s">
        <v>40</v>
      </c>
      <c r="H9" s="92"/>
      <c r="I9" s="92"/>
      <c r="J9" s="4" t="s">
        <v>41</v>
      </c>
      <c r="K9" s="4" t="s">
        <v>42</v>
      </c>
      <c r="L9" s="4" t="s">
        <v>43</v>
      </c>
    </row>
    <row r="10" spans="1:12" s="1" customFormat="1" ht="20.25" customHeight="1" x14ac:dyDescent="0.25">
      <c r="A10" s="122" t="s">
        <v>44</v>
      </c>
      <c r="B10" s="122"/>
      <c r="C10" s="122"/>
      <c r="D10" s="122"/>
      <c r="E10" s="122"/>
      <c r="F10" s="122"/>
      <c r="G10" s="122"/>
      <c r="H10" s="122"/>
      <c r="I10" s="122"/>
      <c r="J10" s="53">
        <f>J11</f>
        <v>3.9999999993597157E-2</v>
      </c>
      <c r="K10" s="61">
        <f t="shared" ref="K10:L10" si="0">K11</f>
        <v>0</v>
      </c>
      <c r="L10" s="61">
        <f t="shared" si="0"/>
        <v>0</v>
      </c>
    </row>
    <row r="11" spans="1:12" s="1" customFormat="1" x14ac:dyDescent="0.25">
      <c r="A11" s="122" t="s">
        <v>8</v>
      </c>
      <c r="B11" s="122"/>
      <c r="C11" s="122"/>
      <c r="D11" s="122"/>
      <c r="E11" s="122"/>
      <c r="F11" s="122"/>
      <c r="G11" s="122"/>
      <c r="H11" s="122"/>
      <c r="I11" s="122"/>
      <c r="J11" s="53">
        <f>J12+J33+J40</f>
        <v>3.9999999993597157E-2</v>
      </c>
      <c r="K11" s="61">
        <f>K12+K33+K40</f>
        <v>0</v>
      </c>
      <c r="L11" s="61">
        <f>L12+L33+L40</f>
        <v>0</v>
      </c>
    </row>
    <row r="12" spans="1:12" s="1" customFormat="1" ht="30" customHeight="1" x14ac:dyDescent="0.25">
      <c r="A12" s="45"/>
      <c r="B12" s="78">
        <v>1088</v>
      </c>
      <c r="C12" s="123" t="str">
        <f>+'1'!D11</f>
        <v>Զբաղվածության ծրագիր</v>
      </c>
      <c r="D12" s="123"/>
      <c r="E12" s="123"/>
      <c r="F12" s="123"/>
      <c r="G12" s="123"/>
      <c r="H12" s="123"/>
      <c r="I12" s="123"/>
      <c r="J12" s="53">
        <f>+J13+J25</f>
        <v>-108774.26000000001</v>
      </c>
      <c r="K12" s="53">
        <f t="shared" ref="K12:L12" si="1">+K13+K25</f>
        <v>-184444.19999999998</v>
      </c>
      <c r="L12" s="53">
        <f t="shared" si="1"/>
        <v>-345072.8</v>
      </c>
    </row>
    <row r="13" spans="1:12" s="1" customFormat="1" ht="84" customHeight="1" x14ac:dyDescent="0.25">
      <c r="A13" s="45"/>
      <c r="B13" s="78"/>
      <c r="C13" s="78"/>
      <c r="D13" s="78" t="str">
        <f>+'1'!C12</f>
        <v>1088 - 12018</v>
      </c>
      <c r="E13" s="123" t="str">
        <f>+'1'!D12</f>
        <v>Ադրբեջանի կողմից 2016, 2020  և 2022 թթ. սանձազերծված ռազմական գործողություններին մասնակցած, ինչպես նաև 2020 թ. հետո ժամկետային պարտադիր զինվորական ծառայությունից զորացրված  գործազուրկ անձանց մասնագիտական ուսուցման կազմակերպման և զբաղվածության ապահովում</v>
      </c>
      <c r="F13" s="123"/>
      <c r="G13" s="123"/>
      <c r="H13" s="123"/>
      <c r="I13" s="123"/>
      <c r="J13" s="53">
        <f>+'1'!G12</f>
        <v>-34449.160000000003</v>
      </c>
      <c r="K13" s="53">
        <f>+'1'!H12</f>
        <v>-35968.9</v>
      </c>
      <c r="L13" s="53">
        <f>+'1'!I12</f>
        <v>-65625</v>
      </c>
    </row>
    <row r="14" spans="1:12" s="1" customFormat="1" ht="42" customHeight="1" x14ac:dyDescent="0.25">
      <c r="A14" s="45"/>
      <c r="B14" s="78"/>
      <c r="C14" s="78"/>
      <c r="D14" s="78"/>
      <c r="E14" s="78"/>
      <c r="F14" s="123" t="str">
        <f>+'1'!E12</f>
        <v>Զբաղվածության ապահովում Ադրբեջանի կողմից 2016, 2020 և 2022 թվականներին սանձազերծված ռազմական գործողություններին մասնակցած գործազուրկ անձանց համար</v>
      </c>
      <c r="G14" s="123"/>
      <c r="H14" s="123"/>
      <c r="I14" s="123"/>
      <c r="J14" s="123"/>
      <c r="K14" s="123"/>
      <c r="L14" s="123"/>
    </row>
    <row r="15" spans="1:12" s="1" customFormat="1" x14ac:dyDescent="0.25">
      <c r="A15" s="32"/>
      <c r="B15" s="54"/>
      <c r="C15" s="54"/>
      <c r="D15" s="54"/>
      <c r="E15" s="54"/>
      <c r="F15" s="54"/>
      <c r="G15" s="125" t="str">
        <f>+'1'!F12</f>
        <v>Տրանսֆերտների տրամադրում</v>
      </c>
      <c r="H15" s="125"/>
      <c r="I15" s="125"/>
      <c r="J15" s="125"/>
      <c r="K15" s="125"/>
      <c r="L15" s="125"/>
    </row>
    <row r="16" spans="1:12" s="1" customFormat="1" ht="44.25" customHeight="1" x14ac:dyDescent="0.25">
      <c r="A16" s="31"/>
      <c r="B16" s="30"/>
      <c r="C16" s="30"/>
      <c r="D16" s="30"/>
      <c r="E16" s="30"/>
      <c r="F16" s="30"/>
      <c r="G16" s="30"/>
      <c r="H16" s="123" t="s">
        <v>88</v>
      </c>
      <c r="I16" s="123"/>
      <c r="J16" s="123"/>
      <c r="K16" s="123"/>
      <c r="L16" s="123"/>
    </row>
    <row r="17" spans="1:12" s="1" customFormat="1" ht="33" x14ac:dyDescent="0.25">
      <c r="A17" s="31"/>
      <c r="B17" s="31"/>
      <c r="C17" s="31"/>
      <c r="D17" s="31"/>
      <c r="E17" s="31"/>
      <c r="F17" s="31"/>
      <c r="G17" s="31"/>
      <c r="H17" s="31"/>
      <c r="I17" s="31" t="s">
        <v>89</v>
      </c>
      <c r="J17" s="130">
        <f>SUM(J18:J20)</f>
        <v>10</v>
      </c>
      <c r="K17" s="130">
        <f t="shared" ref="K17:L17" si="2">SUM(K18:K20)</f>
        <v>0</v>
      </c>
      <c r="L17" s="130">
        <f t="shared" si="2"/>
        <v>0</v>
      </c>
    </row>
    <row r="18" spans="1:12" s="1" customFormat="1" ht="33" x14ac:dyDescent="0.25">
      <c r="A18" s="31"/>
      <c r="B18" s="31"/>
      <c r="C18" s="31"/>
      <c r="D18" s="31"/>
      <c r="E18" s="31"/>
      <c r="F18" s="31"/>
      <c r="G18" s="31"/>
      <c r="H18" s="31"/>
      <c r="I18" s="31" t="s">
        <v>90</v>
      </c>
      <c r="J18" s="130">
        <v>85</v>
      </c>
      <c r="K18" s="43" t="s">
        <v>45</v>
      </c>
      <c r="L18" s="130">
        <v>140</v>
      </c>
    </row>
    <row r="19" spans="1:12" s="1" customFormat="1" ht="49.5" x14ac:dyDescent="0.25">
      <c r="A19" s="31"/>
      <c r="B19" s="31"/>
      <c r="C19" s="31"/>
      <c r="D19" s="31"/>
      <c r="E19" s="31"/>
      <c r="F19" s="31"/>
      <c r="G19" s="31"/>
      <c r="H19" s="31"/>
      <c r="I19" s="31" t="s">
        <v>91</v>
      </c>
      <c r="J19" s="130">
        <v>-125</v>
      </c>
      <c r="K19" s="43" t="s">
        <v>45</v>
      </c>
      <c r="L19" s="130">
        <v>-240</v>
      </c>
    </row>
    <row r="20" spans="1:12" s="1" customFormat="1" ht="66" x14ac:dyDescent="0.25">
      <c r="A20" s="31"/>
      <c r="B20" s="31"/>
      <c r="C20" s="31"/>
      <c r="D20" s="31"/>
      <c r="E20" s="31"/>
      <c r="F20" s="31"/>
      <c r="G20" s="31"/>
      <c r="H20" s="31"/>
      <c r="I20" s="31" t="s">
        <v>92</v>
      </c>
      <c r="J20" s="130">
        <v>50</v>
      </c>
      <c r="K20" s="43" t="s">
        <v>45</v>
      </c>
      <c r="L20" s="130">
        <v>100</v>
      </c>
    </row>
    <row r="21" spans="1:12" s="1" customFormat="1" ht="116.25" customHeight="1" x14ac:dyDescent="0.25">
      <c r="A21" s="31"/>
      <c r="B21" s="31"/>
      <c r="C21" s="31"/>
      <c r="D21" s="31"/>
      <c r="E21" s="31"/>
      <c r="F21" s="31"/>
      <c r="G21" s="31"/>
      <c r="H21" s="31"/>
      <c r="I21" s="31" t="s">
        <v>93</v>
      </c>
      <c r="J21" s="130">
        <f>SUM(J22:J24)</f>
        <v>-154</v>
      </c>
      <c r="K21" s="130">
        <f t="shared" ref="K21:L21" si="3">SUM(K22:K24)</f>
        <v>0</v>
      </c>
      <c r="L21" s="130">
        <f t="shared" si="3"/>
        <v>-154</v>
      </c>
    </row>
    <row r="22" spans="1:12" s="1" customFormat="1" ht="33" x14ac:dyDescent="0.25">
      <c r="A22" s="31"/>
      <c r="B22" s="31"/>
      <c r="C22" s="31"/>
      <c r="D22" s="31"/>
      <c r="E22" s="31"/>
      <c r="F22" s="31"/>
      <c r="G22" s="31"/>
      <c r="H22" s="31"/>
      <c r="I22" s="31" t="s">
        <v>90</v>
      </c>
      <c r="J22" s="130">
        <v>-143</v>
      </c>
      <c r="K22" s="43" t="s">
        <v>45</v>
      </c>
      <c r="L22" s="130">
        <v>-143</v>
      </c>
    </row>
    <row r="23" spans="1:12" s="1" customFormat="1" ht="49.5" x14ac:dyDescent="0.25">
      <c r="A23" s="31"/>
      <c r="B23" s="31"/>
      <c r="C23" s="31"/>
      <c r="D23" s="31"/>
      <c r="E23" s="31"/>
      <c r="F23" s="31"/>
      <c r="G23" s="31"/>
      <c r="H23" s="31"/>
      <c r="I23" s="31" t="s">
        <v>91</v>
      </c>
      <c r="J23" s="130">
        <v>-16</v>
      </c>
      <c r="K23" s="43" t="s">
        <v>45</v>
      </c>
      <c r="L23" s="130">
        <v>-16</v>
      </c>
    </row>
    <row r="24" spans="1:12" s="1" customFormat="1" ht="66" x14ac:dyDescent="0.25">
      <c r="A24" s="31"/>
      <c r="B24" s="31"/>
      <c r="C24" s="31"/>
      <c r="D24" s="31"/>
      <c r="E24" s="31"/>
      <c r="F24" s="31"/>
      <c r="G24" s="31"/>
      <c r="H24" s="31"/>
      <c r="I24" s="31" t="s">
        <v>94</v>
      </c>
      <c r="J24" s="130">
        <v>5</v>
      </c>
      <c r="K24" s="43" t="s">
        <v>45</v>
      </c>
      <c r="L24" s="130">
        <v>5</v>
      </c>
    </row>
    <row r="25" spans="1:12" s="1" customFormat="1" ht="66" customHeight="1" x14ac:dyDescent="0.25">
      <c r="A25" s="45"/>
      <c r="B25" s="45"/>
      <c r="C25" s="45"/>
      <c r="D25" s="78" t="str">
        <f>+'1'!C13</f>
        <v>1088 - 12022</v>
      </c>
      <c r="E25" s="123" t="str">
        <f>+'1'!D13</f>
        <v>2023 թ. Ղարաբաղից տեղահանված  անձանց համար կարճաժամկետ ուսուցման դասընթացի կազմակերպման և աշխատանքային փորձ ձեռք բերելու համար աջակցության տրամադրում</v>
      </c>
      <c r="F25" s="123"/>
      <c r="G25" s="123"/>
      <c r="H25" s="123"/>
      <c r="I25" s="123"/>
      <c r="J25" s="53">
        <f>+'1'!G13</f>
        <v>-74325.100000000006</v>
      </c>
      <c r="K25" s="53">
        <f>+'1'!H13</f>
        <v>-148475.29999999999</v>
      </c>
      <c r="L25" s="53">
        <f>+'1'!I13</f>
        <v>-279447.8</v>
      </c>
    </row>
    <row r="26" spans="1:12" s="1" customFormat="1" ht="42" customHeight="1" x14ac:dyDescent="0.25">
      <c r="A26" s="45"/>
      <c r="B26" s="45"/>
      <c r="C26" s="45"/>
      <c r="D26" s="78"/>
      <c r="E26" s="78"/>
      <c r="F26" s="123" t="str">
        <f>+'1'!E13</f>
        <v>Աջակցել 2023 թ.Ղարաբաղից բռնի տեղ-ծ անձանց ձեռք բերելու գործատ-ի կողմից ներկ-ծ պահ-ն հմպտ. մասնագիտ. հմտ-ր, կարող-ր և աշխ. փորձ՛  թափուր աշխ-ը համալրելու համար:</v>
      </c>
      <c r="G26" s="123"/>
      <c r="H26" s="123"/>
      <c r="I26" s="123"/>
      <c r="J26" s="123"/>
      <c r="K26" s="123"/>
      <c r="L26" s="123"/>
    </row>
    <row r="27" spans="1:12" s="1" customFormat="1" x14ac:dyDescent="0.25">
      <c r="A27" s="32"/>
      <c r="B27" s="32"/>
      <c r="C27" s="32"/>
      <c r="D27" s="54"/>
      <c r="E27" s="54"/>
      <c r="F27" s="54"/>
      <c r="G27" s="125" t="str">
        <f>+'1'!F13</f>
        <v>Տրանսֆերտների տրամադրում</v>
      </c>
      <c r="H27" s="125"/>
      <c r="I27" s="125"/>
      <c r="J27" s="125"/>
      <c r="K27" s="125"/>
      <c r="L27" s="125"/>
    </row>
    <row r="28" spans="1:12" s="1" customFormat="1" x14ac:dyDescent="0.25">
      <c r="A28" s="31"/>
      <c r="B28" s="31"/>
      <c r="C28" s="31"/>
      <c r="D28" s="30"/>
      <c r="E28" s="30"/>
      <c r="F28" s="30"/>
      <c r="G28" s="30"/>
      <c r="H28" s="123" t="s">
        <v>97</v>
      </c>
      <c r="I28" s="123"/>
      <c r="J28" s="123"/>
      <c r="K28" s="123"/>
      <c r="L28" s="123"/>
    </row>
    <row r="29" spans="1:12" s="1" customFormat="1" ht="33" customHeight="1" x14ac:dyDescent="0.25">
      <c r="A29" s="31"/>
      <c r="B29" s="31"/>
      <c r="C29" s="31"/>
      <c r="D29" s="31"/>
      <c r="E29" s="31"/>
      <c r="F29" s="31"/>
      <c r="G29" s="31"/>
      <c r="H29" s="31"/>
      <c r="I29" s="31" t="s">
        <v>98</v>
      </c>
      <c r="J29" s="130">
        <f>SUM(J30:J32)</f>
        <v>-160</v>
      </c>
      <c r="K29" s="130">
        <f t="shared" ref="K29:L29" si="4">SUM(K30:K32)</f>
        <v>0</v>
      </c>
      <c r="L29" s="130">
        <f t="shared" si="4"/>
        <v>-300</v>
      </c>
    </row>
    <row r="30" spans="1:12" s="1" customFormat="1" ht="33" x14ac:dyDescent="0.25">
      <c r="A30" s="31"/>
      <c r="B30" s="31"/>
      <c r="C30" s="31"/>
      <c r="D30" s="31"/>
      <c r="E30" s="31"/>
      <c r="F30" s="31"/>
      <c r="G30" s="31"/>
      <c r="H30" s="31"/>
      <c r="I30" s="31" t="s">
        <v>99</v>
      </c>
      <c r="J30" s="130">
        <v>-85</v>
      </c>
      <c r="K30" s="43" t="s">
        <v>45</v>
      </c>
      <c r="L30" s="130">
        <v>-180</v>
      </c>
    </row>
    <row r="31" spans="1:12" s="1" customFormat="1" ht="49.5" x14ac:dyDescent="0.25">
      <c r="A31" s="31"/>
      <c r="B31" s="31"/>
      <c r="C31" s="31"/>
      <c r="D31" s="31"/>
      <c r="E31" s="31"/>
      <c r="F31" s="31"/>
      <c r="G31" s="31"/>
      <c r="H31" s="31"/>
      <c r="I31" s="31" t="s">
        <v>91</v>
      </c>
      <c r="J31" s="130">
        <v>80</v>
      </c>
      <c r="K31" s="43" t="s">
        <v>45</v>
      </c>
      <c r="L31" s="130">
        <v>170</v>
      </c>
    </row>
    <row r="32" spans="1:12" s="1" customFormat="1" ht="51" customHeight="1" x14ac:dyDescent="0.25">
      <c r="A32" s="31"/>
      <c r="B32" s="31"/>
      <c r="C32" s="31"/>
      <c r="D32" s="31"/>
      <c r="E32" s="31"/>
      <c r="F32" s="31"/>
      <c r="G32" s="31"/>
      <c r="H32" s="31"/>
      <c r="I32" s="31" t="s">
        <v>100</v>
      </c>
      <c r="J32" s="130">
        <v>-155</v>
      </c>
      <c r="K32" s="43" t="s">
        <v>45</v>
      </c>
      <c r="L32" s="130">
        <v>-290</v>
      </c>
    </row>
    <row r="33" spans="1:13" s="1" customFormat="1" x14ac:dyDescent="0.25">
      <c r="A33" s="37"/>
      <c r="B33" s="30" t="str">
        <f>'1'!B14</f>
        <v>1141</v>
      </c>
      <c r="C33" s="126" t="str">
        <f>+'1'!D14</f>
        <v>Երեխաների հիմնահարցեր</v>
      </c>
      <c r="D33" s="127"/>
      <c r="E33" s="127"/>
      <c r="F33" s="127"/>
      <c r="G33" s="127"/>
      <c r="H33" s="127"/>
      <c r="I33" s="128"/>
      <c r="J33" s="52">
        <f t="shared" ref="J33:L33" si="5">J34</f>
        <v>1880</v>
      </c>
      <c r="K33" s="52">
        <f t="shared" si="5"/>
        <v>20944</v>
      </c>
      <c r="L33" s="52">
        <f t="shared" si="5"/>
        <v>55700</v>
      </c>
    </row>
    <row r="34" spans="1:13" s="1" customFormat="1" ht="62.25" customHeight="1" x14ac:dyDescent="0.25">
      <c r="A34" s="31"/>
      <c r="B34" s="31"/>
      <c r="C34" s="31"/>
      <c r="D34" s="50" t="str">
        <f>+'1'!C15</f>
        <v>1141 - 12008</v>
      </c>
      <c r="E34" s="123" t="str">
        <f>+'1'!D15</f>
        <v>Անհայտ բացակայող կամ մահացած ճանաչված զինծառայողների ծնողներին մինչև երեք տարեկան երեխայի խնամքի կազմակերպման համար պետական աջակցության տրամադրում</v>
      </c>
      <c r="F34" s="123"/>
      <c r="G34" s="123"/>
      <c r="H34" s="123"/>
      <c r="I34" s="123"/>
      <c r="J34" s="51">
        <f>+'1'!G15</f>
        <v>1880</v>
      </c>
      <c r="K34" s="51">
        <f>+'1'!H15</f>
        <v>20944</v>
      </c>
      <c r="L34" s="51">
        <f>+'1'!I15</f>
        <v>55700</v>
      </c>
    </row>
    <row r="35" spans="1:13" s="1" customFormat="1" ht="37.5" customHeight="1" x14ac:dyDescent="0.25">
      <c r="A35" s="31"/>
      <c r="B35" s="31"/>
      <c r="C35" s="31"/>
      <c r="D35" s="30"/>
      <c r="E35" s="30"/>
      <c r="F35" s="123" t="str">
        <f>+'1'!E15</f>
        <v>Անհայտ բացակայող կամ մահացած ճանաչված զինծառայողների ծնողներին մինչև երեք տարեկան երեխայի խնամքի կազմակերպման համար պետական աջակցության տրամադրում</v>
      </c>
      <c r="G35" s="123"/>
      <c r="H35" s="123"/>
      <c r="I35" s="123"/>
      <c r="J35" s="123"/>
      <c r="K35" s="123"/>
      <c r="L35" s="123"/>
    </row>
    <row r="36" spans="1:13" s="1" customFormat="1" ht="27.75" customHeight="1" x14ac:dyDescent="0.25">
      <c r="A36" s="31"/>
      <c r="B36" s="31"/>
      <c r="C36" s="31"/>
      <c r="D36" s="30"/>
      <c r="E36" s="30"/>
      <c r="F36" s="30"/>
      <c r="G36" s="123" t="str">
        <f>+'1'!F15</f>
        <v>Տրանսֆերտների տրամադրում</v>
      </c>
      <c r="H36" s="123"/>
      <c r="I36" s="123"/>
      <c r="J36" s="123"/>
      <c r="K36" s="123"/>
      <c r="L36" s="123"/>
    </row>
    <row r="37" spans="1:13" s="1" customFormat="1" ht="55.5" customHeight="1" x14ac:dyDescent="0.25">
      <c r="A37" s="31"/>
      <c r="B37" s="31"/>
      <c r="C37" s="31"/>
      <c r="D37" s="30"/>
      <c r="E37" s="30"/>
      <c r="F37" s="30"/>
      <c r="G37" s="30"/>
      <c r="H37" s="123" t="s">
        <v>95</v>
      </c>
      <c r="I37" s="123"/>
      <c r="J37" s="123"/>
      <c r="K37" s="123"/>
      <c r="L37" s="123"/>
    </row>
    <row r="38" spans="1:13" s="1" customFormat="1" ht="33" x14ac:dyDescent="0.25">
      <c r="A38" s="31"/>
      <c r="B38" s="31"/>
      <c r="C38" s="31"/>
      <c r="D38" s="31"/>
      <c r="E38" s="31"/>
      <c r="F38" s="31"/>
      <c r="G38" s="31"/>
      <c r="H38" s="31"/>
      <c r="I38" s="31" t="s">
        <v>96</v>
      </c>
      <c r="J38" s="131">
        <v>25</v>
      </c>
      <c r="K38" s="131" t="s">
        <v>45</v>
      </c>
      <c r="L38" s="131">
        <v>70</v>
      </c>
    </row>
    <row r="39" spans="1:13" s="1" customFormat="1" x14ac:dyDescent="0.25">
      <c r="A39" s="31"/>
      <c r="B39" s="31"/>
      <c r="C39" s="82"/>
      <c r="D39" s="83"/>
      <c r="E39" s="83"/>
      <c r="F39" s="83"/>
      <c r="G39" s="83"/>
      <c r="H39" s="83"/>
      <c r="I39" s="84"/>
      <c r="J39" s="42"/>
      <c r="K39" s="43"/>
      <c r="L39" s="42"/>
    </row>
    <row r="40" spans="1:13" s="1" customFormat="1" ht="27.75" customHeight="1" x14ac:dyDescent="0.25">
      <c r="A40" s="45"/>
      <c r="B40" s="30">
        <v>1160</v>
      </c>
      <c r="C40" s="126" t="str">
        <f>+'1'!D16</f>
        <v>Հաշմանդամություն ունեցող անձանց սոցիալական ներառում</v>
      </c>
      <c r="D40" s="127"/>
      <c r="E40" s="127"/>
      <c r="F40" s="127"/>
      <c r="G40" s="127"/>
      <c r="H40" s="127"/>
      <c r="I40" s="128"/>
      <c r="J40" s="52">
        <f t="shared" ref="J40:L40" si="6">J41</f>
        <v>106894.3</v>
      </c>
      <c r="K40" s="52">
        <f t="shared" si="6"/>
        <v>163500.20000000001</v>
      </c>
      <c r="L40" s="52">
        <f t="shared" si="6"/>
        <v>289372.79999999999</v>
      </c>
    </row>
    <row r="41" spans="1:13" s="1" customFormat="1" x14ac:dyDescent="0.25">
      <c r="A41" s="31"/>
      <c r="B41" s="30"/>
      <c r="C41" s="30"/>
      <c r="D41" s="50" t="str">
        <f>+'1'!C17</f>
        <v>1160 - 11016</v>
      </c>
      <c r="E41" s="123" t="str">
        <f>+'1'!D17</f>
        <v>Անձնական օգնականի ծառայություն</v>
      </c>
      <c r="F41" s="123"/>
      <c r="G41" s="123"/>
      <c r="H41" s="123"/>
      <c r="I41" s="123"/>
      <c r="J41" s="51">
        <f>+'1'!G17</f>
        <v>106894.3</v>
      </c>
      <c r="K41" s="51">
        <f>+'1'!H17</f>
        <v>163500.20000000001</v>
      </c>
      <c r="L41" s="51">
        <f>+'1'!I17</f>
        <v>289372.79999999999</v>
      </c>
    </row>
    <row r="42" spans="1:13" s="1" customFormat="1" x14ac:dyDescent="0.25">
      <c r="A42" s="31"/>
      <c r="B42" s="30"/>
      <c r="C42" s="30"/>
      <c r="D42" s="30"/>
      <c r="E42" s="30"/>
      <c r="F42" s="123" t="str">
        <f>+'1'!E17</f>
        <v>Աջակցություն հաշմանդամություն ունեցող անձանց անկախ ապրելուն</v>
      </c>
      <c r="G42" s="123"/>
      <c r="H42" s="123"/>
      <c r="I42" s="123"/>
      <c r="J42" s="123"/>
      <c r="K42" s="123"/>
      <c r="L42" s="123"/>
    </row>
    <row r="43" spans="1:13" s="1" customFormat="1" ht="21" customHeight="1" x14ac:dyDescent="0.25">
      <c r="A43" s="31"/>
      <c r="B43" s="30"/>
      <c r="C43" s="30"/>
      <c r="D43" s="30"/>
      <c r="E43" s="30"/>
      <c r="F43" s="30"/>
      <c r="G43" s="123" t="str">
        <f>+'1'!F17</f>
        <v>Ծառայությունների մատուցում</v>
      </c>
      <c r="H43" s="123"/>
      <c r="I43" s="123"/>
      <c r="J43" s="123"/>
      <c r="K43" s="123"/>
      <c r="L43" s="123"/>
    </row>
    <row r="44" spans="1:13" s="1" customFormat="1" ht="42.75" customHeight="1" x14ac:dyDescent="0.25">
      <c r="A44" s="31"/>
      <c r="B44" s="30"/>
      <c r="C44" s="30"/>
      <c r="D44" s="30"/>
      <c r="E44" s="30"/>
      <c r="F44" s="30"/>
      <c r="G44" s="30"/>
      <c r="H44" s="123" t="s">
        <v>101</v>
      </c>
      <c r="I44" s="123"/>
      <c r="J44" s="123"/>
      <c r="K44" s="123"/>
      <c r="L44" s="123"/>
    </row>
    <row r="45" spans="1:13" s="1" customFormat="1" x14ac:dyDescent="0.25">
      <c r="A45" s="31"/>
      <c r="B45" s="31"/>
      <c r="C45" s="31"/>
      <c r="D45" s="31"/>
      <c r="E45" s="31"/>
      <c r="F45" s="31"/>
      <c r="G45" s="31"/>
      <c r="H45" s="31"/>
      <c r="I45" s="31" t="s">
        <v>102</v>
      </c>
      <c r="J45" s="42">
        <f>+J46</f>
        <v>125</v>
      </c>
      <c r="K45" s="42" t="str">
        <f t="shared" ref="K45:L45" si="7">+K46</f>
        <v/>
      </c>
      <c r="L45" s="42">
        <f t="shared" si="7"/>
        <v>285</v>
      </c>
    </row>
    <row r="46" spans="1:13" s="1" customFormat="1" x14ac:dyDescent="0.25">
      <c r="A46" s="31"/>
      <c r="B46" s="31"/>
      <c r="C46" s="31"/>
      <c r="D46" s="31"/>
      <c r="E46" s="31"/>
      <c r="F46" s="31"/>
      <c r="G46" s="31"/>
      <c r="H46" s="31"/>
      <c r="I46" s="31" t="s">
        <v>103</v>
      </c>
      <c r="J46" s="132">
        <v>125</v>
      </c>
      <c r="K46" s="133" t="s">
        <v>45</v>
      </c>
      <c r="L46" s="132">
        <v>285</v>
      </c>
    </row>
    <row r="47" spans="1:13" s="1" customFormat="1" ht="22.5" customHeight="1" x14ac:dyDescent="0.25">
      <c r="F47" s="32"/>
      <c r="G47" s="32"/>
      <c r="H47" s="32"/>
      <c r="I47" s="32"/>
      <c r="J47" s="32"/>
      <c r="K47" s="32"/>
      <c r="L47" s="32"/>
      <c r="M47" s="32"/>
    </row>
  </sheetData>
  <mergeCells count="29">
    <mergeCell ref="C40:I40"/>
    <mergeCell ref="E41:I41"/>
    <mergeCell ref="F42:L42"/>
    <mergeCell ref="G43:L43"/>
    <mergeCell ref="H44:L44"/>
    <mergeCell ref="E34:I34"/>
    <mergeCell ref="F35:L35"/>
    <mergeCell ref="G36:L36"/>
    <mergeCell ref="H37:L37"/>
    <mergeCell ref="G15:L15"/>
    <mergeCell ref="C33:I33"/>
    <mergeCell ref="H16:L16"/>
    <mergeCell ref="E25:I25"/>
    <mergeCell ref="F26:L26"/>
    <mergeCell ref="G27:L27"/>
    <mergeCell ref="H28:L28"/>
    <mergeCell ref="A6:L6"/>
    <mergeCell ref="K7:L7"/>
    <mergeCell ref="A8:A9"/>
    <mergeCell ref="B8:C8"/>
    <mergeCell ref="D8:G8"/>
    <mergeCell ref="H8:H9"/>
    <mergeCell ref="I8:I9"/>
    <mergeCell ref="J8:L8"/>
    <mergeCell ref="A10:I10"/>
    <mergeCell ref="A11:I11"/>
    <mergeCell ref="C12:I12"/>
    <mergeCell ref="E13:I13"/>
    <mergeCell ref="F14:L14"/>
  </mergeCells>
  <pageMargins left="0.7" right="0.7" top="0.75" bottom="0.75" header="0.3" footer="0.3"/>
  <pageSetup scale="4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view="pageBreakPreview" zoomScaleNormal="100" zoomScaleSheetLayoutView="100" workbookViewId="0">
      <selection activeCell="I44" sqref="I44:I45"/>
    </sheetView>
  </sheetViews>
  <sheetFormatPr defaultRowHeight="16.5" x14ac:dyDescent="0.3"/>
  <cols>
    <col min="1" max="1" width="6.28515625" style="25" customWidth="1"/>
    <col min="2" max="2" width="9.140625" style="25"/>
    <col min="3" max="3" width="12.7109375" style="25" customWidth="1"/>
    <col min="4" max="4" width="14" style="25" customWidth="1"/>
    <col min="5" max="7" width="9.140625" style="25"/>
    <col min="8" max="8" width="18" style="25" customWidth="1"/>
    <col min="9" max="9" width="27.28515625" style="25" bestFit="1" customWidth="1"/>
    <col min="10" max="10" width="17.28515625" style="25" bestFit="1" customWidth="1"/>
    <col min="11" max="11" width="18" style="25" bestFit="1" customWidth="1"/>
    <col min="12" max="12" width="17.28515625" style="25" bestFit="1" customWidth="1"/>
    <col min="13" max="16384" width="9.140625" style="25"/>
  </cols>
  <sheetData>
    <row r="1" spans="1:12" ht="17.25" x14ac:dyDescent="0.3">
      <c r="K1" s="35"/>
      <c r="L1" s="35" t="s">
        <v>111</v>
      </c>
    </row>
    <row r="2" spans="1:12" ht="17.25" x14ac:dyDescent="0.3">
      <c r="K2" s="35"/>
      <c r="L2" s="35" t="s">
        <v>54</v>
      </c>
    </row>
    <row r="3" spans="1:12" ht="17.25" x14ac:dyDescent="0.3">
      <c r="K3" s="35"/>
      <c r="L3" s="35" t="s">
        <v>11</v>
      </c>
    </row>
    <row r="6" spans="1:12" ht="49.5" customHeight="1" x14ac:dyDescent="0.3">
      <c r="A6" s="112" t="s">
        <v>125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</row>
    <row r="7" spans="1:12" x14ac:dyDescent="0.3">
      <c r="K7" s="124" t="s">
        <v>9</v>
      </c>
      <c r="L7" s="124"/>
    </row>
    <row r="8" spans="1:12" s="1" customFormat="1" ht="61.5" customHeight="1" x14ac:dyDescent="0.25">
      <c r="A8" s="92" t="s">
        <v>64</v>
      </c>
      <c r="B8" s="92" t="s">
        <v>35</v>
      </c>
      <c r="C8" s="92"/>
      <c r="D8" s="92" t="s">
        <v>36</v>
      </c>
      <c r="E8" s="92"/>
      <c r="F8" s="92"/>
      <c r="G8" s="92"/>
      <c r="H8" s="92" t="s">
        <v>37</v>
      </c>
      <c r="I8" s="92" t="s">
        <v>38</v>
      </c>
      <c r="J8" s="99" t="s">
        <v>15</v>
      </c>
      <c r="K8" s="100"/>
      <c r="L8" s="101"/>
    </row>
    <row r="9" spans="1:12" s="1" customFormat="1" ht="66" x14ac:dyDescent="0.25">
      <c r="A9" s="92"/>
      <c r="B9" s="36" t="s">
        <v>39</v>
      </c>
      <c r="C9" s="36" t="s">
        <v>50</v>
      </c>
      <c r="D9" s="36" t="s">
        <v>39</v>
      </c>
      <c r="E9" s="36" t="s">
        <v>50</v>
      </c>
      <c r="F9" s="36" t="s">
        <v>51</v>
      </c>
      <c r="G9" s="36" t="s">
        <v>40</v>
      </c>
      <c r="H9" s="92"/>
      <c r="I9" s="92"/>
      <c r="J9" s="36" t="s">
        <v>41</v>
      </c>
      <c r="K9" s="36" t="s">
        <v>42</v>
      </c>
      <c r="L9" s="36" t="s">
        <v>43</v>
      </c>
    </row>
    <row r="10" spans="1:12" s="1" customFormat="1" ht="20.25" customHeight="1" x14ac:dyDescent="0.25">
      <c r="A10" s="122" t="s">
        <v>44</v>
      </c>
      <c r="B10" s="122"/>
      <c r="C10" s="122"/>
      <c r="D10" s="122"/>
      <c r="E10" s="122"/>
      <c r="F10" s="122"/>
      <c r="G10" s="122"/>
      <c r="H10" s="122"/>
      <c r="I10" s="122"/>
      <c r="J10" s="53">
        <f>+J11</f>
        <v>3.9999999993597157E-2</v>
      </c>
      <c r="K10" s="61">
        <f t="shared" ref="K10:L10" si="0">+K11</f>
        <v>0</v>
      </c>
      <c r="L10" s="61">
        <f t="shared" si="0"/>
        <v>0</v>
      </c>
    </row>
    <row r="11" spans="1:12" s="1" customFormat="1" x14ac:dyDescent="0.25">
      <c r="A11" s="122" t="s">
        <v>104</v>
      </c>
      <c r="B11" s="122"/>
      <c r="C11" s="122"/>
      <c r="D11" s="122"/>
      <c r="E11" s="122"/>
      <c r="F11" s="122"/>
      <c r="G11" s="122"/>
      <c r="H11" s="122"/>
      <c r="I11" s="122"/>
      <c r="J11" s="53">
        <f>+J12+J33+J39</f>
        <v>3.9999999993597157E-2</v>
      </c>
      <c r="K11" s="61">
        <f>+K12+K33+K39</f>
        <v>0</v>
      </c>
      <c r="L11" s="61">
        <f>+L12+L33+L39</f>
        <v>0</v>
      </c>
    </row>
    <row r="12" spans="1:12" s="1" customFormat="1" ht="30" customHeight="1" x14ac:dyDescent="0.25">
      <c r="B12" s="30">
        <v>1088</v>
      </c>
      <c r="C12" s="123" t="str">
        <f>+'1'!D11</f>
        <v>Զբաղվածության ծրագիր</v>
      </c>
      <c r="D12" s="123"/>
      <c r="E12" s="123"/>
      <c r="F12" s="123"/>
      <c r="G12" s="123"/>
      <c r="H12" s="123"/>
      <c r="I12" s="123"/>
      <c r="J12" s="53">
        <f>+J13+J25</f>
        <v>-108774.26000000001</v>
      </c>
      <c r="K12" s="53">
        <f t="shared" ref="K12:L12" si="1">+K13+K25</f>
        <v>-184444.19999999998</v>
      </c>
      <c r="L12" s="53">
        <f t="shared" si="1"/>
        <v>-345072.8</v>
      </c>
    </row>
    <row r="13" spans="1:12" s="1" customFormat="1" ht="84" customHeight="1" x14ac:dyDescent="0.25">
      <c r="A13" s="32"/>
      <c r="B13" s="54"/>
      <c r="C13" s="54"/>
      <c r="D13" s="50" t="str">
        <f>+'1'!C12</f>
        <v>1088 - 12018</v>
      </c>
      <c r="E13" s="125" t="str">
        <f>+'1'!D12</f>
        <v>Ադրբեջանի կողմից 2016, 2020  և 2022 թթ. սանձազերծված ռազմական գործողություններին մասնակցած, ինչպես նաև 2020 թ. հետո ժամկետային պարտադիր զինվորական ծառայությունից զորացրված  գործազուրկ անձանց մասնագիտական ուսուցման կազմակերպման և զբաղվածության ապահովում</v>
      </c>
      <c r="F13" s="125"/>
      <c r="G13" s="125"/>
      <c r="H13" s="125"/>
      <c r="I13" s="125"/>
      <c r="J13" s="55">
        <f>+'1'!G12</f>
        <v>-34449.160000000003</v>
      </c>
      <c r="K13" s="55">
        <f>+'1'!H12</f>
        <v>-35968.9</v>
      </c>
      <c r="L13" s="55">
        <f>+'1'!I12</f>
        <v>-65625</v>
      </c>
    </row>
    <row r="14" spans="1:12" s="1" customFormat="1" ht="42" customHeight="1" x14ac:dyDescent="0.25">
      <c r="A14" s="32"/>
      <c r="B14" s="54"/>
      <c r="C14" s="54"/>
      <c r="D14" s="54"/>
      <c r="E14" s="54"/>
      <c r="F14" s="125" t="str">
        <f>+'1'!E12</f>
        <v>Զբաղվածության ապահովում Ադրբեջանի կողմից 2016, 2020 և 2022 թվականներին սանձազերծված ռազմական գործողություններին մասնակցած գործազուրկ անձանց համար</v>
      </c>
      <c r="G14" s="125"/>
      <c r="H14" s="125"/>
      <c r="I14" s="125"/>
      <c r="J14" s="125"/>
      <c r="K14" s="125"/>
      <c r="L14" s="125"/>
    </row>
    <row r="15" spans="1:12" s="1" customFormat="1" x14ac:dyDescent="0.25">
      <c r="A15" s="32"/>
      <c r="B15" s="54"/>
      <c r="C15" s="54"/>
      <c r="D15" s="54"/>
      <c r="E15" s="54"/>
      <c r="F15" s="54"/>
      <c r="G15" s="125" t="str">
        <f>+'1'!F12</f>
        <v>Տրանսֆերտների տրամադրում</v>
      </c>
      <c r="H15" s="125"/>
      <c r="I15" s="125"/>
      <c r="J15" s="125"/>
      <c r="K15" s="125"/>
      <c r="L15" s="125"/>
    </row>
    <row r="16" spans="1:12" s="1" customFormat="1" ht="44.25" customHeight="1" x14ac:dyDescent="0.25">
      <c r="A16" s="31"/>
      <c r="B16" s="30"/>
      <c r="C16" s="30"/>
      <c r="D16" s="30"/>
      <c r="E16" s="30"/>
      <c r="F16" s="30"/>
      <c r="G16" s="30"/>
      <c r="H16" s="123" t="s">
        <v>88</v>
      </c>
      <c r="I16" s="123"/>
      <c r="J16" s="123"/>
      <c r="K16" s="123"/>
      <c r="L16" s="123"/>
    </row>
    <row r="17" spans="1:12" s="1" customFormat="1" ht="49.5" x14ac:dyDescent="0.25">
      <c r="A17" s="31"/>
      <c r="B17" s="31"/>
      <c r="C17" s="31"/>
      <c r="D17" s="31"/>
      <c r="E17" s="31"/>
      <c r="F17" s="31"/>
      <c r="G17" s="31"/>
      <c r="H17" s="31"/>
      <c r="I17" s="31" t="str">
        <f>'4'!I17</f>
        <v>Միջոցառման մեջ ընդգրկվածների թիվը, այդ թվում</v>
      </c>
      <c r="J17" s="42">
        <f>'4'!J17</f>
        <v>10</v>
      </c>
      <c r="K17" s="42">
        <f>'4'!K17</f>
        <v>0</v>
      </c>
      <c r="L17" s="42">
        <f>'4'!L17</f>
        <v>0</v>
      </c>
    </row>
    <row r="18" spans="1:12" s="1" customFormat="1" ht="49.5" x14ac:dyDescent="0.25">
      <c r="A18" s="31"/>
      <c r="B18" s="31"/>
      <c r="C18" s="31"/>
      <c r="D18" s="31"/>
      <c r="E18" s="31"/>
      <c r="F18" s="31"/>
      <c r="G18" s="31"/>
      <c r="H18" s="31"/>
      <c r="I18" s="31" t="str">
        <f>'4'!I18</f>
        <v>ա) մասնագիտական ուսուցման մեջ ընդգրկված անձինք</v>
      </c>
      <c r="J18" s="42">
        <f>'4'!J18</f>
        <v>85</v>
      </c>
      <c r="K18" s="42" t="str">
        <f>'4'!K18</f>
        <v/>
      </c>
      <c r="L18" s="42">
        <f>'4'!L18</f>
        <v>140</v>
      </c>
    </row>
    <row r="19" spans="1:12" s="1" customFormat="1" ht="49.5" x14ac:dyDescent="0.25">
      <c r="A19" s="31"/>
      <c r="B19" s="31"/>
      <c r="C19" s="31"/>
      <c r="D19" s="31"/>
      <c r="E19" s="31"/>
      <c r="F19" s="31"/>
      <c r="G19" s="31"/>
      <c r="H19" s="31"/>
      <c r="I19" s="31" t="str">
        <f>'4'!I19</f>
        <v>բ) աշխատանքային փորձի ձեռքբերման գործընթացում ընդգրկված անձինք</v>
      </c>
      <c r="J19" s="42">
        <f>'4'!J19</f>
        <v>-125</v>
      </c>
      <c r="K19" s="42" t="str">
        <f>'4'!K19</f>
        <v/>
      </c>
      <c r="L19" s="42">
        <f>'4'!L19</f>
        <v>-240</v>
      </c>
    </row>
    <row r="20" spans="1:12" s="1" customFormat="1" ht="49.5" x14ac:dyDescent="0.25">
      <c r="A20" s="31"/>
      <c r="B20" s="31"/>
      <c r="C20" s="31"/>
      <c r="D20" s="31"/>
      <c r="E20" s="31"/>
      <c r="F20" s="31"/>
      <c r="G20" s="31"/>
      <c r="H20" s="31"/>
      <c r="I20" s="31" t="str">
        <f>'4'!I20</f>
        <v>գ) գործատուին միանվագ փոխհատուցման տրամադրման արդյունքում` զբաղված դարձած անձինք</v>
      </c>
      <c r="J20" s="42">
        <f>'4'!J20</f>
        <v>50</v>
      </c>
      <c r="K20" s="42" t="str">
        <f>'4'!K20</f>
        <v/>
      </c>
      <c r="L20" s="42">
        <f>'4'!L20</f>
        <v>100</v>
      </c>
    </row>
    <row r="21" spans="1:12" s="1" customFormat="1" ht="116.25" customHeight="1" x14ac:dyDescent="0.25">
      <c r="A21" s="31"/>
      <c r="B21" s="31"/>
      <c r="C21" s="31"/>
      <c r="D21" s="31"/>
      <c r="E21" s="31"/>
      <c r="F21" s="31"/>
      <c r="G21" s="31"/>
      <c r="H21" s="31"/>
      <c r="I21" s="31" t="str">
        <f>'4'!I21</f>
        <v>Նախորդ տարում միջոցառման մեջ ընդգրկված շահառուների թիվը, որոնց մասով տվյալ տարում առկա են ֆինանսական պարտավորություններ (մարդ),ընդամենը, այդ թվում`</v>
      </c>
      <c r="J21" s="42">
        <f>'4'!J21</f>
        <v>-154</v>
      </c>
      <c r="K21" s="42">
        <f>'4'!K21</f>
        <v>0</v>
      </c>
      <c r="L21" s="42">
        <f>'4'!L21</f>
        <v>-154</v>
      </c>
    </row>
    <row r="22" spans="1:12" s="1" customFormat="1" ht="49.5" x14ac:dyDescent="0.25">
      <c r="A22" s="31"/>
      <c r="B22" s="31"/>
      <c r="C22" s="31"/>
      <c r="D22" s="31"/>
      <c r="E22" s="31"/>
      <c r="F22" s="31"/>
      <c r="G22" s="31"/>
      <c r="H22" s="31"/>
      <c r="I22" s="31" t="str">
        <f>'4'!I22</f>
        <v>ա) մասնագիտական ուսուցման մեջ ընդգրկված անձինք</v>
      </c>
      <c r="J22" s="42">
        <f>'4'!J22</f>
        <v>-143</v>
      </c>
      <c r="K22" s="42" t="str">
        <f>'4'!K22</f>
        <v/>
      </c>
      <c r="L22" s="42">
        <f>'4'!L22</f>
        <v>-143</v>
      </c>
    </row>
    <row r="23" spans="1:12" s="1" customFormat="1" ht="49.5" x14ac:dyDescent="0.25">
      <c r="A23" s="31"/>
      <c r="B23" s="31"/>
      <c r="C23" s="31"/>
      <c r="D23" s="31"/>
      <c r="E23" s="31"/>
      <c r="F23" s="31"/>
      <c r="G23" s="31"/>
      <c r="H23" s="31"/>
      <c r="I23" s="31" t="str">
        <f>'4'!I23</f>
        <v>բ) աշխատանքային փորձի ձեռքբերման գործընթացում ընդգրկված անձինք</v>
      </c>
      <c r="J23" s="42">
        <f>'4'!J23</f>
        <v>-16</v>
      </c>
      <c r="K23" s="42" t="str">
        <f>'4'!K23</f>
        <v/>
      </c>
      <c r="L23" s="42">
        <f>'4'!L23</f>
        <v>-16</v>
      </c>
    </row>
    <row r="24" spans="1:12" s="1" customFormat="1" ht="49.5" x14ac:dyDescent="0.25">
      <c r="A24" s="31"/>
      <c r="B24" s="31"/>
      <c r="C24" s="31"/>
      <c r="D24" s="31"/>
      <c r="E24" s="31"/>
      <c r="F24" s="31"/>
      <c r="G24" s="31"/>
      <c r="H24" s="31"/>
      <c r="I24" s="31" t="str">
        <f>'4'!I24</f>
        <v>գ) գործատուին միանվագ փոխհատուցման տրամադրման արդյունքում զբաղված դարձած անձինք</v>
      </c>
      <c r="J24" s="42">
        <f>'4'!J24</f>
        <v>5</v>
      </c>
      <c r="K24" s="42" t="str">
        <f>'4'!K24</f>
        <v/>
      </c>
      <c r="L24" s="42">
        <f>'4'!L24</f>
        <v>5</v>
      </c>
    </row>
    <row r="25" spans="1:12" s="1" customFormat="1" ht="66" customHeight="1" x14ac:dyDescent="0.25">
      <c r="A25" s="32"/>
      <c r="B25" s="32"/>
      <c r="C25" s="32"/>
      <c r="D25" s="50" t="str">
        <f>+'1'!C13</f>
        <v>1088 - 12022</v>
      </c>
      <c r="E25" s="125" t="str">
        <f>+'1'!D13</f>
        <v>2023 թ. Ղարաբաղից տեղահանված  անձանց համար կարճաժամկետ ուսուցման դասընթացի կազմակերպման և աշխատանքային փորձ ձեռք բերելու համար աջակցության տրամադրում</v>
      </c>
      <c r="F25" s="125"/>
      <c r="G25" s="125"/>
      <c r="H25" s="125"/>
      <c r="I25" s="125"/>
      <c r="J25" s="55">
        <f>+'1'!G13</f>
        <v>-74325.100000000006</v>
      </c>
      <c r="K25" s="55">
        <f>+'1'!H13</f>
        <v>-148475.29999999999</v>
      </c>
      <c r="L25" s="55">
        <f>+'1'!I13</f>
        <v>-279447.8</v>
      </c>
    </row>
    <row r="26" spans="1:12" s="1" customFormat="1" ht="42" customHeight="1" x14ac:dyDescent="0.25">
      <c r="A26" s="32"/>
      <c r="B26" s="32"/>
      <c r="C26" s="32"/>
      <c r="D26" s="54"/>
      <c r="E26" s="54"/>
      <c r="F26" s="125" t="str">
        <f>+'1'!E13</f>
        <v>Աջակցել 2023 թ.Ղարաբաղից բռնի տեղ-ծ անձանց ձեռք բերելու գործատ-ի կողմից ներկ-ծ պահ-ն հմպտ. մասնագիտ. հմտ-ր, կարող-ր և աշխ. փորձ՛  թափուր աշխ-ը համալրելու համար:</v>
      </c>
      <c r="G26" s="125"/>
      <c r="H26" s="125"/>
      <c r="I26" s="125"/>
      <c r="J26" s="125"/>
      <c r="K26" s="125"/>
      <c r="L26" s="125"/>
    </row>
    <row r="27" spans="1:12" s="1" customFormat="1" x14ac:dyDescent="0.25">
      <c r="A27" s="32"/>
      <c r="B27" s="32"/>
      <c r="C27" s="32"/>
      <c r="D27" s="54"/>
      <c r="E27" s="54"/>
      <c r="F27" s="54"/>
      <c r="G27" s="125" t="str">
        <f>+'1'!F13</f>
        <v>Տրանսֆերտների տրամադրում</v>
      </c>
      <c r="H27" s="125"/>
      <c r="I27" s="125"/>
      <c r="J27" s="125"/>
      <c r="K27" s="125"/>
      <c r="L27" s="125"/>
    </row>
    <row r="28" spans="1:12" s="1" customFormat="1" x14ac:dyDescent="0.25">
      <c r="A28" s="31"/>
      <c r="B28" s="31"/>
      <c r="C28" s="31"/>
      <c r="D28" s="30"/>
      <c r="E28" s="30"/>
      <c r="F28" s="30"/>
      <c r="G28" s="30"/>
      <c r="H28" s="123" t="s">
        <v>97</v>
      </c>
      <c r="I28" s="123"/>
      <c r="J28" s="123"/>
      <c r="K28" s="123"/>
      <c r="L28" s="123"/>
    </row>
    <row r="29" spans="1:12" s="1" customFormat="1" ht="33" customHeight="1" x14ac:dyDescent="0.25">
      <c r="A29" s="31"/>
      <c r="B29" s="31"/>
      <c r="C29" s="31"/>
      <c r="D29" s="31"/>
      <c r="E29" s="31"/>
      <c r="F29" s="31"/>
      <c r="G29" s="31"/>
      <c r="H29" s="31"/>
      <c r="I29" s="31" t="str">
        <f>'4'!I29</f>
        <v>Միջոցառման մեջ ընդգրկվածների թիվը, այդ թվում`</v>
      </c>
      <c r="J29" s="42">
        <f>'4'!J29</f>
        <v>-160</v>
      </c>
      <c r="K29" s="42">
        <f>'4'!K29</f>
        <v>0</v>
      </c>
      <c r="L29" s="42">
        <f>'4'!L29</f>
        <v>-300</v>
      </c>
    </row>
    <row r="30" spans="1:12" s="1" customFormat="1" ht="49.5" x14ac:dyDescent="0.25">
      <c r="A30" s="31"/>
      <c r="B30" s="31"/>
      <c r="C30" s="31"/>
      <c r="D30" s="31"/>
      <c r="E30" s="31"/>
      <c r="F30" s="31"/>
      <c r="G30" s="31"/>
      <c r="H30" s="31"/>
      <c r="I30" s="31" t="str">
        <f>'4'!I30</f>
        <v>ա) ուսուցման մեջ ընդգրկված անձինք</v>
      </c>
      <c r="J30" s="42">
        <f>'4'!J30</f>
        <v>-85</v>
      </c>
      <c r="K30" s="42" t="str">
        <f>'4'!K30</f>
        <v/>
      </c>
      <c r="L30" s="42">
        <f>'4'!L30</f>
        <v>-180</v>
      </c>
    </row>
    <row r="31" spans="1:12" s="1" customFormat="1" ht="49.5" x14ac:dyDescent="0.25">
      <c r="A31" s="31"/>
      <c r="B31" s="31"/>
      <c r="C31" s="31"/>
      <c r="D31" s="31"/>
      <c r="E31" s="31"/>
      <c r="F31" s="31"/>
      <c r="G31" s="31"/>
      <c r="H31" s="31"/>
      <c r="I31" s="31" t="str">
        <f>'4'!I31</f>
        <v>բ) աշխատանքային փորձի ձեռքբերման գործընթացում ընդգրկված անձինք</v>
      </c>
      <c r="J31" s="42">
        <f>'4'!J31</f>
        <v>80</v>
      </c>
      <c r="K31" s="42" t="str">
        <f>'4'!K31</f>
        <v/>
      </c>
      <c r="L31" s="42">
        <f>'4'!L31</f>
        <v>170</v>
      </c>
    </row>
    <row r="32" spans="1:12" s="1" customFormat="1" ht="51" customHeight="1" x14ac:dyDescent="0.25">
      <c r="A32" s="31"/>
      <c r="B32" s="31"/>
      <c r="C32" s="31"/>
      <c r="D32" s="31"/>
      <c r="E32" s="31"/>
      <c r="F32" s="31"/>
      <c r="G32" s="31"/>
      <c r="H32" s="31"/>
      <c r="I32" s="31" t="str">
        <f>'4'!I32</f>
        <v>գ) ուսուցման և աշխատանքային փորձի ձեռք բերման գործընթացում ընդգրկված անձինք</v>
      </c>
      <c r="J32" s="42">
        <f>'4'!J32</f>
        <v>-155</v>
      </c>
      <c r="K32" s="42" t="str">
        <f>'4'!K32</f>
        <v/>
      </c>
      <c r="L32" s="42">
        <f>'4'!L32</f>
        <v>-290</v>
      </c>
    </row>
    <row r="33" spans="1:12" s="1" customFormat="1" x14ac:dyDescent="0.25">
      <c r="A33" s="45"/>
      <c r="B33" s="30" t="str">
        <f>'1'!B14</f>
        <v>1141</v>
      </c>
      <c r="C33" s="126" t="str">
        <f>+'1'!D14</f>
        <v>Երեխաների հիմնահարցեր</v>
      </c>
      <c r="D33" s="127"/>
      <c r="E33" s="127"/>
      <c r="F33" s="127"/>
      <c r="G33" s="127"/>
      <c r="H33" s="127"/>
      <c r="I33" s="128"/>
      <c r="J33" s="52">
        <f t="shared" ref="J33:L33" si="2">J34</f>
        <v>1880</v>
      </c>
      <c r="K33" s="52">
        <f t="shared" si="2"/>
        <v>20944</v>
      </c>
      <c r="L33" s="52">
        <f t="shared" si="2"/>
        <v>55700</v>
      </c>
    </row>
    <row r="34" spans="1:12" s="1" customFormat="1" ht="62.25" customHeight="1" x14ac:dyDescent="0.25">
      <c r="A34" s="31"/>
      <c r="B34" s="31"/>
      <c r="C34" s="31"/>
      <c r="D34" s="50" t="str">
        <f>+'1'!C15</f>
        <v>1141 - 12008</v>
      </c>
      <c r="E34" s="123" t="str">
        <f>+'1'!D15</f>
        <v>Անհայտ բացակայող կամ մահացած ճանաչված զինծառայողների ծնողներին մինչև երեք տարեկան երեխայի խնամքի կազմակերպման համար պետական աջակցության տրամադրում</v>
      </c>
      <c r="F34" s="123"/>
      <c r="G34" s="123"/>
      <c r="H34" s="123"/>
      <c r="I34" s="123"/>
      <c r="J34" s="51">
        <f>+'1'!G15</f>
        <v>1880</v>
      </c>
      <c r="K34" s="51">
        <f>+'1'!H15</f>
        <v>20944</v>
      </c>
      <c r="L34" s="51">
        <f>+'1'!I15</f>
        <v>55700</v>
      </c>
    </row>
    <row r="35" spans="1:12" s="1" customFormat="1" ht="37.5" customHeight="1" x14ac:dyDescent="0.25">
      <c r="A35" s="31"/>
      <c r="B35" s="31"/>
      <c r="C35" s="31"/>
      <c r="D35" s="30"/>
      <c r="E35" s="30"/>
      <c r="F35" s="123" t="str">
        <f>+'1'!E15</f>
        <v>Անհայտ բացակայող կամ մահացած ճանաչված զինծառայողների ծնողներին մինչև երեք տարեկան երեխայի խնամքի կազմակերպման համար պետական աջակցության տրամադրում</v>
      </c>
      <c r="G35" s="123"/>
      <c r="H35" s="123"/>
      <c r="I35" s="123"/>
      <c r="J35" s="123"/>
      <c r="K35" s="123"/>
      <c r="L35" s="123"/>
    </row>
    <row r="36" spans="1:12" s="1" customFormat="1" ht="27.75" customHeight="1" x14ac:dyDescent="0.25">
      <c r="A36" s="31"/>
      <c r="B36" s="31"/>
      <c r="C36" s="31"/>
      <c r="D36" s="30"/>
      <c r="E36" s="30"/>
      <c r="F36" s="30"/>
      <c r="G36" s="123" t="str">
        <f>+'1'!F15</f>
        <v>Տրանսֆերտների տրամադրում</v>
      </c>
      <c r="H36" s="123"/>
      <c r="I36" s="123"/>
      <c r="J36" s="123"/>
      <c r="K36" s="123"/>
      <c r="L36" s="123"/>
    </row>
    <row r="37" spans="1:12" s="1" customFormat="1" ht="55.5" customHeight="1" x14ac:dyDescent="0.25">
      <c r="A37" s="31"/>
      <c r="B37" s="31"/>
      <c r="C37" s="31"/>
      <c r="D37" s="30"/>
      <c r="E37" s="30"/>
      <c r="F37" s="30"/>
      <c r="G37" s="30"/>
      <c r="H37" s="123" t="s">
        <v>95</v>
      </c>
      <c r="I37" s="123"/>
      <c r="J37" s="123"/>
      <c r="K37" s="123"/>
      <c r="L37" s="123"/>
    </row>
    <row r="38" spans="1:12" s="1" customFormat="1" ht="49.5" x14ac:dyDescent="0.25">
      <c r="A38" s="31"/>
      <c r="B38" s="31"/>
      <c r="C38" s="31"/>
      <c r="D38" s="31"/>
      <c r="E38" s="31"/>
      <c r="F38" s="31"/>
      <c r="G38" s="31"/>
      <c r="H38" s="31"/>
      <c r="I38" s="31" t="str">
        <f>'4'!I38</f>
        <v>Միջոցառման մեջ ընդգրկված անձանց թիվ, մարդ</v>
      </c>
      <c r="J38" s="42">
        <f>'4'!J38</f>
        <v>25</v>
      </c>
      <c r="K38" s="42" t="str">
        <f>'4'!K38</f>
        <v/>
      </c>
      <c r="L38" s="42">
        <f>'4'!L38</f>
        <v>70</v>
      </c>
    </row>
    <row r="39" spans="1:12" s="1" customFormat="1" ht="27.75" customHeight="1" x14ac:dyDescent="0.25">
      <c r="A39" s="45"/>
      <c r="B39" s="30">
        <v>1160</v>
      </c>
      <c r="C39" s="126" t="str">
        <f>+'1'!D16</f>
        <v>Հաշմանդամություն ունեցող անձանց սոցիալական ներառում</v>
      </c>
      <c r="D39" s="127"/>
      <c r="E39" s="127"/>
      <c r="F39" s="127"/>
      <c r="G39" s="127"/>
      <c r="H39" s="127"/>
      <c r="I39" s="128"/>
      <c r="J39" s="52">
        <f t="shared" ref="J39:L39" si="3">J40</f>
        <v>106894.3</v>
      </c>
      <c r="K39" s="52">
        <f t="shared" si="3"/>
        <v>163500.20000000001</v>
      </c>
      <c r="L39" s="52">
        <f t="shared" si="3"/>
        <v>289372.79999999999</v>
      </c>
    </row>
    <row r="40" spans="1:12" s="1" customFormat="1" x14ac:dyDescent="0.25">
      <c r="A40" s="31"/>
      <c r="B40" s="30"/>
      <c r="C40" s="30"/>
      <c r="D40" s="50" t="str">
        <f>+'1'!C17</f>
        <v>1160 - 11016</v>
      </c>
      <c r="E40" s="123" t="str">
        <f>+'1'!D17</f>
        <v>Անձնական օգնականի ծառայություն</v>
      </c>
      <c r="F40" s="123"/>
      <c r="G40" s="123"/>
      <c r="H40" s="123"/>
      <c r="I40" s="123"/>
      <c r="J40" s="51">
        <f>+'1'!G17</f>
        <v>106894.3</v>
      </c>
      <c r="K40" s="51">
        <f>+'1'!H17</f>
        <v>163500.20000000001</v>
      </c>
      <c r="L40" s="51">
        <f>+'1'!I17</f>
        <v>289372.79999999999</v>
      </c>
    </row>
    <row r="41" spans="1:12" s="1" customFormat="1" x14ac:dyDescent="0.25">
      <c r="A41" s="31"/>
      <c r="B41" s="30"/>
      <c r="C41" s="30"/>
      <c r="D41" s="30"/>
      <c r="E41" s="30"/>
      <c r="F41" s="123" t="str">
        <f>+'1'!E17</f>
        <v>Աջակցություն հաշմանդամություն ունեցող անձանց անկախ ապրելուն</v>
      </c>
      <c r="G41" s="123"/>
      <c r="H41" s="123"/>
      <c r="I41" s="123"/>
      <c r="J41" s="123"/>
      <c r="K41" s="123"/>
      <c r="L41" s="123"/>
    </row>
    <row r="42" spans="1:12" s="1" customFormat="1" ht="27.75" customHeight="1" x14ac:dyDescent="0.25">
      <c r="A42" s="31"/>
      <c r="B42" s="30"/>
      <c r="C42" s="30"/>
      <c r="D42" s="30"/>
      <c r="E42" s="30"/>
      <c r="F42" s="30"/>
      <c r="G42" s="123" t="str">
        <f>+'1'!F17</f>
        <v>Ծառայությունների մատուցում</v>
      </c>
      <c r="H42" s="123"/>
      <c r="I42" s="123"/>
      <c r="J42" s="123"/>
      <c r="K42" s="123"/>
      <c r="L42" s="123"/>
    </row>
    <row r="43" spans="1:12" s="1" customFormat="1" ht="39" customHeight="1" x14ac:dyDescent="0.25">
      <c r="A43" s="31"/>
      <c r="B43" s="30"/>
      <c r="C43" s="30"/>
      <c r="D43" s="30"/>
      <c r="E43" s="30"/>
      <c r="F43" s="30"/>
      <c r="G43" s="30"/>
      <c r="H43" s="123" t="s">
        <v>101</v>
      </c>
      <c r="I43" s="123"/>
      <c r="J43" s="123"/>
      <c r="K43" s="123"/>
      <c r="L43" s="123"/>
    </row>
    <row r="44" spans="1:12" s="1" customFormat="1" x14ac:dyDescent="0.25">
      <c r="A44" s="31"/>
      <c r="B44" s="31"/>
      <c r="C44" s="31"/>
      <c r="D44" s="31"/>
      <c r="E44" s="31"/>
      <c r="F44" s="31"/>
      <c r="G44" s="31"/>
      <c r="H44" s="31"/>
      <c r="I44" s="31" t="str">
        <f>'4'!I45</f>
        <v>Շահառու, մարդ</v>
      </c>
      <c r="J44" s="42">
        <f>+J45</f>
        <v>125</v>
      </c>
      <c r="K44" s="42" t="str">
        <f t="shared" ref="K44:L44" si="4">+K45</f>
        <v/>
      </c>
      <c r="L44" s="42">
        <f t="shared" si="4"/>
        <v>285</v>
      </c>
    </row>
    <row r="45" spans="1:12" s="1" customFormat="1" ht="35.25" customHeight="1" x14ac:dyDescent="0.25">
      <c r="A45" s="31"/>
      <c r="B45" s="31"/>
      <c r="C45" s="31"/>
      <c r="D45" s="31"/>
      <c r="E45" s="31"/>
      <c r="F45" s="31"/>
      <c r="G45" s="31"/>
      <c r="H45" s="31"/>
      <c r="I45" s="31" t="str">
        <f>'4'!I46</f>
        <v>Անձնական օգնական, մարդ</v>
      </c>
      <c r="J45" s="42">
        <f>'4'!J46</f>
        <v>125</v>
      </c>
      <c r="K45" s="42" t="str">
        <f>'4'!K46</f>
        <v/>
      </c>
      <c r="L45" s="42">
        <f>'4'!L46</f>
        <v>285</v>
      </c>
    </row>
  </sheetData>
  <mergeCells count="29">
    <mergeCell ref="C39:I39"/>
    <mergeCell ref="E40:I40"/>
    <mergeCell ref="F41:L41"/>
    <mergeCell ref="G42:L42"/>
    <mergeCell ref="H43:L43"/>
    <mergeCell ref="E34:I34"/>
    <mergeCell ref="F35:L35"/>
    <mergeCell ref="G36:L36"/>
    <mergeCell ref="H37:L37"/>
    <mergeCell ref="A10:I10"/>
    <mergeCell ref="A11:I11"/>
    <mergeCell ref="E25:I25"/>
    <mergeCell ref="F26:L26"/>
    <mergeCell ref="G27:L27"/>
    <mergeCell ref="H28:L28"/>
    <mergeCell ref="C33:I33"/>
    <mergeCell ref="C12:I12"/>
    <mergeCell ref="E13:I13"/>
    <mergeCell ref="F14:L14"/>
    <mergeCell ref="G15:L15"/>
    <mergeCell ref="H16:L16"/>
    <mergeCell ref="A6:L6"/>
    <mergeCell ref="K7:L7"/>
    <mergeCell ref="A8:A9"/>
    <mergeCell ref="B8:C8"/>
    <mergeCell ref="D8:G8"/>
    <mergeCell ref="H8:H9"/>
    <mergeCell ref="I8:I9"/>
    <mergeCell ref="J8:L8"/>
  </mergeCells>
  <pageMargins left="0.7" right="0.7" top="0.13" bottom="0.13" header="0.13" footer="0.1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'2'!Print_Area</vt:lpstr>
      <vt:lpstr>'3'!Print_Area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lastModifiedBy>Gohar.Hayrapetyan</cp:lastModifiedBy>
  <cp:lastPrinted>2026-04-28T05:09:02Z</cp:lastPrinted>
  <dcterms:created xsi:type="dcterms:W3CDTF">2025-01-21T04:53:39Z</dcterms:created>
  <dcterms:modified xsi:type="dcterms:W3CDTF">2026-05-18T06:05:50Z</dcterms:modified>
</cp:coreProperties>
</file>