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-120" yWindow="-120" windowWidth="20730" windowHeight="11760" tabRatio="698" firstSheet="1" activeTab="4"/>
  </bookViews>
  <sheets>
    <sheet name="հավելված" sheetId="31" state="hidden" r:id="rId1"/>
    <sheet name="հավելված 1" sheetId="38" r:id="rId2"/>
    <sheet name="հավելված 2" sheetId="74" r:id="rId3"/>
    <sheet name="հավելված 3" sheetId="66" r:id="rId4"/>
    <sheet name="հավելված 4" sheetId="77" r:id="rId5"/>
    <sheet name="հավելված 5" sheetId="71" r:id="rId6"/>
  </sheets>
  <definedNames>
    <definedName name="aaa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0">հավելված!$A$1:$G$36</definedName>
    <definedName name="_xlnm.Print_Area" localSheetId="1">'հավելված 1'!$A$1:$I$28</definedName>
    <definedName name="Հավելված">#REF!</definedName>
    <definedName name="Մաս">#REF!</definedName>
    <definedName name="շախմատիստ" localSheetId="1">#REF!</definedName>
    <definedName name="շախմատիստ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7" i="77" l="1"/>
  <c r="K16" i="77" s="1"/>
  <c r="K15" i="77" s="1"/>
  <c r="J17" i="77"/>
  <c r="J16" i="77"/>
  <c r="J15" i="77" s="1"/>
  <c r="K10" i="77"/>
  <c r="J10" i="77"/>
  <c r="K9" i="77"/>
  <c r="J9" i="77"/>
  <c r="J8" i="77" s="1"/>
  <c r="J7" i="77" s="1"/>
  <c r="K8" i="77"/>
  <c r="K7" i="77" s="1"/>
  <c r="L7" i="77"/>
  <c r="K9" i="66"/>
  <c r="K8" i="66" s="1"/>
  <c r="K7" i="66" s="1"/>
  <c r="L9" i="66"/>
  <c r="J9" i="66"/>
  <c r="J8" i="66" s="1"/>
  <c r="J7" i="66" s="1"/>
  <c r="L8" i="66"/>
  <c r="L7" i="66" s="1"/>
  <c r="E11" i="74"/>
  <c r="D11" i="74"/>
  <c r="E10" i="74"/>
  <c r="D10" i="74"/>
  <c r="E8" i="74"/>
  <c r="E7" i="74" s="1"/>
  <c r="F8" i="74"/>
  <c r="D8" i="74"/>
  <c r="D7" i="74" s="1"/>
  <c r="F7" i="74"/>
  <c r="G12" i="71" l="1"/>
  <c r="G11" i="71" s="1"/>
  <c r="G10" i="71" l="1"/>
  <c r="G9" i="71" s="1"/>
  <c r="G8" i="71" s="1"/>
  <c r="I34" i="38" l="1"/>
  <c r="I33" i="38" s="1"/>
  <c r="I32" i="38" s="1"/>
  <c r="I31" i="38" s="1"/>
  <c r="I29" i="38" s="1"/>
  <c r="H34" i="38"/>
  <c r="H33" i="38" s="1"/>
  <c r="H32" i="38" s="1"/>
  <c r="H31" i="38" s="1"/>
  <c r="H29" i="38" s="1"/>
  <c r="G34" i="38"/>
  <c r="G33" i="38" s="1"/>
  <c r="G32" i="38" s="1"/>
  <c r="G31" i="38" s="1"/>
  <c r="G29" i="38" s="1"/>
  <c r="L17" i="77" l="1"/>
  <c r="L16" i="77" s="1"/>
  <c r="L15" i="77" s="1"/>
  <c r="F11" i="74"/>
  <c r="G27" i="38" l="1"/>
  <c r="G26" i="38" s="1"/>
  <c r="G25" i="38" s="1"/>
  <c r="G24" i="38" s="1"/>
  <c r="H27" i="38"/>
  <c r="H26" i="38" s="1"/>
  <c r="H25" i="38" s="1"/>
  <c r="H24" i="38" s="1"/>
  <c r="G22" i="38" l="1"/>
  <c r="H22" i="38"/>
  <c r="I27" i="38"/>
  <c r="I26" i="38" s="1"/>
  <c r="I25" i="38" s="1"/>
  <c r="I24" i="38" s="1"/>
  <c r="G17" i="31"/>
  <c r="G10" i="31" s="1"/>
  <c r="G9" i="31" s="1"/>
  <c r="K10" i="31"/>
  <c r="D17" i="31"/>
  <c r="D10" i="31" s="1"/>
  <c r="D9" i="31" s="1"/>
  <c r="E31" i="31"/>
  <c r="E24" i="31" s="1"/>
  <c r="E23" i="31" s="1"/>
  <c r="G31" i="31"/>
  <c r="G24" i="31" s="1"/>
  <c r="G23" i="31" s="1"/>
  <c r="E17" i="31"/>
  <c r="E10" i="31" s="1"/>
  <c r="E9" i="31" s="1"/>
  <c r="F17" i="31"/>
  <c r="F10" i="31" s="1"/>
  <c r="F9" i="31" s="1"/>
  <c r="D31" i="31"/>
  <c r="D24" i="31" s="1"/>
  <c r="D23" i="31" s="1"/>
  <c r="F31" i="31"/>
  <c r="F24" i="31" s="1"/>
  <c r="F23" i="31" s="1"/>
  <c r="H20" i="38" l="1"/>
  <c r="H18" i="38" s="1"/>
  <c r="G20" i="38"/>
  <c r="G18" i="38" s="1"/>
  <c r="G16" i="38" s="1"/>
  <c r="G14" i="38" s="1"/>
  <c r="G12" i="38" s="1"/>
  <c r="G10" i="38" s="1"/>
  <c r="H16" i="38"/>
  <c r="H14" i="38" s="1"/>
  <c r="H12" i="38" s="1"/>
  <c r="H10" i="38" s="1"/>
  <c r="D8" i="31"/>
  <c r="I22" i="38"/>
  <c r="E8" i="31"/>
  <c r="F8" i="31"/>
  <c r="G8" i="31"/>
  <c r="I6" i="31" s="1"/>
  <c r="I20" i="38" l="1"/>
  <c r="I18" i="38" s="1"/>
  <c r="L10" i="77"/>
  <c r="L9" i="77" s="1"/>
  <c r="L8" i="77" s="1"/>
  <c r="F10" i="74"/>
  <c r="G9" i="38"/>
  <c r="G7" i="38" s="1"/>
  <c r="H9" i="38"/>
  <c r="H7" i="38" s="1"/>
  <c r="I16" i="38"/>
  <c r="I14" i="38" s="1"/>
  <c r="I12" i="38" s="1"/>
  <c r="I10" i="38" s="1"/>
  <c r="I9" i="38" l="1"/>
  <c r="I7" i="38" s="1"/>
</calcChain>
</file>

<file path=xl/sharedStrings.xml><?xml version="1.0" encoding="utf-8"?>
<sst xmlns="http://schemas.openxmlformats.org/spreadsheetml/2006/main" count="195" uniqueCount="123">
  <si>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</si>
  <si>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</si>
  <si>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</si>
  <si>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</si>
  <si>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</si>
  <si>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</si>
  <si>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</si>
  <si>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</si>
  <si>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</si>
  <si>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</si>
  <si>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</si>
  <si>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</si>
  <si>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</si>
  <si>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</si>
  <si>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</si>
  <si>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</si>
  <si>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</si>
  <si>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</si>
  <si>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</si>
  <si>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</si>
  <si>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</si>
  <si>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</si>
  <si>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</si>
  <si>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>01</t>
  </si>
  <si>
    <t xml:space="preserve"> ԸՆԴԱՄԵՆԸ</t>
  </si>
  <si>
    <t xml:space="preserve"> ՀՀ էկոնոմիկայի նախարարություն</t>
  </si>
  <si>
    <t xml:space="preserve"> Ծառայությունների մատուցում</t>
  </si>
  <si>
    <t>Ցուցանիշների փոփոխությունները (ավելացումները նշված են դրական նշանով, իսկ նվազեցումները` փակագծերում)</t>
  </si>
  <si>
    <t>Առաջին կիսամյակ</t>
  </si>
  <si>
    <t>Ինն ամիս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</si>
  <si>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</si>
  <si>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</si>
  <si>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</si>
  <si>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</si>
  <si>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</si>
  <si>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</si>
  <si>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</si>
  <si>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Ստանդարտների մշակում և հավատարմագրման համակարգի զարգացում</t>
  </si>
  <si>
    <t xml:space="preserve"> 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</si>
  <si>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 xml:space="preserve"> 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</si>
  <si>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>Առաջին եռամսյակ</t>
  </si>
  <si>
    <t>Հավելված N 1
ՀՀ կառավարության 2024 թվականի
––-------------------–N –––––– որոշման</t>
  </si>
  <si>
    <t xml:space="preserve"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</si>
  <si>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>հազար դրամներով</t>
  </si>
  <si>
    <t>ՀՀ էկոնոմիկայի նախարարություն</t>
  </si>
  <si>
    <t xml:space="preserve"> Որակի ենթակառուցվածքի համակարգի արդիականացում</t>
  </si>
  <si>
    <t xml:space="preserve"> 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</si>
  <si>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</si>
  <si>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</si>
  <si>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</si>
  <si>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հազար դրամներով 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</si>
  <si>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</si>
  <si>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Ցուցանիշների փոփոխությունը (ավելացումները նշված են դրական նշանով, իսկ նվազեցումները՝ փակագծերում)</t>
  </si>
  <si>
    <t xml:space="preserve"> Առաջին կիսամյակ</t>
  </si>
  <si>
    <t xml:space="preserve"> 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</si>
  <si>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</si>
  <si>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</si>
  <si>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</si>
  <si>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</si>
  <si>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</si>
  <si>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</si>
  <si>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</si>
  <si>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</si>
  <si>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</si>
  <si>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</si>
  <si>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</si>
  <si>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</si>
  <si>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/>
  </si>
  <si>
    <t>ՀԱՅԱՍՏԱՆԻ ՀԱՆՐԱՊԵՏՈՒԹՅԱՆ ԿԱՌԱՎԱՐՈՒԹՅԱՆ 2025 ԹՎԱԿԱՆԻ  ԴԵԿՏԵՄԲԵՐԻ  25-Ի   N 1910-Ն  ՈՐՈՇՄԱՆ  NN 3 ԵՎ 4 ՀԱՎԵԼՎԱԾՆԵՐՈՒՄ ԿԱՏԱՐՎՈՂ ՓՈՓՈԽՈՒԹՅՈՒՆՆԵՐԸ ԵՎ ԼՐԱՑՈՒՄՆԵՐԸ</t>
  </si>
  <si>
    <t xml:space="preserve"> ԸՆԴՀԱՆՈՒՐ ԲՆՈՒՅԹԻ ՀԱՆՐԱՅԻՆ ԾԱՌԱՅՈՒԹՅՈՒՆՆԵՐ</t>
  </si>
  <si>
    <t>Ընդհանուր բնույթի ծառայություններ</t>
  </si>
  <si>
    <t>03</t>
  </si>
  <si>
    <t xml:space="preserve"> Ծրագրման և վիճակագրական ընդհանուր ծառայություններ</t>
  </si>
  <si>
    <t>02</t>
  </si>
  <si>
    <t xml:space="preserve"> Միասնական թվային միջավայրի ձևավորում</t>
  </si>
  <si>
    <t>ՀՀ բարձր տեխնոլոգիական արդյունաբերության նախարարություն</t>
  </si>
  <si>
    <t>այդ թվում</t>
  </si>
  <si>
    <t xml:space="preserve"> Թվային փոխակերպման գործընթացի իրականացում</t>
  </si>
  <si>
    <t xml:space="preserve"> ՀՀ կառավարություն</t>
  </si>
  <si>
    <t xml:space="preserve"> ԱՅԼ ՀԻՄՆԱԿԱՆ ՄԻՋՈՑՆԵՐ</t>
  </si>
  <si>
    <t xml:space="preserve"> - Ոչ նյութական հիմնական միջոցներ</t>
  </si>
  <si>
    <t>ՀԱՅԱՍՏԱՆԻ ՀԱՆՐԱՊԵՏՈՒԹՅԱՆ ԿԱՌԱՎԱՐՈՒԹՅԱՆ 2025 ԹՎԱԿԱՆԻ ԴԵԿՏԵՄԲԵՐԻ 25-Ի N 1910-Ն ՈՐՈՇՄԱՆ N 5 ՀԱՎԵԼՎԱԾԻ N 2 ԱՂՅՈՒՍԱԿՈՒՄ  ԿԱՏԱՐՎՈՂ  ՓՈՓՈԽՈՒԹՅՈՒՆԸ ԵՎ ԼՐԱՑՈՒՄԸ</t>
  </si>
  <si>
    <t>Ցուցանիշների փոփոխությունը (ավելացումները նշված են դրական նշանով, իսկ նվազեցումները` փակագծերում)</t>
  </si>
  <si>
    <t xml:space="preserve"> 1235</t>
  </si>
  <si>
    <t xml:space="preserve"> 31001</t>
  </si>
  <si>
    <t>Հավելված 3
ՀՀ կառավարության
2026 թվականի____________ի  N _____-Ն որոշման</t>
  </si>
  <si>
    <t xml:space="preserve">ՀՀ բարձր տեխնոլոգիական արդյունաբերության նախարարություն </t>
  </si>
  <si>
    <t xml:space="preserve"> 1235 </t>
  </si>
  <si>
    <t xml:space="preserve"> Թվային փոխակերպման գործընթացի իրականացում </t>
  </si>
  <si>
    <t xml:space="preserve"> 1235 - 31001 </t>
  </si>
  <si>
    <t>Միասնական թվային միջավայրի ձևավորում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</si>
  <si>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</si>
  <si>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</si>
  <si>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</si>
  <si>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>Հավելված 4
ՀՀ կառավարության
2026 թվականի____________ի  N _____-Ն որոշման</t>
  </si>
  <si>
    <t>ՀԱՅԱՍՏԱՆԻ ՀԱՆՐԱՊԵՏՈՒԹՅԱՆ ԿԱՌԱՎԱՐՈՒԹՅԱՆ 2025 ԹՎԱԿԱՆԻ  ԴԵԿՏԵՄԲԵՐԻ  25-Ի   N 1910-Ն  ՈՐՈՇՄԱՆ  N 9 ՀԱՎԵԼՎԱԾՈՒՄ  ԿԱՏԱՐՎՈՂ ԼՐԱՑՈՒՄԸ</t>
  </si>
  <si>
    <t>ՀԱՅԱՍՏԱՆԻ ՀԱՆՐԱՊԵՏՈՒԹՅԱՆ ԿԱՌԱՎԱՐՈՒԹՅԱՆ 2025 ԹՎԱԿԱՆԻ  ԴԵԿՏԵՄԲԵՐԻ  25-Ի   N 1910-Ն  ՈՐՈՇՄԱՆ  N 9.1 ՀԱՎԵԼՎԱԾՈՒՄ  ԿԱՏԱՐՎՈՂ ՓՈՓՈԽՈՒԹՅՈՒՆՆԵՐԸ ԵՎ ԼՐԱՑՈՒՄԸ</t>
  </si>
  <si>
    <t xml:space="preserve"> ՄԱՍ III. ԾԱՌԱՅՈՒԹՅՈՒՆՆԵՐ</t>
  </si>
  <si>
    <t>ԲՍԿ</t>
  </si>
  <si>
    <t>ԳՀ</t>
  </si>
  <si>
    <t>ծրագրերի կառավարման համակարգչային ծրագրային փաթեթների մշակման ծառայություններ</t>
  </si>
  <si>
    <t>72211160/501</t>
  </si>
  <si>
    <t>Կոդը</t>
  </si>
  <si>
    <t>Անվանումը</t>
  </si>
  <si>
    <t>Գնման ձևը</t>
  </si>
  <si>
    <t>Չափի
միավորը</t>
  </si>
  <si>
    <t>միավորի գինը</t>
  </si>
  <si>
    <t>Ցուցանիշների փոփոխությունը (ավելացումները նշված են դրական նշանով)</t>
  </si>
  <si>
    <t>քանակը</t>
  </si>
  <si>
    <t>գումարը (հազար դրամով)</t>
  </si>
  <si>
    <t xml:space="preserve"> դրամ</t>
  </si>
  <si>
    <t>1235-31001</t>
  </si>
  <si>
    <t xml:space="preserve"> Բաժին N 01</t>
  </si>
  <si>
    <t xml:space="preserve"> Խումբ N 03</t>
  </si>
  <si>
    <t xml:space="preserve"> Դաս N 02</t>
  </si>
  <si>
    <t xml:space="preserve">ՀԱՅԱՍՏԱՆԻ ՀԱՆՐԱՊԵՏՈՒԹՅԱՆ ԿԱՌԱՎԱՐՈՒԹՅԱՆ 2025ԹՎԱԿԱՆԻ ԴԵԿՏԵՄԲԵՐԻ 25-Ի N 1910-Ն ՈՐՈՇՄԱՆ N 10 ՀԱՎԵԼՎԱԾՈՒՄ ԿԱՏԱՐՎՈՂ ԼՐԱՑՈՒՄԸ </t>
  </si>
  <si>
    <t xml:space="preserve"> ՀՀ Էկոնոմիկայի նախարարություն</t>
  </si>
  <si>
    <t>Ծրագրման և վիճակագրական ընդհանուր ծառայություններ</t>
  </si>
  <si>
    <t xml:space="preserve"> Ակտիվն օգտագործող կազմակերպության անվանումը` ՀՀ էկոնոմիկայի նախարարություն</t>
  </si>
  <si>
    <t>Հավելված 5
ՀՀ կառավարության
2026 թվականի____________ի  N _____-Ն որոշման</t>
  </si>
  <si>
    <t>Թվայնացվող ծրագրերի քանակ, հատ</t>
  </si>
  <si>
    <t>Հավելված 2
ՀՀ կառավարության
2026 թվականի____________ի  N _____-Ն որոշման</t>
  </si>
  <si>
    <t>Հավելված 1
ՀՀ կառավարության
2026 թվականի____________ի 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</si>
</sst>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-* #,##0.00\ _₽_-;\-* #,##0.00\ _₽_-;_-* &quot;-&quot;??\ _₽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_-;\-* #,##0.00_-;_-* &quot;-&quot;??_-;_-@_-"/>
    <numFmt numFmtId="167" formatCode="_-* #,##0.00\ _֏_-;\-* #,##0.00\ _֏_-;_-* &quot;-&quot;??\ _֏_-;_-@_-"/>
    <numFmt numFmtId="168" formatCode="_-* #,##0.00_р_._-;\-* #,##0.00_р_._-;_-* &quot;-&quot;??_р_._-;_-@_-"/>
    <numFmt numFmtId="169" formatCode="##,##0.0;\(##,##0.0\);\-"/>
    <numFmt numFmtId="170" formatCode="_(* #,##0.0_);_(* \(#,##0.0\);_(* &quot;-&quot;??_);_(@_)"/>
    <numFmt numFmtId="171" formatCode="#,##0.0_);\(#,##0.0\)"/>
    <numFmt numFmtId="172" formatCode="0.0_);\(0.0\)"/>
    <numFmt numFmtId="173" formatCode="_([$€-2]* #,##0.00_);_([$€-2]* \(#,##0.00\);_([$€-2]* &quot;-&quot;??_)"/>
    <numFmt numFmtId="174" formatCode="_-* #,##0.0_р_._-;\-* #,##0.0_р_._-;_-* &quot;-&quot;?_р_._-;_-@_-"/>
    <numFmt numFmtId="175" formatCode="_-* #,##0.00\ _р_._-;\-* #,##0.00\ _р_._-;_-* &quot;-&quot;??\ _р_._-;_-@_-"/>
    <numFmt numFmtId="176" formatCode="General_)"/>
    <numFmt numFmtId="177" formatCode="_-* #,##0.0\ _₽_-;\-* #,##0.0\ _₽_-;_-* &quot;-&quot;?\ _₽_-;_-@_-"/>
    <numFmt numFmtId="178" formatCode="_-* #,##0.00\ _₽_-;\-* #,##0.00\ _₽_-;_-* \-??\ _₽_-;_-@_-"/>
    <numFmt numFmtId="179" formatCode="_(* #,##0.00_);_(* \(#,##0.00\);_(* \-??_);_(@_)"/>
    <numFmt numFmtId="180" formatCode="_-* #,##0.00_р_._-;\-* #,##0.00_р_._-;_-* \-??_р_._-;_-@_-"/>
  </numFmts>
  <fonts count="18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0"/>
      <color theme="6" tint="0.79998168889431442"/>
      <name val="GHEA Grapalat"/>
      <family val="3"/>
    </font>
    <font>
      <sz val="10"/>
      <name val="Arial"/>
      <family val="2"/>
    </font>
    <font>
      <i/>
      <sz val="12"/>
      <name val="GHEA Grapalat"/>
      <family val="2"/>
    </font>
    <font>
      <sz val="12"/>
      <name val="GHEA Grapalat"/>
      <family val="2"/>
    </font>
    <font>
      <sz val="18"/>
      <color theme="3"/>
      <name val="Cambria"/>
      <family val="2"/>
      <scheme val="major"/>
    </font>
    <font>
      <b/>
      <sz val="11"/>
      <name val="GHEA Grapalat"/>
      <family val="3"/>
    </font>
    <font>
      <b/>
      <sz val="10"/>
      <name val="GHEA Grapalat"/>
      <family val="2"/>
    </font>
    <font>
      <sz val="9"/>
      <name val="GHEA Grapalat"/>
      <family val="2"/>
    </font>
    <font>
      <sz val="10"/>
      <name val="GHEA Grapalat"/>
      <family val="2"/>
    </font>
    <font>
      <b/>
      <sz val="11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2"/>
    </font>
    <font>
      <sz val="11"/>
      <color rgb="FF9C5700"/>
      <name val="Calibri"/>
      <family val="2"/>
      <scheme val="minor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b/>
      <sz val="9"/>
      <name val="GHEA Grapalat"/>
      <family val="2"/>
    </font>
    <font>
      <i/>
      <sz val="11"/>
      <name val="GHEA Grapalat"/>
      <family val="2"/>
    </font>
    <font>
      <sz val="11"/>
      <name val="GHEA Grapalat"/>
      <family val="2"/>
    </font>
    <font>
      <i/>
      <sz val="10"/>
      <name val="GHEA Grapalat"/>
      <family val="2"/>
    </font>
    <font>
      <b/>
      <sz val="11"/>
      <name val="GHEA Grapalat"/>
      <family val="2"/>
    </font>
    <font>
      <b/>
      <i/>
      <sz val="11"/>
      <name val="GHEA Grapalat"/>
      <family val="3"/>
    </font>
    <font>
      <sz val="10"/>
      <color indexed="8"/>
      <name val="GHEA Grapalat"/>
      <family val="3"/>
    </font>
    <font>
      <sz val="12"/>
      <color rgb="FF000000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029">
    <xf numFmtId="0" fontId="0" fillId="0" borderId="0"/>
    <xf numFmtId="0" fontId="12" fillId="0" borderId="0"/>
    <xf numFmtId="9" fontId="13" fillId="0" borderId="0" applyFont="0" applyFill="0" applyBorder="0" applyAlignment="0" applyProtection="0"/>
    <xf numFmtId="0" fontId="14" fillId="0" borderId="0"/>
    <xf numFmtId="0" fontId="15" fillId="0" borderId="0">
      <alignment horizontal="left" vertical="top" wrapText="1"/>
    </xf>
    <xf numFmtId="0" fontId="16" fillId="0" borderId="0"/>
    <xf numFmtId="0" fontId="19" fillId="0" borderId="0"/>
    <xf numFmtId="168" fontId="2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0" fontId="11" fillId="0" borderId="0"/>
    <xf numFmtId="0" fontId="16" fillId="0" borderId="0"/>
    <xf numFmtId="0" fontId="10" fillId="0" borderId="0"/>
    <xf numFmtId="0" fontId="23" fillId="0" borderId="0">
      <alignment horizontal="left" vertical="top" wrapText="1"/>
    </xf>
    <xf numFmtId="169" fontId="23" fillId="0" borderId="0" applyFill="0" applyBorder="0" applyProtection="0">
      <alignment horizontal="right" vertical="top"/>
    </xf>
    <xf numFmtId="0" fontId="9" fillId="0" borderId="0"/>
    <xf numFmtId="167" fontId="9" fillId="0" borderId="0" applyFont="0" applyFill="0" applyBorder="0" applyAlignment="0" applyProtection="0"/>
    <xf numFmtId="0" fontId="24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5" fillId="0" borderId="0"/>
    <xf numFmtId="0" fontId="14" fillId="0" borderId="0"/>
    <xf numFmtId="0" fontId="19" fillId="0" borderId="0"/>
    <xf numFmtId="43" fontId="19" fillId="0" borderId="0" applyFont="0" applyFill="0" applyBorder="0" applyAlignment="0" applyProtection="0"/>
    <xf numFmtId="0" fontId="27" fillId="0" borderId="0"/>
    <xf numFmtId="0" fontId="20" fillId="0" borderId="0"/>
    <xf numFmtId="168" fontId="19" fillId="0" borderId="0" applyFont="0" applyFill="0" applyBorder="0" applyAlignment="0" applyProtection="0"/>
    <xf numFmtId="0" fontId="14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30" fillId="3" borderId="0" applyNumberFormat="0" applyBorder="0" applyAlignment="0" applyProtection="0"/>
    <xf numFmtId="0" fontId="31" fillId="6" borderId="18" applyNumberFormat="0" applyAlignment="0" applyProtection="0"/>
    <xf numFmtId="0" fontId="32" fillId="7" borderId="21" applyNumberFormat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8" fillId="5" borderId="18" applyNumberFormat="0" applyAlignment="0" applyProtection="0"/>
    <xf numFmtId="0" fontId="39" fillId="0" borderId="20" applyNumberFormat="0" applyFill="0" applyAlignment="0" applyProtection="0"/>
    <xf numFmtId="0" fontId="40" fillId="4" borderId="0" applyNumberFormat="0" applyBorder="0" applyAlignment="0" applyProtection="0"/>
    <xf numFmtId="0" fontId="41" fillId="6" borderId="19" applyNumberFormat="0" applyAlignment="0" applyProtection="0"/>
    <xf numFmtId="0" fontId="42" fillId="0" borderId="0" applyNumberFormat="0" applyFill="0" applyBorder="0" applyAlignment="0" applyProtection="0"/>
    <xf numFmtId="0" fontId="43" fillId="0" borderId="23" applyNumberFormat="0" applyFill="0" applyAlignment="0" applyProtection="0"/>
    <xf numFmtId="0" fontId="44" fillId="0" borderId="0" applyNumberFormat="0" applyFill="0" applyBorder="0" applyAlignment="0" applyProtection="0"/>
    <xf numFmtId="165" fontId="19" fillId="0" borderId="0" applyFont="0" applyFill="0" applyBorder="0" applyAlignment="0" applyProtection="0"/>
    <xf numFmtId="169" fontId="49" fillId="0" borderId="0" applyFill="0" applyBorder="0" applyProtection="0">
      <alignment horizontal="right" vertical="top"/>
    </xf>
    <xf numFmtId="0" fontId="14" fillId="0" borderId="0"/>
    <xf numFmtId="0" fontId="50" fillId="0" borderId="0"/>
    <xf numFmtId="165" fontId="19" fillId="0" borderId="0" applyFont="0" applyFill="0" applyBorder="0" applyAlignment="0" applyProtection="0"/>
    <xf numFmtId="0" fontId="19" fillId="0" borderId="0"/>
    <xf numFmtId="0" fontId="14" fillId="0" borderId="0"/>
    <xf numFmtId="0" fontId="22" fillId="0" borderId="0"/>
    <xf numFmtId="0" fontId="8" fillId="0" borderId="0"/>
    <xf numFmtId="165" fontId="22" fillId="0" borderId="0" applyFont="0" applyFill="0" applyBorder="0" applyAlignment="0" applyProtection="0"/>
    <xf numFmtId="0" fontId="22" fillId="0" borderId="0"/>
    <xf numFmtId="9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89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90" fillId="3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89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69" fillId="33" borderId="0" applyNumberFormat="0" applyBorder="0" applyAlignment="0" applyProtection="0"/>
    <xf numFmtId="0" fontId="89" fillId="35" borderId="0" applyNumberFormat="0" applyBorder="0" applyAlignment="0" applyProtection="0"/>
    <xf numFmtId="0" fontId="7" fillId="1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4" borderId="0" applyNumberFormat="0" applyBorder="0" applyAlignment="0" applyProtection="0"/>
    <xf numFmtId="0" fontId="90" fillId="36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89" fillId="35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69" fillId="35" borderId="0" applyNumberFormat="0" applyBorder="0" applyAlignment="0" applyProtection="0"/>
    <xf numFmtId="0" fontId="89" fillId="37" borderId="0" applyNumberFormat="0" applyBorder="0" applyAlignment="0" applyProtection="0"/>
    <xf numFmtId="0" fontId="7" fillId="18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8" borderId="0" applyNumberFormat="0" applyBorder="0" applyAlignment="0" applyProtection="0"/>
    <xf numFmtId="0" fontId="90" fillId="3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89" fillId="3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69" fillId="37" borderId="0" applyNumberFormat="0" applyBorder="0" applyAlignment="0" applyProtection="0"/>
    <xf numFmtId="0" fontId="89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39" borderId="0" applyNumberFormat="0" applyBorder="0" applyAlignment="0" applyProtection="0"/>
    <xf numFmtId="0" fontId="7" fillId="39" borderId="0" applyNumberFormat="0" applyBorder="0" applyAlignment="0" applyProtection="0"/>
    <xf numFmtId="0" fontId="7" fillId="22" borderId="0" applyNumberFormat="0" applyBorder="0" applyAlignment="0" applyProtection="0"/>
    <xf numFmtId="0" fontId="90" fillId="34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89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69" fillId="39" borderId="0" applyNumberFormat="0" applyBorder="0" applyAlignment="0" applyProtection="0"/>
    <xf numFmtId="0" fontId="89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90" fillId="40" borderId="0" applyNumberFormat="0" applyBorder="0" applyAlignment="0" applyProtection="0"/>
    <xf numFmtId="0" fontId="7" fillId="26" borderId="0" applyNumberFormat="0" applyBorder="0" applyAlignment="0" applyProtection="0"/>
    <xf numFmtId="0" fontId="89" fillId="40" borderId="0" applyNumberFormat="0" applyBorder="0" applyAlignment="0" applyProtection="0"/>
    <xf numFmtId="0" fontId="69" fillId="40" borderId="0" applyNumberFormat="0" applyBorder="0" applyAlignment="0" applyProtection="0"/>
    <xf numFmtId="0" fontId="89" fillId="34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90" fillId="38" borderId="0" applyNumberFormat="0" applyBorder="0" applyAlignment="0" applyProtection="0"/>
    <xf numFmtId="0" fontId="7" fillId="30" borderId="0" applyNumberFormat="0" applyBorder="0" applyAlignment="0" applyProtection="0"/>
    <xf numFmtId="0" fontId="89" fillId="34" borderId="0" applyNumberFormat="0" applyBorder="0" applyAlignment="0" applyProtection="0"/>
    <xf numFmtId="0" fontId="69" fillId="34" borderId="0" applyNumberFormat="0" applyBorder="0" applyAlignment="0" applyProtection="0"/>
    <xf numFmtId="0" fontId="125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125" fillId="35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25" fillId="3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25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25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25" fillId="34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89" fillId="4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90" fillId="42" borderId="0" applyNumberFormat="0" applyBorder="0" applyAlignment="0" applyProtection="0"/>
    <xf numFmtId="0" fontId="7" fillId="11" borderId="0" applyNumberFormat="0" applyBorder="0" applyAlignment="0" applyProtection="0"/>
    <xf numFmtId="0" fontId="89" fillId="41" borderId="0" applyNumberFormat="0" applyBorder="0" applyAlignment="0" applyProtection="0"/>
    <xf numFmtId="0" fontId="69" fillId="41" borderId="0" applyNumberFormat="0" applyBorder="0" applyAlignment="0" applyProtection="0"/>
    <xf numFmtId="0" fontId="89" fillId="3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90" fillId="36" borderId="0" applyNumberFormat="0" applyBorder="0" applyAlignment="0" applyProtection="0"/>
    <xf numFmtId="0" fontId="7" fillId="15" borderId="0" applyNumberFormat="0" applyBorder="0" applyAlignment="0" applyProtection="0"/>
    <xf numFmtId="0" fontId="89" fillId="36" borderId="0" applyNumberFormat="0" applyBorder="0" applyAlignment="0" applyProtection="0"/>
    <xf numFmtId="0" fontId="69" fillId="36" borderId="0" applyNumberFormat="0" applyBorder="0" applyAlignment="0" applyProtection="0"/>
    <xf numFmtId="0" fontId="89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19" borderId="0" applyNumberFormat="0" applyBorder="0" applyAlignment="0" applyProtection="0"/>
    <xf numFmtId="0" fontId="90" fillId="4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9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69" fillId="43" borderId="0" applyNumberFormat="0" applyBorder="0" applyAlignment="0" applyProtection="0"/>
    <xf numFmtId="0" fontId="89" fillId="3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90" fillId="42" borderId="0" applyNumberFormat="0" applyBorder="0" applyAlignment="0" applyProtection="0"/>
    <xf numFmtId="0" fontId="7" fillId="23" borderId="0" applyNumberFormat="0" applyBorder="0" applyAlignment="0" applyProtection="0"/>
    <xf numFmtId="0" fontId="89" fillId="39" borderId="0" applyNumberFormat="0" applyBorder="0" applyAlignment="0" applyProtection="0"/>
    <xf numFmtId="0" fontId="69" fillId="39" borderId="0" applyNumberFormat="0" applyBorder="0" applyAlignment="0" applyProtection="0"/>
    <xf numFmtId="0" fontId="89" fillId="41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90" fillId="41" borderId="0" applyNumberFormat="0" applyBorder="0" applyAlignment="0" applyProtection="0"/>
    <xf numFmtId="0" fontId="7" fillId="27" borderId="0" applyNumberFormat="0" applyBorder="0" applyAlignment="0" applyProtection="0"/>
    <xf numFmtId="0" fontId="89" fillId="41" borderId="0" applyNumberFormat="0" applyBorder="0" applyAlignment="0" applyProtection="0"/>
    <xf numFmtId="0" fontId="69" fillId="41" borderId="0" applyNumberFormat="0" applyBorder="0" applyAlignment="0" applyProtection="0"/>
    <xf numFmtId="0" fontId="89" fillId="45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90" fillId="44" borderId="0" applyNumberFormat="0" applyBorder="0" applyAlignment="0" applyProtection="0"/>
    <xf numFmtId="0" fontId="7" fillId="31" borderId="0" applyNumberFormat="0" applyBorder="0" applyAlignment="0" applyProtection="0"/>
    <xf numFmtId="0" fontId="89" fillId="45" borderId="0" applyNumberFormat="0" applyBorder="0" applyAlignment="0" applyProtection="0"/>
    <xf numFmtId="0" fontId="69" fillId="45" borderId="0" applyNumberFormat="0" applyBorder="0" applyAlignment="0" applyProtection="0"/>
    <xf numFmtId="0" fontId="125" fillId="4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25" fillId="3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25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25" fillId="3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25" fillId="41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25" fillId="45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91" fillId="46" borderId="0" applyNumberFormat="0" applyBorder="0" applyAlignment="0" applyProtection="0"/>
    <xf numFmtId="0" fontId="67" fillId="12" borderId="0" applyNumberFormat="0" applyBorder="0" applyAlignment="0" applyProtection="0"/>
    <xf numFmtId="0" fontId="92" fillId="47" borderId="0" applyNumberFormat="0" applyBorder="0" applyAlignment="0" applyProtection="0"/>
    <xf numFmtId="0" fontId="67" fillId="12" borderId="0" applyNumberFormat="0" applyBorder="0" applyAlignment="0" applyProtection="0"/>
    <xf numFmtId="0" fontId="73" fillId="46" borderId="0" applyNumberFormat="0" applyBorder="0" applyAlignment="0" applyProtection="0"/>
    <xf numFmtId="0" fontId="91" fillId="36" borderId="0" applyNumberFormat="0" applyBorder="0" applyAlignment="0" applyProtection="0"/>
    <xf numFmtId="0" fontId="67" fillId="16" borderId="0" applyNumberFormat="0" applyBorder="0" applyAlignment="0" applyProtection="0"/>
    <xf numFmtId="0" fontId="92" fillId="36" borderId="0" applyNumberFormat="0" applyBorder="0" applyAlignment="0" applyProtection="0"/>
    <xf numFmtId="0" fontId="67" fillId="16" borderId="0" applyNumberFormat="0" applyBorder="0" applyAlignment="0" applyProtection="0"/>
    <xf numFmtId="0" fontId="73" fillId="36" borderId="0" applyNumberFormat="0" applyBorder="0" applyAlignment="0" applyProtection="0"/>
    <xf numFmtId="0" fontId="91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20" borderId="0" applyNumberFormat="0" applyBorder="0" applyAlignment="0" applyProtection="0"/>
    <xf numFmtId="0" fontId="92" fillId="44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73" fillId="43" borderId="0" applyNumberFormat="0" applyBorder="0" applyAlignment="0" applyProtection="0"/>
    <xf numFmtId="0" fontId="91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24" borderId="0" applyNumberFormat="0" applyBorder="0" applyAlignment="0" applyProtection="0"/>
    <xf numFmtId="0" fontId="92" fillId="42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73" fillId="48" borderId="0" applyNumberFormat="0" applyBorder="0" applyAlignment="0" applyProtection="0"/>
    <xf numFmtId="0" fontId="91" fillId="47" borderId="0" applyNumberFormat="0" applyBorder="0" applyAlignment="0" applyProtection="0"/>
    <xf numFmtId="0" fontId="67" fillId="28" borderId="0" applyNumberFormat="0" applyBorder="0" applyAlignment="0" applyProtection="0"/>
    <xf numFmtId="0" fontId="92" fillId="47" borderId="0" applyNumberFormat="0" applyBorder="0" applyAlignment="0" applyProtection="0"/>
    <xf numFmtId="0" fontId="67" fillId="28" borderId="0" applyNumberFormat="0" applyBorder="0" applyAlignment="0" applyProtection="0"/>
    <xf numFmtId="0" fontId="73" fillId="47" borderId="0" applyNumberFormat="0" applyBorder="0" applyAlignment="0" applyProtection="0"/>
    <xf numFmtId="0" fontId="91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32" borderId="0" applyNumberFormat="0" applyBorder="0" applyAlignment="0" applyProtection="0"/>
    <xf numFmtId="0" fontId="92" fillId="36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73" fillId="49" borderId="0" applyNumberFormat="0" applyBorder="0" applyAlignment="0" applyProtection="0"/>
    <xf numFmtId="0" fontId="73" fillId="46" borderId="0" applyNumberFormat="0" applyBorder="0" applyAlignment="0" applyProtection="0"/>
    <xf numFmtId="0" fontId="126" fillId="46" borderId="0" applyNumberFormat="0" applyBorder="0" applyAlignment="0" applyProtection="0"/>
    <xf numFmtId="0" fontId="73" fillId="36" borderId="0" applyNumberFormat="0" applyBorder="0" applyAlignment="0" applyProtection="0"/>
    <xf numFmtId="0" fontId="126" fillId="36" borderId="0" applyNumberFormat="0" applyBorder="0" applyAlignment="0" applyProtection="0"/>
    <xf numFmtId="0" fontId="73" fillId="43" borderId="0" applyNumberFormat="0" applyBorder="0" applyAlignment="0" applyProtection="0"/>
    <xf numFmtId="0" fontId="126" fillId="43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47" borderId="0" applyNumberFormat="0" applyBorder="0" applyAlignment="0" applyProtection="0"/>
    <xf numFmtId="0" fontId="126" fillId="47" borderId="0" applyNumberFormat="0" applyBorder="0" applyAlignment="0" applyProtection="0"/>
    <xf numFmtId="0" fontId="73" fillId="49" borderId="0" applyNumberFormat="0" applyBorder="0" applyAlignment="0" applyProtection="0"/>
    <xf numFmtId="0" fontId="126" fillId="49" borderId="0" applyNumberFormat="0" applyBorder="0" applyAlignment="0" applyProtection="0"/>
    <xf numFmtId="0" fontId="91" fillId="50" borderId="0" applyNumberFormat="0" applyBorder="0" applyAlignment="0" applyProtection="0"/>
    <xf numFmtId="0" fontId="67" fillId="9" borderId="0" applyNumberFormat="0" applyBorder="0" applyAlignment="0" applyProtection="0"/>
    <xf numFmtId="0" fontId="92" fillId="47" borderId="0" applyNumberFormat="0" applyBorder="0" applyAlignment="0" applyProtection="0"/>
    <xf numFmtId="0" fontId="67" fillId="9" borderId="0" applyNumberFormat="0" applyBorder="0" applyAlignment="0" applyProtection="0"/>
    <xf numFmtId="0" fontId="73" fillId="50" borderId="0" applyNumberFormat="0" applyBorder="0" applyAlignment="0" applyProtection="0"/>
    <xf numFmtId="0" fontId="91" fillId="51" borderId="0" applyNumberFormat="0" applyBorder="0" applyAlignment="0" applyProtection="0"/>
    <xf numFmtId="0" fontId="67" fillId="13" borderId="0" applyNumberFormat="0" applyBorder="0" applyAlignment="0" applyProtection="0"/>
    <xf numFmtId="0" fontId="92" fillId="51" borderId="0" applyNumberFormat="0" applyBorder="0" applyAlignment="0" applyProtection="0"/>
    <xf numFmtId="0" fontId="67" fillId="13" borderId="0" applyNumberFormat="0" applyBorder="0" applyAlignment="0" applyProtection="0"/>
    <xf numFmtId="0" fontId="73" fillId="51" borderId="0" applyNumberFormat="0" applyBorder="0" applyAlignment="0" applyProtection="0"/>
    <xf numFmtId="0" fontId="91" fillId="52" borderId="0" applyNumberFormat="0" applyBorder="0" applyAlignment="0" applyProtection="0"/>
    <xf numFmtId="0" fontId="67" fillId="17" borderId="0" applyNumberFormat="0" applyBorder="0" applyAlignment="0" applyProtection="0"/>
    <xf numFmtId="0" fontId="92" fillId="52" borderId="0" applyNumberFormat="0" applyBorder="0" applyAlignment="0" applyProtection="0"/>
    <xf numFmtId="0" fontId="67" fillId="17" borderId="0" applyNumberFormat="0" applyBorder="0" applyAlignment="0" applyProtection="0"/>
    <xf numFmtId="0" fontId="73" fillId="52" borderId="0" applyNumberFormat="0" applyBorder="0" applyAlignment="0" applyProtection="0"/>
    <xf numFmtId="0" fontId="91" fillId="48" borderId="0" applyNumberFormat="0" applyBorder="0" applyAlignment="0" applyProtection="0"/>
    <xf numFmtId="0" fontId="67" fillId="21" borderId="0" applyNumberFormat="0" applyBorder="0" applyAlignment="0" applyProtection="0"/>
    <xf numFmtId="0" fontId="92" fillId="53" borderId="0" applyNumberFormat="0" applyBorder="0" applyAlignment="0" applyProtection="0"/>
    <xf numFmtId="0" fontId="67" fillId="21" borderId="0" applyNumberFormat="0" applyBorder="0" applyAlignment="0" applyProtection="0"/>
    <xf numFmtId="0" fontId="73" fillId="48" borderId="0" applyNumberFormat="0" applyBorder="0" applyAlignment="0" applyProtection="0"/>
    <xf numFmtId="0" fontId="91" fillId="47" borderId="0" applyNumberFormat="0" applyBorder="0" applyAlignment="0" applyProtection="0"/>
    <xf numFmtId="0" fontId="67" fillId="25" borderId="0" applyNumberFormat="0" applyBorder="0" applyAlignment="0" applyProtection="0"/>
    <xf numFmtId="0" fontId="92" fillId="47" borderId="0" applyNumberFormat="0" applyBorder="0" applyAlignment="0" applyProtection="0"/>
    <xf numFmtId="0" fontId="67" fillId="25" borderId="0" applyNumberFormat="0" applyBorder="0" applyAlignment="0" applyProtection="0"/>
    <xf numFmtId="0" fontId="73" fillId="47" borderId="0" applyNumberFormat="0" applyBorder="0" applyAlignment="0" applyProtection="0"/>
    <xf numFmtId="0" fontId="91" fillId="54" borderId="0" applyNumberFormat="0" applyBorder="0" applyAlignment="0" applyProtection="0"/>
    <xf numFmtId="0" fontId="67" fillId="29" borderId="0" applyNumberFormat="0" applyBorder="0" applyAlignment="0" applyProtection="0"/>
    <xf numFmtId="0" fontId="92" fillId="54" borderId="0" applyNumberFormat="0" applyBorder="0" applyAlignment="0" applyProtection="0"/>
    <xf numFmtId="0" fontId="67" fillId="29" borderId="0" applyNumberFormat="0" applyBorder="0" applyAlignment="0" applyProtection="0"/>
    <xf numFmtId="0" fontId="73" fillId="54" borderId="0" applyNumberFormat="0" applyBorder="0" applyAlignment="0" applyProtection="0"/>
    <xf numFmtId="0" fontId="93" fillId="35" borderId="0" applyNumberFormat="0" applyBorder="0" applyAlignment="0" applyProtection="0"/>
    <xf numFmtId="0" fontId="57" fillId="3" borderId="0" applyNumberFormat="0" applyBorder="0" applyAlignment="0" applyProtection="0"/>
    <xf numFmtId="0" fontId="94" fillId="35" borderId="0" applyNumberFormat="0" applyBorder="0" applyAlignment="0" applyProtection="0"/>
    <xf numFmtId="0" fontId="57" fillId="3" borderId="0" applyNumberFormat="0" applyBorder="0" applyAlignment="0" applyProtection="0"/>
    <xf numFmtId="0" fontId="74" fillId="35" borderId="0" applyNumberFormat="0" applyBorder="0" applyAlignment="0" applyProtection="0"/>
    <xf numFmtId="0" fontId="95" fillId="42" borderId="26" applyNumberFormat="0" applyAlignment="0" applyProtection="0"/>
    <xf numFmtId="0" fontId="61" fillId="6" borderId="18" applyNumberFormat="0" applyAlignment="0" applyProtection="0"/>
    <xf numFmtId="0" fontId="96" fillId="55" borderId="26" applyNumberFormat="0" applyAlignment="0" applyProtection="0"/>
    <xf numFmtId="0" fontId="61" fillId="6" borderId="18" applyNumberFormat="0" applyAlignment="0" applyProtection="0"/>
    <xf numFmtId="0" fontId="75" fillId="42" borderId="26" applyNumberFormat="0" applyAlignment="0" applyProtection="0"/>
    <xf numFmtId="0" fontId="97" fillId="56" borderId="27" applyNumberFormat="0" applyAlignment="0" applyProtection="0"/>
    <xf numFmtId="0" fontId="63" fillId="7" borderId="21" applyNumberFormat="0" applyAlignment="0" applyProtection="0"/>
    <xf numFmtId="0" fontId="98" fillId="56" borderId="27" applyNumberFormat="0" applyAlignment="0" applyProtection="0"/>
    <xf numFmtId="0" fontId="63" fillId="7" borderId="21" applyNumberFormat="0" applyAlignment="0" applyProtection="0"/>
    <xf numFmtId="0" fontId="76" fillId="56" borderId="27" applyNumberFormat="0" applyAlignment="0" applyProtection="0"/>
    <xf numFmtId="168" fontId="20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14" fillId="0" borderId="0" applyFont="0" applyFill="0" applyBorder="0" applyAlignment="0" applyProtection="0"/>
    <xf numFmtId="166" fontId="22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2" fillId="0" borderId="0" applyFont="0" applyFill="0" applyBorder="0" applyAlignment="0" applyProtection="0"/>
    <xf numFmtId="168" fontId="50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76" fontId="20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20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9" fillId="0" borderId="0" applyFont="0" applyFill="0" applyBorder="0" applyAlignment="0" applyProtection="0"/>
    <xf numFmtId="174" fontId="22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0" fillId="0" borderId="0" applyFont="0" applyFill="0" applyBorder="0" applyAlignment="0" applyProtection="0"/>
    <xf numFmtId="174" fontId="2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9" fillId="0" borderId="0" applyFont="0" applyFill="0" applyBorder="0" applyAlignment="0" applyProtection="0"/>
    <xf numFmtId="175" fontId="2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173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52" fillId="2" borderId="0" applyNumberFormat="0" applyBorder="0" applyAlignment="0" applyProtection="0"/>
    <xf numFmtId="0" fontId="101" fillId="37" borderId="0" applyNumberFormat="0" applyBorder="0" applyAlignment="0" applyProtection="0"/>
    <xf numFmtId="0" fontId="56" fillId="2" borderId="0" applyNumberFormat="0" applyBorder="0" applyAlignment="0" applyProtection="0"/>
    <xf numFmtId="0" fontId="102" fillId="37" borderId="0" applyNumberFormat="0" applyBorder="0" applyAlignment="0" applyProtection="0"/>
    <xf numFmtId="0" fontId="56" fillId="2" borderId="0" applyNumberFormat="0" applyBorder="0" applyAlignment="0" applyProtection="0"/>
    <xf numFmtId="0" fontId="78" fillId="37" borderId="0" applyNumberFormat="0" applyBorder="0" applyAlignment="0" applyProtection="0"/>
    <xf numFmtId="0" fontId="103" fillId="0" borderId="28" applyNumberFormat="0" applyFill="0" applyAlignment="0" applyProtection="0"/>
    <xf numFmtId="0" fontId="53" fillId="0" borderId="15" applyNumberFormat="0" applyFill="0" applyAlignment="0" applyProtection="0"/>
    <xf numFmtId="0" fontId="104" fillId="0" borderId="29" applyNumberFormat="0" applyFill="0" applyAlignment="0" applyProtection="0"/>
    <xf numFmtId="0" fontId="53" fillId="0" borderId="15" applyNumberFormat="0" applyFill="0" applyAlignment="0" applyProtection="0"/>
    <xf numFmtId="0" fontId="79" fillId="0" borderId="28" applyNumberFormat="0" applyFill="0" applyAlignment="0" applyProtection="0"/>
    <xf numFmtId="0" fontId="105" fillId="0" borderId="30" applyNumberFormat="0" applyFill="0" applyAlignment="0" applyProtection="0"/>
    <xf numFmtId="0" fontId="54" fillId="0" borderId="16" applyNumberFormat="0" applyFill="0" applyAlignment="0" applyProtection="0"/>
    <xf numFmtId="0" fontId="106" fillId="0" borderId="30" applyNumberFormat="0" applyFill="0" applyAlignment="0" applyProtection="0"/>
    <xf numFmtId="0" fontId="54" fillId="0" borderId="16" applyNumberFormat="0" applyFill="0" applyAlignment="0" applyProtection="0"/>
    <xf numFmtId="0" fontId="80" fillId="0" borderId="30" applyNumberFormat="0" applyFill="0" applyAlignment="0" applyProtection="0"/>
    <xf numFmtId="0" fontId="107" fillId="0" borderId="31" applyNumberFormat="0" applyFill="0" applyAlignment="0" applyProtection="0"/>
    <xf numFmtId="0" fontId="55" fillId="0" borderId="17" applyNumberFormat="0" applyFill="0" applyAlignment="0" applyProtection="0"/>
    <xf numFmtId="0" fontId="108" fillId="0" borderId="32" applyNumberFormat="0" applyFill="0" applyAlignment="0" applyProtection="0"/>
    <xf numFmtId="0" fontId="55" fillId="0" borderId="17" applyNumberFormat="0" applyFill="0" applyAlignment="0" applyProtection="0"/>
    <xf numFmtId="0" fontId="81" fillId="0" borderId="31" applyNumberFormat="0" applyFill="0" applyAlignment="0" applyProtection="0"/>
    <xf numFmtId="0" fontId="10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09" fillId="34" borderId="26" applyNumberFormat="0" applyAlignment="0" applyProtection="0"/>
    <xf numFmtId="0" fontId="59" fillId="5" borderId="18" applyNumberFormat="0" applyAlignment="0" applyProtection="0"/>
    <xf numFmtId="0" fontId="110" fillId="44" borderId="26" applyNumberFormat="0" applyAlignment="0" applyProtection="0"/>
    <xf numFmtId="0" fontId="59" fillId="5" borderId="18" applyNumberFormat="0" applyAlignment="0" applyProtection="0"/>
    <xf numFmtId="0" fontId="82" fillId="34" borderId="26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11" fillId="0" borderId="33" applyNumberFormat="0" applyFill="0" applyAlignment="0" applyProtection="0"/>
    <xf numFmtId="0" fontId="62" fillId="0" borderId="20" applyNumberFormat="0" applyFill="0" applyAlignment="0" applyProtection="0"/>
    <xf numFmtId="0" fontId="112" fillId="0" borderId="33" applyNumberFormat="0" applyFill="0" applyAlignment="0" applyProtection="0"/>
    <xf numFmtId="0" fontId="62" fillId="0" borderId="20" applyNumberFormat="0" applyFill="0" applyAlignment="0" applyProtection="0"/>
    <xf numFmtId="0" fontId="83" fillId="0" borderId="33" applyNumberFormat="0" applyFill="0" applyAlignment="0" applyProtection="0"/>
    <xf numFmtId="0" fontId="156" fillId="4" borderId="0" applyNumberFormat="0" applyBorder="0" applyAlignment="0" applyProtection="0"/>
    <xf numFmtId="0" fontId="113" fillId="44" borderId="0" applyNumberFormat="0" applyBorder="0" applyAlignment="0" applyProtection="0"/>
    <xf numFmtId="0" fontId="58" fillId="4" borderId="0" applyNumberFormat="0" applyBorder="0" applyAlignment="0" applyProtection="0"/>
    <xf numFmtId="0" fontId="114" fillId="44" borderId="0" applyNumberFormat="0" applyBorder="0" applyAlignment="0" applyProtection="0"/>
    <xf numFmtId="0" fontId="58" fillId="4" borderId="0" applyNumberFormat="0" applyBorder="0" applyAlignment="0" applyProtection="0"/>
    <xf numFmtId="0" fontId="84" fillId="44" borderId="0" applyNumberFormat="0" applyBorder="0" applyAlignment="0" applyProtection="0"/>
    <xf numFmtId="0" fontId="16" fillId="0" borderId="0"/>
    <xf numFmtId="0" fontId="22" fillId="0" borderId="0"/>
    <xf numFmtId="0" fontId="151" fillId="0" borderId="0"/>
    <xf numFmtId="0" fontId="157" fillId="0" borderId="0"/>
    <xf numFmtId="0" fontId="14" fillId="0" borderId="0"/>
    <xf numFmtId="0" fontId="20" fillId="0" borderId="0"/>
    <xf numFmtId="0" fontId="14" fillId="0" borderId="0"/>
    <xf numFmtId="0" fontId="19" fillId="0" borderId="0"/>
    <xf numFmtId="0" fontId="22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20" fillId="0" borderId="0"/>
    <xf numFmtId="0" fontId="14" fillId="0" borderId="0"/>
    <xf numFmtId="0" fontId="14" fillId="0" borderId="0"/>
    <xf numFmtId="0" fontId="151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0" fontId="12" fillId="0" borderId="0"/>
    <xf numFmtId="0" fontId="72" fillId="0" borderId="0"/>
    <xf numFmtId="0" fontId="20" fillId="0" borderId="0"/>
    <xf numFmtId="0" fontId="70" fillId="0" borderId="0"/>
    <xf numFmtId="0" fontId="158" fillId="0" borderId="0"/>
    <xf numFmtId="0" fontId="14" fillId="0" borderId="0"/>
    <xf numFmtId="0" fontId="70" fillId="0" borderId="0"/>
    <xf numFmtId="0" fontId="12" fillId="0" borderId="0"/>
    <xf numFmtId="0" fontId="19" fillId="0" borderId="0"/>
    <xf numFmtId="0" fontId="14" fillId="0" borderId="0"/>
    <xf numFmtId="0" fontId="19" fillId="0" borderId="0"/>
    <xf numFmtId="0" fontId="19" fillId="0" borderId="0"/>
    <xf numFmtId="0" fontId="16" fillId="0" borderId="0"/>
    <xf numFmtId="0" fontId="19" fillId="0" borderId="0"/>
    <xf numFmtId="0" fontId="50" fillId="0" borderId="0"/>
    <xf numFmtId="0" fontId="14" fillId="0" borderId="0"/>
    <xf numFmtId="0" fontId="7" fillId="0" borderId="0"/>
    <xf numFmtId="0" fontId="7" fillId="0" borderId="0"/>
    <xf numFmtId="0" fontId="14" fillId="0" borderId="0">
      <alignment shrinkToFit="1"/>
    </xf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14" fillId="0" borderId="0"/>
    <xf numFmtId="0" fontId="22" fillId="0" borderId="0"/>
    <xf numFmtId="0" fontId="22" fillId="0" borderId="0"/>
    <xf numFmtId="0" fontId="7" fillId="0" borderId="0"/>
    <xf numFmtId="0" fontId="22" fillId="0" borderId="0"/>
    <xf numFmtId="0" fontId="14" fillId="0" borderId="0"/>
    <xf numFmtId="0" fontId="14" fillId="0" borderId="0"/>
    <xf numFmtId="0" fontId="19" fillId="0" borderId="0"/>
    <xf numFmtId="0" fontId="22" fillId="0" borderId="0"/>
    <xf numFmtId="0" fontId="22" fillId="0" borderId="0"/>
    <xf numFmtId="0" fontId="115" fillId="0" borderId="0"/>
    <xf numFmtId="0" fontId="16" fillId="0" borderId="0"/>
    <xf numFmtId="0" fontId="14" fillId="0" borderId="0"/>
    <xf numFmtId="0" fontId="19" fillId="0" borderId="0"/>
    <xf numFmtId="0" fontId="7" fillId="0" borderId="0"/>
    <xf numFmtId="0" fontId="159" fillId="0" borderId="0"/>
    <xf numFmtId="0" fontId="14" fillId="0" borderId="0"/>
    <xf numFmtId="0" fontId="20" fillId="0" borderId="0"/>
    <xf numFmtId="0" fontId="160" fillId="0" borderId="0"/>
    <xf numFmtId="0" fontId="16" fillId="0" borderId="0"/>
    <xf numFmtId="0" fontId="159" fillId="0" borderId="0"/>
    <xf numFmtId="0" fontId="23" fillId="0" borderId="0">
      <alignment horizontal="left" vertical="top" wrapText="1"/>
    </xf>
    <xf numFmtId="0" fontId="14" fillId="0" borderId="0"/>
    <xf numFmtId="0" fontId="22" fillId="0" borderId="0"/>
    <xf numFmtId="0" fontId="19" fillId="0" borderId="0"/>
    <xf numFmtId="0" fontId="89" fillId="0" borderId="0"/>
    <xf numFmtId="0" fontId="89" fillId="0" borderId="0"/>
    <xf numFmtId="0" fontId="68" fillId="0" borderId="0">
      <alignment horizontal="left"/>
    </xf>
    <xf numFmtId="0" fontId="50" fillId="0" borderId="0"/>
    <xf numFmtId="0" fontId="19" fillId="0" borderId="0"/>
    <xf numFmtId="0" fontId="7" fillId="0" borderId="0"/>
    <xf numFmtId="0" fontId="14" fillId="0" borderId="0"/>
    <xf numFmtId="0" fontId="7" fillId="0" borderId="0"/>
    <xf numFmtId="0" fontId="20" fillId="0" borderId="0"/>
    <xf numFmtId="0" fontId="7" fillId="0" borderId="0"/>
    <xf numFmtId="0" fontId="16" fillId="0" borderId="0"/>
    <xf numFmtId="0" fontId="20" fillId="0" borderId="0"/>
    <xf numFmtId="0" fontId="7" fillId="0" borderId="0"/>
    <xf numFmtId="0" fontId="16" fillId="0" borderId="0"/>
    <xf numFmtId="0" fontId="14" fillId="0" borderId="0"/>
    <xf numFmtId="0" fontId="19" fillId="0" borderId="0"/>
    <xf numFmtId="0" fontId="133" fillId="0" borderId="0"/>
    <xf numFmtId="0" fontId="161" fillId="0" borderId="0"/>
    <xf numFmtId="0" fontId="72" fillId="0" borderId="0"/>
    <xf numFmtId="0" fontId="14" fillId="0" borderId="0"/>
    <xf numFmtId="0" fontId="20" fillId="0" borderId="0"/>
    <xf numFmtId="0" fontId="20" fillId="0" borderId="0"/>
    <xf numFmtId="0" fontId="7" fillId="0" borderId="0"/>
    <xf numFmtId="0" fontId="14" fillId="0" borderId="0"/>
    <xf numFmtId="0" fontId="133" fillId="0" borderId="0"/>
    <xf numFmtId="0" fontId="7" fillId="0" borderId="0"/>
    <xf numFmtId="0" fontId="50" fillId="0" borderId="0"/>
    <xf numFmtId="0" fontId="20" fillId="0" borderId="0"/>
    <xf numFmtId="0" fontId="133" fillId="0" borderId="0"/>
    <xf numFmtId="0" fontId="89" fillId="0" borderId="0"/>
    <xf numFmtId="0" fontId="89" fillId="0" borderId="0"/>
    <xf numFmtId="0" fontId="20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22" fillId="0" borderId="0"/>
    <xf numFmtId="0" fontId="20" fillId="0" borderId="0"/>
    <xf numFmtId="0" fontId="14" fillId="0" borderId="0"/>
    <xf numFmtId="0" fontId="14" fillId="38" borderId="34" applyNumberFormat="0" applyFont="0" applyAlignment="0" applyProtection="0"/>
    <xf numFmtId="0" fontId="7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7" fillId="8" borderId="22" applyNumberFormat="0" applyFont="0" applyAlignment="0" applyProtection="0"/>
    <xf numFmtId="0" fontId="14" fillId="38" borderId="34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7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7" fillId="8" borderId="22" applyNumberFormat="0" applyFont="0" applyAlignment="0" applyProtection="0"/>
    <xf numFmtId="0" fontId="116" fillId="42" borderId="35" applyNumberFormat="0" applyAlignment="0" applyProtection="0"/>
    <xf numFmtId="0" fontId="60" fillId="6" borderId="19" applyNumberFormat="0" applyAlignment="0" applyProtection="0"/>
    <xf numFmtId="0" fontId="117" fillId="55" borderId="35" applyNumberFormat="0" applyAlignment="0" applyProtection="0"/>
    <xf numFmtId="0" fontId="60" fillId="6" borderId="19" applyNumberFormat="0" applyAlignment="0" applyProtection="0"/>
    <xf numFmtId="0" fontId="85" fillId="42" borderId="35" applyNumberFormat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71" fillId="0" borderId="0"/>
    <xf numFmtId="0" fontId="27" fillId="0" borderId="0"/>
    <xf numFmtId="0" fontId="71" fillId="0" borderId="0"/>
    <xf numFmtId="0" fontId="27" fillId="0" borderId="0"/>
    <xf numFmtId="0" fontId="14" fillId="0" borderId="0"/>
    <xf numFmtId="0" fontId="118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20" fillId="0" borderId="36" applyNumberFormat="0" applyFill="0" applyAlignment="0" applyProtection="0"/>
    <xf numFmtId="0" fontId="66" fillId="0" borderId="23" applyNumberFormat="0" applyFill="0" applyAlignment="0" applyProtection="0"/>
    <xf numFmtId="0" fontId="121" fillId="0" borderId="37" applyNumberFormat="0" applyFill="0" applyAlignment="0" applyProtection="0"/>
    <xf numFmtId="0" fontId="66" fillId="0" borderId="23" applyNumberFormat="0" applyFill="0" applyAlignment="0" applyProtection="0"/>
    <xf numFmtId="0" fontId="87" fillId="0" borderId="36" applyNumberFormat="0" applyFill="0" applyAlignment="0" applyProtection="0"/>
    <xf numFmtId="0" fontId="12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3" fillId="50" borderId="0" applyNumberFormat="0" applyBorder="0" applyAlignment="0" applyProtection="0"/>
    <xf numFmtId="0" fontId="126" fillId="50" borderId="0" applyNumberFormat="0" applyBorder="0" applyAlignment="0" applyProtection="0"/>
    <xf numFmtId="0" fontId="73" fillId="51" borderId="0" applyNumberFormat="0" applyBorder="0" applyAlignment="0" applyProtection="0"/>
    <xf numFmtId="0" fontId="126" fillId="51" borderId="0" applyNumberFormat="0" applyBorder="0" applyAlignment="0" applyProtection="0"/>
    <xf numFmtId="0" fontId="73" fillId="52" borderId="0" applyNumberFormat="0" applyBorder="0" applyAlignment="0" applyProtection="0"/>
    <xf numFmtId="0" fontId="126" fillId="52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47" borderId="0" applyNumberFormat="0" applyBorder="0" applyAlignment="0" applyProtection="0"/>
    <xf numFmtId="0" fontId="126" fillId="47" borderId="0" applyNumberFormat="0" applyBorder="0" applyAlignment="0" applyProtection="0"/>
    <xf numFmtId="0" fontId="73" fillId="54" borderId="0" applyNumberFormat="0" applyBorder="0" applyAlignment="0" applyProtection="0"/>
    <xf numFmtId="0" fontId="126" fillId="54" borderId="0" applyNumberFormat="0" applyBorder="0" applyAlignment="0" applyProtection="0"/>
    <xf numFmtId="176" fontId="134" fillId="0" borderId="38">
      <protection locked="0"/>
    </xf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135" fillId="34" borderId="26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136" fillId="42" borderId="35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137" fillId="42" borderId="26" applyNumberFormat="0" applyAlignment="0" applyProtection="0"/>
    <xf numFmtId="0" fontId="79" fillId="0" borderId="28" applyNumberFormat="0" applyFill="0" applyAlignment="0" applyProtection="0"/>
    <xf numFmtId="0" fontId="138" fillId="0" borderId="28" applyNumberFormat="0" applyFill="0" applyAlignment="0" applyProtection="0"/>
    <xf numFmtId="0" fontId="80" fillId="0" borderId="30" applyNumberFormat="0" applyFill="0" applyAlignment="0" applyProtection="0"/>
    <xf numFmtId="0" fontId="139" fillId="0" borderId="30" applyNumberFormat="0" applyFill="0" applyAlignment="0" applyProtection="0"/>
    <xf numFmtId="0" fontId="81" fillId="0" borderId="31" applyNumberFormat="0" applyFill="0" applyAlignment="0" applyProtection="0"/>
    <xf numFmtId="0" fontId="140" fillId="0" borderId="31" applyNumberFormat="0" applyFill="0" applyAlignment="0" applyProtection="0"/>
    <xf numFmtId="0" fontId="81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76" fontId="141" fillId="57" borderId="38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142" fillId="0" borderId="36" applyNumberFormat="0" applyFill="0" applyAlignment="0" applyProtection="0"/>
    <xf numFmtId="0" fontId="76" fillId="56" borderId="27" applyNumberFormat="0" applyAlignment="0" applyProtection="0"/>
    <xf numFmtId="0" fontId="143" fillId="56" borderId="27" applyNumberFormat="0" applyAlignment="0" applyProtection="0"/>
    <xf numFmtId="0" fontId="86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84" fillId="44" borderId="0" applyNumberFormat="0" applyBorder="0" applyAlignment="0" applyProtection="0"/>
    <xf numFmtId="0" fontId="145" fillId="44" borderId="0" applyNumberFormat="0" applyBorder="0" applyAlignment="0" applyProtection="0"/>
    <xf numFmtId="0" fontId="15" fillId="0" borderId="0"/>
    <xf numFmtId="0" fontId="14" fillId="0" borderId="0"/>
    <xf numFmtId="0" fontId="20" fillId="0" borderId="0"/>
    <xf numFmtId="0" fontId="20" fillId="0" borderId="0"/>
    <xf numFmtId="0" fontId="89" fillId="0" borderId="0"/>
    <xf numFmtId="0" fontId="89" fillId="0" borderId="0"/>
    <xf numFmtId="0" fontId="74" fillId="35" borderId="0" applyNumberFormat="0" applyBorder="0" applyAlignment="0" applyProtection="0"/>
    <xf numFmtId="0" fontId="146" fillId="35" borderId="0" applyNumberFormat="0" applyBorder="0" applyAlignment="0" applyProtection="0"/>
    <xf numFmtId="0" fontId="77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9" fillId="38" borderId="34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20" fillId="38" borderId="34" applyNumberFormat="0" applyFont="0" applyAlignment="0" applyProtection="0"/>
    <xf numFmtId="0" fontId="83" fillId="0" borderId="33" applyNumberFormat="0" applyFill="0" applyAlignment="0" applyProtection="0"/>
    <xf numFmtId="0" fontId="148" fillId="0" borderId="33" applyNumberFormat="0" applyFill="0" applyAlignment="0" applyProtection="0"/>
    <xf numFmtId="0" fontId="27" fillId="0" borderId="0"/>
    <xf numFmtId="0" fontId="71" fillId="0" borderId="0"/>
    <xf numFmtId="0" fontId="27" fillId="0" borderId="0"/>
    <xf numFmtId="0" fontId="8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9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78" fillId="37" borderId="0" applyNumberFormat="0" applyBorder="0" applyAlignment="0" applyProtection="0"/>
    <xf numFmtId="0" fontId="150" fillId="37" borderId="0" applyNumberFormat="0" applyBorder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165" fontId="19" fillId="0" borderId="0" applyFont="0" applyFill="0" applyBorder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7" fillId="0" borderId="0"/>
    <xf numFmtId="167" fontId="7" fillId="0" borderId="0" applyFont="0" applyFill="0" applyBorder="0" applyAlignment="0" applyProtection="0"/>
    <xf numFmtId="0" fontId="14" fillId="0" borderId="0"/>
    <xf numFmtId="0" fontId="164" fillId="0" borderId="0"/>
    <xf numFmtId="0" fontId="53" fillId="0" borderId="15" applyNumberFormat="0" applyFill="0" applyAlignment="0" applyProtection="0"/>
    <xf numFmtId="0" fontId="54" fillId="0" borderId="16" applyNumberFormat="0" applyFill="0" applyAlignment="0" applyProtection="0"/>
    <xf numFmtId="0" fontId="55" fillId="0" borderId="17" applyNumberFormat="0" applyFill="0" applyAlignment="0" applyProtection="0"/>
    <xf numFmtId="0" fontId="55" fillId="0" borderId="0" applyNumberForma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3" fillId="0" borderId="0">
      <alignment horizontal="left" vertical="top" wrapText="1"/>
    </xf>
    <xf numFmtId="0" fontId="6" fillId="8" borderId="22" applyNumberFormat="0" applyFon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5" fillId="8" borderId="22" applyNumberFormat="0" applyFont="0" applyAlignment="0" applyProtection="0"/>
    <xf numFmtId="0" fontId="23" fillId="0" borderId="0">
      <alignment horizontal="left" vertical="top" wrapText="1"/>
    </xf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22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9" fontId="169" fillId="0" borderId="0" applyFill="0" applyBorder="0" applyProtection="0">
      <alignment horizontal="right" vertical="top"/>
    </xf>
    <xf numFmtId="0" fontId="85" fillId="42" borderId="68" applyNumberFormat="0" applyAlignment="0" applyProtection="0"/>
    <xf numFmtId="0" fontId="85" fillId="42" borderId="58" applyNumberFormat="0" applyAlignment="0" applyProtection="0"/>
    <xf numFmtId="0" fontId="109" fillId="34" borderId="50" applyNumberFormat="0" applyAlignment="0" applyProtection="0"/>
    <xf numFmtId="0" fontId="87" fillId="0" borderId="59" applyNumberFormat="0" applyFill="0" applyAlignment="0" applyProtection="0"/>
    <xf numFmtId="0" fontId="110" fillId="44" borderId="61" applyNumberFormat="0" applyAlignment="0" applyProtection="0"/>
    <xf numFmtId="0" fontId="4" fillId="0" borderId="0"/>
    <xf numFmtId="0" fontId="85" fillId="42" borderId="68" applyNumberFormat="0" applyAlignment="0" applyProtection="0"/>
    <xf numFmtId="0" fontId="4" fillId="0" borderId="0"/>
    <xf numFmtId="0" fontId="20" fillId="38" borderId="57" applyNumberFormat="0" applyFont="0" applyAlignment="0" applyProtection="0"/>
    <xf numFmtId="0" fontId="85" fillId="42" borderId="46" applyNumberFormat="0" applyAlignment="0" applyProtection="0"/>
    <xf numFmtId="0" fontId="4" fillId="0" borderId="0"/>
    <xf numFmtId="167" fontId="4" fillId="0" borderId="0" applyFont="0" applyFill="0" applyBorder="0" applyAlignment="0" applyProtection="0"/>
    <xf numFmtId="0" fontId="87" fillId="0" borderId="59" applyNumberFormat="0" applyFill="0" applyAlignment="0" applyProtection="0"/>
    <xf numFmtId="0" fontId="117" fillId="55" borderId="68" applyNumberFormat="0" applyAlignment="0" applyProtection="0"/>
    <xf numFmtId="0" fontId="85" fillId="42" borderId="46" applyNumberFormat="0" applyAlignment="0" applyProtection="0"/>
    <xf numFmtId="0" fontId="75" fillId="42" borderId="56" applyNumberFormat="0" applyAlignment="0" applyProtection="0"/>
    <xf numFmtId="0" fontId="87" fillId="0" borderId="53" applyNumberFormat="0" applyFill="0" applyAlignment="0" applyProtection="0"/>
    <xf numFmtId="0" fontId="82" fillId="34" borderId="66" applyNumberFormat="0" applyAlignment="0" applyProtection="0"/>
    <xf numFmtId="0" fontId="75" fillId="42" borderId="56" applyNumberFormat="0" applyAlignment="0" applyProtection="0"/>
    <xf numFmtId="0" fontId="14" fillId="38" borderId="51" applyNumberFormat="0" applyFont="0" applyAlignment="0" applyProtection="0"/>
    <xf numFmtId="0" fontId="14" fillId="38" borderId="51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75" fillId="42" borderId="50" applyNumberFormat="0" applyAlignment="0" applyProtection="0"/>
    <xf numFmtId="0" fontId="75" fillId="42" borderId="50" applyNumberFormat="0" applyAlignment="0" applyProtection="0"/>
    <xf numFmtId="0" fontId="85" fillId="42" borderId="52" applyNumberFormat="0" applyAlignment="0" applyProtection="0"/>
    <xf numFmtId="0" fontId="82" fillId="34" borderId="50" applyNumberFormat="0" applyAlignment="0" applyProtection="0"/>
    <xf numFmtId="0" fontId="75" fillId="42" borderId="66" applyNumberFormat="0" applyAlignment="0" applyProtection="0"/>
    <xf numFmtId="0" fontId="14" fillId="38" borderId="62" applyNumberFormat="0" applyFont="0" applyAlignment="0" applyProtection="0"/>
    <xf numFmtId="0" fontId="87" fillId="0" borderId="64" applyNumberFormat="0" applyFill="0" applyAlignment="0" applyProtection="0"/>
    <xf numFmtId="0" fontId="95" fillId="42" borderId="61" applyNumberFormat="0" applyAlignment="0" applyProtection="0"/>
    <xf numFmtId="0" fontId="110" fillId="44" borderId="56" applyNumberFormat="0" applyAlignment="0" applyProtection="0"/>
    <xf numFmtId="0" fontId="75" fillId="42" borderId="44" applyNumberFormat="0" applyAlignment="0" applyProtection="0"/>
    <xf numFmtId="0" fontId="137" fillId="42" borderId="44" applyNumberFormat="0" applyAlignment="0" applyProtection="0"/>
    <xf numFmtId="0" fontId="85" fillId="42" borderId="46" applyNumberFormat="0" applyAlignment="0" applyProtection="0"/>
    <xf numFmtId="0" fontId="137" fillId="42" borderId="56" applyNumberFormat="0" applyAlignment="0" applyProtection="0"/>
    <xf numFmtId="0" fontId="82" fillId="34" borderId="56" applyNumberFormat="0" applyAlignment="0" applyProtection="0"/>
    <xf numFmtId="0" fontId="85" fillId="42" borderId="68" applyNumberFormat="0" applyAlignment="0" applyProtection="0"/>
    <xf numFmtId="0" fontId="82" fillId="34" borderId="56" applyNumberFormat="0" applyAlignment="0" applyProtection="0"/>
    <xf numFmtId="0" fontId="4" fillId="0" borderId="0"/>
    <xf numFmtId="0" fontId="82" fillId="34" borderId="44" applyNumberFormat="0" applyAlignment="0" applyProtection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75" fillId="42" borderId="56" applyNumberFormat="0" applyAlignment="0" applyProtection="0"/>
    <xf numFmtId="0" fontId="4" fillId="14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4" borderId="0" applyNumberFormat="0" applyBorder="0" applyAlignment="0" applyProtection="0"/>
    <xf numFmtId="0" fontId="75" fillId="42" borderId="61" applyNumberFormat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75" fillId="42" borderId="56" applyNumberFormat="0" applyAlignment="0" applyProtection="0"/>
    <xf numFmtId="0" fontId="87" fillId="0" borderId="59" applyNumberFormat="0" applyFill="0" applyAlignment="0" applyProtection="0"/>
    <xf numFmtId="0" fontId="4" fillId="18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14" fillId="38" borderId="51" applyNumberFormat="0" applyFont="0" applyAlignment="0" applyProtection="0"/>
    <xf numFmtId="0" fontId="14" fillId="38" borderId="51" applyNumberFormat="0" applyFont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14" fillId="38" borderId="51" applyNumberFormat="0" applyFont="0" applyAlignment="0" applyProtection="0"/>
    <xf numFmtId="0" fontId="4" fillId="26" borderId="0" applyNumberFormat="0" applyBorder="0" applyAlignment="0" applyProtection="0"/>
    <xf numFmtId="0" fontId="20" fillId="38" borderId="51" applyNumberFormat="0" applyFont="0" applyAlignment="0" applyProtection="0"/>
    <xf numFmtId="0" fontId="85" fillId="42" borderId="41" applyNumberFormat="0" applyAlignment="0" applyProtection="0"/>
    <xf numFmtId="0" fontId="117" fillId="55" borderId="41" applyNumberFormat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14" fillId="38" borderId="51" applyNumberFormat="0" applyFont="0" applyAlignment="0" applyProtection="0"/>
    <xf numFmtId="0" fontId="4" fillId="30" borderId="0" applyNumberFormat="0" applyBorder="0" applyAlignment="0" applyProtection="0"/>
    <xf numFmtId="0" fontId="116" fillId="42" borderId="41" applyNumberFormat="0" applyAlignment="0" applyProtection="0"/>
    <xf numFmtId="0" fontId="14" fillId="38" borderId="51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85" fillId="42" borderId="63" applyNumberFormat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42" fillId="0" borderId="53" applyNumberFormat="0" applyFill="0" applyAlignment="0" applyProtection="0"/>
    <xf numFmtId="0" fontId="87" fillId="0" borderId="53" applyNumberFormat="0" applyFill="0" applyAlignment="0" applyProtection="0"/>
    <xf numFmtId="0" fontId="87" fillId="0" borderId="53" applyNumberFormat="0" applyFill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87" fillId="0" borderId="53" applyNumberFormat="0" applyFill="0" applyAlignment="0" applyProtection="0"/>
    <xf numFmtId="0" fontId="4" fillId="15" borderId="0" applyNumberFormat="0" applyBorder="0" applyAlignment="0" applyProtection="0"/>
    <xf numFmtId="0" fontId="87" fillId="0" borderId="53" applyNumberFormat="0" applyFill="0" applyAlignment="0" applyProtection="0"/>
    <xf numFmtId="0" fontId="4" fillId="19" borderId="0" applyNumberFormat="0" applyBorder="0" applyAlignment="0" applyProtection="0"/>
    <xf numFmtId="0" fontId="4" fillId="43" borderId="0" applyNumberFormat="0" applyBorder="0" applyAlignment="0" applyProtection="0"/>
    <xf numFmtId="0" fontId="4" fillId="43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137" fillId="42" borderId="50" applyNumberFormat="0" applyAlignment="0" applyProtection="0"/>
    <xf numFmtId="0" fontId="75" fillId="42" borderId="50" applyNumberFormat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75" fillId="42" borderId="50" applyNumberFormat="0" applyAlignment="0" applyProtection="0"/>
    <xf numFmtId="0" fontId="4" fillId="23" borderId="0" applyNumberFormat="0" applyBorder="0" applyAlignment="0" applyProtection="0"/>
    <xf numFmtId="0" fontId="85" fillId="42" borderId="52" applyNumberFormat="0" applyAlignment="0" applyProtection="0"/>
    <xf numFmtId="0" fontId="75" fillId="42" borderId="50" applyNumberFormat="0" applyAlignment="0" applyProtection="0"/>
    <xf numFmtId="0" fontId="85" fillId="42" borderId="52" applyNumberFormat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85" fillId="42" borderId="52" applyNumberFormat="0" applyAlignment="0" applyProtection="0"/>
    <xf numFmtId="0" fontId="4" fillId="27" borderId="0" applyNumberFormat="0" applyBorder="0" applyAlignment="0" applyProtection="0"/>
    <xf numFmtId="0" fontId="85" fillId="42" borderId="52" applyNumberFormat="0" applyAlignment="0" applyProtection="0"/>
    <xf numFmtId="0" fontId="85" fillId="42" borderId="52" applyNumberFormat="0" applyAlignment="0" applyProtection="0"/>
    <xf numFmtId="0" fontId="85" fillId="42" borderId="52" applyNumberFormat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85" fillId="42" borderId="52" applyNumberFormat="0" applyAlignment="0" applyProtection="0"/>
    <xf numFmtId="0" fontId="4" fillId="31" borderId="0" applyNumberFormat="0" applyBorder="0" applyAlignment="0" applyProtection="0"/>
    <xf numFmtId="0" fontId="135" fillId="34" borderId="50" applyNumberFormat="0" applyAlignment="0" applyProtection="0"/>
    <xf numFmtId="0" fontId="82" fillId="34" borderId="50" applyNumberFormat="0" applyAlignment="0" applyProtection="0"/>
    <xf numFmtId="0" fontId="82" fillId="34" borderId="50" applyNumberFormat="0" applyAlignment="0" applyProtection="0"/>
    <xf numFmtId="0" fontId="82" fillId="34" borderId="50" applyNumberFormat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82" fillId="34" borderId="50" applyNumberFormat="0" applyAlignment="0" applyProtection="0"/>
    <xf numFmtId="0" fontId="82" fillId="34" borderId="50" applyNumberFormat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110" fillId="44" borderId="66" applyNumberFormat="0" applyAlignment="0" applyProtection="0"/>
    <xf numFmtId="0" fontId="121" fillId="0" borderId="54" applyNumberFormat="0" applyFill="0" applyAlignment="0" applyProtection="0"/>
    <xf numFmtId="0" fontId="85" fillId="42" borderId="68" applyNumberFormat="0" applyAlignment="0" applyProtection="0"/>
    <xf numFmtId="0" fontId="85" fillId="42" borderId="68" applyNumberFormat="0" applyAlignment="0" applyProtection="0"/>
    <xf numFmtId="0" fontId="75" fillId="42" borderId="66" applyNumberFormat="0" applyAlignment="0" applyProtection="0"/>
    <xf numFmtId="0" fontId="87" fillId="0" borderId="69" applyNumberFormat="0" applyFill="0" applyAlignment="0" applyProtection="0"/>
    <xf numFmtId="0" fontId="20" fillId="38" borderId="62" applyNumberFormat="0" applyFont="0" applyAlignment="0" applyProtection="0"/>
    <xf numFmtId="0" fontId="14" fillId="38" borderId="62" applyNumberFormat="0" applyFont="0" applyAlignment="0" applyProtection="0"/>
    <xf numFmtId="0" fontId="14" fillId="38" borderId="62" applyNumberFormat="0" applyFont="0" applyAlignment="0" applyProtection="0"/>
    <xf numFmtId="0" fontId="14" fillId="38" borderId="62" applyNumberFormat="0" applyFont="0" applyAlignment="0" applyProtection="0"/>
    <xf numFmtId="0" fontId="14" fillId="38" borderId="51" applyNumberFormat="0" applyFont="0" applyAlignment="0" applyProtection="0"/>
    <xf numFmtId="0" fontId="14" fillId="38" borderId="62" applyNumberFormat="0" applyFont="0" applyAlignment="0" applyProtection="0"/>
    <xf numFmtId="0" fontId="14" fillId="38" borderId="51" applyNumberFormat="0" applyFont="0" applyAlignment="0" applyProtection="0"/>
    <xf numFmtId="0" fontId="142" fillId="0" borderId="64" applyNumberFormat="0" applyFill="0" applyAlignment="0" applyProtection="0"/>
    <xf numFmtId="0" fontId="87" fillId="0" borderId="64" applyNumberFormat="0" applyFill="0" applyAlignment="0" applyProtection="0"/>
    <xf numFmtId="0" fontId="87" fillId="0" borderId="64" applyNumberFormat="0" applyFill="0" applyAlignment="0" applyProtection="0"/>
    <xf numFmtId="0" fontId="87" fillId="0" borderId="64" applyNumberFormat="0" applyFill="0" applyAlignment="0" applyProtection="0"/>
    <xf numFmtId="0" fontId="87" fillId="0" borderId="64" applyNumberFormat="0" applyFill="0" applyAlignment="0" applyProtection="0"/>
    <xf numFmtId="0" fontId="87" fillId="0" borderId="64" applyNumberFormat="0" applyFill="0" applyAlignment="0" applyProtection="0"/>
    <xf numFmtId="0" fontId="87" fillId="0" borderId="64" applyNumberFormat="0" applyFill="0" applyAlignment="0" applyProtection="0"/>
    <xf numFmtId="0" fontId="75" fillId="42" borderId="61" applyNumberFormat="0" applyAlignment="0" applyProtection="0"/>
    <xf numFmtId="0" fontId="75" fillId="42" borderId="61" applyNumberFormat="0" applyAlignment="0" applyProtection="0"/>
    <xf numFmtId="0" fontId="75" fillId="42" borderId="61" applyNumberFormat="0" applyAlignment="0" applyProtection="0"/>
    <xf numFmtId="0" fontId="75" fillId="42" borderId="61" applyNumberFormat="0" applyAlignment="0" applyProtection="0"/>
    <xf numFmtId="0" fontId="75" fillId="42" borderId="61" applyNumberFormat="0" applyAlignment="0" applyProtection="0"/>
    <xf numFmtId="0" fontId="75" fillId="42" borderId="61" applyNumberFormat="0" applyAlignment="0" applyProtection="0"/>
    <xf numFmtId="0" fontId="75" fillId="42" borderId="61" applyNumberFormat="0" applyAlignment="0" applyProtection="0"/>
    <xf numFmtId="0" fontId="135" fillId="34" borderId="61" applyNumberFormat="0" applyAlignment="0" applyProtection="0"/>
    <xf numFmtId="0" fontId="85" fillId="42" borderId="63" applyNumberFormat="0" applyAlignment="0" applyProtection="0"/>
    <xf numFmtId="0" fontId="82" fillId="34" borderId="61" applyNumberFormat="0" applyAlignment="0" applyProtection="0"/>
    <xf numFmtId="0" fontId="82" fillId="34" borderId="61" applyNumberFormat="0" applyAlignment="0" applyProtection="0"/>
    <xf numFmtId="0" fontId="121" fillId="0" borderId="65" applyNumberFormat="0" applyFill="0" applyAlignment="0" applyProtection="0"/>
    <xf numFmtId="0" fontId="120" fillId="0" borderId="64" applyNumberFormat="0" applyFill="0" applyAlignment="0" applyProtection="0"/>
    <xf numFmtId="0" fontId="14" fillId="38" borderId="62" applyNumberFormat="0" applyFont="0" applyAlignment="0" applyProtection="0"/>
    <xf numFmtId="0" fontId="110" fillId="44" borderId="39" applyNumberFormat="0" applyAlignment="0" applyProtection="0"/>
    <xf numFmtId="0" fontId="109" fillId="34" borderId="39" applyNumberFormat="0" applyAlignment="0" applyProtection="0"/>
    <xf numFmtId="0" fontId="110" fillId="44" borderId="50" applyNumberFormat="0" applyAlignment="0" applyProtection="0"/>
    <xf numFmtId="0" fontId="75" fillId="42" borderId="56" applyNumberFormat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82" fillId="34" borderId="61" applyNumberFormat="0" applyAlignment="0" applyProtection="0"/>
    <xf numFmtId="165" fontId="4" fillId="0" borderId="0" applyFont="0" applyFill="0" applyBorder="0" applyAlignment="0" applyProtection="0"/>
    <xf numFmtId="0" fontId="95" fillId="42" borderId="44" applyNumberFormat="0" applyAlignment="0" applyProtection="0"/>
    <xf numFmtId="165" fontId="4" fillId="0" borderId="0" applyFont="0" applyFill="0" applyBorder="0" applyAlignment="0" applyProtection="0"/>
    <xf numFmtId="0" fontId="96" fillId="55" borderId="44" applyNumberFormat="0" applyAlignment="0" applyProtection="0"/>
    <xf numFmtId="165" fontId="4" fillId="0" borderId="0" applyFont="0" applyFill="0" applyBorder="0" applyAlignment="0" applyProtection="0"/>
    <xf numFmtId="0" fontId="95" fillId="42" borderId="56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95" fillId="42" borderId="66" applyNumberFormat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96" fillId="55" borderId="66" applyNumberFormat="0" applyAlignment="0" applyProtection="0"/>
    <xf numFmtId="0" fontId="75" fillId="42" borderId="66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96" fillId="55" borderId="50" applyNumberFormat="0" applyAlignment="0" applyProtection="0"/>
    <xf numFmtId="0" fontId="95" fillId="42" borderId="50" applyNumberFormat="0" applyAlignment="0" applyProtection="0"/>
    <xf numFmtId="0" fontId="75" fillId="42" borderId="39" applyNumberFormat="0" applyAlignment="0" applyProtection="0"/>
    <xf numFmtId="0" fontId="96" fillId="55" borderId="39" applyNumberFormat="0" applyAlignment="0" applyProtection="0"/>
    <xf numFmtId="0" fontId="82" fillId="34" borderId="56" applyNumberFormat="0" applyAlignment="0" applyProtection="0"/>
    <xf numFmtId="0" fontId="109" fillId="34" borderId="44" applyNumberFormat="0" applyAlignment="0" applyProtection="0"/>
    <xf numFmtId="0" fontId="110" fillId="44" borderId="44" applyNumberFormat="0" applyAlignment="0" applyProtection="0"/>
    <xf numFmtId="0" fontId="82" fillId="34" borderId="44" applyNumberFormat="0" applyAlignment="0" applyProtection="0"/>
    <xf numFmtId="0" fontId="14" fillId="38" borderId="67" applyNumberFormat="0" applyFont="0" applyAlignment="0" applyProtection="0"/>
    <xf numFmtId="0" fontId="4" fillId="0" borderId="0"/>
    <xf numFmtId="0" fontId="4" fillId="0" borderId="0"/>
    <xf numFmtId="0" fontId="75" fillId="42" borderId="66" applyNumberFormat="0" applyAlignment="0" applyProtection="0"/>
    <xf numFmtId="0" fontId="85" fillId="42" borderId="68" applyNumberFormat="0" applyAlignment="0" applyProtection="0"/>
    <xf numFmtId="0" fontId="85" fillId="42" borderId="68" applyNumberFormat="0" applyAlignment="0" applyProtection="0"/>
    <xf numFmtId="0" fontId="75" fillId="42" borderId="66" applyNumberFormat="0" applyAlignment="0" applyProtection="0"/>
    <xf numFmtId="0" fontId="85" fillId="42" borderId="68" applyNumberFormat="0" applyAlignment="0" applyProtection="0"/>
    <xf numFmtId="0" fontId="75" fillId="42" borderId="66" applyNumberFormat="0" applyAlignment="0" applyProtection="0"/>
    <xf numFmtId="0" fontId="137" fillId="42" borderId="66" applyNumberFormat="0" applyAlignment="0" applyProtection="0"/>
    <xf numFmtId="0" fontId="75" fillId="42" borderId="66" applyNumberFormat="0" applyAlignment="0" applyProtection="0"/>
    <xf numFmtId="0" fontId="87" fillId="0" borderId="69" applyNumberFormat="0" applyFill="0" applyAlignment="0" applyProtection="0"/>
    <xf numFmtId="0" fontId="87" fillId="0" borderId="69" applyNumberFormat="0" applyFill="0" applyAlignment="0" applyProtection="0"/>
    <xf numFmtId="0" fontId="14" fillId="38" borderId="57" applyNumberFormat="0" applyFont="0" applyAlignment="0" applyProtection="0"/>
    <xf numFmtId="0" fontId="87" fillId="0" borderId="69" applyNumberFormat="0" applyFill="0" applyAlignment="0" applyProtection="0"/>
    <xf numFmtId="0" fontId="87" fillId="0" borderId="69" applyNumberFormat="0" applyFill="0" applyAlignment="0" applyProtection="0"/>
    <xf numFmtId="0" fontId="14" fillId="38" borderId="57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87" fillId="0" borderId="69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38" borderId="67" applyNumberFormat="0" applyFont="0" applyAlignment="0" applyProtection="0"/>
    <xf numFmtId="0" fontId="116" fillId="42" borderId="58" applyNumberFormat="0" applyAlignment="0" applyProtection="0"/>
    <xf numFmtId="0" fontId="4" fillId="0" borderId="0"/>
    <xf numFmtId="0" fontId="136" fillId="42" borderId="58" applyNumberFormat="0" applyAlignment="0" applyProtection="0"/>
    <xf numFmtId="0" fontId="85" fillId="42" borderId="58" applyNumberFormat="0" applyAlignment="0" applyProtection="0"/>
    <xf numFmtId="0" fontId="85" fillId="42" borderId="58" applyNumberFormat="0" applyAlignment="0" applyProtection="0"/>
    <xf numFmtId="0" fontId="87" fillId="0" borderId="59" applyNumberFormat="0" applyFill="0" applyAlignment="0" applyProtection="0"/>
    <xf numFmtId="0" fontId="75" fillId="42" borderId="56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4" fillId="0" borderId="0"/>
    <xf numFmtId="0" fontId="14" fillId="38" borderId="57" applyNumberFormat="0" applyFont="0" applyAlignment="0" applyProtection="0"/>
    <xf numFmtId="0" fontId="4" fillId="0" borderId="0"/>
    <xf numFmtId="0" fontId="14" fillId="38" borderId="57" applyNumberFormat="0" applyFont="0" applyAlignment="0" applyProtection="0"/>
    <xf numFmtId="0" fontId="14" fillId="38" borderId="57" applyNumberFormat="0" applyFont="0" applyAlignment="0" applyProtection="0"/>
    <xf numFmtId="0" fontId="85" fillId="42" borderId="46" applyNumberFormat="0" applyAlignment="0" applyProtection="0"/>
    <xf numFmtId="0" fontId="14" fillId="38" borderId="57" applyNumberFormat="0" applyFont="0" applyAlignment="0" applyProtection="0"/>
    <xf numFmtId="0" fontId="14" fillId="38" borderId="57" applyNumberFormat="0" applyFont="0" applyAlignment="0" applyProtection="0"/>
    <xf numFmtId="0" fontId="4" fillId="0" borderId="0"/>
    <xf numFmtId="0" fontId="87" fillId="0" borderId="64" applyNumberFormat="0" applyFill="0" applyAlignment="0" applyProtection="0"/>
    <xf numFmtId="0" fontId="4" fillId="8" borderId="22" applyNumberFormat="0" applyFont="0" applyAlignment="0" applyProtection="0"/>
    <xf numFmtId="0" fontId="75" fillId="42" borderId="66" applyNumberFormat="0" applyAlignment="0" applyProtection="0"/>
    <xf numFmtId="0" fontId="4" fillId="8" borderId="22" applyNumberFormat="0" applyFont="0" applyAlignment="0" applyProtection="0"/>
    <xf numFmtId="0" fontId="82" fillId="34" borderId="66" applyNumberFormat="0" applyAlignment="0" applyProtection="0"/>
    <xf numFmtId="0" fontId="82" fillId="34" borderId="61" applyNumberFormat="0" applyAlignment="0" applyProtection="0"/>
    <xf numFmtId="0" fontId="4" fillId="8" borderId="22" applyNumberFormat="0" applyFont="0" applyAlignment="0" applyProtection="0"/>
    <xf numFmtId="0" fontId="120" fillId="0" borderId="47" applyNumberFormat="0" applyFill="0" applyAlignment="0" applyProtection="0"/>
    <xf numFmtId="0" fontId="121" fillId="0" borderId="48" applyNumberFormat="0" applyFill="0" applyAlignment="0" applyProtection="0"/>
    <xf numFmtId="0" fontId="87" fillId="0" borderId="47" applyNumberFormat="0" applyFill="0" applyAlignment="0" applyProtection="0"/>
    <xf numFmtId="0" fontId="4" fillId="8" borderId="22" applyNumberFormat="0" applyFont="0" applyAlignment="0" applyProtection="0"/>
    <xf numFmtId="0" fontId="75" fillId="42" borderId="61" applyNumberFormat="0" applyAlignment="0" applyProtection="0"/>
    <xf numFmtId="0" fontId="82" fillId="34" borderId="66" applyNumberFormat="0" applyAlignment="0" applyProtection="0"/>
    <xf numFmtId="0" fontId="82" fillId="34" borderId="44" applyNumberFormat="0" applyAlignment="0" applyProtection="0"/>
    <xf numFmtId="0" fontId="82" fillId="34" borderId="44" applyNumberFormat="0" applyAlignment="0" applyProtection="0"/>
    <xf numFmtId="0" fontId="82" fillId="34" borderId="44" applyNumberFormat="0" applyAlignment="0" applyProtection="0"/>
    <xf numFmtId="0" fontId="82" fillId="34" borderId="44" applyNumberFormat="0" applyAlignment="0" applyProtection="0"/>
    <xf numFmtId="0" fontId="82" fillId="34" borderId="44" applyNumberFormat="0" applyAlignment="0" applyProtection="0"/>
    <xf numFmtId="0" fontId="82" fillId="34" borderId="44" applyNumberFormat="0" applyAlignment="0" applyProtection="0"/>
    <xf numFmtId="0" fontId="82" fillId="34" borderId="44" applyNumberFormat="0" applyAlignment="0" applyProtection="0"/>
    <xf numFmtId="0" fontId="135" fillId="34" borderId="44" applyNumberFormat="0" applyAlignment="0" applyProtection="0"/>
    <xf numFmtId="0" fontId="85" fillId="42" borderId="46" applyNumberFormat="0" applyAlignment="0" applyProtection="0"/>
    <xf numFmtId="0" fontId="85" fillId="42" borderId="46" applyNumberFormat="0" applyAlignment="0" applyProtection="0"/>
    <xf numFmtId="0" fontId="85" fillId="42" borderId="46" applyNumberFormat="0" applyAlignment="0" applyProtection="0"/>
    <xf numFmtId="0" fontId="75" fillId="42" borderId="44" applyNumberFormat="0" applyAlignment="0" applyProtection="0"/>
    <xf numFmtId="0" fontId="85" fillId="42" borderId="46" applyNumberFormat="0" applyAlignment="0" applyProtection="0"/>
    <xf numFmtId="0" fontId="85" fillId="42" borderId="46" applyNumberFormat="0" applyAlignment="0" applyProtection="0"/>
    <xf numFmtId="0" fontId="136" fillId="42" borderId="46" applyNumberFormat="0" applyAlignment="0" applyProtection="0"/>
    <xf numFmtId="0" fontId="75" fillId="42" borderId="44" applyNumberFormat="0" applyAlignment="0" applyProtection="0"/>
    <xf numFmtId="0" fontId="75" fillId="42" borderId="44" applyNumberFormat="0" applyAlignment="0" applyProtection="0"/>
    <xf numFmtId="0" fontId="75" fillId="42" borderId="44" applyNumberFormat="0" applyAlignment="0" applyProtection="0"/>
    <xf numFmtId="0" fontId="75" fillId="42" borderId="44" applyNumberFormat="0" applyAlignment="0" applyProtection="0"/>
    <xf numFmtId="0" fontId="75" fillId="42" borderId="44" applyNumberFormat="0" applyAlignment="0" applyProtection="0"/>
    <xf numFmtId="0" fontId="82" fillId="34" borderId="66" applyNumberFormat="0" applyAlignment="0" applyProtection="0"/>
    <xf numFmtId="0" fontId="87" fillId="0" borderId="47" applyNumberFormat="0" applyFill="0" applyAlignment="0" applyProtection="0"/>
    <xf numFmtId="0" fontId="87" fillId="0" borderId="47" applyNumberFormat="0" applyFill="0" applyAlignment="0" applyProtection="0"/>
    <xf numFmtId="0" fontId="87" fillId="0" borderId="47" applyNumberFormat="0" applyFill="0" applyAlignment="0" applyProtection="0"/>
    <xf numFmtId="0" fontId="87" fillId="0" borderId="47" applyNumberFormat="0" applyFill="0" applyAlignment="0" applyProtection="0"/>
    <xf numFmtId="0" fontId="14" fillId="38" borderId="67" applyNumberFormat="0" applyFont="0" applyAlignment="0" applyProtection="0"/>
    <xf numFmtId="0" fontId="87" fillId="0" borderId="47" applyNumberFormat="0" applyFill="0" applyAlignment="0" applyProtection="0"/>
    <xf numFmtId="0" fontId="87" fillId="0" borderId="47" applyNumberFormat="0" applyFill="0" applyAlignment="0" applyProtection="0"/>
    <xf numFmtId="0" fontId="87" fillId="0" borderId="47" applyNumberFormat="0" applyFill="0" applyAlignment="0" applyProtection="0"/>
    <xf numFmtId="0" fontId="87" fillId="0" borderId="47" applyNumberFormat="0" applyFill="0" applyAlignment="0" applyProtection="0"/>
    <xf numFmtId="0" fontId="142" fillId="0" borderId="47" applyNumberFormat="0" applyFill="0" applyAlignment="0" applyProtection="0"/>
    <xf numFmtId="0" fontId="82" fillId="34" borderId="56" applyNumberFormat="0" applyAlignment="0" applyProtection="0"/>
    <xf numFmtId="0" fontId="75" fillId="42" borderId="56" applyNumberFormat="0" applyAlignment="0" applyProtection="0"/>
    <xf numFmtId="0" fontId="87" fillId="0" borderId="59" applyNumberFormat="0" applyFill="0" applyAlignment="0" applyProtection="0"/>
    <xf numFmtId="0" fontId="19" fillId="38" borderId="57" applyNumberFormat="0" applyFont="0" applyAlignment="0" applyProtection="0"/>
    <xf numFmtId="0" fontId="82" fillId="34" borderId="61" applyNumberFormat="0" applyAlignment="0" applyProtection="0"/>
    <xf numFmtId="0" fontId="20" fillId="38" borderId="67" applyNumberFormat="0" applyFont="0" applyAlignment="0" applyProtection="0"/>
    <xf numFmtId="0" fontId="87" fillId="0" borderId="64" applyNumberFormat="0" applyFill="0" applyAlignment="0" applyProtection="0"/>
    <xf numFmtId="0" fontId="75" fillId="42" borderId="61" applyNumberForma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14" fillId="38" borderId="45" applyNumberFormat="0" applyFont="0" applyAlignment="0" applyProtection="0"/>
    <xf numFmtId="0" fontId="20" fillId="38" borderId="45" applyNumberFormat="0" applyFont="0" applyAlignment="0" applyProtection="0"/>
    <xf numFmtId="0" fontId="85" fillId="42" borderId="63" applyNumberFormat="0" applyAlignment="0" applyProtection="0"/>
    <xf numFmtId="0" fontId="75" fillId="42" borderId="50" applyNumberFormat="0" applyAlignment="0" applyProtection="0"/>
    <xf numFmtId="0" fontId="136" fillId="42" borderId="52" applyNumberFormat="0" applyAlignment="0" applyProtection="0"/>
    <xf numFmtId="0" fontId="82" fillId="34" borderId="66" applyNumberFormat="0" applyAlignment="0" applyProtection="0"/>
    <xf numFmtId="0" fontId="75" fillId="42" borderId="50" applyNumberFormat="0" applyAlignment="0" applyProtection="0"/>
    <xf numFmtId="0" fontId="75" fillId="42" borderId="50" applyNumberFormat="0" applyAlignment="0" applyProtection="0"/>
    <xf numFmtId="0" fontId="85" fillId="42" borderId="58" applyNumberFormat="0" applyAlignment="0" applyProtection="0"/>
    <xf numFmtId="0" fontId="14" fillId="38" borderId="51" applyNumberFormat="0" applyFont="0" applyAlignment="0" applyProtection="0"/>
    <xf numFmtId="0" fontId="136" fillId="42" borderId="68" applyNumberFormat="0" applyAlignment="0" applyProtection="0"/>
    <xf numFmtId="0" fontId="75" fillId="42" borderId="56" applyNumberFormat="0" applyAlignment="0" applyProtection="0"/>
    <xf numFmtId="0" fontId="116" fillId="42" borderId="46" applyNumberFormat="0" applyAlignment="0" applyProtection="0"/>
    <xf numFmtId="0" fontId="4" fillId="8" borderId="22" applyNumberFormat="0" applyFont="0" applyAlignment="0" applyProtection="0"/>
    <xf numFmtId="0" fontId="4" fillId="8" borderId="22" applyNumberFormat="0" applyFont="0" applyAlignment="0" applyProtection="0"/>
    <xf numFmtId="0" fontId="82" fillId="34" borderId="44" applyNumberFormat="0" applyAlignment="0" applyProtection="0"/>
    <xf numFmtId="0" fontId="75" fillId="42" borderId="44" applyNumberFormat="0" applyAlignment="0" applyProtection="0"/>
    <xf numFmtId="0" fontId="87" fillId="0" borderId="47" applyNumberFormat="0" applyFill="0" applyAlignment="0" applyProtection="0"/>
    <xf numFmtId="0" fontId="85" fillId="42" borderId="63" applyNumberFormat="0" applyAlignment="0" applyProtection="0"/>
    <xf numFmtId="0" fontId="14" fillId="38" borderId="57" applyNumberFormat="0" applyFont="0" applyAlignment="0" applyProtection="0"/>
    <xf numFmtId="0" fontId="75" fillId="42" borderId="44" applyNumberFormat="0" applyAlignment="0" applyProtection="0"/>
    <xf numFmtId="0" fontId="117" fillId="55" borderId="63" applyNumberFormat="0" applyAlignment="0" applyProtection="0"/>
    <xf numFmtId="0" fontId="85" fillId="42" borderId="52" applyNumberFormat="0" applyAlignment="0" applyProtection="0"/>
    <xf numFmtId="0" fontId="82" fillId="34" borderId="50" applyNumberFormat="0" applyAlignment="0" applyProtection="0"/>
    <xf numFmtId="0" fontId="85" fillId="42" borderId="52" applyNumberFormat="0" applyAlignment="0" applyProtection="0"/>
    <xf numFmtId="0" fontId="75" fillId="42" borderId="50" applyNumberFormat="0" applyAlignment="0" applyProtection="0"/>
    <xf numFmtId="0" fontId="85" fillId="42" borderId="63" applyNumberFormat="0" applyAlignment="0" applyProtection="0"/>
    <xf numFmtId="0" fontId="14" fillId="38" borderId="67" applyNumberFormat="0" applyFont="0" applyAlignment="0" applyProtection="0"/>
    <xf numFmtId="0" fontId="82" fillId="34" borderId="50" applyNumberFormat="0" applyAlignment="0" applyProtection="0"/>
    <xf numFmtId="0" fontId="14" fillId="38" borderId="51" applyNumberFormat="0" applyFont="0" applyAlignment="0" applyProtection="0"/>
    <xf numFmtId="0" fontId="82" fillId="34" borderId="61" applyNumberFormat="0" applyAlignment="0" applyProtection="0"/>
    <xf numFmtId="0" fontId="116" fillId="42" borderId="63" applyNumberFormat="0" applyAlignment="0" applyProtection="0"/>
    <xf numFmtId="0" fontId="14" fillId="38" borderId="67" applyNumberFormat="0" applyFont="0" applyAlignment="0" applyProtection="0"/>
    <xf numFmtId="0" fontId="82" fillId="34" borderId="56" applyNumberFormat="0" applyAlignment="0" applyProtection="0"/>
    <xf numFmtId="0" fontId="14" fillId="38" borderId="67" applyNumberFormat="0" applyFont="0" applyAlignment="0" applyProtection="0"/>
    <xf numFmtId="0" fontId="82" fillId="34" borderId="56" applyNumberFormat="0" applyAlignment="0" applyProtection="0"/>
    <xf numFmtId="0" fontId="82" fillId="34" borderId="56" applyNumberFormat="0" applyAlignment="0" applyProtection="0"/>
    <xf numFmtId="0" fontId="4" fillId="0" borderId="0"/>
    <xf numFmtId="167" fontId="4" fillId="0" borderId="0" applyFont="0" applyFill="0" applyBorder="0" applyAlignment="0" applyProtection="0"/>
    <xf numFmtId="0" fontId="87" fillId="0" borderId="69" applyNumberFormat="0" applyFill="0" applyAlignment="0" applyProtection="0"/>
    <xf numFmtId="0" fontId="14" fillId="0" borderId="0"/>
    <xf numFmtId="0" fontId="96" fillId="55" borderId="61" applyNumberFormat="0" applyAlignment="0" applyProtection="0"/>
    <xf numFmtId="0" fontId="95" fillId="42" borderId="39" applyNumberFormat="0" applyAlignment="0" applyProtection="0"/>
    <xf numFmtId="0" fontId="109" fillId="34" borderId="56" applyNumberFormat="0" applyAlignment="0" applyProtection="0"/>
    <xf numFmtId="0" fontId="75" fillId="42" borderId="66" applyNumberFormat="0" applyAlignment="0" applyProtection="0"/>
    <xf numFmtId="0" fontId="75" fillId="42" borderId="44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82" fillId="34" borderId="39" applyNumberFormat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85" fillId="42" borderId="58" applyNumberFormat="0" applyAlignment="0" applyProtection="0"/>
    <xf numFmtId="0" fontId="4" fillId="8" borderId="22" applyNumberFormat="0" applyFont="0" applyAlignment="0" applyProtection="0"/>
    <xf numFmtId="0" fontId="85" fillId="42" borderId="58" applyNumberFormat="0" applyAlignment="0" applyProtection="0"/>
    <xf numFmtId="0" fontId="85" fillId="42" borderId="46" applyNumberFormat="0" applyAlignment="0" applyProtection="0"/>
    <xf numFmtId="0" fontId="85" fillId="42" borderId="58" applyNumberFormat="0" applyAlignment="0" applyProtection="0"/>
    <xf numFmtId="0" fontId="4" fillId="8" borderId="22" applyNumberFormat="0" applyFont="0" applyAlignment="0" applyProtection="0"/>
    <xf numFmtId="0" fontId="85" fillId="42" borderId="58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85" fillId="42" borderId="46" applyNumberFormat="0" applyAlignment="0" applyProtection="0"/>
    <xf numFmtId="0" fontId="14" fillId="38" borderId="57" applyNumberFormat="0" applyFont="0" applyAlignment="0" applyProtection="0"/>
    <xf numFmtId="0" fontId="120" fillId="0" borderId="42" applyNumberFormat="0" applyFill="0" applyAlignment="0" applyProtection="0"/>
    <xf numFmtId="0" fontId="121" fillId="0" borderId="43" applyNumberFormat="0" applyFill="0" applyAlignment="0" applyProtection="0"/>
    <xf numFmtId="0" fontId="87" fillId="0" borderId="42" applyNumberFormat="0" applyFill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82" fillId="34" borderId="39" applyNumberFormat="0" applyAlignment="0" applyProtection="0"/>
    <xf numFmtId="0" fontId="135" fillId="34" borderId="39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85" fillId="42" borderId="41" applyNumberFormat="0" applyAlignment="0" applyProtection="0"/>
    <xf numFmtId="0" fontId="136" fillId="42" borderId="41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75" fillId="42" borderId="39" applyNumberFormat="0" applyAlignment="0" applyProtection="0"/>
    <xf numFmtId="0" fontId="137" fillId="42" borderId="39" applyNumberFormat="0" applyAlignment="0" applyProtection="0"/>
    <xf numFmtId="0" fontId="85" fillId="42" borderId="63" applyNumberFormat="0" applyAlignment="0" applyProtection="0"/>
    <xf numFmtId="0" fontId="85" fillId="42" borderId="63" applyNumberFormat="0" applyAlignment="0" applyProtection="0"/>
    <xf numFmtId="0" fontId="116" fillId="42" borderId="52" applyNumberFormat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87" fillId="0" borderId="42" applyNumberFormat="0" applyFill="0" applyAlignment="0" applyProtection="0"/>
    <xf numFmtId="0" fontId="142" fillId="0" borderId="42" applyNumberFormat="0" applyFill="0" applyAlignment="0" applyProtection="0"/>
    <xf numFmtId="0" fontId="82" fillId="34" borderId="50" applyNumberFormat="0" applyAlignment="0" applyProtection="0"/>
    <xf numFmtId="0" fontId="75" fillId="42" borderId="50" applyNumberFormat="0" applyAlignment="0" applyProtection="0"/>
    <xf numFmtId="0" fontId="87" fillId="0" borderId="53" applyNumberFormat="0" applyFill="0" applyAlignment="0" applyProtection="0"/>
    <xf numFmtId="0" fontId="75" fillId="42" borderId="66" applyNumberFormat="0" applyAlignment="0" applyProtection="0"/>
    <xf numFmtId="0" fontId="87" fillId="0" borderId="59" applyNumberFormat="0" applyFill="0" applyAlignment="0" applyProtection="0"/>
    <xf numFmtId="0" fontId="75" fillId="42" borderId="56" applyNumberFormat="0" applyAlignment="0" applyProtection="0"/>
    <xf numFmtId="0" fontId="19" fillId="38" borderId="40" applyNumberFormat="0" applyFont="0" applyAlignment="0" applyProtection="0"/>
    <xf numFmtId="0" fontId="85" fillId="42" borderId="58" applyNumberForma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14" fillId="38" borderId="40" applyNumberFormat="0" applyFont="0" applyAlignment="0" applyProtection="0"/>
    <xf numFmtId="0" fontId="20" fillId="38" borderId="40" applyNumberFormat="0" applyFont="0" applyAlignment="0" applyProtection="0"/>
    <xf numFmtId="0" fontId="82" fillId="34" borderId="56" applyNumberFormat="0" applyAlignment="0" applyProtection="0"/>
    <xf numFmtId="0" fontId="96" fillId="55" borderId="56" applyNumberFormat="0" applyAlignment="0" applyProtection="0"/>
    <xf numFmtId="0" fontId="14" fillId="38" borderId="67" applyNumberFormat="0" applyFont="0" applyAlignment="0" applyProtection="0"/>
    <xf numFmtId="0" fontId="85" fillId="42" borderId="52" applyNumberFormat="0" applyAlignment="0" applyProtection="0"/>
    <xf numFmtId="0" fontId="87" fillId="0" borderId="53" applyNumberFormat="0" applyFill="0" applyAlignment="0" applyProtection="0"/>
    <xf numFmtId="0" fontId="82" fillId="34" borderId="56" applyNumberFormat="0" applyAlignment="0" applyProtection="0"/>
    <xf numFmtId="0" fontId="82" fillId="34" borderId="50" applyNumberFormat="0" applyAlignment="0" applyProtection="0"/>
    <xf numFmtId="0" fontId="14" fillId="38" borderId="51" applyNumberFormat="0" applyFont="0" applyAlignment="0" applyProtection="0"/>
    <xf numFmtId="0" fontId="14" fillId="38" borderId="57" applyNumberFormat="0" applyFont="0" applyAlignment="0" applyProtection="0"/>
    <xf numFmtId="0" fontId="87" fillId="0" borderId="47" applyNumberFormat="0" applyFill="0" applyAlignment="0" applyProtection="0"/>
    <xf numFmtId="0" fontId="75" fillId="42" borderId="44" applyNumberFormat="0" applyAlignment="0" applyProtection="0"/>
    <xf numFmtId="0" fontId="75" fillId="42" borderId="56" applyNumberFormat="0" applyAlignment="0" applyProtection="0"/>
    <xf numFmtId="0" fontId="82" fillId="34" borderId="44" applyNumberFormat="0" applyAlignment="0" applyProtection="0"/>
    <xf numFmtId="0" fontId="82" fillId="34" borderId="56" applyNumberFormat="0" applyAlignment="0" applyProtection="0"/>
    <xf numFmtId="0" fontId="120" fillId="0" borderId="53" applyNumberFormat="0" applyFill="0" applyAlignment="0" applyProtection="0"/>
    <xf numFmtId="0" fontId="87" fillId="0" borderId="53" applyNumberFormat="0" applyFill="0" applyAlignment="0" applyProtection="0"/>
    <xf numFmtId="0" fontId="87" fillId="0" borderId="53" applyNumberFormat="0" applyFill="0" applyAlignment="0" applyProtection="0"/>
    <xf numFmtId="0" fontId="87" fillId="0" borderId="53" applyNumberFormat="0" applyFill="0" applyAlignment="0" applyProtection="0"/>
    <xf numFmtId="0" fontId="117" fillId="55" borderId="46" applyNumberFormat="0" applyAlignment="0" applyProtection="0"/>
    <xf numFmtId="0" fontId="19" fillId="38" borderId="45" applyNumberFormat="0" applyFont="0" applyAlignment="0" applyProtection="0"/>
    <xf numFmtId="0" fontId="87" fillId="0" borderId="47" applyNumberFormat="0" applyFill="0" applyAlignment="0" applyProtection="0"/>
    <xf numFmtId="0" fontId="75" fillId="42" borderId="44" applyNumberFormat="0" applyAlignment="0" applyProtection="0"/>
    <xf numFmtId="0" fontId="135" fillId="34" borderId="56" applyNumberFormat="0" applyAlignment="0" applyProtection="0"/>
    <xf numFmtId="0" fontId="109" fillId="34" borderId="61" applyNumberFormat="0" applyAlignment="0" applyProtection="0"/>
    <xf numFmtId="0" fontId="82" fillId="34" borderId="61" applyNumberFormat="0" applyAlignment="0" applyProtection="0"/>
    <xf numFmtId="0" fontId="14" fillId="38" borderId="57" applyNumberFormat="0" applyFont="0" applyAlignment="0" applyProtection="0"/>
    <xf numFmtId="0" fontId="87" fillId="0" borderId="64" applyNumberFormat="0" applyFill="0" applyAlignment="0" applyProtection="0"/>
    <xf numFmtId="0" fontId="142" fillId="0" borderId="59" applyNumberFormat="0" applyFill="0" applyAlignment="0" applyProtection="0"/>
    <xf numFmtId="0" fontId="85" fillId="42" borderId="46" applyNumberFormat="0" applyAlignment="0" applyProtection="0"/>
    <xf numFmtId="0" fontId="85" fillId="42" borderId="58" applyNumberFormat="0" applyAlignment="0" applyProtection="0"/>
    <xf numFmtId="0" fontId="82" fillId="34" borderId="44" applyNumberFormat="0" applyAlignment="0" applyProtection="0"/>
    <xf numFmtId="0" fontId="85" fillId="42" borderId="58" applyNumberFormat="0" applyAlignment="0" applyProtection="0"/>
    <xf numFmtId="0" fontId="120" fillId="0" borderId="59" applyNumberFormat="0" applyFill="0" applyAlignment="0" applyProtection="0"/>
    <xf numFmtId="0" fontId="14" fillId="38" borderId="67" applyNumberFormat="0" applyFont="0" applyAlignment="0" applyProtection="0"/>
    <xf numFmtId="0" fontId="14" fillId="38" borderId="67" applyNumberFormat="0" applyFont="0" applyAlignment="0" applyProtection="0"/>
    <xf numFmtId="0" fontId="14" fillId="38" borderId="67" applyNumberFormat="0" applyFont="0" applyAlignment="0" applyProtection="0"/>
    <xf numFmtId="0" fontId="87" fillId="0" borderId="59" applyNumberFormat="0" applyFill="0" applyAlignment="0" applyProtection="0"/>
    <xf numFmtId="0" fontId="85" fillId="42" borderId="63" applyNumberFormat="0" applyAlignment="0" applyProtection="0"/>
    <xf numFmtId="0" fontId="14" fillId="38" borderId="57" applyNumberFormat="0" applyFont="0" applyAlignment="0" applyProtection="0"/>
    <xf numFmtId="0" fontId="75" fillId="42" borderId="66" applyNumberFormat="0" applyAlignment="0" applyProtection="0"/>
    <xf numFmtId="0" fontId="87" fillId="0" borderId="53" applyNumberFormat="0" applyFill="0" applyAlignment="0" applyProtection="0"/>
    <xf numFmtId="0" fontId="14" fillId="38" borderId="62" applyNumberFormat="0" applyFont="0" applyAlignment="0" applyProtection="0"/>
    <xf numFmtId="0" fontId="75" fillId="42" borderId="50" applyNumberFormat="0" applyAlignment="0" applyProtection="0"/>
    <xf numFmtId="0" fontId="87" fillId="0" borderId="64" applyNumberFormat="0" applyFill="0" applyAlignment="0" applyProtection="0"/>
    <xf numFmtId="0" fontId="82" fillId="34" borderId="50" applyNumberFormat="0" applyAlignment="0" applyProtection="0"/>
    <xf numFmtId="0" fontId="136" fillId="42" borderId="63" applyNumberFormat="0" applyAlignment="0" applyProtection="0"/>
    <xf numFmtId="0" fontId="82" fillId="34" borderId="61" applyNumberFormat="0" applyAlignment="0" applyProtection="0"/>
    <xf numFmtId="0" fontId="87" fillId="0" borderId="59" applyNumberFormat="0" applyFill="0" applyAlignment="0" applyProtection="0"/>
    <xf numFmtId="0" fontId="121" fillId="0" borderId="60" applyNumberFormat="0" applyFill="0" applyAlignment="0" applyProtection="0"/>
    <xf numFmtId="0" fontId="87" fillId="0" borderId="59" applyNumberFormat="0" applyFill="0" applyAlignment="0" applyProtection="0"/>
    <xf numFmtId="0" fontId="87" fillId="0" borderId="59" applyNumberFormat="0" applyFill="0" applyAlignment="0" applyProtection="0"/>
    <xf numFmtId="0" fontId="117" fillId="55" borderId="52" applyNumberFormat="0" applyAlignment="0" applyProtection="0"/>
    <xf numFmtId="0" fontId="19" fillId="38" borderId="51" applyNumberFormat="0" applyFont="0" applyAlignment="0" applyProtection="0"/>
    <xf numFmtId="0" fontId="14" fillId="38" borderId="62" applyNumberFormat="0" applyFont="0" applyAlignment="0" applyProtection="0"/>
    <xf numFmtId="0" fontId="87" fillId="0" borderId="53" applyNumberFormat="0" applyFill="0" applyAlignment="0" applyProtection="0"/>
    <xf numFmtId="0" fontId="14" fillId="38" borderId="62" applyNumberFormat="0" applyFont="0" applyAlignment="0" applyProtection="0"/>
    <xf numFmtId="0" fontId="75" fillId="42" borderId="50" applyNumberFormat="0" applyAlignment="0" applyProtection="0"/>
    <xf numFmtId="0" fontId="75" fillId="42" borderId="61" applyNumberFormat="0" applyAlignment="0" applyProtection="0"/>
    <xf numFmtId="0" fontId="82" fillId="34" borderId="61" applyNumberFormat="0" applyAlignment="0" applyProtection="0"/>
    <xf numFmtId="0" fontId="87" fillId="0" borderId="64" applyNumberFormat="0" applyFill="0" applyAlignment="0" applyProtection="0"/>
    <xf numFmtId="0" fontId="82" fillId="34" borderId="66" applyNumberFormat="0" applyAlignment="0" applyProtection="0"/>
    <xf numFmtId="0" fontId="14" fillId="38" borderId="62" applyNumberFormat="0" applyFont="0" applyAlignment="0" applyProtection="0"/>
    <xf numFmtId="0" fontId="14" fillId="38" borderId="62" applyNumberFormat="0" applyFont="0" applyAlignment="0" applyProtection="0"/>
    <xf numFmtId="0" fontId="85" fillId="42" borderId="52" applyNumberFormat="0" applyAlignment="0" applyProtection="0"/>
    <xf numFmtId="0" fontId="75" fillId="42" borderId="61" applyNumberFormat="0" applyAlignment="0" applyProtection="0"/>
    <xf numFmtId="0" fontId="82" fillId="34" borderId="50" applyNumberFormat="0" applyAlignment="0" applyProtection="0"/>
    <xf numFmtId="0" fontId="85" fillId="42" borderId="63" applyNumberFormat="0" applyAlignment="0" applyProtection="0"/>
    <xf numFmtId="0" fontId="85" fillId="42" borderId="68" applyNumberFormat="0" applyAlignment="0" applyProtection="0"/>
    <xf numFmtId="0" fontId="117" fillId="55" borderId="58" applyNumberFormat="0" applyAlignment="0" applyProtection="0"/>
    <xf numFmtId="0" fontId="87" fillId="0" borderId="59" applyNumberFormat="0" applyFill="0" applyAlignment="0" applyProtection="0"/>
    <xf numFmtId="0" fontId="75" fillId="42" borderId="56" applyNumberFormat="0" applyAlignment="0" applyProtection="0"/>
    <xf numFmtId="0" fontId="75" fillId="42" borderId="66" applyNumberFormat="0" applyAlignment="0" applyProtection="0"/>
    <xf numFmtId="0" fontId="82" fillId="34" borderId="56" applyNumberFormat="0" applyAlignment="0" applyProtection="0"/>
    <xf numFmtId="0" fontId="82" fillId="34" borderId="66" applyNumberFormat="0" applyAlignment="0" applyProtection="0"/>
    <xf numFmtId="0" fontId="14" fillId="38" borderId="67" applyNumberFormat="0" applyFont="0" applyAlignment="0" applyProtection="0"/>
    <xf numFmtId="0" fontId="87" fillId="0" borderId="59" applyNumberFormat="0" applyFill="0" applyAlignment="0" applyProtection="0"/>
    <xf numFmtId="0" fontId="75" fillId="42" borderId="56" applyNumberFormat="0" applyAlignment="0" applyProtection="0"/>
    <xf numFmtId="0" fontId="82" fillId="34" borderId="66" applyNumberFormat="0" applyAlignment="0" applyProtection="0"/>
    <xf numFmtId="0" fontId="19" fillId="38" borderId="62" applyNumberFormat="0" applyFont="0" applyAlignment="0" applyProtection="0"/>
    <xf numFmtId="0" fontId="14" fillId="38" borderId="67" applyNumberFormat="0" applyFont="0" applyAlignment="0" applyProtection="0"/>
    <xf numFmtId="0" fontId="87" fillId="0" borderId="69" applyNumberFormat="0" applyFill="0" applyAlignment="0" applyProtection="0"/>
    <xf numFmtId="0" fontId="85" fillId="42" borderId="58" applyNumberFormat="0" applyAlignment="0" applyProtection="0"/>
    <xf numFmtId="0" fontId="85" fillId="42" borderId="68" applyNumberFormat="0" applyAlignment="0" applyProtection="0"/>
    <xf numFmtId="0" fontId="82" fillId="34" borderId="56" applyNumberFormat="0" applyAlignment="0" applyProtection="0"/>
    <xf numFmtId="0" fontId="120" fillId="0" borderId="69" applyNumberFormat="0" applyFill="0" applyAlignment="0" applyProtection="0"/>
    <xf numFmtId="0" fontId="116" fillId="42" borderId="68" applyNumberFormat="0" applyAlignment="0" applyProtection="0"/>
    <xf numFmtId="0" fontId="87" fillId="0" borderId="69" applyNumberFormat="0" applyFill="0" applyAlignment="0" applyProtection="0"/>
    <xf numFmtId="0" fontId="82" fillId="34" borderId="66" applyNumberFormat="0" applyAlignment="0" applyProtection="0"/>
    <xf numFmtId="0" fontId="85" fillId="42" borderId="63" applyNumberFormat="0" applyAlignment="0" applyProtection="0"/>
    <xf numFmtId="0" fontId="82" fillId="34" borderId="61" applyNumberFormat="0" applyAlignment="0" applyProtection="0"/>
    <xf numFmtId="0" fontId="87" fillId="0" borderId="69" applyNumberFormat="0" applyFill="0" applyAlignment="0" applyProtection="0"/>
    <xf numFmtId="0" fontId="121" fillId="0" borderId="70" applyNumberFormat="0" applyFill="0" applyAlignment="0" applyProtection="0"/>
    <xf numFmtId="0" fontId="87" fillId="0" borderId="69" applyNumberFormat="0" applyFill="0" applyAlignment="0" applyProtection="0"/>
    <xf numFmtId="0" fontId="87" fillId="0" borderId="69" applyNumberFormat="0" applyFill="0" applyAlignment="0" applyProtection="0"/>
    <xf numFmtId="0" fontId="85" fillId="42" borderId="63" applyNumberFormat="0" applyAlignment="0" applyProtection="0"/>
    <xf numFmtId="0" fontId="82" fillId="34" borderId="61" applyNumberFormat="0" applyAlignment="0" applyProtection="0"/>
    <xf numFmtId="0" fontId="142" fillId="0" borderId="69" applyNumberFormat="0" applyFill="0" applyAlignment="0" applyProtection="0"/>
    <xf numFmtId="0" fontId="14" fillId="38" borderId="62" applyNumberFormat="0" applyFont="0" applyAlignment="0" applyProtection="0"/>
    <xf numFmtId="0" fontId="137" fillId="42" borderId="61" applyNumberFormat="0" applyAlignment="0" applyProtection="0"/>
    <xf numFmtId="0" fontId="85" fillId="42" borderId="63" applyNumberFormat="0" applyAlignment="0" applyProtection="0"/>
    <xf numFmtId="0" fontId="82" fillId="34" borderId="61" applyNumberFormat="0" applyAlignment="0" applyProtection="0"/>
    <xf numFmtId="0" fontId="109" fillId="34" borderId="66" applyNumberFormat="0" applyAlignment="0" applyProtection="0"/>
    <xf numFmtId="0" fontId="85" fillId="42" borderId="68" applyNumberFormat="0" applyAlignment="0" applyProtection="0"/>
    <xf numFmtId="0" fontId="82" fillId="34" borderId="66" applyNumberFormat="0" applyAlignment="0" applyProtection="0"/>
    <xf numFmtId="0" fontId="135" fillId="34" borderId="66" applyNumberFormat="0" applyAlignment="0" applyProtection="0"/>
    <xf numFmtId="0" fontId="82" fillId="34" borderId="66" applyNumberFormat="0" applyAlignment="0" applyProtection="0"/>
    <xf numFmtId="0" fontId="14" fillId="38" borderId="67" applyNumberFormat="0" applyFont="0" applyAlignment="0" applyProtection="0"/>
    <xf numFmtId="0" fontId="85" fillId="42" borderId="68" applyNumberFormat="0" applyAlignment="0" applyProtection="0"/>
    <xf numFmtId="0" fontId="82" fillId="34" borderId="66" applyNumberFormat="0" applyAlignment="0" applyProtection="0"/>
    <xf numFmtId="0" fontId="23" fillId="0" borderId="0">
      <alignment horizontal="left" vertical="top" wrapText="1"/>
    </xf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>
      <alignment horizontal="left" vertical="top" wrapText="1"/>
    </xf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3" fillId="0" borderId="0">
      <alignment horizontal="left" vertical="top" wrapText="1"/>
    </xf>
    <xf numFmtId="0" fontId="2" fillId="8" borderId="22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8" borderId="22" applyNumberFormat="0" applyFont="0" applyAlignment="0" applyProtection="0"/>
    <xf numFmtId="0" fontId="1" fillId="0" borderId="0"/>
    <xf numFmtId="0" fontId="19" fillId="38" borderId="85" applyNumberFormat="0" applyFont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51" fillId="0" borderId="0"/>
    <xf numFmtId="0" fontId="14" fillId="0" borderId="0"/>
    <xf numFmtId="0" fontId="19" fillId="0" borderId="0"/>
    <xf numFmtId="0" fontId="1" fillId="0" borderId="0"/>
    <xf numFmtId="0" fontId="167" fillId="0" borderId="0" applyNumberFormat="0" applyFill="0" applyBorder="0" applyAlignment="0" applyProtection="0"/>
    <xf numFmtId="0" fontId="175" fillId="4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22" fillId="0" borderId="0" applyFont="0" applyFill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0" borderId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76" fillId="0" borderId="0"/>
    <xf numFmtId="178" fontId="176" fillId="0" borderId="0" applyBorder="0" applyProtection="0"/>
    <xf numFmtId="179" fontId="176" fillId="0" borderId="0" applyBorder="0" applyProtection="0"/>
    <xf numFmtId="178" fontId="176" fillId="0" borderId="0" applyBorder="0" applyProtection="0"/>
    <xf numFmtId="0" fontId="177" fillId="0" borderId="0"/>
    <xf numFmtId="0" fontId="178" fillId="0" borderId="0">
      <alignment horizontal="left" vertical="top" wrapText="1"/>
    </xf>
    <xf numFmtId="0" fontId="20" fillId="0" borderId="0"/>
    <xf numFmtId="0" fontId="176" fillId="0" borderId="0"/>
    <xf numFmtId="0" fontId="178" fillId="0" borderId="0">
      <alignment horizontal="left" vertical="top" wrapText="1"/>
    </xf>
    <xf numFmtId="0" fontId="177" fillId="0" borderId="0"/>
    <xf numFmtId="0" fontId="179" fillId="0" borderId="0"/>
    <xf numFmtId="0" fontId="176" fillId="0" borderId="0"/>
    <xf numFmtId="180" fontId="176" fillId="0" borderId="0" applyBorder="0" applyProtection="0"/>
    <xf numFmtId="0" fontId="23" fillId="0" borderId="0">
      <alignment horizontal="left" vertical="top" wrapText="1"/>
    </xf>
    <xf numFmtId="0" fontId="162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0" fontId="14" fillId="0" borderId="0"/>
    <xf numFmtId="0" fontId="20" fillId="0" borderId="0"/>
    <xf numFmtId="0" fontId="156" fillId="4" borderId="0" applyNumberFormat="0" applyBorder="0" applyAlignment="0" applyProtection="0"/>
    <xf numFmtId="0" fontId="14" fillId="0" borderId="0"/>
    <xf numFmtId="0" fontId="89" fillId="33" borderId="0" applyNumberFormat="0" applyBorder="0" applyAlignment="0" applyProtection="0"/>
    <xf numFmtId="0" fontId="89" fillId="35" borderId="0" applyNumberFormat="0" applyBorder="0" applyAlignment="0" applyProtection="0"/>
    <xf numFmtId="0" fontId="89" fillId="37" borderId="0" applyNumberFormat="0" applyBorder="0" applyAlignment="0" applyProtection="0"/>
    <xf numFmtId="0" fontId="89" fillId="39" borderId="0" applyNumberFormat="0" applyBorder="0" applyAlignment="0" applyProtection="0"/>
    <xf numFmtId="0" fontId="89" fillId="43" borderId="0" applyNumberFormat="0" applyBorder="0" applyAlignment="0" applyProtection="0"/>
    <xf numFmtId="0" fontId="91" fillId="43" borderId="0" applyNumberFormat="0" applyBorder="0" applyAlignment="0" applyProtection="0"/>
    <xf numFmtId="0" fontId="91" fillId="48" borderId="0" applyNumberFormat="0" applyBorder="0" applyAlignment="0" applyProtection="0"/>
    <xf numFmtId="0" fontId="91" fillId="49" borderId="0" applyNumberFormat="0" applyBorder="0" applyAlignment="0" applyProtection="0"/>
    <xf numFmtId="0" fontId="19" fillId="38" borderId="85" applyNumberFormat="0" applyFont="0" applyAlignment="0" applyProtection="0"/>
    <xf numFmtId="0" fontId="95" fillId="42" borderId="73" applyNumberFormat="0" applyAlignment="0" applyProtection="0"/>
    <xf numFmtId="165" fontId="1" fillId="0" borderId="0" applyFont="0" applyFill="0" applyBorder="0" applyAlignment="0" applyProtection="0"/>
    <xf numFmtId="0" fontId="109" fillId="34" borderId="73" applyNumberFormat="0" applyAlignment="0" applyProtection="0"/>
    <xf numFmtId="0" fontId="113" fillId="4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1" fillId="0" borderId="0"/>
    <xf numFmtId="0" fontId="14" fillId="0" borderId="0"/>
    <xf numFmtId="0" fontId="19" fillId="38" borderId="74" applyNumberFormat="0" applyFont="0" applyAlignment="0" applyProtection="0"/>
    <xf numFmtId="0" fontId="116" fillId="42" borderId="75" applyNumberFormat="0" applyAlignment="0" applyProtection="0"/>
    <xf numFmtId="0" fontId="27" fillId="0" borderId="0"/>
    <xf numFmtId="0" fontId="27" fillId="0" borderId="0"/>
    <xf numFmtId="0" fontId="118" fillId="0" borderId="0" applyNumberFormat="0" applyFill="0" applyBorder="0" applyAlignment="0" applyProtection="0"/>
    <xf numFmtId="0" fontId="120" fillId="0" borderId="76" applyNumberFormat="0" applyFill="0" applyAlignment="0" applyProtection="0"/>
    <xf numFmtId="0" fontId="20" fillId="0" borderId="0"/>
    <xf numFmtId="1" fontId="72" fillId="0" borderId="0"/>
    <xf numFmtId="9" fontId="1" fillId="0" borderId="0" applyFont="0" applyFill="0" applyBorder="0" applyAlignment="0" applyProtection="0"/>
    <xf numFmtId="0" fontId="27" fillId="0" borderId="0"/>
    <xf numFmtId="165" fontId="1" fillId="0" borderId="0" applyFont="0" applyFill="0" applyBorder="0" applyAlignment="0" applyProtection="0"/>
    <xf numFmtId="0" fontId="1" fillId="0" borderId="0"/>
    <xf numFmtId="0" fontId="22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9" fillId="0" borderId="0"/>
    <xf numFmtId="0" fontId="19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95" fillId="42" borderId="77" applyNumberFormat="0" applyAlignment="0" applyProtection="0"/>
    <xf numFmtId="165" fontId="1" fillId="0" borderId="0" applyFont="0" applyFill="0" applyBorder="0" applyAlignment="0" applyProtection="0"/>
    <xf numFmtId="0" fontId="109" fillId="34" borderId="77" applyNumberFormat="0" applyAlignment="0" applyProtection="0"/>
    <xf numFmtId="0" fontId="1" fillId="0" borderId="0"/>
    <xf numFmtId="0" fontId="19" fillId="38" borderId="78" applyNumberFormat="0" applyFont="0" applyAlignment="0" applyProtection="0"/>
    <xf numFmtId="0" fontId="116" fillId="42" borderId="75" applyNumberFormat="0" applyAlignment="0" applyProtection="0"/>
    <xf numFmtId="0" fontId="120" fillId="0" borderId="76" applyNumberFormat="0" applyFill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95" fillId="42" borderId="77" applyNumberFormat="0" applyAlignment="0" applyProtection="0"/>
    <xf numFmtId="0" fontId="109" fillId="34" borderId="77" applyNumberFormat="0" applyAlignment="0" applyProtection="0"/>
    <xf numFmtId="0" fontId="19" fillId="38" borderId="78" applyNumberFormat="0" applyFont="0" applyAlignment="0" applyProtection="0"/>
    <xf numFmtId="0" fontId="116" fillId="42" borderId="75" applyNumberFormat="0" applyAlignment="0" applyProtection="0"/>
    <xf numFmtId="0" fontId="120" fillId="0" borderId="76" applyNumberFormat="0" applyFill="0" applyAlignment="0" applyProtection="0"/>
    <xf numFmtId="0" fontId="95" fillId="42" borderId="77" applyNumberFormat="0" applyAlignment="0" applyProtection="0"/>
    <xf numFmtId="0" fontId="109" fillId="34" borderId="77" applyNumberFormat="0" applyAlignment="0" applyProtection="0"/>
    <xf numFmtId="0" fontId="19" fillId="38" borderId="78" applyNumberFormat="0" applyFont="0" applyAlignment="0" applyProtection="0"/>
    <xf numFmtId="0" fontId="116" fillId="42" borderId="75" applyNumberFormat="0" applyAlignment="0" applyProtection="0"/>
    <xf numFmtId="0" fontId="120" fillId="0" borderId="76" applyNumberFormat="0" applyFill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165" fontId="23" fillId="0" borderId="0" applyFont="0" applyFill="0" applyBorder="0" applyAlignment="0" applyProtection="0"/>
    <xf numFmtId="0" fontId="19" fillId="0" borderId="0"/>
    <xf numFmtId="0" fontId="1" fillId="18" borderId="0" applyNumberFormat="0" applyBorder="0" applyAlignment="0" applyProtection="0"/>
    <xf numFmtId="0" fontId="19" fillId="0" borderId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22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>
      <alignment horizontal="left" vertical="top" wrapText="1"/>
    </xf>
    <xf numFmtId="0" fontId="1" fillId="0" borderId="0"/>
    <xf numFmtId="165" fontId="1" fillId="0" borderId="0" applyFont="0" applyFill="0" applyBorder="0" applyAlignment="0" applyProtection="0"/>
    <xf numFmtId="0" fontId="95" fillId="42" borderId="79" applyNumberFormat="0" applyAlignment="0" applyProtection="0"/>
    <xf numFmtId="165" fontId="1" fillId="0" borderId="0" applyFont="0" applyFill="0" applyBorder="0" applyAlignment="0" applyProtection="0"/>
    <xf numFmtId="0" fontId="109" fillId="34" borderId="79" applyNumberFormat="0" applyAlignment="0" applyProtection="0"/>
    <xf numFmtId="0" fontId="1" fillId="0" borderId="0"/>
    <xf numFmtId="0" fontId="19" fillId="38" borderId="80" applyNumberFormat="0" applyFont="0" applyAlignment="0" applyProtection="0"/>
    <xf numFmtId="0" fontId="116" fillId="42" borderId="81" applyNumberFormat="0" applyAlignment="0" applyProtection="0"/>
    <xf numFmtId="0" fontId="120" fillId="0" borderId="82" applyNumberFormat="0" applyFill="0" applyAlignment="0" applyProtection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9" fillId="38" borderId="85" applyNumberFormat="0" applyFont="0" applyAlignment="0" applyProtection="0"/>
    <xf numFmtId="0" fontId="19" fillId="38" borderId="85" applyNumberFormat="0" applyFont="0" applyAlignment="0" applyProtection="0"/>
    <xf numFmtId="0" fontId="19" fillId="38" borderId="80" applyNumberFormat="0" applyFont="0" applyAlignment="0" applyProtection="0"/>
    <xf numFmtId="0" fontId="95" fillId="42" borderId="79" applyNumberFormat="0" applyAlignment="0" applyProtection="0"/>
    <xf numFmtId="0" fontId="109" fillId="34" borderId="79" applyNumberFormat="0" applyAlignment="0" applyProtection="0"/>
    <xf numFmtId="0" fontId="19" fillId="38" borderId="80" applyNumberFormat="0" applyFont="0" applyAlignment="0" applyProtection="0"/>
    <xf numFmtId="0" fontId="116" fillId="42" borderId="81" applyNumberFormat="0" applyAlignment="0" applyProtection="0"/>
    <xf numFmtId="0" fontId="120" fillId="0" borderId="82" applyNumberFormat="0" applyFill="0" applyAlignment="0" applyProtection="0"/>
    <xf numFmtId="0" fontId="95" fillId="42" borderId="79" applyNumberFormat="0" applyAlignment="0" applyProtection="0"/>
    <xf numFmtId="0" fontId="109" fillId="34" borderId="79" applyNumberFormat="0" applyAlignment="0" applyProtection="0"/>
    <xf numFmtId="0" fontId="19" fillId="38" borderId="80" applyNumberFormat="0" applyFont="0" applyAlignment="0" applyProtection="0"/>
    <xf numFmtId="0" fontId="116" fillId="42" borderId="81" applyNumberFormat="0" applyAlignment="0" applyProtection="0"/>
    <xf numFmtId="0" fontId="120" fillId="0" borderId="82" applyNumberFormat="0" applyFill="0" applyAlignment="0" applyProtection="0"/>
    <xf numFmtId="0" fontId="95" fillId="42" borderId="79" applyNumberFormat="0" applyAlignment="0" applyProtection="0"/>
    <xf numFmtId="0" fontId="109" fillId="34" borderId="79" applyNumberFormat="0" applyAlignment="0" applyProtection="0"/>
    <xf numFmtId="0" fontId="19" fillId="38" borderId="80" applyNumberFormat="0" applyFont="0" applyAlignment="0" applyProtection="0"/>
    <xf numFmtId="0" fontId="116" fillId="42" borderId="81" applyNumberFormat="0" applyAlignment="0" applyProtection="0"/>
    <xf numFmtId="0" fontId="120" fillId="0" borderId="82" applyNumberFormat="0" applyFill="0" applyAlignment="0" applyProtection="0"/>
    <xf numFmtId="0" fontId="109" fillId="34" borderId="84" applyNumberFormat="0" applyAlignment="0" applyProtection="0"/>
    <xf numFmtId="0" fontId="19" fillId="38" borderId="85" applyNumberFormat="0" applyFont="0" applyAlignment="0" applyProtection="0"/>
    <xf numFmtId="0" fontId="95" fillId="42" borderId="84" applyNumberForma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169" fontId="180" fillId="0" borderId="0" applyFill="0" applyBorder="0" applyProtection="0">
      <alignment horizontal="right" vertical="top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71" fillId="0" borderId="0"/>
  </cellStyleXfs>
  <cellXfs count="211">
    <xf numFmtId="0" fontId="0" fillId="0" borderId="0" xfId="0"/>
    <xf numFmtId="0" fontId="47" fillId="0" borderId="1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170" fontId="46" fillId="0" borderId="3" xfId="8" applyNumberFormat="1" applyFont="1" applyFill="1" applyBorder="1" applyAlignment="1">
      <alignment horizontal="center" vertical="center" wrapText="1"/>
    </xf>
    <xf numFmtId="170" fontId="46" fillId="0" borderId="2" xfId="8" applyNumberFormat="1" applyFont="1" applyFill="1" applyBorder="1" applyAlignment="1">
      <alignment horizontal="center" vertical="center" wrapText="1"/>
    </xf>
    <xf numFmtId="170" fontId="46" fillId="0" borderId="14" xfId="8" applyNumberFormat="1" applyFont="1" applyFill="1" applyBorder="1" applyAlignment="1">
      <alignment horizontal="center" vertical="center" wrapText="1"/>
    </xf>
    <xf numFmtId="170" fontId="46" fillId="0" borderId="3" xfId="374" applyNumberFormat="1" applyFont="1" applyFill="1" applyBorder="1" applyAlignment="1">
      <alignment horizontal="center" vertical="center" wrapText="1"/>
    </xf>
    <xf numFmtId="170" fontId="46" fillId="0" borderId="2" xfId="374" applyNumberFormat="1" applyFont="1" applyFill="1" applyBorder="1" applyAlignment="1">
      <alignment horizontal="center" vertical="center" wrapText="1"/>
    </xf>
    <xf numFmtId="170" fontId="46" fillId="0" borderId="14" xfId="374" applyNumberFormat="1" applyFont="1" applyFill="1" applyBorder="1" applyAlignment="1">
      <alignment horizontal="center" vertical="center" wrapText="1"/>
    </xf>
    <xf numFmtId="170" fontId="28" fillId="0" borderId="3" xfId="8" applyNumberFormat="1" applyFont="1" applyBorder="1" applyAlignment="1">
      <alignment horizontal="center" vertical="center" wrapText="1"/>
    </xf>
    <xf numFmtId="170" fontId="28" fillId="0" borderId="2" xfId="8" applyNumberFormat="1" applyFont="1" applyBorder="1" applyAlignment="1">
      <alignment horizontal="center" vertical="center" wrapText="1"/>
    </xf>
    <xf numFmtId="170" fontId="28" fillId="0" borderId="14" xfId="8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left" vertical="top" wrapText="1"/>
    </xf>
    <xf numFmtId="0" fontId="47" fillId="0" borderId="0" xfId="0" applyFont="1"/>
    <xf numFmtId="0" fontId="46" fillId="0" borderId="10" xfId="24" applyFont="1" applyBorder="1" applyAlignment="1">
      <alignment horizontal="center" vertical="top" wrapText="1"/>
    </xf>
    <xf numFmtId="0" fontId="47" fillId="0" borderId="0" xfId="0" applyFont="1" applyAlignment="1">
      <alignment horizontal="center" vertical="center"/>
    </xf>
    <xf numFmtId="0" fontId="47" fillId="0" borderId="5" xfId="0" applyFont="1" applyBorder="1" applyAlignment="1">
      <alignment horizontal="center" vertical="top" wrapText="1"/>
    </xf>
    <xf numFmtId="171" fontId="18" fillId="0" borderId="10" xfId="0" applyNumberFormat="1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wrapText="1"/>
    </xf>
    <xf numFmtId="171" fontId="28" fillId="0" borderId="10" xfId="8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top" wrapText="1"/>
    </xf>
    <xf numFmtId="0" fontId="47" fillId="0" borderId="8" xfId="0" applyFont="1" applyBorder="1" applyAlignment="1">
      <alignment horizontal="right" vertical="center"/>
    </xf>
    <xf numFmtId="0" fontId="163" fillId="0" borderId="0" xfId="0" applyFont="1" applyAlignment="1">
      <alignment horizontal="left" vertical="top" wrapText="1"/>
    </xf>
    <xf numFmtId="171" fontId="163" fillId="0" borderId="0" xfId="0" applyNumberFormat="1" applyFont="1" applyAlignment="1">
      <alignment horizontal="left" vertical="top" wrapText="1"/>
    </xf>
    <xf numFmtId="165" fontId="163" fillId="0" borderId="0" xfId="0" applyNumberFormat="1" applyFont="1" applyAlignment="1">
      <alignment horizontal="left" vertical="top" wrapText="1"/>
    </xf>
    <xf numFmtId="177" fontId="17" fillId="0" borderId="0" xfId="0" applyNumberFormat="1" applyFont="1" applyAlignment="1">
      <alignment horizontal="left" vertical="top" wrapText="1"/>
    </xf>
    <xf numFmtId="171" fontId="17" fillId="0" borderId="0" xfId="0" applyNumberFormat="1" applyFont="1" applyAlignment="1">
      <alignment horizontal="left" vertical="top" wrapText="1"/>
    </xf>
    <xf numFmtId="0" fontId="52" fillId="0" borderId="10" xfId="0" applyFont="1" applyBorder="1" applyAlignment="1">
      <alignment horizontal="left" vertical="top" wrapText="1"/>
    </xf>
    <xf numFmtId="170" fontId="28" fillId="0" borderId="2" xfId="374" applyNumberFormat="1" applyFont="1" applyFill="1" applyBorder="1" applyAlignment="1">
      <alignment horizontal="center" vertical="center" wrapText="1"/>
    </xf>
    <xf numFmtId="0" fontId="18" fillId="0" borderId="12" xfId="0" applyFont="1" applyBorder="1"/>
    <xf numFmtId="0" fontId="47" fillId="0" borderId="10" xfId="0" applyFont="1" applyBorder="1"/>
    <xf numFmtId="0" fontId="165" fillId="0" borderId="10" xfId="0" applyFont="1" applyBorder="1" applyAlignment="1">
      <alignment horizontal="left" vertical="top" wrapText="1"/>
    </xf>
    <xf numFmtId="0" fontId="166" fillId="0" borderId="10" xfId="0" applyFont="1" applyBorder="1" applyAlignment="1">
      <alignment horizontal="left" vertical="top" wrapText="1"/>
    </xf>
    <xf numFmtId="0" fontId="45" fillId="0" borderId="0" xfId="0" applyFont="1"/>
    <xf numFmtId="0" fontId="18" fillId="0" borderId="0" xfId="0" applyFont="1" applyAlignment="1">
      <alignment horizontal="right"/>
    </xf>
    <xf numFmtId="0" fontId="47" fillId="0" borderId="0" xfId="0" applyFont="1" applyAlignment="1">
      <alignment horizontal="right" vertical="center"/>
    </xf>
    <xf numFmtId="0" fontId="45" fillId="0" borderId="0" xfId="0" applyFont="1" applyAlignment="1">
      <alignment horizontal="left" vertical="top" wrapText="1"/>
    </xf>
    <xf numFmtId="0" fontId="47" fillId="0" borderId="6" xfId="0" applyFont="1" applyBorder="1" applyAlignment="1">
      <alignment horizontal="center" wrapText="1"/>
    </xf>
    <xf numFmtId="0" fontId="47" fillId="0" borderId="5" xfId="0" applyFont="1" applyBorder="1" applyAlignment="1">
      <alignment horizontal="center" wrapText="1"/>
    </xf>
    <xf numFmtId="0" fontId="28" fillId="0" borderId="10" xfId="0" applyFont="1" applyBorder="1" applyAlignment="1">
      <alignment horizontal="left" vertical="top" wrapText="1"/>
    </xf>
    <xf numFmtId="171" fontId="28" fillId="0" borderId="10" xfId="0" applyNumberFormat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6" fillId="0" borderId="0" xfId="14" applyFont="1">
      <alignment horizontal="left" vertical="top" wrapText="1"/>
    </xf>
    <xf numFmtId="0" fontId="48" fillId="0" borderId="3" xfId="0" applyFont="1" applyBorder="1" applyAlignment="1">
      <alignment horizontal="left" vertical="center" wrapText="1"/>
    </xf>
    <xf numFmtId="171" fontId="48" fillId="0" borderId="3" xfId="0" applyNumberFormat="1" applyFont="1" applyBorder="1" applyAlignment="1">
      <alignment horizontal="center" vertical="center" wrapText="1"/>
    </xf>
    <xf numFmtId="171" fontId="51" fillId="0" borderId="10" xfId="0" applyNumberFormat="1" applyFont="1" applyBorder="1" applyAlignment="1">
      <alignment horizontal="center" vertical="center" wrapText="1"/>
    </xf>
    <xf numFmtId="0" fontId="21" fillId="0" borderId="0" xfId="14" applyFont="1">
      <alignment horizontal="left" vertical="top" wrapText="1"/>
    </xf>
    <xf numFmtId="0" fontId="48" fillId="0" borderId="10" xfId="0" applyFont="1" applyBorder="1" applyAlignment="1">
      <alignment horizontal="left" vertical="center" wrapText="1"/>
    </xf>
    <xf numFmtId="171" fontId="48" fillId="0" borderId="10" xfId="0" applyNumberFormat="1" applyFont="1" applyBorder="1" applyAlignment="1">
      <alignment horizontal="center" vertical="center" wrapText="1"/>
    </xf>
    <xf numFmtId="0" fontId="170" fillId="0" borderId="0" xfId="591" applyFont="1" applyAlignment="1">
      <alignment horizontal="center" vertical="top" wrapText="1"/>
    </xf>
    <xf numFmtId="0" fontId="171" fillId="0" borderId="0" xfId="591" applyFont="1" applyAlignment="1">
      <alignment horizontal="center"/>
    </xf>
    <xf numFmtId="0" fontId="20" fillId="0" borderId="0" xfId="591" applyAlignment="1">
      <alignment horizontal="left" vertical="top" wrapText="1"/>
    </xf>
    <xf numFmtId="0" fontId="166" fillId="0" borderId="55" xfId="591" applyFont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top" wrapText="1"/>
    </xf>
    <xf numFmtId="0" fontId="166" fillId="0" borderId="55" xfId="591" applyFont="1" applyBorder="1" applyAlignment="1">
      <alignment horizontal="left" vertical="top" wrapText="1"/>
    </xf>
    <xf numFmtId="0" fontId="174" fillId="0" borderId="55" xfId="591" applyFont="1" applyBorder="1" applyAlignment="1">
      <alignment horizontal="center" vertical="center" wrapText="1"/>
    </xf>
    <xf numFmtId="0" fontId="173" fillId="0" borderId="0" xfId="0" applyFont="1"/>
    <xf numFmtId="0" fontId="173" fillId="0" borderId="0" xfId="0" applyFont="1" applyAlignment="1">
      <alignment horizontal="right"/>
    </xf>
    <xf numFmtId="0" fontId="45" fillId="0" borderId="0" xfId="0" applyFont="1" applyAlignment="1">
      <alignment wrapText="1"/>
    </xf>
    <xf numFmtId="0" fontId="168" fillId="0" borderId="86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26" fillId="0" borderId="86" xfId="0" applyFont="1" applyBorder="1" applyAlignment="1">
      <alignment horizontal="center" vertical="center" wrapText="1"/>
    </xf>
    <xf numFmtId="0" fontId="168" fillId="0" borderId="0" xfId="0" applyFont="1" applyAlignment="1">
      <alignment horizontal="left" vertical="top"/>
    </xf>
    <xf numFmtId="0" fontId="23" fillId="0" borderId="0" xfId="2020">
      <alignment horizontal="left" vertical="top" wrapText="1"/>
    </xf>
    <xf numFmtId="0" fontId="23" fillId="0" borderId="0" xfId="2022">
      <alignment horizontal="left" vertical="top" wrapText="1"/>
    </xf>
    <xf numFmtId="0" fontId="23" fillId="0" borderId="0" xfId="2023">
      <alignment horizontal="left" vertical="top" wrapText="1"/>
    </xf>
    <xf numFmtId="0" fontId="21" fillId="0" borderId="0" xfId="776" applyFont="1"/>
    <xf numFmtId="0" fontId="166" fillId="0" borderId="3" xfId="591" applyFont="1" applyBorder="1" applyAlignment="1">
      <alignment horizontal="center" vertical="top" wrapText="1"/>
    </xf>
    <xf numFmtId="0" fontId="28" fillId="0" borderId="86" xfId="0" applyFont="1" applyBorder="1" applyAlignment="1">
      <alignment horizontal="left" vertical="top" wrapText="1"/>
    </xf>
    <xf numFmtId="171" fontId="28" fillId="0" borderId="86" xfId="0" applyNumberFormat="1" applyFont="1" applyBorder="1" applyAlignment="1">
      <alignment horizontal="center" vertical="center" wrapText="1"/>
    </xf>
    <xf numFmtId="0" fontId="181" fillId="0" borderId="86" xfId="0" applyFont="1" applyBorder="1" applyAlignment="1">
      <alignment horizontal="left" vertical="top" wrapText="1"/>
    </xf>
    <xf numFmtId="0" fontId="182" fillId="0" borderId="86" xfId="0" applyFont="1" applyBorder="1" applyAlignment="1">
      <alignment horizontal="left" vertical="top" wrapText="1"/>
    </xf>
    <xf numFmtId="0" fontId="183" fillId="0" borderId="86" xfId="0" applyFont="1" applyBorder="1" applyAlignment="1">
      <alignment horizontal="center" vertical="top" wrapText="1"/>
    </xf>
    <xf numFmtId="0" fontId="168" fillId="0" borderId="86" xfId="0" applyFont="1" applyBorder="1" applyAlignment="1">
      <alignment horizontal="center" vertical="top" wrapText="1"/>
    </xf>
    <xf numFmtId="0" fontId="168" fillId="0" borderId="86" xfId="0" applyFont="1" applyBorder="1" applyAlignment="1">
      <alignment horizontal="left" vertical="top" wrapText="1"/>
    </xf>
    <xf numFmtId="170" fontId="46" fillId="0" borderId="86" xfId="8" applyNumberFormat="1" applyFont="1" applyBorder="1" applyAlignment="1">
      <alignment horizontal="left" vertical="top" wrapText="1"/>
    </xf>
    <xf numFmtId="170" fontId="52" fillId="0" borderId="86" xfId="8" applyNumberFormat="1" applyFont="1" applyBorder="1" applyAlignment="1">
      <alignment horizontal="left" vertical="top" wrapText="1"/>
    </xf>
    <xf numFmtId="0" fontId="184" fillId="0" borderId="86" xfId="0" applyFont="1" applyBorder="1" applyAlignment="1">
      <alignment horizontal="left" vertical="top" wrapText="1"/>
    </xf>
    <xf numFmtId="0" fontId="184" fillId="0" borderId="3" xfId="0" applyFont="1" applyBorder="1" applyAlignment="1">
      <alignment horizontal="left" vertical="top" wrapText="1"/>
    </xf>
    <xf numFmtId="0" fontId="168" fillId="59" borderId="0" xfId="0" applyFont="1" applyFill="1" applyAlignment="1">
      <alignment horizontal="left" vertical="top"/>
    </xf>
    <xf numFmtId="0" fontId="23" fillId="59" borderId="0" xfId="2023" applyFill="1">
      <alignment horizontal="left" vertical="top" wrapText="1"/>
    </xf>
    <xf numFmtId="0" fontId="52" fillId="59" borderId="0" xfId="0" applyFont="1" applyFill="1" applyAlignment="1">
      <alignment horizontal="left" vertical="top" wrapText="1"/>
    </xf>
    <xf numFmtId="0" fontId="26" fillId="59" borderId="0" xfId="0" applyFont="1" applyFill="1" applyAlignment="1">
      <alignment horizontal="right" vertical="top" wrapText="1"/>
    </xf>
    <xf numFmtId="0" fontId="45" fillId="59" borderId="0" xfId="0" applyFont="1" applyFill="1"/>
    <xf numFmtId="0" fontId="185" fillId="0" borderId="86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82" fillId="59" borderId="86" xfId="0" applyFont="1" applyFill="1" applyBorder="1" applyAlignment="1">
      <alignment horizontal="left" vertical="top" wrapText="1"/>
    </xf>
    <xf numFmtId="171" fontId="48" fillId="59" borderId="10" xfId="0" applyNumberFormat="1" applyFont="1" applyFill="1" applyBorder="1" applyAlignment="1">
      <alignment horizontal="center" vertical="center" wrapText="1"/>
    </xf>
    <xf numFmtId="0" fontId="168" fillId="0" borderId="86" xfId="0" applyFont="1" applyBorder="1" applyAlignment="1">
      <alignment horizontal="center" vertical="center"/>
    </xf>
    <xf numFmtId="170" fontId="46" fillId="0" borderId="86" xfId="8" applyNumberFormat="1" applyFont="1" applyFill="1" applyBorder="1" applyAlignment="1">
      <alignment horizontal="left" vertical="top" wrapText="1"/>
    </xf>
    <xf numFmtId="0" fontId="26" fillId="0" borderId="0" xfId="0" applyFont="1" applyAlignment="1">
      <alignment horizontal="right" vertical="top" wrapText="1"/>
    </xf>
    <xf numFmtId="0" fontId="48" fillId="0" borderId="0" xfId="2028" applyFont="1"/>
    <xf numFmtId="0" fontId="48" fillId="0" borderId="86" xfId="2028" applyFont="1" applyBorder="1" applyAlignment="1">
      <alignment horizontal="center" vertical="center"/>
    </xf>
    <xf numFmtId="0" fontId="46" fillId="0" borderId="86" xfId="0" applyFont="1" applyBorder="1" applyAlignment="1">
      <alignment horizontal="center" vertical="center" wrapText="1"/>
    </xf>
    <xf numFmtId="0" fontId="166" fillId="0" borderId="86" xfId="0" applyFont="1" applyBorder="1" applyAlignment="1">
      <alignment horizontal="center" vertical="center" wrapText="1"/>
    </xf>
    <xf numFmtId="0" fontId="48" fillId="0" borderId="87" xfId="2028" applyFont="1" applyBorder="1" applyAlignment="1">
      <alignment horizontal="center" vertical="center"/>
    </xf>
    <xf numFmtId="0" fontId="186" fillId="0" borderId="0" xfId="2028" applyFont="1"/>
    <xf numFmtId="0" fontId="48" fillId="0" borderId="0" xfId="2028" applyFont="1" applyAlignment="1" applyProtection="1">
      <alignment horizontal="left" wrapText="1"/>
      <protection locked="0"/>
    </xf>
    <xf numFmtId="0" fontId="46" fillId="0" borderId="0" xfId="2028" applyFont="1" applyAlignment="1" applyProtection="1">
      <alignment vertical="center" wrapText="1"/>
      <protection locked="0"/>
    </xf>
    <xf numFmtId="0" fontId="46" fillId="0" borderId="86" xfId="2028" applyFont="1" applyBorder="1" applyAlignment="1" applyProtection="1">
      <alignment horizontal="center" vertical="center" wrapText="1"/>
      <protection locked="0"/>
    </xf>
    <xf numFmtId="0" fontId="187" fillId="59" borderId="71" xfId="561" applyFont="1" applyFill="1" applyBorder="1" applyAlignment="1">
      <alignment horizontal="center" vertical="center" wrapText="1"/>
    </xf>
    <xf numFmtId="0" fontId="186" fillId="0" borderId="0" xfId="2028" applyFont="1" applyAlignment="1" applyProtection="1">
      <alignment horizontal="left" wrapText="1"/>
      <protection locked="0"/>
    </xf>
    <xf numFmtId="0" fontId="48" fillId="0" borderId="0" xfId="2028" applyFont="1" applyProtection="1">
      <protection locked="0"/>
    </xf>
    <xf numFmtId="0" fontId="48" fillId="0" borderId="0" xfId="2028" applyFont="1" applyAlignment="1" applyProtection="1">
      <alignment horizontal="center"/>
      <protection locked="0"/>
    </xf>
    <xf numFmtId="0" fontId="187" fillId="60" borderId="86" xfId="561" applyFont="1" applyFill="1" applyBorder="1" applyAlignment="1">
      <alignment horizontal="center" vertical="center" wrapText="1"/>
    </xf>
    <xf numFmtId="0" fontId="186" fillId="0" borderId="0" xfId="2028" applyFont="1" applyProtection="1">
      <protection locked="0"/>
    </xf>
    <xf numFmtId="0" fontId="186" fillId="0" borderId="0" xfId="2028" applyFont="1" applyAlignment="1" applyProtection="1">
      <alignment horizontal="center"/>
      <protection locked="0"/>
    </xf>
    <xf numFmtId="0" fontId="46" fillId="0" borderId="83" xfId="2028" applyFont="1" applyBorder="1" applyAlignment="1" applyProtection="1">
      <alignment horizontal="center" vertical="center" wrapText="1"/>
      <protection locked="0"/>
    </xf>
    <xf numFmtId="170" fontId="47" fillId="0" borderId="86" xfId="377" applyNumberFormat="1" applyFont="1" applyBorder="1" applyAlignment="1">
      <alignment vertical="center"/>
    </xf>
    <xf numFmtId="0" fontId="47" fillId="0" borderId="87" xfId="561" applyFont="1" applyBorder="1" applyAlignment="1">
      <alignment horizontal="left" vertical="top" wrapText="1"/>
    </xf>
    <xf numFmtId="1" fontId="46" fillId="0" borderId="86" xfId="414" applyNumberFormat="1" applyFont="1" applyBorder="1" applyAlignment="1" applyProtection="1">
      <alignment horizontal="center" vertical="center" wrapText="1"/>
      <protection locked="0"/>
    </xf>
    <xf numFmtId="170" fontId="28" fillId="0" borderId="86" xfId="0" applyNumberFormat="1" applyFont="1" applyBorder="1" applyAlignment="1">
      <alignment vertical="center" wrapText="1"/>
    </xf>
    <xf numFmtId="170" fontId="166" fillId="0" borderId="86" xfId="0" applyNumberFormat="1" applyFont="1" applyBorder="1" applyAlignment="1">
      <alignment vertical="center" wrapText="1"/>
    </xf>
    <xf numFmtId="170" fontId="46" fillId="0" borderId="86" xfId="2028" applyNumberFormat="1" applyFont="1" applyBorder="1" applyAlignment="1" applyProtection="1">
      <alignment horizontal="center" vertical="center" wrapText="1"/>
      <protection locked="0"/>
    </xf>
    <xf numFmtId="170" fontId="46" fillId="0" borderId="86" xfId="414" applyNumberFormat="1" applyFont="1" applyBorder="1" applyAlignment="1" applyProtection="1">
      <alignment horizontal="center" vertical="center" wrapText="1"/>
      <protection locked="0"/>
    </xf>
    <xf numFmtId="0" fontId="26" fillId="59" borderId="86" xfId="0" applyFont="1" applyFill="1" applyBorder="1" applyAlignment="1">
      <alignment horizontal="center" vertical="center" wrapText="1"/>
    </xf>
    <xf numFmtId="0" fontId="23" fillId="0" borderId="0" xfId="2020" applyAlignment="1">
      <alignment horizontal="left" vertical="center" wrapText="1"/>
    </xf>
    <xf numFmtId="0" fontId="184" fillId="0" borderId="3" xfId="0" applyFont="1" applyBorder="1" applyAlignment="1">
      <alignment horizontal="left" vertical="center" wrapText="1"/>
    </xf>
    <xf numFmtId="0" fontId="168" fillId="0" borderId="0" xfId="0" applyFont="1" applyAlignment="1">
      <alignment horizontal="left" vertical="center"/>
    </xf>
    <xf numFmtId="0" fontId="184" fillId="0" borderId="86" xfId="0" applyFont="1" applyBorder="1" applyAlignment="1">
      <alignment horizontal="left" vertical="center" wrapText="1"/>
    </xf>
    <xf numFmtId="0" fontId="23" fillId="0" borderId="0" xfId="2022" applyAlignment="1">
      <alignment horizontal="left" vertical="center" wrapText="1"/>
    </xf>
    <xf numFmtId="0" fontId="182" fillId="0" borderId="86" xfId="0" applyFont="1" applyBorder="1" applyAlignment="1">
      <alignment horizontal="left" vertical="center" wrapText="1"/>
    </xf>
    <xf numFmtId="0" fontId="23" fillId="0" borderId="0" xfId="2023" applyAlignment="1">
      <alignment horizontal="left" vertical="center" wrapText="1"/>
    </xf>
    <xf numFmtId="169" fontId="168" fillId="0" borderId="86" xfId="2021" applyFont="1" applyBorder="1" applyAlignment="1">
      <alignment horizontal="center" vertical="center"/>
    </xf>
    <xf numFmtId="0" fontId="184" fillId="0" borderId="86" xfId="0" applyFont="1" applyBorder="1" applyAlignment="1">
      <alignment horizontal="center" vertical="center" wrapText="1"/>
    </xf>
    <xf numFmtId="0" fontId="26" fillId="0" borderId="86" xfId="0" applyFont="1" applyBorder="1" applyAlignment="1">
      <alignment horizontal="center" vertical="center" wrapText="1"/>
    </xf>
    <xf numFmtId="0" fontId="181" fillId="0" borderId="86" xfId="0" applyFont="1" applyBorder="1" applyAlignment="1">
      <alignment horizontal="left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24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25" xfId="0" applyFont="1" applyBorder="1" applyAlignment="1">
      <alignment horizontal="center" vertical="top" wrapText="1"/>
    </xf>
    <xf numFmtId="172" fontId="18" fillId="0" borderId="11" xfId="8" applyNumberFormat="1" applyFont="1" applyFill="1" applyBorder="1" applyAlignment="1">
      <alignment horizontal="left"/>
    </xf>
    <xf numFmtId="172" fontId="18" fillId="0" borderId="13" xfId="8" applyNumberFormat="1" applyFont="1" applyFill="1" applyBorder="1" applyAlignment="1">
      <alignment horizontal="left"/>
    </xf>
    <xf numFmtId="0" fontId="47" fillId="0" borderId="14" xfId="0" applyFont="1" applyBorder="1" applyAlignment="1">
      <alignment horizontal="center" vertical="top" wrapText="1"/>
    </xf>
    <xf numFmtId="0" fontId="47" fillId="0" borderId="2" xfId="0" applyFont="1" applyBorder="1" applyAlignment="1">
      <alignment horizontal="center" vertical="top" wrapText="1"/>
    </xf>
    <xf numFmtId="0" fontId="47" fillId="0" borderId="3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47" fillId="0" borderId="11" xfId="0" applyFont="1" applyBorder="1" applyAlignment="1">
      <alignment horizontal="center"/>
    </xf>
    <xf numFmtId="0" fontId="47" fillId="0" borderId="13" xfId="0" applyFont="1" applyBorder="1" applyAlignment="1">
      <alignment horizontal="center"/>
    </xf>
    <xf numFmtId="0" fontId="47" fillId="0" borderId="12" xfId="0" applyFont="1" applyBorder="1" applyAlignment="1">
      <alignment horizontal="center"/>
    </xf>
    <xf numFmtId="0" fontId="28" fillId="0" borderId="7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top" wrapText="1"/>
    </xf>
    <xf numFmtId="0" fontId="28" fillId="0" borderId="8" xfId="0" applyFont="1" applyBorder="1" applyAlignment="1">
      <alignment horizontal="center" vertical="top" wrapText="1"/>
    </xf>
    <xf numFmtId="169" fontId="46" fillId="0" borderId="14" xfId="71" applyFont="1" applyFill="1" applyBorder="1" applyAlignment="1">
      <alignment horizontal="center" vertical="center"/>
    </xf>
    <xf numFmtId="169" fontId="46" fillId="0" borderId="2" xfId="71" applyFont="1" applyFill="1" applyBorder="1" applyAlignment="1">
      <alignment horizontal="center" vertical="center"/>
    </xf>
    <xf numFmtId="169" fontId="46" fillId="0" borderId="3" xfId="7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top" wrapText="1"/>
    </xf>
    <xf numFmtId="0" fontId="47" fillId="0" borderId="24" xfId="0" applyFont="1" applyBorder="1" applyAlignment="1">
      <alignment horizontal="center" vertical="top" wrapText="1"/>
    </xf>
    <xf numFmtId="0" fontId="47" fillId="0" borderId="9" xfId="0" applyFont="1" applyBorder="1" applyAlignment="1">
      <alignment horizontal="center" vertical="top" wrapText="1"/>
    </xf>
    <xf numFmtId="0" fontId="47" fillId="0" borderId="25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center" wrapText="1"/>
    </xf>
    <xf numFmtId="0" fontId="172" fillId="0" borderId="0" xfId="0" applyFont="1" applyAlignment="1">
      <alignment horizontal="right" vertical="center" wrapText="1"/>
    </xf>
    <xf numFmtId="0" fontId="18" fillId="59" borderId="0" xfId="0" applyFont="1" applyFill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0" fontId="47" fillId="0" borderId="72" xfId="0" applyFont="1" applyBorder="1" applyAlignment="1">
      <alignment horizontal="center" vertical="center" wrapText="1"/>
    </xf>
    <xf numFmtId="0" fontId="47" fillId="0" borderId="83" xfId="0" applyFont="1" applyBorder="1" applyAlignment="1">
      <alignment horizontal="center" vertical="center" wrapText="1"/>
    </xf>
    <xf numFmtId="49" fontId="28" fillId="0" borderId="86" xfId="14" applyNumberFormat="1" applyFont="1" applyBorder="1" applyAlignment="1">
      <alignment horizontal="center" vertical="top" wrapText="1"/>
    </xf>
    <xf numFmtId="0" fontId="28" fillId="0" borderId="71" xfId="14" applyFont="1" applyBorder="1" applyAlignment="1">
      <alignment horizontal="center" vertical="top" wrapText="1"/>
    </xf>
    <xf numFmtId="0" fontId="28" fillId="0" borderId="2" xfId="14" applyFont="1" applyBorder="1" applyAlignment="1">
      <alignment horizontal="center" vertical="top" wrapText="1"/>
    </xf>
    <xf numFmtId="0" fontId="28" fillId="0" borderId="3" xfId="14" applyFont="1" applyBorder="1" applyAlignment="1">
      <alignment horizontal="center" vertical="top" wrapText="1"/>
    </xf>
    <xf numFmtId="0" fontId="46" fillId="0" borderId="71" xfId="14" applyFont="1" applyBorder="1" applyAlignment="1">
      <alignment horizontal="center" vertical="top" wrapText="1"/>
    </xf>
    <xf numFmtId="0" fontId="46" fillId="0" borderId="2" xfId="14" applyFont="1" applyBorder="1" applyAlignment="1">
      <alignment horizontal="center" vertical="top" wrapText="1"/>
    </xf>
    <xf numFmtId="0" fontId="46" fillId="0" borderId="3" xfId="14" applyFont="1" applyBorder="1" applyAlignment="1">
      <alignment horizontal="center" vertical="top" wrapText="1"/>
    </xf>
    <xf numFmtId="0" fontId="47" fillId="0" borderId="86" xfId="0" applyFont="1" applyBorder="1" applyAlignment="1">
      <alignment horizontal="center" vertical="center" wrapText="1"/>
    </xf>
    <xf numFmtId="0" fontId="47" fillId="0" borderId="86" xfId="0" applyFont="1" applyBorder="1" applyAlignment="1">
      <alignment horizontal="center" vertical="top" wrapText="1"/>
    </xf>
    <xf numFmtId="0" fontId="47" fillId="0" borderId="49" xfId="0" applyFont="1" applyBorder="1" applyAlignment="1">
      <alignment horizontal="center" vertical="center" wrapText="1"/>
    </xf>
    <xf numFmtId="0" fontId="47" fillId="0" borderId="55" xfId="0" applyFont="1" applyBorder="1" applyAlignment="1">
      <alignment horizontal="center" vertical="center" wrapText="1"/>
    </xf>
    <xf numFmtId="0" fontId="166" fillId="0" borderId="55" xfId="591" applyFont="1" applyBorder="1" applyAlignment="1">
      <alignment horizontal="center" vertical="center" wrapText="1"/>
    </xf>
    <xf numFmtId="0" fontId="166" fillId="0" borderId="72" xfId="591" applyFont="1" applyBorder="1" applyAlignment="1">
      <alignment horizontal="center" vertical="center" wrapText="1"/>
    </xf>
    <xf numFmtId="0" fontId="166" fillId="0" borderId="83" xfId="591" applyFont="1" applyBorder="1" applyAlignment="1">
      <alignment horizontal="center" vertical="center" wrapText="1"/>
    </xf>
    <xf numFmtId="0" fontId="184" fillId="0" borderId="3" xfId="0" applyFont="1" applyBorder="1" applyAlignment="1">
      <alignment horizontal="left" vertical="center" wrapText="1"/>
    </xf>
    <xf numFmtId="0" fontId="184" fillId="0" borderId="86" xfId="0" applyFont="1" applyBorder="1" applyAlignment="1">
      <alignment horizontal="left" vertical="center" wrapText="1"/>
    </xf>
    <xf numFmtId="0" fontId="168" fillId="0" borderId="86" xfId="0" applyFont="1" applyBorder="1" applyAlignment="1">
      <alignment horizontal="left" vertical="top"/>
    </xf>
    <xf numFmtId="0" fontId="168" fillId="0" borderId="86" xfId="2020" applyFont="1" applyBorder="1" applyAlignment="1">
      <alignment horizontal="left" vertical="center"/>
    </xf>
    <xf numFmtId="0" fontId="26" fillId="0" borderId="72" xfId="0" applyFont="1" applyBorder="1" applyAlignment="1">
      <alignment horizontal="center" vertical="center" wrapText="1"/>
    </xf>
    <xf numFmtId="0" fontId="26" fillId="0" borderId="8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top" wrapText="1"/>
    </xf>
    <xf numFmtId="0" fontId="16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6" fillId="0" borderId="86" xfId="0" applyFont="1" applyBorder="1" applyAlignment="1">
      <alignment horizontal="center" vertical="center" wrapText="1"/>
    </xf>
    <xf numFmtId="0" fontId="184" fillId="0" borderId="86" xfId="0" applyFont="1" applyBorder="1" applyAlignment="1">
      <alignment horizontal="left" vertical="top" wrapText="1"/>
    </xf>
    <xf numFmtId="0" fontId="168" fillId="0" borderId="86" xfId="2020" applyFont="1" applyBorder="1" applyAlignment="1">
      <alignment horizontal="left" vertical="top"/>
    </xf>
    <xf numFmtId="0" fontId="184" fillId="0" borderId="3" xfId="0" applyFont="1" applyBorder="1" applyAlignment="1">
      <alignment horizontal="left" vertical="top" wrapText="1"/>
    </xf>
    <xf numFmtId="0" fontId="28" fillId="59" borderId="87" xfId="0" applyFont="1" applyFill="1" applyBorder="1" applyAlignment="1">
      <alignment horizontal="center" vertical="center" wrapText="1"/>
    </xf>
    <xf numFmtId="0" fontId="28" fillId="59" borderId="72" xfId="0" applyFont="1" applyFill="1" applyBorder="1" applyAlignment="1">
      <alignment horizontal="center" vertical="center" wrapText="1"/>
    </xf>
    <xf numFmtId="0" fontId="28" fillId="59" borderId="83" xfId="0" applyFont="1" applyFill="1" applyBorder="1" applyAlignment="1">
      <alignment horizontal="center" vertical="center" wrapText="1"/>
    </xf>
    <xf numFmtId="0" fontId="166" fillId="59" borderId="87" xfId="0" applyFont="1" applyFill="1" applyBorder="1" applyAlignment="1">
      <alignment horizontal="left" vertical="center" wrapText="1"/>
    </xf>
    <xf numFmtId="0" fontId="166" fillId="59" borderId="72" xfId="0" applyFont="1" applyFill="1" applyBorder="1" applyAlignment="1">
      <alignment horizontal="left" vertical="center" wrapText="1"/>
    </xf>
    <xf numFmtId="0" fontId="166" fillId="59" borderId="83" xfId="0" applyFont="1" applyFill="1" applyBorder="1" applyAlignment="1">
      <alignment horizontal="left" vertical="center" wrapText="1"/>
    </xf>
    <xf numFmtId="0" fontId="18" fillId="0" borderId="87" xfId="561" applyFont="1" applyBorder="1" applyAlignment="1">
      <alignment horizontal="left" vertical="center" wrapText="1"/>
    </xf>
    <xf numFmtId="0" fontId="18" fillId="0" borderId="72" xfId="561" applyFont="1" applyBorder="1" applyAlignment="1">
      <alignment horizontal="left" vertical="center" wrapText="1"/>
    </xf>
    <xf numFmtId="0" fontId="18" fillId="0" borderId="83" xfId="561" applyFont="1" applyBorder="1" applyAlignment="1">
      <alignment horizontal="left" vertical="center" wrapText="1"/>
    </xf>
    <xf numFmtId="0" fontId="51" fillId="58" borderId="0" xfId="2028" applyFont="1" applyFill="1" applyAlignment="1" applyProtection="1">
      <alignment horizontal="center" vertical="center" wrapText="1"/>
      <protection locked="0"/>
    </xf>
    <xf numFmtId="0" fontId="48" fillId="0" borderId="71" xfId="2028" applyFont="1" applyBorder="1" applyAlignment="1">
      <alignment horizontal="center" vertical="center" wrapText="1"/>
    </xf>
    <xf numFmtId="0" fontId="48" fillId="0" borderId="3" xfId="2028" applyFont="1" applyBorder="1" applyAlignment="1">
      <alignment horizontal="center" vertical="center" wrapText="1"/>
    </xf>
    <xf numFmtId="0" fontId="46" fillId="0" borderId="71" xfId="2028" applyFont="1" applyBorder="1" applyAlignment="1" applyProtection="1">
      <alignment horizontal="center" vertical="center" wrapText="1"/>
      <protection locked="0"/>
    </xf>
    <xf numFmtId="0" fontId="46" fillId="0" borderId="3" xfId="2028" applyFont="1" applyBorder="1" applyAlignment="1" applyProtection="1">
      <alignment horizontal="center" vertical="center" wrapText="1"/>
      <protection locked="0"/>
    </xf>
    <xf numFmtId="0" fontId="48" fillId="0" borderId="87" xfId="2028" applyFont="1" applyBorder="1" applyAlignment="1" applyProtection="1">
      <alignment horizontal="center" vertical="center" wrapText="1"/>
      <protection locked="0"/>
    </xf>
    <xf numFmtId="0" fontId="48" fillId="0" borderId="83" xfId="2028" applyFont="1" applyBorder="1" applyAlignment="1" applyProtection="1">
      <alignment horizontal="center" vertical="center" wrapText="1"/>
      <protection locked="0"/>
    </xf>
  </cellXfs>
  <cellStyles count="2029">
    <cellStyle name="20% - Accent1 10" xfId="855"/>
    <cellStyle name="20% - Accent1 10 2" xfId="1326"/>
    <cellStyle name="20% - Accent1 10 3" xfId="1902"/>
    <cellStyle name="20% - Accent1 11" xfId="1306"/>
    <cellStyle name="20% - Accent1 11 2" xfId="1918"/>
    <cellStyle name="20% - Accent1 12" xfId="1540"/>
    <cellStyle name="20% - Accent1 13" xfId="1555"/>
    <cellStyle name="20% - Accent1 2" xfId="30"/>
    <cellStyle name="20% - Accent1 2 2" xfId="87"/>
    <cellStyle name="20% - Accent1 2 2 2" xfId="88"/>
    <cellStyle name="20% - Accent1 2 2 2 2" xfId="927"/>
    <cellStyle name="20% - Accent1 2 2 3" xfId="926"/>
    <cellStyle name="20% - Accent1 2 2 4" xfId="1647"/>
    <cellStyle name="20% - Accent1 2 3" xfId="89"/>
    <cellStyle name="20% - Accent1 2 3 2" xfId="928"/>
    <cellStyle name="20% - Accent1 2 3 3" xfId="1726"/>
    <cellStyle name="20% - Accent1 2 4" xfId="90"/>
    <cellStyle name="20% - Accent1 2 4 2" xfId="929"/>
    <cellStyle name="20% - Accent1 2 4 3" xfId="1764"/>
    <cellStyle name="20% - Accent1 2 5" xfId="86"/>
    <cellStyle name="20% - Accent1 2 5 2" xfId="1883"/>
    <cellStyle name="20% - Accent1 2 6" xfId="868"/>
    <cellStyle name="20% - Accent1 2 6 2" xfId="1339"/>
    <cellStyle name="20% - Accent1 2 6 3" xfId="1915"/>
    <cellStyle name="20% - Accent1 2 7" xfId="1573"/>
    <cellStyle name="20% - Accent1 3" xfId="91"/>
    <cellStyle name="20% - Accent1 3 2" xfId="92"/>
    <cellStyle name="20% - Accent1 3 2 2" xfId="930"/>
    <cellStyle name="20% - Accent1 3 2 2 2" xfId="1841"/>
    <cellStyle name="20% - Accent1 3 2 3" xfId="1662"/>
    <cellStyle name="20% - Accent1 3 3" xfId="93"/>
    <cellStyle name="20% - Accent1 3 3 2" xfId="931"/>
    <cellStyle name="20% - Accent1 3 3 3" xfId="1795"/>
    <cellStyle name="20% - Accent1 3 4" xfId="1593"/>
    <cellStyle name="20% - Accent1 4" xfId="94"/>
    <cellStyle name="20% - Accent1 4 2" xfId="95"/>
    <cellStyle name="20% - Accent1 4 2 2" xfId="932"/>
    <cellStyle name="20% - Accent1 4 2 3" xfId="1681"/>
    <cellStyle name="20% - Accent1 4 3" xfId="96"/>
    <cellStyle name="20% - Accent1 4 3 2" xfId="933"/>
    <cellStyle name="20% - Accent1 4 3 3" xfId="1816"/>
    <cellStyle name="20% - Accent1 4 4" xfId="1613"/>
    <cellStyle name="20% - Accent1 5" xfId="97"/>
    <cellStyle name="20% - Accent1 5 2" xfId="98"/>
    <cellStyle name="20% - Accent1 5 2 2" xfId="935"/>
    <cellStyle name="20% - Accent1 5 3" xfId="934"/>
    <cellStyle name="20% - Accent1 5 4" xfId="1634"/>
    <cellStyle name="20% - Accent1 6" xfId="99"/>
    <cellStyle name="20% - Accent1 6 2" xfId="100"/>
    <cellStyle name="20% - Accent1 6 2 2" xfId="937"/>
    <cellStyle name="20% - Accent1 6 3" xfId="936"/>
    <cellStyle name="20% - Accent1 6 4" xfId="1700"/>
    <cellStyle name="20% - Accent1 7" xfId="101"/>
    <cellStyle name="20% - Accent1 7 2" xfId="102"/>
    <cellStyle name="20% - Accent1 7 2 2" xfId="939"/>
    <cellStyle name="20% - Accent1 7 3" xfId="938"/>
    <cellStyle name="20% - Accent1 7 4" xfId="1713"/>
    <cellStyle name="20% - Accent1 8" xfId="103"/>
    <cellStyle name="20% - Accent1 8 2" xfId="940"/>
    <cellStyle name="20% - Accent1 8 3" xfId="1870"/>
    <cellStyle name="20% - Accent1 9" xfId="104"/>
    <cellStyle name="20% - Accent1 9 2" xfId="1896"/>
    <cellStyle name="20% - Accent2 10" xfId="857"/>
    <cellStyle name="20% - Accent2 10 2" xfId="1328"/>
    <cellStyle name="20% - Accent2 10 3" xfId="1904"/>
    <cellStyle name="20% - Accent2 11" xfId="1308"/>
    <cellStyle name="20% - Accent2 11 2" xfId="1921"/>
    <cellStyle name="20% - Accent2 12" xfId="1541"/>
    <cellStyle name="20% - Accent2 13" xfId="1556"/>
    <cellStyle name="20% - Accent2 2" xfId="31"/>
    <cellStyle name="20% - Accent2 2 2" xfId="106"/>
    <cellStyle name="20% - Accent2 2 2 2" xfId="107"/>
    <cellStyle name="20% - Accent2 2 2 2 2" xfId="943"/>
    <cellStyle name="20% - Accent2 2 2 3" xfId="942"/>
    <cellStyle name="20% - Accent2 2 2 4" xfId="1648"/>
    <cellStyle name="20% - Accent2 2 3" xfId="108"/>
    <cellStyle name="20% - Accent2 2 3 2" xfId="944"/>
    <cellStyle name="20% - Accent2 2 3 3" xfId="1728"/>
    <cellStyle name="20% - Accent2 2 4" xfId="109"/>
    <cellStyle name="20% - Accent2 2 4 2" xfId="945"/>
    <cellStyle name="20% - Accent2 2 4 3" xfId="1765"/>
    <cellStyle name="20% - Accent2 2 5" xfId="105"/>
    <cellStyle name="20% - Accent2 2 5 2" xfId="1885"/>
    <cellStyle name="20% - Accent2 2 6" xfId="870"/>
    <cellStyle name="20% - Accent2 2 6 2" xfId="1341"/>
    <cellStyle name="20% - Accent2 2 6 3" xfId="1942"/>
    <cellStyle name="20% - Accent2 2 7" xfId="1574"/>
    <cellStyle name="20% - Accent2 3" xfId="110"/>
    <cellStyle name="20% - Accent2 3 2" xfId="111"/>
    <cellStyle name="20% - Accent2 3 2 2" xfId="947"/>
    <cellStyle name="20% - Accent2 3 2 2 2" xfId="1843"/>
    <cellStyle name="20% - Accent2 3 2 3" xfId="1665"/>
    <cellStyle name="20% - Accent2 3 3" xfId="112"/>
    <cellStyle name="20% - Accent2 3 3 2" xfId="948"/>
    <cellStyle name="20% - Accent2 3 3 3" xfId="1797"/>
    <cellStyle name="20% - Accent2 3 4" xfId="1596"/>
    <cellStyle name="20% - Accent2 4" xfId="113"/>
    <cellStyle name="20% - Accent2 4 2" xfId="114"/>
    <cellStyle name="20% - Accent2 4 2 2" xfId="949"/>
    <cellStyle name="20% - Accent2 4 2 3" xfId="1684"/>
    <cellStyle name="20% - Accent2 4 3" xfId="115"/>
    <cellStyle name="20% - Accent2 4 3 2" xfId="950"/>
    <cellStyle name="20% - Accent2 4 3 3" xfId="1818"/>
    <cellStyle name="20% - Accent2 4 4" xfId="1616"/>
    <cellStyle name="20% - Accent2 5" xfId="116"/>
    <cellStyle name="20% - Accent2 5 2" xfId="117"/>
    <cellStyle name="20% - Accent2 5 2 2" xfId="952"/>
    <cellStyle name="20% - Accent2 5 3" xfId="951"/>
    <cellStyle name="20% - Accent2 5 4" xfId="1636"/>
    <cellStyle name="20% - Accent2 6" xfId="118"/>
    <cellStyle name="20% - Accent2 6 2" xfId="119"/>
    <cellStyle name="20% - Accent2 6 2 2" xfId="954"/>
    <cellStyle name="20% - Accent2 6 3" xfId="953"/>
    <cellStyle name="20% - Accent2 6 4" xfId="1702"/>
    <cellStyle name="20% - Accent2 7" xfId="120"/>
    <cellStyle name="20% - Accent2 7 2" xfId="121"/>
    <cellStyle name="20% - Accent2 7 2 2" xfId="956"/>
    <cellStyle name="20% - Accent2 7 3" xfId="955"/>
    <cellStyle name="20% - Accent2 7 4" xfId="1715"/>
    <cellStyle name="20% - Accent2 8" xfId="122"/>
    <cellStyle name="20% - Accent2 8 2" xfId="957"/>
    <cellStyle name="20% - Accent2 8 3" xfId="1872"/>
    <cellStyle name="20% - Accent2 9" xfId="123"/>
    <cellStyle name="20% - Accent2 9 2" xfId="1897"/>
    <cellStyle name="20% - Accent3 10" xfId="859"/>
    <cellStyle name="20% - Accent3 10 2" xfId="1330"/>
    <cellStyle name="20% - Accent3 10 3" xfId="1906"/>
    <cellStyle name="20% - Accent3 11" xfId="1310"/>
    <cellStyle name="20% - Accent3 11 2" xfId="1924"/>
    <cellStyle name="20% - Accent3 12" xfId="1542"/>
    <cellStyle name="20% - Accent3 13" xfId="1557"/>
    <cellStyle name="20% - Accent3 2" xfId="32"/>
    <cellStyle name="20% - Accent3 2 2" xfId="125"/>
    <cellStyle name="20% - Accent3 2 2 2" xfId="126"/>
    <cellStyle name="20% - Accent3 2 2 2 2" xfId="961"/>
    <cellStyle name="20% - Accent3 2 2 3" xfId="960"/>
    <cellStyle name="20% - Accent3 2 2 4" xfId="1649"/>
    <cellStyle name="20% - Accent3 2 3" xfId="127"/>
    <cellStyle name="20% - Accent3 2 3 2" xfId="962"/>
    <cellStyle name="20% - Accent3 2 3 3" xfId="1730"/>
    <cellStyle name="20% - Accent3 2 4" xfId="128"/>
    <cellStyle name="20% - Accent3 2 4 2" xfId="963"/>
    <cellStyle name="20% - Accent3 2 4 3" xfId="1766"/>
    <cellStyle name="20% - Accent3 2 5" xfId="124"/>
    <cellStyle name="20% - Accent3 2 5 2" xfId="1887"/>
    <cellStyle name="20% - Accent3 2 6" xfId="872"/>
    <cellStyle name="20% - Accent3 2 6 2" xfId="1343"/>
    <cellStyle name="20% - Accent3 2 6 3" xfId="1939"/>
    <cellStyle name="20% - Accent3 2 7" xfId="1575"/>
    <cellStyle name="20% - Accent3 3" xfId="129"/>
    <cellStyle name="20% - Accent3 3 2" xfId="130"/>
    <cellStyle name="20% - Accent3 3 2 2" xfId="964"/>
    <cellStyle name="20% - Accent3 3 2 2 2" xfId="1845"/>
    <cellStyle name="20% - Accent3 3 2 3" xfId="1668"/>
    <cellStyle name="20% - Accent3 3 3" xfId="131"/>
    <cellStyle name="20% - Accent3 3 3 2" xfId="965"/>
    <cellStyle name="20% - Accent3 3 3 3" xfId="1799"/>
    <cellStyle name="20% - Accent3 3 4" xfId="1599"/>
    <cellStyle name="20% - Accent3 4" xfId="132"/>
    <cellStyle name="20% - Accent3 4 2" xfId="133"/>
    <cellStyle name="20% - Accent3 4 2 2" xfId="966"/>
    <cellStyle name="20% - Accent3 4 2 3" xfId="1687"/>
    <cellStyle name="20% - Accent3 4 3" xfId="134"/>
    <cellStyle name="20% - Accent3 4 3 2" xfId="967"/>
    <cellStyle name="20% - Accent3 4 3 3" xfId="1820"/>
    <cellStyle name="20% - Accent3 4 4" xfId="1619"/>
    <cellStyle name="20% - Accent3 5" xfId="135"/>
    <cellStyle name="20% - Accent3 5 2" xfId="136"/>
    <cellStyle name="20% - Accent3 5 2 2" xfId="969"/>
    <cellStyle name="20% - Accent3 5 3" xfId="968"/>
    <cellStyle name="20% - Accent3 5 4" xfId="1638"/>
    <cellStyle name="20% - Accent3 6" xfId="137"/>
    <cellStyle name="20% - Accent3 6 2" xfId="138"/>
    <cellStyle name="20% - Accent3 6 2 2" xfId="971"/>
    <cellStyle name="20% - Accent3 6 3" xfId="970"/>
    <cellStyle name="20% - Accent3 6 4" xfId="1704"/>
    <cellStyle name="20% - Accent3 7" xfId="139"/>
    <cellStyle name="20% - Accent3 7 2" xfId="140"/>
    <cellStyle name="20% - Accent3 7 2 2" xfId="973"/>
    <cellStyle name="20% - Accent3 7 3" xfId="972"/>
    <cellStyle name="20% - Accent3 7 4" xfId="1717"/>
    <cellStyle name="20% - Accent3 8" xfId="141"/>
    <cellStyle name="20% - Accent3 8 2" xfId="974"/>
    <cellStyle name="20% - Accent3 8 3" xfId="1874"/>
    <cellStyle name="20% - Accent3 9" xfId="142"/>
    <cellStyle name="20% - Accent3 9 2" xfId="1898"/>
    <cellStyle name="20% - Accent4 10" xfId="861"/>
    <cellStyle name="20% - Accent4 10 2" xfId="1332"/>
    <cellStyle name="20% - Accent4 10 3" xfId="1908"/>
    <cellStyle name="20% - Accent4 11" xfId="1312"/>
    <cellStyle name="20% - Accent4 11 2" xfId="1927"/>
    <cellStyle name="20% - Accent4 12" xfId="1543"/>
    <cellStyle name="20% - Accent4 13" xfId="1558"/>
    <cellStyle name="20% - Accent4 2" xfId="33"/>
    <cellStyle name="20% - Accent4 2 2" xfId="144"/>
    <cellStyle name="20% - Accent4 2 2 2" xfId="145"/>
    <cellStyle name="20% - Accent4 2 2 2 2" xfId="976"/>
    <cellStyle name="20% - Accent4 2 2 3" xfId="975"/>
    <cellStyle name="20% - Accent4 2 2 4" xfId="1650"/>
    <cellStyle name="20% - Accent4 2 3" xfId="146"/>
    <cellStyle name="20% - Accent4 2 3 2" xfId="977"/>
    <cellStyle name="20% - Accent4 2 3 3" xfId="1732"/>
    <cellStyle name="20% - Accent4 2 4" xfId="147"/>
    <cellStyle name="20% - Accent4 2 4 2" xfId="978"/>
    <cellStyle name="20% - Accent4 2 4 3" xfId="1767"/>
    <cellStyle name="20% - Accent4 2 5" xfId="143"/>
    <cellStyle name="20% - Accent4 2 5 2" xfId="1889"/>
    <cellStyle name="20% - Accent4 2 6" xfId="874"/>
    <cellStyle name="20% - Accent4 2 6 2" xfId="1345"/>
    <cellStyle name="20% - Accent4 2 6 3" xfId="1944"/>
    <cellStyle name="20% - Accent4 2 7" xfId="1576"/>
    <cellStyle name="20% - Accent4 3" xfId="148"/>
    <cellStyle name="20% - Accent4 3 2" xfId="149"/>
    <cellStyle name="20% - Accent4 3 2 2" xfId="979"/>
    <cellStyle name="20% - Accent4 3 2 2 2" xfId="1847"/>
    <cellStyle name="20% - Accent4 3 2 3" xfId="1671"/>
    <cellStyle name="20% - Accent4 3 3" xfId="150"/>
    <cellStyle name="20% - Accent4 3 3 2" xfId="980"/>
    <cellStyle name="20% - Accent4 3 3 3" xfId="1801"/>
    <cellStyle name="20% - Accent4 3 4" xfId="1602"/>
    <cellStyle name="20% - Accent4 4" xfId="151"/>
    <cellStyle name="20% - Accent4 4 2" xfId="152"/>
    <cellStyle name="20% - Accent4 4 2 2" xfId="981"/>
    <cellStyle name="20% - Accent4 4 2 3" xfId="1690"/>
    <cellStyle name="20% - Accent4 4 3" xfId="153"/>
    <cellStyle name="20% - Accent4 4 3 2" xfId="982"/>
    <cellStyle name="20% - Accent4 4 3 3" xfId="1822"/>
    <cellStyle name="20% - Accent4 4 4" xfId="1622"/>
    <cellStyle name="20% - Accent4 5" xfId="154"/>
    <cellStyle name="20% - Accent4 5 2" xfId="155"/>
    <cellStyle name="20% - Accent4 5 2 2" xfId="984"/>
    <cellStyle name="20% - Accent4 5 3" xfId="983"/>
    <cellStyle name="20% - Accent4 5 4" xfId="1640"/>
    <cellStyle name="20% - Accent4 6" xfId="156"/>
    <cellStyle name="20% - Accent4 6 2" xfId="157"/>
    <cellStyle name="20% - Accent4 6 2 2" xfId="986"/>
    <cellStyle name="20% - Accent4 6 3" xfId="985"/>
    <cellStyle name="20% - Accent4 6 4" xfId="1706"/>
    <cellStyle name="20% - Accent4 7" xfId="158"/>
    <cellStyle name="20% - Accent4 7 2" xfId="159"/>
    <cellStyle name="20% - Accent4 7 2 2" xfId="988"/>
    <cellStyle name="20% - Accent4 7 3" xfId="987"/>
    <cellStyle name="20% - Accent4 7 4" xfId="1719"/>
    <cellStyle name="20% - Accent4 8" xfId="160"/>
    <cellStyle name="20% - Accent4 8 2" xfId="989"/>
    <cellStyle name="20% - Accent4 8 3" xfId="1876"/>
    <cellStyle name="20% - Accent4 9" xfId="161"/>
    <cellStyle name="20% - Accent4 9 2" xfId="1900"/>
    <cellStyle name="20% - Accent5 10" xfId="1910"/>
    <cellStyle name="20% - Accent5 11" xfId="1930"/>
    <cellStyle name="20% - Accent5 2" xfId="34"/>
    <cellStyle name="20% - Accent5 2 2" xfId="163"/>
    <cellStyle name="20% - Accent5 2 2 2" xfId="992"/>
    <cellStyle name="20% - Accent5 2 2 3" xfId="1651"/>
    <cellStyle name="20% - Accent5 2 3" xfId="164"/>
    <cellStyle name="20% - Accent5 2 3 2" xfId="993"/>
    <cellStyle name="20% - Accent5 2 3 3" xfId="1734"/>
    <cellStyle name="20% - Accent5 2 4" xfId="162"/>
    <cellStyle name="20% - Accent5 2 5" xfId="876"/>
    <cellStyle name="20% - Accent5 2 5 2" xfId="1347"/>
    <cellStyle name="20% - Accent5 2 5 3" xfId="1891"/>
    <cellStyle name="20% - Accent5 2 6" xfId="1946"/>
    <cellStyle name="20% - Accent5 2 7" xfId="1577"/>
    <cellStyle name="20% - Accent5 3" xfId="165"/>
    <cellStyle name="20% - Accent5 3 2" xfId="166"/>
    <cellStyle name="20% - Accent5 3 2 2" xfId="995"/>
    <cellStyle name="20% - Accent5 3 2 2 2" xfId="1849"/>
    <cellStyle name="20% - Accent5 3 2 3" xfId="1674"/>
    <cellStyle name="20% - Accent5 3 3" xfId="1803"/>
    <cellStyle name="20% - Accent5 3 4" xfId="1605"/>
    <cellStyle name="20% - Accent5 4" xfId="167"/>
    <cellStyle name="20% - Accent5 4 2" xfId="1693"/>
    <cellStyle name="20% - Accent5 4 3" xfId="1824"/>
    <cellStyle name="20% - Accent5 4 4" xfId="1625"/>
    <cellStyle name="20% - Accent5 5" xfId="168"/>
    <cellStyle name="20% - Accent5 5 2" xfId="1642"/>
    <cellStyle name="20% - Accent5 6" xfId="863"/>
    <cellStyle name="20% - Accent5 6 2" xfId="1334"/>
    <cellStyle name="20% - Accent5 6 3" xfId="1708"/>
    <cellStyle name="20% - Accent5 7" xfId="1315"/>
    <cellStyle name="20% - Accent5 7 2" xfId="1721"/>
    <cellStyle name="20% - Accent5 8" xfId="1544"/>
    <cellStyle name="20% - Accent5 8 2" xfId="1878"/>
    <cellStyle name="20% - Accent5 9" xfId="1559"/>
    <cellStyle name="20% - Accent6 10" xfId="1912"/>
    <cellStyle name="20% - Accent6 11" xfId="1933"/>
    <cellStyle name="20% - Accent6 2" xfId="35"/>
    <cellStyle name="20% - Accent6 2 2" xfId="170"/>
    <cellStyle name="20% - Accent6 2 2 2" xfId="999"/>
    <cellStyle name="20% - Accent6 2 2 3" xfId="1652"/>
    <cellStyle name="20% - Accent6 2 3" xfId="171"/>
    <cellStyle name="20% - Accent6 2 3 2" xfId="1000"/>
    <cellStyle name="20% - Accent6 2 3 3" xfId="1736"/>
    <cellStyle name="20% - Accent6 2 4" xfId="169"/>
    <cellStyle name="20% - Accent6 2 5" xfId="878"/>
    <cellStyle name="20% - Accent6 2 5 2" xfId="1349"/>
    <cellStyle name="20% - Accent6 2 5 3" xfId="1893"/>
    <cellStyle name="20% - Accent6 2 6" xfId="1948"/>
    <cellStyle name="20% - Accent6 2 7" xfId="1578"/>
    <cellStyle name="20% - Accent6 3" xfId="172"/>
    <cellStyle name="20% - Accent6 3 2" xfId="173"/>
    <cellStyle name="20% - Accent6 3 2 2" xfId="1002"/>
    <cellStyle name="20% - Accent6 3 2 2 2" xfId="1851"/>
    <cellStyle name="20% - Accent6 3 2 3" xfId="1677"/>
    <cellStyle name="20% - Accent6 3 3" xfId="1805"/>
    <cellStyle name="20% - Accent6 3 4" xfId="1608"/>
    <cellStyle name="20% - Accent6 4" xfId="174"/>
    <cellStyle name="20% - Accent6 4 2" xfId="1696"/>
    <cellStyle name="20% - Accent6 4 3" xfId="1826"/>
    <cellStyle name="20% - Accent6 4 4" xfId="1628"/>
    <cellStyle name="20% - Accent6 5" xfId="175"/>
    <cellStyle name="20% - Accent6 5 2" xfId="1644"/>
    <cellStyle name="20% - Accent6 6" xfId="865"/>
    <cellStyle name="20% - Accent6 6 2" xfId="1336"/>
    <cellStyle name="20% - Accent6 6 3" xfId="1710"/>
    <cellStyle name="20% - Accent6 7" xfId="1317"/>
    <cellStyle name="20% - Accent6 7 2" xfId="1723"/>
    <cellStyle name="20% - Accent6 8" xfId="1545"/>
    <cellStyle name="20% - Accent6 8 2" xfId="1880"/>
    <cellStyle name="20% - Accent6 9" xfId="1560"/>
    <cellStyle name="20% - Акцент1" xfId="837"/>
    <cellStyle name="20% - Акцент1 2" xfId="176"/>
    <cellStyle name="20% — акцент1 2" xfId="177"/>
    <cellStyle name="20% — акцент1 2 2" xfId="178"/>
    <cellStyle name="20% — акцент1 2 2 2" xfId="1006"/>
    <cellStyle name="20% — акцент1 2 3" xfId="1005"/>
    <cellStyle name="20% - Акцент2" xfId="839"/>
    <cellStyle name="20% - Акцент2 2" xfId="179"/>
    <cellStyle name="20% — акцент2 2" xfId="180"/>
    <cellStyle name="20% — акцент2 2 2" xfId="181"/>
    <cellStyle name="20% — акцент2 2 2 2" xfId="1008"/>
    <cellStyle name="20% — акцент2 2 3" xfId="1007"/>
    <cellStyle name="20% - Акцент3" xfId="841"/>
    <cellStyle name="20% - Акцент3 2" xfId="182"/>
    <cellStyle name="20% — акцент3 2" xfId="183"/>
    <cellStyle name="20% — акцент3 2 2" xfId="184"/>
    <cellStyle name="20% — акцент3 2 2 2" xfId="1010"/>
    <cellStyle name="20% — акцент3 2 3" xfId="1009"/>
    <cellStyle name="20% - Акцент4" xfId="843"/>
    <cellStyle name="20% - Акцент4 2" xfId="185"/>
    <cellStyle name="20% — акцент4 2" xfId="186"/>
    <cellStyle name="20% — акцент4 2 2" xfId="187"/>
    <cellStyle name="20% — акцент4 2 2 2" xfId="1012"/>
    <cellStyle name="20% — акцент4 2 3" xfId="1011"/>
    <cellStyle name="20% - Акцент5" xfId="845"/>
    <cellStyle name="20% - Акцент5 2" xfId="188"/>
    <cellStyle name="20% — акцент5 2" xfId="189"/>
    <cellStyle name="20% — акцент5 2 2" xfId="190"/>
    <cellStyle name="20% — акцент5 2 2 2" xfId="1014"/>
    <cellStyle name="20% — акцент5 2 3" xfId="1013"/>
    <cellStyle name="20% - Акцент6" xfId="847"/>
    <cellStyle name="20% - Акцент6 2" xfId="191"/>
    <cellStyle name="20% — акцент6 2" xfId="192"/>
    <cellStyle name="20% — акцент6 2 2" xfId="193"/>
    <cellStyle name="20% — акцент6 2 2 2" xfId="1017"/>
    <cellStyle name="20% — акцент6 2 3" xfId="1016"/>
    <cellStyle name="40% - Accent1 10" xfId="1903"/>
    <cellStyle name="40% - Accent1 11" xfId="1919"/>
    <cellStyle name="40% - Accent1 2" xfId="36"/>
    <cellStyle name="40% - Accent1 2 2" xfId="195"/>
    <cellStyle name="40% - Accent1 2 2 2" xfId="1018"/>
    <cellStyle name="40% - Accent1 2 2 3" xfId="1653"/>
    <cellStyle name="40% - Accent1 2 3" xfId="196"/>
    <cellStyle name="40% - Accent1 2 3 2" xfId="1019"/>
    <cellStyle name="40% - Accent1 2 3 3" xfId="1727"/>
    <cellStyle name="40% - Accent1 2 4" xfId="194"/>
    <cellStyle name="40% - Accent1 2 5" xfId="869"/>
    <cellStyle name="40% - Accent1 2 5 2" xfId="1340"/>
    <cellStyle name="40% - Accent1 2 5 3" xfId="1884"/>
    <cellStyle name="40% - Accent1 2 6" xfId="1914"/>
    <cellStyle name="40% - Accent1 2 7" xfId="1579"/>
    <cellStyle name="40% - Accent1 3" xfId="197"/>
    <cellStyle name="40% - Accent1 3 2" xfId="198"/>
    <cellStyle name="40% - Accent1 3 2 2" xfId="1020"/>
    <cellStyle name="40% - Accent1 3 2 2 2" xfId="1842"/>
    <cellStyle name="40% - Accent1 3 2 3" xfId="1663"/>
    <cellStyle name="40% - Accent1 3 3" xfId="1796"/>
    <cellStyle name="40% - Accent1 3 4" xfId="1594"/>
    <cellStyle name="40% - Accent1 4" xfId="199"/>
    <cellStyle name="40% - Accent1 4 2" xfId="1682"/>
    <cellStyle name="40% - Accent1 4 3" xfId="1817"/>
    <cellStyle name="40% - Accent1 4 4" xfId="1614"/>
    <cellStyle name="40% - Accent1 5" xfId="200"/>
    <cellStyle name="40% - Accent1 5 2" xfId="1635"/>
    <cellStyle name="40% - Accent1 6" xfId="856"/>
    <cellStyle name="40% - Accent1 6 2" xfId="1327"/>
    <cellStyle name="40% - Accent1 6 3" xfId="1701"/>
    <cellStyle name="40% - Accent1 7" xfId="1307"/>
    <cellStyle name="40% - Accent1 7 2" xfId="1714"/>
    <cellStyle name="40% - Accent1 8" xfId="1546"/>
    <cellStyle name="40% - Accent1 8 2" xfId="1871"/>
    <cellStyle name="40% - Accent1 9" xfId="1561"/>
    <cellStyle name="40% - Accent2 10" xfId="1905"/>
    <cellStyle name="40% - Accent2 11" xfId="1922"/>
    <cellStyle name="40% - Accent2 2" xfId="37"/>
    <cellStyle name="40% - Accent2 2 2" xfId="202"/>
    <cellStyle name="40% - Accent2 2 2 2" xfId="1024"/>
    <cellStyle name="40% - Accent2 2 2 3" xfId="1654"/>
    <cellStyle name="40% - Accent2 2 3" xfId="203"/>
    <cellStyle name="40% - Accent2 2 3 2" xfId="1025"/>
    <cellStyle name="40% - Accent2 2 3 3" xfId="1729"/>
    <cellStyle name="40% - Accent2 2 4" xfId="201"/>
    <cellStyle name="40% - Accent2 2 5" xfId="871"/>
    <cellStyle name="40% - Accent2 2 5 2" xfId="1342"/>
    <cellStyle name="40% - Accent2 2 5 3" xfId="1886"/>
    <cellStyle name="40% - Accent2 2 6" xfId="1916"/>
    <cellStyle name="40% - Accent2 2 7" xfId="1580"/>
    <cellStyle name="40% - Accent2 3" xfId="204"/>
    <cellStyle name="40% - Accent2 3 2" xfId="205"/>
    <cellStyle name="40% - Accent2 3 2 2" xfId="1027"/>
    <cellStyle name="40% - Accent2 3 2 2 2" xfId="1844"/>
    <cellStyle name="40% - Accent2 3 2 3" xfId="1666"/>
    <cellStyle name="40% - Accent2 3 3" xfId="1798"/>
    <cellStyle name="40% - Accent2 3 4" xfId="1597"/>
    <cellStyle name="40% - Accent2 4" xfId="206"/>
    <cellStyle name="40% - Accent2 4 2" xfId="1685"/>
    <cellStyle name="40% - Accent2 4 3" xfId="1819"/>
    <cellStyle name="40% - Accent2 4 4" xfId="1617"/>
    <cellStyle name="40% - Accent2 5" xfId="207"/>
    <cellStyle name="40% - Accent2 5 2" xfId="1637"/>
    <cellStyle name="40% - Accent2 6" xfId="858"/>
    <cellStyle name="40% - Accent2 6 2" xfId="1329"/>
    <cellStyle name="40% - Accent2 6 3" xfId="1703"/>
    <cellStyle name="40% - Accent2 7" xfId="1309"/>
    <cellStyle name="40% - Accent2 7 2" xfId="1716"/>
    <cellStyle name="40% - Accent2 8" xfId="1547"/>
    <cellStyle name="40% - Accent2 8 2" xfId="1873"/>
    <cellStyle name="40% - Accent2 9" xfId="1562"/>
    <cellStyle name="40% - Accent3 10" xfId="860"/>
    <cellStyle name="40% - Accent3 10 2" xfId="1331"/>
    <cellStyle name="40% - Accent3 10 3" xfId="1907"/>
    <cellStyle name="40% - Accent3 11" xfId="1311"/>
    <cellStyle name="40% - Accent3 11 2" xfId="1925"/>
    <cellStyle name="40% - Accent3 12" xfId="1548"/>
    <cellStyle name="40% - Accent3 13" xfId="1563"/>
    <cellStyle name="40% - Accent3 2" xfId="38"/>
    <cellStyle name="40% - Accent3 2 2" xfId="209"/>
    <cellStyle name="40% - Accent3 2 2 2" xfId="210"/>
    <cellStyle name="40% - Accent3 2 2 2 2" xfId="1030"/>
    <cellStyle name="40% - Accent3 2 2 3" xfId="1029"/>
    <cellStyle name="40% - Accent3 2 2 4" xfId="1655"/>
    <cellStyle name="40% - Accent3 2 3" xfId="211"/>
    <cellStyle name="40% - Accent3 2 3 2" xfId="1031"/>
    <cellStyle name="40% - Accent3 2 3 3" xfId="1731"/>
    <cellStyle name="40% - Accent3 2 4" xfId="212"/>
    <cellStyle name="40% - Accent3 2 4 2" xfId="1032"/>
    <cellStyle name="40% - Accent3 2 4 3" xfId="1768"/>
    <cellStyle name="40% - Accent3 2 5" xfId="208"/>
    <cellStyle name="40% - Accent3 2 5 2" xfId="1888"/>
    <cellStyle name="40% - Accent3 2 6" xfId="873"/>
    <cellStyle name="40% - Accent3 2 6 2" xfId="1344"/>
    <cellStyle name="40% - Accent3 2 6 3" xfId="1941"/>
    <cellStyle name="40% - Accent3 2 7" xfId="1581"/>
    <cellStyle name="40% - Accent3 3" xfId="213"/>
    <cellStyle name="40% - Accent3 3 2" xfId="214"/>
    <cellStyle name="40% - Accent3 3 2 2" xfId="1033"/>
    <cellStyle name="40% - Accent3 3 2 2 2" xfId="1846"/>
    <cellStyle name="40% - Accent3 3 2 3" xfId="1669"/>
    <cellStyle name="40% - Accent3 3 3" xfId="215"/>
    <cellStyle name="40% - Accent3 3 3 2" xfId="1034"/>
    <cellStyle name="40% - Accent3 3 3 3" xfId="1800"/>
    <cellStyle name="40% - Accent3 3 4" xfId="1600"/>
    <cellStyle name="40% - Accent3 4" xfId="216"/>
    <cellStyle name="40% - Accent3 4 2" xfId="217"/>
    <cellStyle name="40% - Accent3 4 2 2" xfId="1035"/>
    <cellStyle name="40% - Accent3 4 2 3" xfId="1688"/>
    <cellStyle name="40% - Accent3 4 3" xfId="218"/>
    <cellStyle name="40% - Accent3 4 3 2" xfId="1036"/>
    <cellStyle name="40% - Accent3 4 3 3" xfId="1821"/>
    <cellStyle name="40% - Accent3 4 4" xfId="1620"/>
    <cellStyle name="40% - Accent3 5" xfId="219"/>
    <cellStyle name="40% - Accent3 5 2" xfId="220"/>
    <cellStyle name="40% - Accent3 5 2 2" xfId="1038"/>
    <cellStyle name="40% - Accent3 5 3" xfId="1037"/>
    <cellStyle name="40% - Accent3 5 4" xfId="1639"/>
    <cellStyle name="40% - Accent3 6" xfId="221"/>
    <cellStyle name="40% - Accent3 6 2" xfId="222"/>
    <cellStyle name="40% - Accent3 6 2 2" xfId="1040"/>
    <cellStyle name="40% - Accent3 6 3" xfId="1039"/>
    <cellStyle name="40% - Accent3 6 4" xfId="1705"/>
    <cellStyle name="40% - Accent3 7" xfId="223"/>
    <cellStyle name="40% - Accent3 7 2" xfId="224"/>
    <cellStyle name="40% - Accent3 7 2 2" xfId="1042"/>
    <cellStyle name="40% - Accent3 7 3" xfId="1041"/>
    <cellStyle name="40% - Accent3 7 4" xfId="1718"/>
    <cellStyle name="40% - Accent3 8" xfId="225"/>
    <cellStyle name="40% - Accent3 8 2" xfId="1043"/>
    <cellStyle name="40% - Accent3 8 3" xfId="1875"/>
    <cellStyle name="40% - Accent3 9" xfId="226"/>
    <cellStyle name="40% - Accent3 9 2" xfId="1899"/>
    <cellStyle name="40% - Accent4 10" xfId="1909"/>
    <cellStyle name="40% - Accent4 11" xfId="1928"/>
    <cellStyle name="40% - Accent4 2" xfId="39"/>
    <cellStyle name="40% - Accent4 2 2" xfId="228"/>
    <cellStyle name="40% - Accent4 2 2 2" xfId="1046"/>
    <cellStyle name="40% - Accent4 2 2 3" xfId="1656"/>
    <cellStyle name="40% - Accent4 2 3" xfId="229"/>
    <cellStyle name="40% - Accent4 2 3 2" xfId="1047"/>
    <cellStyle name="40% - Accent4 2 3 3" xfId="1733"/>
    <cellStyle name="40% - Accent4 2 4" xfId="227"/>
    <cellStyle name="40% - Accent4 2 5" xfId="875"/>
    <cellStyle name="40% - Accent4 2 5 2" xfId="1346"/>
    <cellStyle name="40% - Accent4 2 5 3" xfId="1890"/>
    <cellStyle name="40% - Accent4 2 6" xfId="1945"/>
    <cellStyle name="40% - Accent4 2 7" xfId="1582"/>
    <cellStyle name="40% - Accent4 3" xfId="230"/>
    <cellStyle name="40% - Accent4 3 2" xfId="231"/>
    <cellStyle name="40% - Accent4 3 2 2" xfId="1049"/>
    <cellStyle name="40% - Accent4 3 2 2 2" xfId="1848"/>
    <cellStyle name="40% - Accent4 3 2 3" xfId="1672"/>
    <cellStyle name="40% - Accent4 3 3" xfId="1802"/>
    <cellStyle name="40% - Accent4 3 4" xfId="1603"/>
    <cellStyle name="40% - Accent4 4" xfId="232"/>
    <cellStyle name="40% - Accent4 4 2" xfId="1691"/>
    <cellStyle name="40% - Accent4 4 3" xfId="1823"/>
    <cellStyle name="40% - Accent4 4 4" xfId="1623"/>
    <cellStyle name="40% - Accent4 5" xfId="233"/>
    <cellStyle name="40% - Accent4 5 2" xfId="1641"/>
    <cellStyle name="40% - Accent4 6" xfId="862"/>
    <cellStyle name="40% - Accent4 6 2" xfId="1333"/>
    <cellStyle name="40% - Accent4 6 3" xfId="1707"/>
    <cellStyle name="40% - Accent4 7" xfId="1313"/>
    <cellStyle name="40% - Accent4 7 2" xfId="1720"/>
    <cellStyle name="40% - Accent4 8" xfId="1549"/>
    <cellStyle name="40% - Accent4 8 2" xfId="1877"/>
    <cellStyle name="40% - Accent4 9" xfId="1564"/>
    <cellStyle name="40% - Accent5 10" xfId="1911"/>
    <cellStyle name="40% - Accent5 11" xfId="1931"/>
    <cellStyle name="40% - Accent5 2" xfId="40"/>
    <cellStyle name="40% - Accent5 2 2" xfId="235"/>
    <cellStyle name="40% - Accent5 2 2 2" xfId="1053"/>
    <cellStyle name="40% - Accent5 2 2 3" xfId="1657"/>
    <cellStyle name="40% - Accent5 2 3" xfId="236"/>
    <cellStyle name="40% - Accent5 2 3 2" xfId="1054"/>
    <cellStyle name="40% - Accent5 2 3 3" xfId="1735"/>
    <cellStyle name="40% - Accent5 2 4" xfId="234"/>
    <cellStyle name="40% - Accent5 2 5" xfId="877"/>
    <cellStyle name="40% - Accent5 2 5 2" xfId="1348"/>
    <cellStyle name="40% - Accent5 2 5 3" xfId="1892"/>
    <cellStyle name="40% - Accent5 2 6" xfId="1947"/>
    <cellStyle name="40% - Accent5 2 7" xfId="1583"/>
    <cellStyle name="40% - Accent5 3" xfId="237"/>
    <cellStyle name="40% - Accent5 3 2" xfId="238"/>
    <cellStyle name="40% - Accent5 3 2 2" xfId="1056"/>
    <cellStyle name="40% - Accent5 3 2 2 2" xfId="1850"/>
    <cellStyle name="40% - Accent5 3 2 3" xfId="1675"/>
    <cellStyle name="40% - Accent5 3 3" xfId="1804"/>
    <cellStyle name="40% - Accent5 3 4" xfId="1606"/>
    <cellStyle name="40% - Accent5 4" xfId="239"/>
    <cellStyle name="40% - Accent5 4 2" xfId="1694"/>
    <cellStyle name="40% - Accent5 4 3" xfId="1825"/>
    <cellStyle name="40% - Accent5 4 4" xfId="1626"/>
    <cellStyle name="40% - Accent5 5" xfId="240"/>
    <cellStyle name="40% - Accent5 5 2" xfId="1643"/>
    <cellStyle name="40% - Accent5 6" xfId="864"/>
    <cellStyle name="40% - Accent5 6 2" xfId="1335"/>
    <cellStyle name="40% - Accent5 6 3" xfId="1709"/>
    <cellStyle name="40% - Accent5 7" xfId="1316"/>
    <cellStyle name="40% - Accent5 7 2" xfId="1722"/>
    <cellStyle name="40% - Accent5 8" xfId="1550"/>
    <cellStyle name="40% - Accent5 8 2" xfId="1879"/>
    <cellStyle name="40% - Accent5 9" xfId="1565"/>
    <cellStyle name="40% - Accent6 10" xfId="1913"/>
    <cellStyle name="40% - Accent6 11" xfId="1934"/>
    <cellStyle name="40% - Accent6 2" xfId="41"/>
    <cellStyle name="40% - Accent6 2 2" xfId="242"/>
    <cellStyle name="40% - Accent6 2 2 2" xfId="1060"/>
    <cellStyle name="40% - Accent6 2 2 3" xfId="1658"/>
    <cellStyle name="40% - Accent6 2 3" xfId="243"/>
    <cellStyle name="40% - Accent6 2 3 2" xfId="1061"/>
    <cellStyle name="40% - Accent6 2 3 3" xfId="1737"/>
    <cellStyle name="40% - Accent6 2 4" xfId="241"/>
    <cellStyle name="40% - Accent6 2 5" xfId="879"/>
    <cellStyle name="40% - Accent6 2 5 2" xfId="1350"/>
    <cellStyle name="40% - Accent6 2 5 3" xfId="1894"/>
    <cellStyle name="40% - Accent6 2 6" xfId="1949"/>
    <cellStyle name="40% - Accent6 2 7" xfId="1584"/>
    <cellStyle name="40% - Accent6 3" xfId="244"/>
    <cellStyle name="40% - Accent6 3 2" xfId="245"/>
    <cellStyle name="40% - Accent6 3 2 2" xfId="1063"/>
    <cellStyle name="40% - Accent6 3 2 2 2" xfId="1852"/>
    <cellStyle name="40% - Accent6 3 2 3" xfId="1678"/>
    <cellStyle name="40% - Accent6 3 3" xfId="1806"/>
    <cellStyle name="40% - Accent6 3 4" xfId="1609"/>
    <cellStyle name="40% - Accent6 4" xfId="246"/>
    <cellStyle name="40% - Accent6 4 2" xfId="1697"/>
    <cellStyle name="40% - Accent6 4 3" xfId="1827"/>
    <cellStyle name="40% - Accent6 4 4" xfId="1629"/>
    <cellStyle name="40% - Accent6 5" xfId="247"/>
    <cellStyle name="40% - Accent6 5 2" xfId="1645"/>
    <cellStyle name="40% - Accent6 6" xfId="866"/>
    <cellStyle name="40% - Accent6 6 2" xfId="1337"/>
    <cellStyle name="40% - Accent6 6 3" xfId="1711"/>
    <cellStyle name="40% - Accent6 7" xfId="1318"/>
    <cellStyle name="40% - Accent6 7 2" xfId="1724"/>
    <cellStyle name="40% - Accent6 8" xfId="1551"/>
    <cellStyle name="40% - Accent6 8 2" xfId="1881"/>
    <cellStyle name="40% - Accent6 9" xfId="1566"/>
    <cellStyle name="40% - Акцент1" xfId="838"/>
    <cellStyle name="40% - Акцент1 2" xfId="248"/>
    <cellStyle name="40% — акцент1 2" xfId="249"/>
    <cellStyle name="40% — акцент1 2 2" xfId="250"/>
    <cellStyle name="40% — акцент1 2 2 2" xfId="1069"/>
    <cellStyle name="40% — акцент1 2 3" xfId="1068"/>
    <cellStyle name="40% - Акцент2" xfId="840"/>
    <cellStyle name="40% - Акцент2 2" xfId="251"/>
    <cellStyle name="40% — акцент2 2" xfId="252"/>
    <cellStyle name="40% — акцент2 2 2" xfId="253"/>
    <cellStyle name="40% — акцент2 2 2 2" xfId="1073"/>
    <cellStyle name="40% — акцент2 2 3" xfId="1072"/>
    <cellStyle name="40% - Акцент3" xfId="842"/>
    <cellStyle name="40% - Акцент3 2" xfId="254"/>
    <cellStyle name="40% — акцент3 2" xfId="255"/>
    <cellStyle name="40% — акцент3 2 2" xfId="256"/>
    <cellStyle name="40% — акцент3 2 2 2" xfId="1075"/>
    <cellStyle name="40% — акцент3 2 3" xfId="1074"/>
    <cellStyle name="40% - Акцент4" xfId="844"/>
    <cellStyle name="40% - Акцент4 2" xfId="257"/>
    <cellStyle name="40% — акцент4 2" xfId="258"/>
    <cellStyle name="40% — акцент4 2 2" xfId="259"/>
    <cellStyle name="40% — акцент4 2 2 2" xfId="1077"/>
    <cellStyle name="40% — акцент4 2 3" xfId="1076"/>
    <cellStyle name="40% - Акцент5" xfId="846"/>
    <cellStyle name="40% - Акцент5 2" xfId="260"/>
    <cellStyle name="40% — акцент5 2" xfId="261"/>
    <cellStyle name="40% — акцент5 2 2" xfId="262"/>
    <cellStyle name="40% — акцент5 2 2 2" xfId="1079"/>
    <cellStyle name="40% — акцент5 2 3" xfId="1078"/>
    <cellStyle name="40% - Акцент6" xfId="848"/>
    <cellStyle name="40% - Акцент6 2" xfId="263"/>
    <cellStyle name="40% — акцент6 2" xfId="264"/>
    <cellStyle name="40% — акцент6 2 2" xfId="265"/>
    <cellStyle name="40% — акцент6 2 2 2" xfId="1081"/>
    <cellStyle name="40% — акцент6 2 3" xfId="1080"/>
    <cellStyle name="60% - Accent1 2" xfId="42"/>
    <cellStyle name="60% - Accent1 2 2" xfId="267"/>
    <cellStyle name="60% - Accent1 2 2 2" xfId="1664"/>
    <cellStyle name="60% - Accent1 2 3" xfId="266"/>
    <cellStyle name="60% - Accent1 2 4" xfId="1595"/>
    <cellStyle name="60% - Accent1 3" xfId="268"/>
    <cellStyle name="60% - Accent1 3 2" xfId="269"/>
    <cellStyle name="60% - Accent1 3 2 2" xfId="1683"/>
    <cellStyle name="60% - Accent1 3 3" xfId="1615"/>
    <cellStyle name="60% - Accent1 4" xfId="270"/>
    <cellStyle name="60% - Accent1 4 2" xfId="1920"/>
    <cellStyle name="60% - Accent2 2" xfId="43"/>
    <cellStyle name="60% - Accent2 2 2" xfId="272"/>
    <cellStyle name="60% - Accent2 2 2 2" xfId="1667"/>
    <cellStyle name="60% - Accent2 2 3" xfId="271"/>
    <cellStyle name="60% - Accent2 2 4" xfId="1598"/>
    <cellStyle name="60% - Accent2 3" xfId="273"/>
    <cellStyle name="60% - Accent2 3 2" xfId="274"/>
    <cellStyle name="60% - Accent2 3 2 2" xfId="1686"/>
    <cellStyle name="60% - Accent2 3 3" xfId="1618"/>
    <cellStyle name="60% - Accent2 4" xfId="275"/>
    <cellStyle name="60% - Accent2 4 2" xfId="1923"/>
    <cellStyle name="60% - Accent3 2" xfId="44"/>
    <cellStyle name="60% - Accent3 2 2" xfId="277"/>
    <cellStyle name="60% - Accent3 2 2 2" xfId="1670"/>
    <cellStyle name="60% - Accent3 2 3" xfId="278"/>
    <cellStyle name="60% - Accent3 2 3 2" xfId="1769"/>
    <cellStyle name="60% - Accent3 2 4" xfId="279"/>
    <cellStyle name="60% - Accent3 2 5" xfId="276"/>
    <cellStyle name="60% - Accent3 2 6" xfId="1601"/>
    <cellStyle name="60% - Accent3 3" xfId="280"/>
    <cellStyle name="60% - Accent3 3 2" xfId="281"/>
    <cellStyle name="60% - Accent3 3 2 2" xfId="1689"/>
    <cellStyle name="60% - Accent3 3 3" xfId="1621"/>
    <cellStyle name="60% - Accent3 4" xfId="282"/>
    <cellStyle name="60% - Accent3 4 2" xfId="1926"/>
    <cellStyle name="60% - Accent3 5" xfId="283"/>
    <cellStyle name="60% - Accent3 6" xfId="284"/>
    <cellStyle name="60% - Accent3 7" xfId="285"/>
    <cellStyle name="60% - Accent3 8" xfId="286"/>
    <cellStyle name="60% - Accent3 9" xfId="287"/>
    <cellStyle name="60% - Accent4 2" xfId="45"/>
    <cellStyle name="60% - Accent4 2 2" xfId="289"/>
    <cellStyle name="60% - Accent4 2 2 2" xfId="1673"/>
    <cellStyle name="60% - Accent4 2 3" xfId="290"/>
    <cellStyle name="60% - Accent4 2 3 2" xfId="1770"/>
    <cellStyle name="60% - Accent4 2 4" xfId="291"/>
    <cellStyle name="60% - Accent4 2 5" xfId="288"/>
    <cellStyle name="60% - Accent4 2 6" xfId="1604"/>
    <cellStyle name="60% - Accent4 3" xfId="292"/>
    <cellStyle name="60% - Accent4 3 2" xfId="293"/>
    <cellStyle name="60% - Accent4 3 2 2" xfId="1692"/>
    <cellStyle name="60% - Accent4 3 3" xfId="1624"/>
    <cellStyle name="60% - Accent4 4" xfId="294"/>
    <cellStyle name="60% - Accent4 4 2" xfId="1929"/>
    <cellStyle name="60% - Accent4 5" xfId="295"/>
    <cellStyle name="60% - Accent4 6" xfId="296"/>
    <cellStyle name="60% - Accent4 7" xfId="297"/>
    <cellStyle name="60% - Accent4 8" xfId="298"/>
    <cellStyle name="60% - Accent4 9" xfId="299"/>
    <cellStyle name="60% - Accent5 2" xfId="46"/>
    <cellStyle name="60% - Accent5 2 2" xfId="301"/>
    <cellStyle name="60% - Accent5 2 2 2" xfId="1676"/>
    <cellStyle name="60% - Accent5 2 3" xfId="300"/>
    <cellStyle name="60% - Accent5 2 4" xfId="1607"/>
    <cellStyle name="60% - Accent5 3" xfId="302"/>
    <cellStyle name="60% - Accent5 3 2" xfId="303"/>
    <cellStyle name="60% - Accent5 3 2 2" xfId="1695"/>
    <cellStyle name="60% - Accent5 3 3" xfId="1627"/>
    <cellStyle name="60% - Accent5 4" xfId="304"/>
    <cellStyle name="60% - Accent5 4 2" xfId="1932"/>
    <cellStyle name="60% - Accent6 2" xfId="47"/>
    <cellStyle name="60% - Accent6 2 2" xfId="306"/>
    <cellStyle name="60% - Accent6 2 2 2" xfId="1679"/>
    <cellStyle name="60% - Accent6 2 3" xfId="307"/>
    <cellStyle name="60% - Accent6 2 3 2" xfId="1771"/>
    <cellStyle name="60% - Accent6 2 4" xfId="308"/>
    <cellStyle name="60% - Accent6 2 5" xfId="305"/>
    <cellStyle name="60% - Accent6 2 6" xfId="1610"/>
    <cellStyle name="60% - Accent6 3" xfId="309"/>
    <cellStyle name="60% - Accent6 3 2" xfId="310"/>
    <cellStyle name="60% - Accent6 3 2 2" xfId="1698"/>
    <cellStyle name="60% - Accent6 3 3" xfId="1630"/>
    <cellStyle name="60% - Accent6 4" xfId="311"/>
    <cellStyle name="60% - Accent6 4 2" xfId="1935"/>
    <cellStyle name="60% - Accent6 5" xfId="312"/>
    <cellStyle name="60% - Accent6 6" xfId="313"/>
    <cellStyle name="60% - Accent6 7" xfId="314"/>
    <cellStyle name="60% - Accent6 8" xfId="315"/>
    <cellStyle name="60% - Accent6 9" xfId="316"/>
    <cellStyle name="60% - Акцент1" xfId="317"/>
    <cellStyle name="60% - Акцент1 2" xfId="318"/>
    <cellStyle name="60% - Акцент2" xfId="319"/>
    <cellStyle name="60% - Акцент2 2" xfId="320"/>
    <cellStyle name="60% - Акцент3" xfId="321"/>
    <cellStyle name="60% - Акцент3 2" xfId="322"/>
    <cellStyle name="60% - Акцент4" xfId="323"/>
    <cellStyle name="60% - Акцент4 2" xfId="324"/>
    <cellStyle name="60% - Акцент5" xfId="325"/>
    <cellStyle name="60% - Акцент5 2" xfId="326"/>
    <cellStyle name="60% - Акцент6" xfId="327"/>
    <cellStyle name="60% - Акцент6 2" xfId="328"/>
    <cellStyle name="Accent1 2" xfId="48"/>
    <cellStyle name="Accent1 2 2" xfId="330"/>
    <cellStyle name="Accent1 2 3" xfId="329"/>
    <cellStyle name="Accent1 3" xfId="331"/>
    <cellStyle name="Accent1 3 2" xfId="332"/>
    <cellStyle name="Accent1 4" xfId="333"/>
    <cellStyle name="Accent2 2" xfId="49"/>
    <cellStyle name="Accent2 2 2" xfId="335"/>
    <cellStyle name="Accent2 2 3" xfId="334"/>
    <cellStyle name="Accent2 3" xfId="336"/>
    <cellStyle name="Accent2 3 2" xfId="337"/>
    <cellStyle name="Accent2 4" xfId="338"/>
    <cellStyle name="Accent3 2" xfId="50"/>
    <cellStyle name="Accent3 2 2" xfId="340"/>
    <cellStyle name="Accent3 2 3" xfId="339"/>
    <cellStyle name="Accent3 3" xfId="341"/>
    <cellStyle name="Accent3 3 2" xfId="342"/>
    <cellStyle name="Accent3 4" xfId="343"/>
    <cellStyle name="Accent4 2" xfId="51"/>
    <cellStyle name="Accent4 2 2" xfId="345"/>
    <cellStyle name="Accent4 2 3" xfId="344"/>
    <cellStyle name="Accent4 3" xfId="346"/>
    <cellStyle name="Accent4 3 2" xfId="347"/>
    <cellStyle name="Accent4 4" xfId="348"/>
    <cellStyle name="Accent5 2" xfId="52"/>
    <cellStyle name="Accent5 2 2" xfId="350"/>
    <cellStyle name="Accent5 2 3" xfId="349"/>
    <cellStyle name="Accent5 3" xfId="351"/>
    <cellStyle name="Accent5 3 2" xfId="352"/>
    <cellStyle name="Accent5 4" xfId="353"/>
    <cellStyle name="Accent6 2" xfId="53"/>
    <cellStyle name="Accent6 2 2" xfId="355"/>
    <cellStyle name="Accent6 2 3" xfId="354"/>
    <cellStyle name="Accent6 3" xfId="356"/>
    <cellStyle name="Accent6 3 2" xfId="357"/>
    <cellStyle name="Accent6 4" xfId="358"/>
    <cellStyle name="Bad 2" xfId="54"/>
    <cellStyle name="Bad 2 2" xfId="360"/>
    <cellStyle name="Bad 2 3" xfId="359"/>
    <cellStyle name="Bad 3" xfId="361"/>
    <cellStyle name="Bad 3 2" xfId="362"/>
    <cellStyle name="Bad 4" xfId="363"/>
    <cellStyle name="Calculation 2" xfId="55"/>
    <cellStyle name="Calculation 2 2" xfId="365"/>
    <cellStyle name="Calculation 2 2 2" xfId="1864"/>
    <cellStyle name="Calculation 2 2 2 2" xfId="2011"/>
    <cellStyle name="Calculation 2 2 3" xfId="1831"/>
    <cellStyle name="Calculation 2 2 4" xfId="2001"/>
    <cellStyle name="Calculation 2 3" xfId="364"/>
    <cellStyle name="Calculation 2 3 2" xfId="1302"/>
    <cellStyle name="Calculation 2 3 3" xfId="1124"/>
    <cellStyle name="Calculation 2 3 4" xfId="1143"/>
    <cellStyle name="Calculation 2 3 5" xfId="1128"/>
    <cellStyle name="Calculation 2 3 6" xfId="911"/>
    <cellStyle name="Calculation 2 3 7" xfId="1132"/>
    <cellStyle name="Calculation 2 3 8" xfId="1859"/>
    <cellStyle name="Calculation 2 3 9" xfId="2006"/>
    <cellStyle name="Calculation 2 4" xfId="1953"/>
    <cellStyle name="Calculation 2 5" xfId="1773"/>
    <cellStyle name="Calculation 2 6" xfId="2018"/>
    <cellStyle name="Calculation 3" xfId="366"/>
    <cellStyle name="Calculation 3 2" xfId="367"/>
    <cellStyle name="Calculation 3 3" xfId="1145"/>
    <cellStyle name="Calculation 3 4" xfId="1126"/>
    <cellStyle name="Calculation 3 5" xfId="1142"/>
    <cellStyle name="Calculation 3 6" xfId="1427"/>
    <cellStyle name="Calculation 3 7" xfId="1301"/>
    <cellStyle name="Calculation 3 8" xfId="1136"/>
    <cellStyle name="Calculation 4" xfId="368"/>
    <cellStyle name="Calculation 4 2" xfId="1144"/>
    <cellStyle name="Calculation 4 3" xfId="1280"/>
    <cellStyle name="Calculation 4 4" xfId="1266"/>
    <cellStyle name="Calculation 4 5" xfId="1119"/>
    <cellStyle name="Calculation 4 6" xfId="1210"/>
    <cellStyle name="Calculation 4 7" xfId="1137"/>
    <cellStyle name="Check Cell 2" xfId="56"/>
    <cellStyle name="Check Cell 2 2" xfId="370"/>
    <cellStyle name="Check Cell 2 3" xfId="369"/>
    <cellStyle name="Check Cell 3" xfId="371"/>
    <cellStyle name="Check Cell 3 2" xfId="372"/>
    <cellStyle name="Check Cell 4" xfId="373"/>
    <cellStyle name="Comma 10" xfId="375"/>
    <cellStyle name="Comma 10 2" xfId="376"/>
    <cellStyle name="Comma 11" xfId="377"/>
    <cellStyle name="Comma 11 2" xfId="378"/>
    <cellStyle name="Comma 11 2 2" xfId="1839"/>
    <cellStyle name="Comma 11 3" xfId="379"/>
    <cellStyle name="Comma 11 4" xfId="1120"/>
    <cellStyle name="Comma 11 5" xfId="1792"/>
    <cellStyle name="Comma 12" xfId="380"/>
    <cellStyle name="Comma 12 2" xfId="381"/>
    <cellStyle name="Comma 13" xfId="382"/>
    <cellStyle name="Comma 13 2" xfId="383"/>
    <cellStyle name="Comma 13 3" xfId="384"/>
    <cellStyle name="Comma 13 4" xfId="1121"/>
    <cellStyle name="Comma 14" xfId="385"/>
    <cellStyle name="Comma 14 2" xfId="386"/>
    <cellStyle name="Comma 15" xfId="74"/>
    <cellStyle name="Comma 15 2" xfId="388"/>
    <cellStyle name="Comma 15 3" xfId="823"/>
    <cellStyle name="Comma 15 4" xfId="387"/>
    <cellStyle name="Comma 16" xfId="389"/>
    <cellStyle name="Comma 16 2" xfId="390"/>
    <cellStyle name="Comma 17" xfId="391"/>
    <cellStyle name="Comma 18" xfId="392"/>
    <cellStyle name="Comma 19" xfId="393"/>
    <cellStyle name="Comma 2" xfId="10"/>
    <cellStyle name="Comma 2 2" xfId="70"/>
    <cellStyle name="Comma 2 2 2" xfId="396"/>
    <cellStyle name="Comma 2 2 2 2" xfId="397"/>
    <cellStyle name="Comma 2 2 2 3" xfId="79"/>
    <cellStyle name="Comma 2 2 3" xfId="398"/>
    <cellStyle name="Comma 2 2 4" xfId="399"/>
    <cellStyle name="Comma 2 2 5" xfId="395"/>
    <cellStyle name="Comma 2 3" xfId="400"/>
    <cellStyle name="Comma 2 3 2" xfId="401"/>
    <cellStyle name="Comma 2 3 2 2" xfId="1611"/>
    <cellStyle name="Comma 2 3 3" xfId="402"/>
    <cellStyle name="Comma 2 3 3 2" xfId="1123"/>
    <cellStyle name="Comma 2 3 4" xfId="1567"/>
    <cellStyle name="Comma 2 4" xfId="403"/>
    <cellStyle name="Comma 2 4 2" xfId="404"/>
    <cellStyle name="Comma 2 4 3" xfId="405"/>
    <cellStyle name="Comma 2 4 3 2" xfId="1125"/>
    <cellStyle name="Comma 2 4 4" xfId="1756"/>
    <cellStyle name="Comma 2 5" xfId="406"/>
    <cellStyle name="Comma 2 5 2" xfId="407"/>
    <cellStyle name="Comma 2 5 3" xfId="408"/>
    <cellStyle name="Comma 2 5 4" xfId="1815"/>
    <cellStyle name="Comma 2 6" xfId="409"/>
    <cellStyle name="Comma 2 6 2" xfId="410"/>
    <cellStyle name="Comma 2 6 3" xfId="411"/>
    <cellStyle name="Comma 2 6 3 2" xfId="1127"/>
    <cellStyle name="Comma 2 6 4" xfId="1741"/>
    <cellStyle name="Comma 2 7" xfId="412"/>
    <cellStyle name="Comma 2 8" xfId="413"/>
    <cellStyle name="Comma 2 9" xfId="394"/>
    <cellStyle name="Comma 20" xfId="414"/>
    <cellStyle name="Comma 21" xfId="374"/>
    <cellStyle name="Comma 28" xfId="1536"/>
    <cellStyle name="Comma 3" xfId="17"/>
    <cellStyle name="Comma 3 10" xfId="830"/>
    <cellStyle name="Comma 3 10 2" xfId="1298"/>
    <cellStyle name="Comma 3 11" xfId="85"/>
    <cellStyle name="Comma 3 11 2" xfId="925"/>
    <cellStyle name="Comma 3 12" xfId="892"/>
    <cellStyle name="Comma 3 13" xfId="1742"/>
    <cellStyle name="Comma 3 2" xfId="416"/>
    <cellStyle name="Comma 3 2 2" xfId="417"/>
    <cellStyle name="Comma 3 2 2 2" xfId="418"/>
    <cellStyle name="Comma 3 2 2 2 2" xfId="1996"/>
    <cellStyle name="Comma 3 2 2 2 3" xfId="1975"/>
    <cellStyle name="Comma 3 2 2 2 4" xfId="1856"/>
    <cellStyle name="Comma 3 2 2 3" xfId="419"/>
    <cellStyle name="Comma 3 2 2 3 2" xfId="1130"/>
    <cellStyle name="Comma 3 2 2 3 3" xfId="1986"/>
    <cellStyle name="Comma 3 2 2 4" xfId="1129"/>
    <cellStyle name="Comma 3 2 2 4 2" xfId="1964"/>
    <cellStyle name="Comma 3 2 2 5" xfId="1809"/>
    <cellStyle name="Comma 3 2 3" xfId="420"/>
    <cellStyle name="Comma 3 2 3 2" xfId="1990"/>
    <cellStyle name="Comma 3 2 3 3" xfId="1969"/>
    <cellStyle name="Comma 3 2 3 4" xfId="1832"/>
    <cellStyle name="Comma 3 2 4" xfId="421"/>
    <cellStyle name="Comma 3 2 4 2" xfId="1131"/>
    <cellStyle name="Comma 3 2 4 3" xfId="1980"/>
    <cellStyle name="Comma 3 2 5" xfId="422"/>
    <cellStyle name="Comma 3 2 5 2" xfId="1954"/>
    <cellStyle name="Comma 3 2 6" xfId="423"/>
    <cellStyle name="Comma 3 2 6 2" xfId="1133"/>
    <cellStyle name="Comma 3 2 7" xfId="1774"/>
    <cellStyle name="Comma 3 3" xfId="424"/>
    <cellStyle name="Comma 3 3 2" xfId="425"/>
    <cellStyle name="Comma 3 3 3" xfId="426"/>
    <cellStyle name="Comma 3 3 3 2" xfId="1135"/>
    <cellStyle name="Comma 3 3 4" xfId="427"/>
    <cellStyle name="Comma 3 3 5" xfId="1134"/>
    <cellStyle name="Comma 3 3 6" xfId="1759"/>
    <cellStyle name="Comma 3 4" xfId="428"/>
    <cellStyle name="Comma 3 4 2" xfId="429"/>
    <cellStyle name="Comma 3 5" xfId="430"/>
    <cellStyle name="Comma 3 5 2" xfId="431"/>
    <cellStyle name="Comma 3 5 3" xfId="1138"/>
    <cellStyle name="Comma 3 6" xfId="432"/>
    <cellStyle name="Comma 3 7" xfId="433"/>
    <cellStyle name="Comma 3 8" xfId="434"/>
    <cellStyle name="Comma 3 8 2" xfId="1139"/>
    <cellStyle name="Comma 3 9" xfId="415"/>
    <cellStyle name="Comma 4" xfId="25"/>
    <cellStyle name="Comma 4 2" xfId="436"/>
    <cellStyle name="Comma 4 2 2" xfId="437"/>
    <cellStyle name="Comma 4 3" xfId="438"/>
    <cellStyle name="Comma 4 4" xfId="439"/>
    <cellStyle name="Comma 4 5" xfId="440"/>
    <cellStyle name="Comma 4 6" xfId="435"/>
    <cellStyle name="Comma 5" xfId="441"/>
    <cellStyle name="Comma 5 2" xfId="442"/>
    <cellStyle name="Comma 5 2 2" xfId="1855"/>
    <cellStyle name="Comma 5 2 2 2" xfId="1989"/>
    <cellStyle name="Comma 5 2 3" xfId="1968"/>
    <cellStyle name="Comma 5 2 4" xfId="1808"/>
    <cellStyle name="Comma 5 3" xfId="443"/>
    <cellStyle name="Comma 5 3 2" xfId="1979"/>
    <cellStyle name="Comma 5 3 3" xfId="1830"/>
    <cellStyle name="Comma 5 4" xfId="444"/>
    <cellStyle name="Comma 5 4 2" xfId="1952"/>
    <cellStyle name="Comma 5 5" xfId="1755"/>
    <cellStyle name="Comma 6" xfId="445"/>
    <cellStyle name="Comma 6 2" xfId="446"/>
    <cellStyle name="Comma 6 2 2" xfId="1995"/>
    <cellStyle name="Comma 6 2 3" xfId="1974"/>
    <cellStyle name="Comma 6 3" xfId="447"/>
    <cellStyle name="Comma 6 3 2" xfId="1985"/>
    <cellStyle name="Comma 6 4" xfId="1963"/>
    <cellStyle name="Comma 6 5" xfId="1740"/>
    <cellStyle name="Comma 7" xfId="448"/>
    <cellStyle name="Comma 7 2" xfId="449"/>
    <cellStyle name="Comma 7 2 2" xfId="450"/>
    <cellStyle name="Comma 7 3" xfId="451"/>
    <cellStyle name="Comma 7 4" xfId="1738"/>
    <cellStyle name="Comma 8" xfId="452"/>
    <cellStyle name="Comma 8 2" xfId="453"/>
    <cellStyle name="Comma 8 3" xfId="454"/>
    <cellStyle name="Comma 8 3 2" xfId="455"/>
    <cellStyle name="Comma 8 4" xfId="456"/>
    <cellStyle name="Comma 8 5" xfId="457"/>
    <cellStyle name="Comma 8 6" xfId="1937"/>
    <cellStyle name="Comma 9" xfId="458"/>
    <cellStyle name="Comma 9 2" xfId="459"/>
    <cellStyle name="Comma 9 2 2" xfId="1140"/>
    <cellStyle name="Comma 9 3" xfId="460"/>
    <cellStyle name="Comma 9 3 2" xfId="1141"/>
    <cellStyle name="Currency 2" xfId="461"/>
    <cellStyle name="Euro" xfId="462"/>
    <cellStyle name="Euro 2" xfId="463"/>
    <cellStyle name="Explanatory Text 2" xfId="57"/>
    <cellStyle name="Explanatory Text 2 2" xfId="465"/>
    <cellStyle name="Explanatory Text 2 3" xfId="464"/>
    <cellStyle name="Explanatory Text 3" xfId="466"/>
    <cellStyle name="Explanatory Text 3 2" xfId="467"/>
    <cellStyle name="Explanatory Text 4" xfId="468"/>
    <cellStyle name="Good 2" xfId="58"/>
    <cellStyle name="Good 2 2" xfId="470"/>
    <cellStyle name="Good 2 3" xfId="471"/>
    <cellStyle name="Good 2 4" xfId="469"/>
    <cellStyle name="Good 3" xfId="472"/>
    <cellStyle name="Good 3 2" xfId="473"/>
    <cellStyle name="Good 4" xfId="474"/>
    <cellStyle name="Heading 1 2" xfId="59"/>
    <cellStyle name="Heading 1 2 2" xfId="476"/>
    <cellStyle name="Heading 1 2 3" xfId="475"/>
    <cellStyle name="Heading 1 3" xfId="477"/>
    <cellStyle name="Heading 1 3 2" xfId="478"/>
    <cellStyle name="Heading 1 4" xfId="479"/>
    <cellStyle name="Heading 1 5" xfId="746"/>
    <cellStyle name="Heading 2 2" xfId="60"/>
    <cellStyle name="Heading 2 2 2" xfId="481"/>
    <cellStyle name="Heading 2 2 3" xfId="480"/>
    <cellStyle name="Heading 2 3" xfId="482"/>
    <cellStyle name="Heading 2 3 2" xfId="483"/>
    <cellStyle name="Heading 2 4" xfId="484"/>
    <cellStyle name="Heading 2 5" xfId="748"/>
    <cellStyle name="Heading 3 2" xfId="61"/>
    <cellStyle name="Heading 3 2 2" xfId="486"/>
    <cellStyle name="Heading 3 2 3" xfId="485"/>
    <cellStyle name="Heading 3 3" xfId="487"/>
    <cellStyle name="Heading 3 3 2" xfId="488"/>
    <cellStyle name="Heading 3 4" xfId="489"/>
    <cellStyle name="Heading 3 5" xfId="750"/>
    <cellStyle name="Heading 4 2" xfId="62"/>
    <cellStyle name="Heading 4 2 2" xfId="491"/>
    <cellStyle name="Heading 4 2 3" xfId="490"/>
    <cellStyle name="Heading 4 3" xfId="492"/>
    <cellStyle name="Heading 4 3 2" xfId="493"/>
    <cellStyle name="Heading 4 4" xfId="494"/>
    <cellStyle name="Heading 4 5" xfId="752"/>
    <cellStyle name="Hyperlink 2" xfId="495"/>
    <cellStyle name="Hyperlink 2 2" xfId="496"/>
    <cellStyle name="Hyperlink 2 3" xfId="497"/>
    <cellStyle name="Hyperlink 3" xfId="498"/>
    <cellStyle name="Hyperlink 3 2" xfId="499"/>
    <cellStyle name="Input 2" xfId="63"/>
    <cellStyle name="Input 2 2" xfId="501"/>
    <cellStyle name="Input 2 2 2" xfId="1865"/>
    <cellStyle name="Input 2 2 2 2" xfId="2012"/>
    <cellStyle name="Input 2 2 3" xfId="1833"/>
    <cellStyle name="Input 2 2 4" xfId="2002"/>
    <cellStyle name="Input 2 3" xfId="500"/>
    <cellStyle name="Input 2 3 2" xfId="1117"/>
    <cellStyle name="Input 2 3 3" xfId="1147"/>
    <cellStyle name="Input 2 3 4" xfId="883"/>
    <cellStyle name="Input 2 3 5" xfId="1303"/>
    <cellStyle name="Input 2 3 6" xfId="1449"/>
    <cellStyle name="Input 2 3 7" xfId="1527"/>
    <cellStyle name="Input 2 3 8" xfId="1860"/>
    <cellStyle name="Input 2 3 9" xfId="2007"/>
    <cellStyle name="Input 2 4" xfId="1955"/>
    <cellStyle name="Input 2 5" xfId="1775"/>
    <cellStyle name="Input 2 6" xfId="2016"/>
    <cellStyle name="Input 3" xfId="502"/>
    <cellStyle name="Input 3 2" xfId="503"/>
    <cellStyle name="Input 3 3" xfId="1116"/>
    <cellStyle name="Input 3 4" xfId="1148"/>
    <cellStyle name="Input 3 5" xfId="1118"/>
    <cellStyle name="Input 3 6" xfId="912"/>
    <cellStyle name="Input 3 7" xfId="885"/>
    <cellStyle name="Input 3 8" xfId="1082"/>
    <cellStyle name="Input 4" xfId="504"/>
    <cellStyle name="Input 4 2" xfId="1314"/>
    <cellStyle name="Input 4 3" xfId="1149"/>
    <cellStyle name="Input 4 4" xfId="1432"/>
    <cellStyle name="Input 4 5" xfId="1146"/>
    <cellStyle name="Input 4 6" xfId="1122"/>
    <cellStyle name="Input 4 7" xfId="1211"/>
    <cellStyle name="KPMG Heading 1" xfId="505"/>
    <cellStyle name="KPMG Heading 2" xfId="506"/>
    <cellStyle name="KPMG Heading 3" xfId="507"/>
    <cellStyle name="KPMG Heading 4" xfId="508"/>
    <cellStyle name="KPMG Normal" xfId="509"/>
    <cellStyle name="KPMG Normal Text" xfId="510"/>
    <cellStyle name="KPMG Normal_123" xfId="511"/>
    <cellStyle name="Linked Cell 2" xfId="64"/>
    <cellStyle name="Linked Cell 2 2" xfId="513"/>
    <cellStyle name="Linked Cell 2 3" xfId="512"/>
    <cellStyle name="Linked Cell 3" xfId="514"/>
    <cellStyle name="Linked Cell 3 2" xfId="515"/>
    <cellStyle name="Linked Cell 4" xfId="516"/>
    <cellStyle name="Neutral 2" xfId="65"/>
    <cellStyle name="Neutral 2 2" xfId="518"/>
    <cellStyle name="Neutral 2 2 2" xfId="1762"/>
    <cellStyle name="Neutral 2 3" xfId="519"/>
    <cellStyle name="Neutral 2 4" xfId="517"/>
    <cellStyle name="Neutral 2 5" xfId="1591"/>
    <cellStyle name="Neutral 3" xfId="520"/>
    <cellStyle name="Neutral 3 2" xfId="521"/>
    <cellStyle name="Neutral 3 3" xfId="1776"/>
    <cellStyle name="Neutral 4" xfId="522"/>
    <cellStyle name="Normal 10" xfId="4"/>
    <cellStyle name="Normal 10 2" xfId="23"/>
    <cellStyle name="Normal 10 2 2" xfId="524"/>
    <cellStyle name="Normal 10 2 2 2" xfId="1537"/>
    <cellStyle name="Normal 10 2 2 3" xfId="1993"/>
    <cellStyle name="Normal 10 2 3" xfId="1972"/>
    <cellStyle name="Normal 10 2 4" xfId="1743"/>
    <cellStyle name="Normal 10 3" xfId="525"/>
    <cellStyle name="Normal 10 3 2" xfId="1977"/>
    <cellStyle name="Normal 10 4" xfId="523"/>
    <cellStyle name="Normal 10 4 2" xfId="1983"/>
    <cellStyle name="Normal 10 5" xfId="1961"/>
    <cellStyle name="Normal 11" xfId="24"/>
    <cellStyle name="Normal 11 2" xfId="80"/>
    <cellStyle name="Normal 11 2 2" xfId="1660"/>
    <cellStyle name="Normal 11 2 2 2" xfId="1994"/>
    <cellStyle name="Normal 11 2 3" xfId="1794"/>
    <cellStyle name="Normal 11 2 4" xfId="1973"/>
    <cellStyle name="Normal 11 2 5" xfId="1589"/>
    <cellStyle name="Normal 11 3" xfId="1807"/>
    <cellStyle name="Normal 11 3 2" xfId="1854"/>
    <cellStyle name="Normal 11 3 3" xfId="1940"/>
    <cellStyle name="Normal 11 4" xfId="1829"/>
    <cellStyle name="Normal 11 4 2" xfId="1984"/>
    <cellStyle name="Normal 11 5" xfId="1962"/>
    <cellStyle name="Normal 11 6" xfId="1754"/>
    <cellStyle name="Normal 12" xfId="526"/>
    <cellStyle name="Normal 12 2" xfId="527"/>
    <cellStyle name="Normal 12 2 2" xfId="1966"/>
    <cellStyle name="Normal 12 3" xfId="528"/>
    <cellStyle name="Normal 13" xfId="529"/>
    <cellStyle name="Normal 13 2" xfId="530"/>
    <cellStyle name="Normal 13 3" xfId="531"/>
    <cellStyle name="Normal 13 4" xfId="1739"/>
    <cellStyle name="Normal 13 5" xfId="1552"/>
    <cellStyle name="Normal 14" xfId="532"/>
    <cellStyle name="Normal 14 2" xfId="1936"/>
    <cellStyle name="Normal 15" xfId="533"/>
    <cellStyle name="Normal 15 2" xfId="534"/>
    <cellStyle name="Normal 15 3" xfId="1151"/>
    <cellStyle name="Normal 15 3 2" xfId="1538"/>
    <cellStyle name="Normal 16" xfId="535"/>
    <cellStyle name="Normal 16 2" xfId="536"/>
    <cellStyle name="Normal 16 2 2" xfId="537"/>
    <cellStyle name="Normal 16 3" xfId="538"/>
    <cellStyle name="Normal 17" xfId="539"/>
    <cellStyle name="Normal 17 2" xfId="540"/>
    <cellStyle name="Normal 17 3" xfId="541"/>
    <cellStyle name="Normal 17 4" xfId="542"/>
    <cellStyle name="Normal 17 4 2" xfId="1152"/>
    <cellStyle name="Normal 18" xfId="543"/>
    <cellStyle name="Normal 18 2" xfId="544"/>
    <cellStyle name="Normal 19" xfId="545"/>
    <cellStyle name="Normal 19 2" xfId="546"/>
    <cellStyle name="Normal 2" xfId="1"/>
    <cellStyle name="Normal 2 10" xfId="548"/>
    <cellStyle name="Normal 2 11" xfId="547"/>
    <cellStyle name="Normal 2 2" xfId="12"/>
    <cellStyle name="Normal 2 2 2" xfId="29"/>
    <cellStyle name="Normal 2 2 2 2" xfId="551"/>
    <cellStyle name="Normal 2 2 2 3" xfId="552"/>
    <cellStyle name="Normal 2 2 2 4" xfId="550"/>
    <cellStyle name="Normal 2 2 3" xfId="553"/>
    <cellStyle name="Normal 2 2 3 2" xfId="1777"/>
    <cellStyle name="Normal 2 2 4" xfId="554"/>
    <cellStyle name="Normal 2 2 5" xfId="555"/>
    <cellStyle name="Normal 2 2 6" xfId="556"/>
    <cellStyle name="Normal 2 2 7" xfId="549"/>
    <cellStyle name="Normal 2 3" xfId="557"/>
    <cellStyle name="Normal 2 3 2" xfId="558"/>
    <cellStyle name="Normal 2 3 3" xfId="559"/>
    <cellStyle name="Normal 2 3 4" xfId="560"/>
    <cellStyle name="Normal 2 3 5" xfId="1778"/>
    <cellStyle name="Normal 2 4" xfId="561"/>
    <cellStyle name="Normal 2 4 2" xfId="562"/>
    <cellStyle name="Normal 2 5" xfId="563"/>
    <cellStyle name="Normal 2 5 2" xfId="1744"/>
    <cellStyle name="Normal 2 6" xfId="564"/>
    <cellStyle name="Normal 2 6 2" xfId="1167"/>
    <cellStyle name="Normal 2 7" xfId="565"/>
    <cellStyle name="Normal 2 7 2" xfId="1168"/>
    <cellStyle name="Normal 2 8" xfId="566"/>
    <cellStyle name="Normal 2 9" xfId="567"/>
    <cellStyle name="Normal 2 9 2" xfId="1169"/>
    <cellStyle name="Normal 2_Gorcuxum ashxatakazm" xfId="568"/>
    <cellStyle name="Normal 20" xfId="569"/>
    <cellStyle name="Normal 20 2" xfId="570"/>
    <cellStyle name="Normal 20 2 2" xfId="571"/>
    <cellStyle name="Normal 20 2 2 2" xfId="1173"/>
    <cellStyle name="Normal 20 2 3" xfId="572"/>
    <cellStyle name="Normal 20 2 4" xfId="1172"/>
    <cellStyle name="Normal 20 3" xfId="573"/>
    <cellStyle name="Normal 20 3 2" xfId="1174"/>
    <cellStyle name="Normal 20 4" xfId="574"/>
    <cellStyle name="Normal 20 5" xfId="1171"/>
    <cellStyle name="Normal 21" xfId="575"/>
    <cellStyle name="Normal 21 2" xfId="576"/>
    <cellStyle name="Normal 22" xfId="577"/>
    <cellStyle name="Normal 22 2" xfId="1175"/>
    <cellStyle name="Normal 23" xfId="578"/>
    <cellStyle name="Normal 24" xfId="579"/>
    <cellStyle name="Normal 24 2" xfId="580"/>
    <cellStyle name="Normal 25" xfId="581"/>
    <cellStyle name="Normal 26" xfId="821"/>
    <cellStyle name="Normal 27" xfId="824"/>
    <cellStyle name="Normal 28" xfId="825"/>
    <cellStyle name="Normal 29" xfId="826"/>
    <cellStyle name="Normal 3" xfId="3"/>
    <cellStyle name="Normal 3 2" xfId="583"/>
    <cellStyle name="Normal 3 2 2" xfId="584"/>
    <cellStyle name="Normal 3 2 2 2" xfId="585"/>
    <cellStyle name="Normal 3 2 2 3" xfId="1779"/>
    <cellStyle name="Normal 3 2 3" xfId="586"/>
    <cellStyle name="Normal 3 2 3 2" xfId="1950"/>
    <cellStyle name="Normal 3 2 4" xfId="587"/>
    <cellStyle name="Normal 3 2 5" xfId="1761"/>
    <cellStyle name="Normal 3 3" xfId="588"/>
    <cellStyle name="Normal 3 3 2" xfId="589"/>
    <cellStyle name="Normal 3 3 3" xfId="590"/>
    <cellStyle name="Normal 3 3 4" xfId="1178"/>
    <cellStyle name="Normal 3 3 5" xfId="1758"/>
    <cellStyle name="Normal 3 4" xfId="591"/>
    <cellStyle name="Normal 3 4 2" xfId="592"/>
    <cellStyle name="Normal 3 4 3" xfId="1752"/>
    <cellStyle name="Normal 3 5" xfId="593"/>
    <cellStyle name="Normal 3 5 2" xfId="594"/>
    <cellStyle name="Normal 3 6" xfId="595"/>
    <cellStyle name="Normal 3 7" xfId="596"/>
    <cellStyle name="Normal 3 8" xfId="582"/>
    <cellStyle name="Normal 3_HavelvacN2axjusakN3" xfId="597"/>
    <cellStyle name="Normal 30" xfId="827"/>
    <cellStyle name="Normal 31" xfId="828"/>
    <cellStyle name="Normal 32" xfId="822"/>
    <cellStyle name="Normal 33" xfId="849"/>
    <cellStyle name="Normal 34" xfId="851"/>
    <cellStyle name="Normal 35" xfId="598"/>
    <cellStyle name="Normal 36" xfId="852"/>
    <cellStyle name="Normal 37" xfId="854"/>
    <cellStyle name="Normal 374" xfId="599"/>
    <cellStyle name="Normal 374 2" xfId="600"/>
    <cellStyle name="Normal 38" xfId="1535"/>
    <cellStyle name="Normal 39" xfId="1539"/>
    <cellStyle name="Normal 4" xfId="5"/>
    <cellStyle name="Normal 4 2" xfId="27"/>
    <cellStyle name="Normal 4 2 2" xfId="603"/>
    <cellStyle name="Normal 4 2 2 2" xfId="73"/>
    <cellStyle name="Normal 4 2 3" xfId="604"/>
    <cellStyle name="Normal 4 2 3 2" xfId="1184"/>
    <cellStyle name="Normal 4 2 4" xfId="605"/>
    <cellStyle name="Normal 4 2 5" xfId="602"/>
    <cellStyle name="Normal 4 3" xfId="606"/>
    <cellStyle name="Normal 4 3 2" xfId="607"/>
    <cellStyle name="Normal 4 3 3" xfId="608"/>
    <cellStyle name="Normal 4 3 3 2" xfId="1186"/>
    <cellStyle name="Normal 4 3 4" xfId="1185"/>
    <cellStyle name="Normal 4 3 5" xfId="1760"/>
    <cellStyle name="Normal 4 4" xfId="609"/>
    <cellStyle name="Normal 4 4 2" xfId="1745"/>
    <cellStyle name="Normal 4 5" xfId="610"/>
    <cellStyle name="Normal 4 6" xfId="611"/>
    <cellStyle name="Normal 4 6 2" xfId="1187"/>
    <cellStyle name="Normal 4 7" xfId="612"/>
    <cellStyle name="Normal 4 8" xfId="601"/>
    <cellStyle name="Normal 5" xfId="9"/>
    <cellStyle name="Normal 5 10" xfId="1587"/>
    <cellStyle name="Normal 5 2" xfId="18"/>
    <cellStyle name="Normal 5 2 2" xfId="613"/>
    <cellStyle name="Normal 5 2 2 2" xfId="1857"/>
    <cellStyle name="Normal 5 2 2 2 2" xfId="1997"/>
    <cellStyle name="Normal 5 2 2 2 3" xfId="1976"/>
    <cellStyle name="Normal 5 2 2 3" xfId="1987"/>
    <cellStyle name="Normal 5 2 2 4" xfId="1812"/>
    <cellStyle name="Normal 5 2 2 5" xfId="1965"/>
    <cellStyle name="Normal 5 2 2 6" xfId="1810"/>
    <cellStyle name="Normal 5 2 3" xfId="1834"/>
    <cellStyle name="Normal 5 2 3 2" xfId="1991"/>
    <cellStyle name="Normal 5 2 3 3" xfId="1970"/>
    <cellStyle name="Normal 5 2 4" xfId="1780"/>
    <cellStyle name="Normal 5 2 4 2" xfId="1981"/>
    <cellStyle name="Normal 5 2 5" xfId="1813"/>
    <cellStyle name="Normal 5 2 6" xfId="1956"/>
    <cellStyle name="Normal 5 3" xfId="614"/>
    <cellStyle name="Normal 5 3 2" xfId="1763"/>
    <cellStyle name="Normal 5 3 7" xfId="1938"/>
    <cellStyle name="Normal 5 4" xfId="1746"/>
    <cellStyle name="Normal 53 3" xfId="615"/>
    <cellStyle name="Normal 54" xfId="616"/>
    <cellStyle name="Normal 56" xfId="2020"/>
    <cellStyle name="Normal 58" xfId="2022"/>
    <cellStyle name="Normal 59" xfId="2023"/>
    <cellStyle name="Normal 6" xfId="11"/>
    <cellStyle name="Normal 6 2" xfId="21"/>
    <cellStyle name="Normal 6 2 2" xfId="619"/>
    <cellStyle name="Normal 6 2 3" xfId="618"/>
    <cellStyle name="Normal 6 2 4" xfId="1631"/>
    <cellStyle name="Normal 6 3" xfId="620"/>
    <cellStyle name="Normal 6 3 2" xfId="1781"/>
    <cellStyle name="Normal 6 4" xfId="621"/>
    <cellStyle name="Normal 6 4 2" xfId="1190"/>
    <cellStyle name="Normal 6 5" xfId="622"/>
    <cellStyle name="Normal 6 6" xfId="617"/>
    <cellStyle name="Normal 6 7" xfId="82"/>
    <cellStyle name="Normal 6 7 2" xfId="922"/>
    <cellStyle name="Normal 6 8" xfId="886"/>
    <cellStyle name="Normal 6 9" xfId="1570"/>
    <cellStyle name="Normal 60" xfId="2024"/>
    <cellStyle name="Normal 61" xfId="2026"/>
    <cellStyle name="Normal 62" xfId="2027"/>
    <cellStyle name="Normal 63" xfId="2025"/>
    <cellStyle name="Normal 65" xfId="2019"/>
    <cellStyle name="Normal 67" xfId="623"/>
    <cellStyle name="Normal 7" xfId="13"/>
    <cellStyle name="Normal 7 2" xfId="625"/>
    <cellStyle name="Normal 7 2 2" xfId="1632"/>
    <cellStyle name="Normal 7 3" xfId="76"/>
    <cellStyle name="Normal 7 4" xfId="626"/>
    <cellStyle name="Normal 7 5" xfId="624"/>
    <cellStyle name="Normal 7 5 2" xfId="1192"/>
    <cellStyle name="Normal 7 6" xfId="83"/>
    <cellStyle name="Normal 7 6 2" xfId="923"/>
    <cellStyle name="Normal 7 7" xfId="888"/>
    <cellStyle name="Normal 7 8" xfId="1554"/>
    <cellStyle name="Normal 73" xfId="627"/>
    <cellStyle name="Normal 78" xfId="628"/>
    <cellStyle name="Normal 78 2" xfId="629"/>
    <cellStyle name="Normal 8" xfId="14"/>
    <cellStyle name="Normal 8 2" xfId="22"/>
    <cellStyle name="Normal 8 2 2" xfId="630"/>
    <cellStyle name="Normal 8 2 2 2" xfId="1988"/>
    <cellStyle name="Normal 8 2 3" xfId="1967"/>
    <cellStyle name="Normal 8 3" xfId="631"/>
    <cellStyle name="Normal 8 3 2" xfId="1978"/>
    <cellStyle name="Normal 8 3 3" xfId="1747"/>
    <cellStyle name="Normal 8 4" xfId="1951"/>
    <cellStyle name="Normal 81" xfId="632"/>
    <cellStyle name="Normal 81 2" xfId="1198"/>
    <cellStyle name="Normal 88" xfId="633"/>
    <cellStyle name="Normal 89" xfId="634"/>
    <cellStyle name="Normal 9" xfId="16"/>
    <cellStyle name="Normal 9 2" xfId="636"/>
    <cellStyle name="Normal 9 2 2" xfId="1992"/>
    <cellStyle name="Normal 9 2 3" xfId="1971"/>
    <cellStyle name="Normal 9 2 4" xfId="1633"/>
    <cellStyle name="Normal 9 3" xfId="635"/>
    <cellStyle name="Normal 9 3 2" xfId="1982"/>
    <cellStyle name="Normal 9 3 3" xfId="1748"/>
    <cellStyle name="Normal 9 4" xfId="829"/>
    <cellStyle name="Normal 9 4 2" xfId="1297"/>
    <cellStyle name="Normal 9 4 3" xfId="1960"/>
    <cellStyle name="Normal 9 5" xfId="84"/>
    <cellStyle name="Normal 9 5 2" xfId="924"/>
    <cellStyle name="Normal 9 6" xfId="891"/>
    <cellStyle name="Normal 9 7" xfId="1568"/>
    <cellStyle name="Normal 90" xfId="637"/>
    <cellStyle name="Normal_MVD artabyug" xfId="2028"/>
    <cellStyle name="Note 10" xfId="850"/>
    <cellStyle name="Note 10 2" xfId="1320"/>
    <cellStyle name="Note 10 3" xfId="1901"/>
    <cellStyle name="Note 11" xfId="853"/>
    <cellStyle name="Note 11 2" xfId="1324"/>
    <cellStyle name="Note 11 3" xfId="1917"/>
    <cellStyle name="Note 12" xfId="1413"/>
    <cellStyle name="Note 13" xfId="1445"/>
    <cellStyle name="Note 14" xfId="1478"/>
    <cellStyle name="Note 15" xfId="1246"/>
    <cellStyle name="Note 16" xfId="1504"/>
    <cellStyle name="Note 17" xfId="1176"/>
    <cellStyle name="Note 18" xfId="1553"/>
    <cellStyle name="Note 19" xfId="1569"/>
    <cellStyle name="Note 2" xfId="638"/>
    <cellStyle name="Note 2 10" xfId="1488"/>
    <cellStyle name="Note 2 11" xfId="1150"/>
    <cellStyle name="Note 2 12" xfId="1572"/>
    <cellStyle name="Note 2 2" xfId="639"/>
    <cellStyle name="Note 2 2 2" xfId="640"/>
    <cellStyle name="Note 2 2 2 2" xfId="1866"/>
    <cellStyle name="Note 2 2 2 2 2" xfId="2013"/>
    <cellStyle name="Note 2 2 2 2 3" xfId="1772"/>
    <cellStyle name="Note 2 2 2 3" xfId="1835"/>
    <cellStyle name="Note 2 2 2 4" xfId="2003"/>
    <cellStyle name="Note 2 2 2 5" xfId="1571"/>
    <cellStyle name="Note 2 2 3" xfId="1200"/>
    <cellStyle name="Note 2 2 3 2" xfId="1782"/>
    <cellStyle name="Note 2 2 3 3" xfId="2000"/>
    <cellStyle name="Note 2 2 3 4" xfId="1998"/>
    <cellStyle name="Note 2 2 4" xfId="1861"/>
    <cellStyle name="Note 2 2 4 2" xfId="2008"/>
    <cellStyle name="Note 2 2 4 3" xfId="2017"/>
    <cellStyle name="Note 2 2 5" xfId="1646"/>
    <cellStyle name="Note 2 3" xfId="641"/>
    <cellStyle name="Note 2 3 2" xfId="1853"/>
    <cellStyle name="Note 2 3 3" xfId="1725"/>
    <cellStyle name="Note 2 4" xfId="642"/>
    <cellStyle name="Note 2 4 2" xfId="1202"/>
    <cellStyle name="Note 2 4 3" xfId="1828"/>
    <cellStyle name="Note 2 5" xfId="867"/>
    <cellStyle name="Note 2 5 2" xfId="1338"/>
    <cellStyle name="Note 2 5 3" xfId="1882"/>
    <cellStyle name="Note 2 6" xfId="903"/>
    <cellStyle name="Note 2 6 2" xfId="1943"/>
    <cellStyle name="Note 2 7" xfId="1188"/>
    <cellStyle name="Note 2 7 2" xfId="1957"/>
    <cellStyle name="Note 2 7 3" xfId="1999"/>
    <cellStyle name="Note 2 8" xfId="1094"/>
    <cellStyle name="Note 2 9" xfId="1163"/>
    <cellStyle name="Note 3" xfId="643"/>
    <cellStyle name="Note 3 10" xfId="1428"/>
    <cellStyle name="Note 3 11" xfId="1585"/>
    <cellStyle name="Note 3 2" xfId="644"/>
    <cellStyle name="Note 3 2 2" xfId="1659"/>
    <cellStyle name="Note 3 3" xfId="645"/>
    <cellStyle name="Note 3 4" xfId="646"/>
    <cellStyle name="Note 3 4 2" xfId="1205"/>
    <cellStyle name="Note 3 5" xfId="902"/>
    <cellStyle name="Note 3 6" xfId="1189"/>
    <cellStyle name="Note 3 7" xfId="1092"/>
    <cellStyle name="Note 3 8" xfId="1166"/>
    <cellStyle name="Note 3 9" xfId="1115"/>
    <cellStyle name="Note 4" xfId="647"/>
    <cellStyle name="Note 4 2" xfId="648"/>
    <cellStyle name="Note 4 2 2" xfId="1661"/>
    <cellStyle name="Note 4 3" xfId="1592"/>
    <cellStyle name="Note 5" xfId="649"/>
    <cellStyle name="Note 5 2" xfId="650"/>
    <cellStyle name="Note 5 2 2" xfId="1680"/>
    <cellStyle name="Note 5 3" xfId="1612"/>
    <cellStyle name="Note 6" xfId="651"/>
    <cellStyle name="Note 6 2" xfId="652"/>
    <cellStyle name="Note 6 3" xfId="1699"/>
    <cellStyle name="Note 7" xfId="653"/>
    <cellStyle name="Note 7 2" xfId="654"/>
    <cellStyle name="Note 7 3" xfId="1712"/>
    <cellStyle name="Note 8" xfId="655"/>
    <cellStyle name="Note 8 2" xfId="1869"/>
    <cellStyle name="Note 9" xfId="656"/>
    <cellStyle name="Note 9 2" xfId="1209"/>
    <cellStyle name="Note 9 3" xfId="1895"/>
    <cellStyle name="Output 2" xfId="66"/>
    <cellStyle name="Output 2 2" xfId="658"/>
    <cellStyle name="Output 2 2 2" xfId="1867"/>
    <cellStyle name="Output 2 2 2 2" xfId="2014"/>
    <cellStyle name="Output 2 2 3" xfId="1836"/>
    <cellStyle name="Output 2 2 4" xfId="2004"/>
    <cellStyle name="Output 2 3" xfId="657"/>
    <cellStyle name="Output 2 3 2" xfId="1003"/>
    <cellStyle name="Output 2 3 3" xfId="1272"/>
    <cellStyle name="Output 2 3 4" xfId="1394"/>
    <cellStyle name="Output 2 3 5" xfId="1177"/>
    <cellStyle name="Output 2 3 6" xfId="1291"/>
    <cellStyle name="Output 2 3 7" xfId="1511"/>
    <cellStyle name="Output 2 3 8" xfId="1862"/>
    <cellStyle name="Output 2 3 9" xfId="2009"/>
    <cellStyle name="Output 2 4" xfId="1958"/>
    <cellStyle name="Output 2 5" xfId="1783"/>
    <cellStyle name="Output 3" xfId="659"/>
    <cellStyle name="Output 3 2" xfId="660"/>
    <cellStyle name="Output 3 3" xfId="998"/>
    <cellStyle name="Output 3 4" xfId="1444"/>
    <cellStyle name="Output 3 5" xfId="1477"/>
    <cellStyle name="Output 3 6" xfId="1494"/>
    <cellStyle name="Output 3 7" xfId="1281"/>
    <cellStyle name="Output 3 8" xfId="894"/>
    <cellStyle name="Output 4" xfId="661"/>
    <cellStyle name="Output 4 2" xfId="997"/>
    <cellStyle name="Output 4 3" xfId="1195"/>
    <cellStyle name="Output 4 4" xfId="1429"/>
    <cellStyle name="Output 4 5" xfId="1457"/>
    <cellStyle name="Output 4 6" xfId="1520"/>
    <cellStyle name="Output 4 7" xfId="918"/>
    <cellStyle name="Percent 2" xfId="2"/>
    <cellStyle name="Percent 2 2" xfId="663"/>
    <cellStyle name="Percent 2 2 2" xfId="664"/>
    <cellStyle name="Percent 2 3" xfId="665"/>
    <cellStyle name="Percent 2 3 2" xfId="1757"/>
    <cellStyle name="Percent 2 4" xfId="666"/>
    <cellStyle name="Percent 2 5" xfId="662"/>
    <cellStyle name="Percent 2 6" xfId="81"/>
    <cellStyle name="Percent 3" xfId="667"/>
    <cellStyle name="Percent 3 2" xfId="1811"/>
    <cellStyle name="Percent 3 2 2" xfId="1858"/>
    <cellStyle name="Percent 3 3" xfId="1838"/>
    <cellStyle name="Percent 3 4" xfId="1790"/>
    <cellStyle name="Percent 4" xfId="668"/>
    <cellStyle name="Percent 4 2" xfId="669"/>
    <cellStyle name="Percent 5" xfId="670"/>
    <cellStyle name="Percent 5 2" xfId="671"/>
    <cellStyle name="Percent 5 3" xfId="672"/>
    <cellStyle name="Percent 6" xfId="673"/>
    <cellStyle name="Percent 7" xfId="674"/>
    <cellStyle name="Percent 7 2" xfId="675"/>
    <cellStyle name="Percent 8" xfId="676"/>
    <cellStyle name="Percent 9" xfId="677"/>
    <cellStyle name="SN_241" xfId="15"/>
    <cellStyle name="SN_b" xfId="71"/>
    <cellStyle name="SN_b 2" xfId="2021"/>
    <cellStyle name="SN10_bold" xfId="880"/>
    <cellStyle name="Style 1" xfId="26"/>
    <cellStyle name="Style 1 2" xfId="679"/>
    <cellStyle name="Style 1 2 2" xfId="1791"/>
    <cellStyle name="Style 1 3" xfId="680"/>
    <cellStyle name="Style 1 3 2" xfId="1784"/>
    <cellStyle name="Style 1 4" xfId="681"/>
    <cellStyle name="Style 1 5" xfId="682"/>
    <cellStyle name="Style 1 6" xfId="678"/>
    <cellStyle name="Style 1 7" xfId="1749"/>
    <cellStyle name="Style 1_verchnakan_ax21-25_2018" xfId="1785"/>
    <cellStyle name="Title 2" xfId="67"/>
    <cellStyle name="Title 2 2" xfId="684"/>
    <cellStyle name="Title 2 2 2" xfId="1786"/>
    <cellStyle name="Title 2 3" xfId="683"/>
    <cellStyle name="Title 2 3 2" xfId="1753"/>
    <cellStyle name="Title 2 4" xfId="1590"/>
    <cellStyle name="Title 3" xfId="685"/>
    <cellStyle name="Title 4" xfId="686"/>
    <cellStyle name="Total 2" xfId="68"/>
    <cellStyle name="Total 2 2" xfId="688"/>
    <cellStyle name="Total 2 2 2" xfId="1868"/>
    <cellStyle name="Total 2 2 2 2" xfId="2015"/>
    <cellStyle name="Total 2 2 3" xfId="1837"/>
    <cellStyle name="Total 2 2 4" xfId="2005"/>
    <cellStyle name="Total 2 3" xfId="687"/>
    <cellStyle name="Total 2 3 2" xfId="1353"/>
    <cellStyle name="Total 2 3 3" xfId="1206"/>
    <cellStyle name="Total 2 3 4" xfId="1440"/>
    <cellStyle name="Total 2 3 5" xfId="1458"/>
    <cellStyle name="Total 2 3 6" xfId="1114"/>
    <cellStyle name="Total 2 3 7" xfId="1510"/>
    <cellStyle name="Total 2 3 8" xfId="1863"/>
    <cellStyle name="Total 2 3 9" xfId="2010"/>
    <cellStyle name="Total 2 4" xfId="1959"/>
    <cellStyle name="Total 2 5" xfId="1787"/>
    <cellStyle name="Total 3" xfId="689"/>
    <cellStyle name="Total 3 2" xfId="690"/>
    <cellStyle name="Total 3 3" xfId="1354"/>
    <cellStyle name="Total 3 4" xfId="1207"/>
    <cellStyle name="Total 3 5" xfId="1083"/>
    <cellStyle name="Total 3 6" xfId="1474"/>
    <cellStyle name="Total 3 7" xfId="1113"/>
    <cellStyle name="Total 3 8" xfId="1517"/>
    <cellStyle name="Total 4" xfId="691"/>
    <cellStyle name="Total 4 2" xfId="1355"/>
    <cellStyle name="Total 4 3" xfId="1208"/>
    <cellStyle name="Total 4 4" xfId="1443"/>
    <cellStyle name="Total 4 5" xfId="1475"/>
    <cellStyle name="Total 4 6" xfId="1485"/>
    <cellStyle name="Total 4 7" xfId="1518"/>
    <cellStyle name="Warning Text 2" xfId="69"/>
    <cellStyle name="Warning Text 2 2" xfId="693"/>
    <cellStyle name="Warning Text 2 3" xfId="692"/>
    <cellStyle name="Warning Text 3" xfId="694"/>
    <cellStyle name="Warning Text 3 2" xfId="695"/>
    <cellStyle name="Warning Text 4" xfId="696"/>
    <cellStyle name="Акцент1" xfId="697" builtinId="29" customBuiltin="1"/>
    <cellStyle name="Акцент1 2" xfId="698"/>
    <cellStyle name="Акцент2" xfId="699" builtinId="33" customBuiltin="1"/>
    <cellStyle name="Акцент2 2" xfId="700"/>
    <cellStyle name="Акцент3" xfId="701" builtinId="37" customBuiltin="1"/>
    <cellStyle name="Акцент3 2" xfId="702"/>
    <cellStyle name="Акцент4" xfId="703" builtinId="41" customBuiltin="1"/>
    <cellStyle name="Акцент4 2" xfId="704"/>
    <cellStyle name="Акцент5" xfId="705" builtinId="45" customBuiltin="1"/>
    <cellStyle name="Акцент5 2" xfId="706"/>
    <cellStyle name="Акцент6" xfId="707" builtinId="49" customBuiltin="1"/>
    <cellStyle name="Акцент6 2" xfId="708"/>
    <cellStyle name="Беззащитный" xfId="709"/>
    <cellStyle name="Ввод " xfId="710" builtinId="20" customBuiltin="1"/>
    <cellStyle name="Ввод  10" xfId="1491"/>
    <cellStyle name="Ввод  11" xfId="1293"/>
    <cellStyle name="Ввод  12" xfId="1247"/>
    <cellStyle name="Ввод  13" xfId="1531"/>
    <cellStyle name="Ввод  2" xfId="711"/>
    <cellStyle name="Ввод  2 10" xfId="1509"/>
    <cellStyle name="Ввод  2 11" xfId="1484"/>
    <cellStyle name="Ввод  2 12" xfId="1486"/>
    <cellStyle name="Ввод  2 2" xfId="712"/>
    <cellStyle name="Ввод  2 2 2" xfId="1358"/>
    <cellStyle name="Ввод  2 2 3" xfId="921"/>
    <cellStyle name="Ввод  2 2 4" xfId="1071"/>
    <cellStyle name="Ввод  2 2 5" xfId="917"/>
    <cellStyle name="Ввод  2 2 6" xfId="1204"/>
    <cellStyle name="Ввод  2 2 7" xfId="1203"/>
    <cellStyle name="Ввод  2 3" xfId="713"/>
    <cellStyle name="Ввод  2 3 2" xfId="1359"/>
    <cellStyle name="Ввод  2 3 3" xfId="1212"/>
    <cellStyle name="Ввод  2 3 4" xfId="1070"/>
    <cellStyle name="Ввод  2 3 5" xfId="1295"/>
    <cellStyle name="Ввод  2 3 6" xfId="1112"/>
    <cellStyle name="Ввод  2 3 7" xfId="1232"/>
    <cellStyle name="Ввод  2 4" xfId="714"/>
    <cellStyle name="Ввод  2 4 2" xfId="1360"/>
    <cellStyle name="Ввод  2 4 3" xfId="1275"/>
    <cellStyle name="Ввод  2 4 4" xfId="1407"/>
    <cellStyle name="Ввод  2 4 5" xfId="1296"/>
    <cellStyle name="Ввод  2 4 6" xfId="1526"/>
    <cellStyle name="Ввод  2 4 7" xfId="1499"/>
    <cellStyle name="Ввод  2 5" xfId="715"/>
    <cellStyle name="Ввод  2 5 2" xfId="1361"/>
    <cellStyle name="Ввод  2 5 3" xfId="1438"/>
    <cellStyle name="Ввод  2 5 4" xfId="1470"/>
    <cellStyle name="Ввод  2 5 5" xfId="1243"/>
    <cellStyle name="Ввод  2 5 6" xfId="1290"/>
    <cellStyle name="Ввод  2 5 7" xfId="1534"/>
    <cellStyle name="Ввод  2 6" xfId="716"/>
    <cellStyle name="Ввод  2 6 2" xfId="1362"/>
    <cellStyle name="Ввод  2 6 3" xfId="1214"/>
    <cellStyle name="Ввод  2 6 4" xfId="907"/>
    <cellStyle name="Ввод  2 6 5" xfId="1498"/>
    <cellStyle name="Ввод  2 6 6" xfId="1111"/>
    <cellStyle name="Ввод  2 6 7" xfId="1265"/>
    <cellStyle name="Ввод  2 7" xfId="1357"/>
    <cellStyle name="Ввод  2 8" xfId="1213"/>
    <cellStyle name="Ввод  2 9" xfId="1067"/>
    <cellStyle name="Ввод  3" xfId="717"/>
    <cellStyle name="Ввод  3 2" xfId="1363"/>
    <cellStyle name="Ввод  3 3" xfId="1215"/>
    <cellStyle name="Ввод  3 4" xfId="1288"/>
    <cellStyle name="Ввод  3 5" xfId="919"/>
    <cellStyle name="Ввод  3 6" xfId="1472"/>
    <cellStyle name="Ввод  3 7" xfId="1503"/>
    <cellStyle name="Ввод  4" xfId="718"/>
    <cellStyle name="Ввод  4 2" xfId="1364"/>
    <cellStyle name="Ввод  4 3" xfId="1216"/>
    <cellStyle name="Ввод  4 4" xfId="1283"/>
    <cellStyle name="Ввод  4 5" xfId="1426"/>
    <cellStyle name="Ввод  4 6" xfId="1450"/>
    <cellStyle name="Ввод  4 7" xfId="898"/>
    <cellStyle name="Ввод  5" xfId="719"/>
    <cellStyle name="Ввод  5 2" xfId="1365"/>
    <cellStyle name="Ввод  5 3" xfId="1217"/>
    <cellStyle name="Ввод  5 4" xfId="1066"/>
    <cellStyle name="Ввод  5 5" xfId="1431"/>
    <cellStyle name="Ввод  5 6" xfId="1515"/>
    <cellStyle name="Ввод  5 7" xfId="1513"/>
    <cellStyle name="Ввод  6" xfId="720"/>
    <cellStyle name="Ввод  6 2" xfId="1366"/>
    <cellStyle name="Ввод  6 3" xfId="1218"/>
    <cellStyle name="Ввод  6 4" xfId="1065"/>
    <cellStyle name="Ввод  6 5" xfId="1439"/>
    <cellStyle name="Ввод  6 6" xfId="1521"/>
    <cellStyle name="Ввод  6 7" xfId="1529"/>
    <cellStyle name="Ввод  7" xfId="721"/>
    <cellStyle name="Ввод  7 2" xfId="1367"/>
    <cellStyle name="Ввод  7 3" xfId="1219"/>
    <cellStyle name="Ввод  7 4" xfId="1064"/>
    <cellStyle name="Ввод  7 5" xfId="1448"/>
    <cellStyle name="Ввод  7 6" xfId="1109"/>
    <cellStyle name="Ввод  7 7" xfId="1530"/>
    <cellStyle name="Ввод  8" xfId="1356"/>
    <cellStyle name="Ввод  9" xfId="1456"/>
    <cellStyle name="Вывод" xfId="722" builtinId="21" customBuiltin="1"/>
    <cellStyle name="Вывод 10" xfId="1062"/>
    <cellStyle name="Вывод 11" xfId="1319"/>
    <cellStyle name="Вывод 12" xfId="1492"/>
    <cellStyle name="Вывод 13" xfId="1493"/>
    <cellStyle name="Вывод 2" xfId="723"/>
    <cellStyle name="Вывод 2 10" xfId="1321"/>
    <cellStyle name="Вывод 2 11" xfId="1278"/>
    <cellStyle name="Вывод 2 12" xfId="1154"/>
    <cellStyle name="Вывод 2 2" xfId="724"/>
    <cellStyle name="Вывод 2 2 2" xfId="1370"/>
    <cellStyle name="Вывод 2 2 3" xfId="1222"/>
    <cellStyle name="Вывод 2 2 4" xfId="1282"/>
    <cellStyle name="Вывод 2 2 5" xfId="1414"/>
    <cellStyle name="Вывод 2 2 6" xfId="1110"/>
    <cellStyle name="Вывод 2 2 7" xfId="881"/>
    <cellStyle name="Вывод 2 3" xfId="725"/>
    <cellStyle name="Вывод 2 3 2" xfId="1371"/>
    <cellStyle name="Вывод 2 3 3" xfId="890"/>
    <cellStyle name="Вывод 2 3 4" xfId="1058"/>
    <cellStyle name="Вывод 2 3 5" xfId="1268"/>
    <cellStyle name="Вывод 2 3 6" xfId="1525"/>
    <cellStyle name="Вывод 2 3 7" xfId="1508"/>
    <cellStyle name="Вывод 2 4" xfId="726"/>
    <cellStyle name="Вывод 2 4 2" xfId="1372"/>
    <cellStyle name="Вывод 2 4 3" xfId="915"/>
    <cellStyle name="Вывод 2 4 4" xfId="906"/>
    <cellStyle name="Вывод 2 4 5" xfId="1455"/>
    <cellStyle name="Вывод 2 4 6" xfId="1392"/>
    <cellStyle name="Вывод 2 4 7" xfId="1533"/>
    <cellStyle name="Вывод 2 5" xfId="727"/>
    <cellStyle name="Вывод 2 5 2" xfId="1373"/>
    <cellStyle name="Вывод 2 5 3" xfId="1351"/>
    <cellStyle name="Вывод 2 5 4" xfId="1057"/>
    <cellStyle name="Вывод 2 5 5" xfId="1323"/>
    <cellStyle name="Вывод 2 5 6" xfId="1286"/>
    <cellStyle name="Вывод 2 5 7" xfId="1155"/>
    <cellStyle name="Вывод 2 6" xfId="728"/>
    <cellStyle name="Вывод 2 6 2" xfId="1374"/>
    <cellStyle name="Вывод 2 6 3" xfId="895"/>
    <cellStyle name="Вывод 2 6 4" xfId="1055"/>
    <cellStyle name="Вывод 2 6 5" xfId="1181"/>
    <cellStyle name="Вывод 2 6 6" xfId="1393"/>
    <cellStyle name="Вывод 2 6 7" xfId="1157"/>
    <cellStyle name="Вывод 2 7" xfId="1369"/>
    <cellStyle name="Вывод 2 8" xfId="1221"/>
    <cellStyle name="Вывод 2 9" xfId="1284"/>
    <cellStyle name="Вывод 3" xfId="729"/>
    <cellStyle name="Вывод 3 2" xfId="1375"/>
    <cellStyle name="Вывод 3 3" xfId="1224"/>
    <cellStyle name="Вывод 3 4" xfId="1052"/>
    <cellStyle name="Вывод 3 5" xfId="1325"/>
    <cellStyle name="Вывод 3 6" xfId="1015"/>
    <cellStyle name="Вывод 3 7" xfId="887"/>
    <cellStyle name="Вывод 4" xfId="730"/>
    <cellStyle name="Вывод 4 2" xfId="1376"/>
    <cellStyle name="Вывод 4 3" xfId="1454"/>
    <cellStyle name="Вывод 4 4" xfId="1489"/>
    <cellStyle name="Вывод 4 5" xfId="1180"/>
    <cellStyle name="Вывод 4 6" xfId="1514"/>
    <cellStyle name="Вывод 4 7" xfId="1084"/>
    <cellStyle name="Вывод 5" xfId="731"/>
    <cellStyle name="Вывод 5 2" xfId="1377"/>
    <cellStyle name="Вывод 5 3" xfId="1322"/>
    <cellStyle name="Вывод 5 4" xfId="1050"/>
    <cellStyle name="Вывод 5 5" xfId="1507"/>
    <cellStyle name="Вывод 5 6" xfId="1262"/>
    <cellStyle name="Вывод 5 7" xfId="1528"/>
    <cellStyle name="Вывод 6" xfId="732"/>
    <cellStyle name="Вывод 6 2" xfId="1378"/>
    <cellStyle name="Вывод 6 3" xfId="1225"/>
    <cellStyle name="Вывод 6 4" xfId="1059"/>
    <cellStyle name="Вывод 6 5" xfId="882"/>
    <cellStyle name="Вывод 6 6" xfId="1463"/>
    <cellStyle name="Вывод 6 7" xfId="1085"/>
    <cellStyle name="Вывод 7" xfId="733"/>
    <cellStyle name="Вывод 7 2" xfId="1379"/>
    <cellStyle name="Вывод 7 3" xfId="1226"/>
    <cellStyle name="Вывод 7 4" xfId="1264"/>
    <cellStyle name="Вывод 7 5" xfId="1179"/>
    <cellStyle name="Вывод 7 6" xfId="1471"/>
    <cellStyle name="Вывод 7 7" xfId="1270"/>
    <cellStyle name="Вывод 8" xfId="1368"/>
    <cellStyle name="Вывод 9" xfId="1220"/>
    <cellStyle name="Вычисление" xfId="734" builtinId="22" customBuiltin="1"/>
    <cellStyle name="Вычисление 10" xfId="905"/>
    <cellStyle name="Вычисление 11" xfId="958"/>
    <cellStyle name="Вычисление 12" xfId="1483"/>
    <cellStyle name="Вычисление 13" xfId="1465"/>
    <cellStyle name="Вычисление 2" xfId="735"/>
    <cellStyle name="Вычисление 2 10" xfId="1271"/>
    <cellStyle name="Вычисление 2 11" xfId="1107"/>
    <cellStyle name="Вычисление 2 12" xfId="1497"/>
    <cellStyle name="Вычисление 2 2" xfId="736"/>
    <cellStyle name="Вычисление 2 2 2" xfId="1382"/>
    <cellStyle name="Вычисление 2 2 3" xfId="1276"/>
    <cellStyle name="Вычисление 2 2 4" xfId="1408"/>
    <cellStyle name="Вычисление 2 2 5" xfId="1412"/>
    <cellStyle name="Вычисление 2 2 6" xfId="1106"/>
    <cellStyle name="Вычисление 2 2 7" xfId="908"/>
    <cellStyle name="Вычисление 2 3" xfId="737"/>
    <cellStyle name="Вычисление 2 3 2" xfId="1383"/>
    <cellStyle name="Вычисление 2 3 3" xfId="1447"/>
    <cellStyle name="Вычисление 2 3 4" xfId="1482"/>
    <cellStyle name="Вычисление 2 3 5" xfId="1244"/>
    <cellStyle name="Вычисление 2 3 6" xfId="1250"/>
    <cellStyle name="Вычисление 2 3 7" xfId="1153"/>
    <cellStyle name="Вычисление 2 4" xfId="738"/>
    <cellStyle name="Вычисление 2 4 2" xfId="1384"/>
    <cellStyle name="Вычисление 2 4 3" xfId="1436"/>
    <cellStyle name="Вычисление 2 4 4" xfId="1468"/>
    <cellStyle name="Вычисление 2 4 5" xfId="1502"/>
    <cellStyle name="Вычисление 2 4 6" xfId="946"/>
    <cellStyle name="Вычисление 2 4 7" xfId="1304"/>
    <cellStyle name="Вычисление 2 5" xfId="739"/>
    <cellStyle name="Вычисление 2 5 2" xfId="1385"/>
    <cellStyle name="Вычисление 2 5 3" xfId="913"/>
    <cellStyle name="Вычисление 2 5 4" xfId="1267"/>
    <cellStyle name="Вычисление 2 5 5" xfId="1496"/>
    <cellStyle name="Вычисление 2 5 6" xfId="1490"/>
    <cellStyle name="Вычисление 2 5 7" xfId="1086"/>
    <cellStyle name="Вычисление 2 6" xfId="740"/>
    <cellStyle name="Вычисление 2 6 2" xfId="1386"/>
    <cellStyle name="Вычисление 2 6 3" xfId="1229"/>
    <cellStyle name="Вычисление 2 6 4" xfId="1048"/>
    <cellStyle name="Вычисление 2 6 5" xfId="941"/>
    <cellStyle name="Вычисление 2 6 6" xfId="1102"/>
    <cellStyle name="Вычисление 2 6 7" xfId="1158"/>
    <cellStyle name="Вычисление 2 7" xfId="1381"/>
    <cellStyle name="Вычисление 2 8" xfId="1223"/>
    <cellStyle name="Вычисление 2 9" xfId="1285"/>
    <cellStyle name="Вычисление 3" xfId="741"/>
    <cellStyle name="Вычисление 3 2" xfId="1387"/>
    <cellStyle name="Вычисление 3 3" xfId="1228"/>
    <cellStyle name="Вычисление 3 4" xfId="1051"/>
    <cellStyle name="Вычисление 3 5" xfId="896"/>
    <cellStyle name="Вычисление 3 6" xfId="1103"/>
    <cellStyle name="Вычисление 3 7" xfId="1156"/>
    <cellStyle name="Вычисление 4" xfId="742"/>
    <cellStyle name="Вычисление 4 2" xfId="1388"/>
    <cellStyle name="Вычисление 4 3" xfId="1230"/>
    <cellStyle name="Вычисление 4 4" xfId="1263"/>
    <cellStyle name="Вычисление 4 5" xfId="1437"/>
    <cellStyle name="Вычисление 4 6" xfId="1105"/>
    <cellStyle name="Вычисление 4 7" xfId="1160"/>
    <cellStyle name="Вычисление 5" xfId="743"/>
    <cellStyle name="Вычисление 5 2" xfId="1389"/>
    <cellStyle name="Вычисление 5 3" xfId="1231"/>
    <cellStyle name="Вычисление 5 4" xfId="1045"/>
    <cellStyle name="Вычисление 5 5" xfId="899"/>
    <cellStyle name="Вычисление 5 6" xfId="1104"/>
    <cellStyle name="Вычисление 5 7" xfId="1410"/>
    <cellStyle name="Вычисление 6" xfId="744"/>
    <cellStyle name="Вычисление 6 2" xfId="1390"/>
    <cellStyle name="Вычисление 6 3" xfId="1305"/>
    <cellStyle name="Вычисление 6 4" xfId="904"/>
    <cellStyle name="Вычисление 6 5" xfId="1183"/>
    <cellStyle name="Вычисление 6 6" xfId="1108"/>
    <cellStyle name="Вычисление 6 7" xfId="1201"/>
    <cellStyle name="Вычисление 7" xfId="745"/>
    <cellStyle name="Вычисление 7 2" xfId="1391"/>
    <cellStyle name="Вычисление 7 3" xfId="914"/>
    <cellStyle name="Вычисление 7 4" xfId="1044"/>
    <cellStyle name="Вычисление 7 5" xfId="916"/>
    <cellStyle name="Вычисление 7 6" xfId="1524"/>
    <cellStyle name="Вычисление 7 7" xfId="1159"/>
    <cellStyle name="Вычисление 8" xfId="1380"/>
    <cellStyle name="Вычисление 9" xfId="1227"/>
    <cellStyle name="Заголовок 1" xfId="833" builtinId="16" customBuiltin="1"/>
    <cellStyle name="Заголовок 1 2" xfId="747"/>
    <cellStyle name="Заголовок 2" xfId="834" builtinId="17" customBuiltin="1"/>
    <cellStyle name="Заголовок 2 2" xfId="749"/>
    <cellStyle name="Заголовок 3" xfId="835" builtinId="18" customBuiltin="1"/>
    <cellStyle name="Заголовок 3 2" xfId="751"/>
    <cellStyle name="Заголовок 4" xfId="836" builtinId="19" customBuiltin="1"/>
    <cellStyle name="Заголовок 4 2" xfId="753"/>
    <cellStyle name="Защитный" xfId="754"/>
    <cellStyle name="Итог" xfId="755" builtinId="25" customBuiltin="1"/>
    <cellStyle name="Итог 10" xfId="897"/>
    <cellStyle name="Итог 11" xfId="959"/>
    <cellStyle name="Итог 12" xfId="1469"/>
    <cellStyle name="Итог 13" xfId="1161"/>
    <cellStyle name="Итог 2" xfId="756"/>
    <cellStyle name="Итог 2 10" xfId="1411"/>
    <cellStyle name="Итог 2 11" xfId="1199"/>
    <cellStyle name="Итог 2 12" xfId="1162"/>
    <cellStyle name="Итог 2 2" xfId="757"/>
    <cellStyle name="Итог 2 2 2" xfId="1397"/>
    <cellStyle name="Итог 2 2 3" xfId="1235"/>
    <cellStyle name="Итог 2 2 4" xfId="1028"/>
    <cellStyle name="Итог 2 2 5" xfId="884"/>
    <cellStyle name="Итог 2 2 6" xfId="1101"/>
    <cellStyle name="Итог 2 2 7" xfId="1512"/>
    <cellStyle name="Итог 2 3" xfId="758"/>
    <cellStyle name="Итог 2 3 2" xfId="1398"/>
    <cellStyle name="Итог 2 3 3" xfId="1236"/>
    <cellStyle name="Итог 2 3 4" xfId="1430"/>
    <cellStyle name="Итог 2 3 5" xfId="1182"/>
    <cellStyle name="Итог 2 3 6" xfId="1100"/>
    <cellStyle name="Итог 2 3 7" xfId="1087"/>
    <cellStyle name="Итог 2 4" xfId="759"/>
    <cellStyle name="Итог 2 4 2" xfId="1399"/>
    <cellStyle name="Итог 2 4 3" xfId="1277"/>
    <cellStyle name="Итог 2 4 4" xfId="1409"/>
    <cellStyle name="Итог 2 4 5" xfId="1462"/>
    <cellStyle name="Итог 2 4 6" xfId="1099"/>
    <cellStyle name="Итог 2 4 7" xfId="1299"/>
    <cellStyle name="Итог 2 5" xfId="760"/>
    <cellStyle name="Итог 2 5 2" xfId="1400"/>
    <cellStyle name="Итог 2 5 3" xfId="1446"/>
    <cellStyle name="Итог 2 5 4" xfId="1480"/>
    <cellStyle name="Итог 2 5 5" xfId="1245"/>
    <cellStyle name="Итог 2 5 6" xfId="1249"/>
    <cellStyle name="Итог 2 5 7" xfId="1516"/>
    <cellStyle name="Итог 2 6" xfId="761"/>
    <cellStyle name="Итог 2 6 2" xfId="1401"/>
    <cellStyle name="Итог 2 6 3" xfId="1435"/>
    <cellStyle name="Итог 2 6 4" xfId="1466"/>
    <cellStyle name="Итог 2 6 5" xfId="1501"/>
    <cellStyle name="Итог 2 6 6" xfId="1452"/>
    <cellStyle name="Итог 2 6 7" xfId="1519"/>
    <cellStyle name="Итог 2 7" xfId="1396"/>
    <cellStyle name="Итог 2 8" xfId="1233"/>
    <cellStyle name="Итог 2 9" xfId="1026"/>
    <cellStyle name="Итог 3" xfId="762"/>
    <cellStyle name="Итог 3 2" xfId="1402"/>
    <cellStyle name="Итог 3 3" xfId="1238"/>
    <cellStyle name="Итог 3 4" xfId="1023"/>
    <cellStyle name="Итог 3 5" xfId="1495"/>
    <cellStyle name="Итог 3 6" xfId="1097"/>
    <cellStyle name="Итог 3 7" xfId="1164"/>
    <cellStyle name="Итог 4" xfId="763"/>
    <cellStyle name="Итог 4 2" xfId="1403"/>
    <cellStyle name="Итог 4 3" xfId="1239"/>
    <cellStyle name="Итог 4 4" xfId="1441"/>
    <cellStyle name="Итог 4 5" xfId="893"/>
    <cellStyle name="Итог 4 6" xfId="1098"/>
    <cellStyle name="Итог 4 7" xfId="1506"/>
    <cellStyle name="Итог 5" xfId="764"/>
    <cellStyle name="Итог 5 2" xfId="1404"/>
    <cellStyle name="Итог 5 3" xfId="1240"/>
    <cellStyle name="Итог 5 4" xfId="1442"/>
    <cellStyle name="Итог 5 5" xfId="1473"/>
    <cellStyle name="Итог 5 6" xfId="910"/>
    <cellStyle name="Итог 5 7" xfId="1170"/>
    <cellStyle name="Итог 6" xfId="765"/>
    <cellStyle name="Итог 6 2" xfId="1405"/>
    <cellStyle name="Итог 6 3" xfId="1241"/>
    <cellStyle name="Итог 6 4" xfId="1022"/>
    <cellStyle name="Итог 6 5" xfId="1476"/>
    <cellStyle name="Итог 6 6" xfId="1096"/>
    <cellStyle name="Итог 6 7" xfId="1165"/>
    <cellStyle name="Итог 7" xfId="766"/>
    <cellStyle name="Итог 7 2" xfId="1406"/>
    <cellStyle name="Итог 7 3" xfId="1242"/>
    <cellStyle name="Итог 7 4" xfId="1021"/>
    <cellStyle name="Итог 7 5" xfId="1453"/>
    <cellStyle name="Итог 7 6" xfId="1095"/>
    <cellStyle name="Итог 7 7" xfId="1522"/>
    <cellStyle name="Итог 8" xfId="1395"/>
    <cellStyle name="Итог 9" xfId="1234"/>
    <cellStyle name="Контрольная ячейка" xfId="767" builtinId="23" customBuiltin="1"/>
    <cellStyle name="Контрольная ячейка 2" xfId="768"/>
    <cellStyle name="Название" xfId="769" builtinId="15" customBuiltin="1"/>
    <cellStyle name="Название 2" xfId="770"/>
    <cellStyle name="Нейтральный" xfId="771"/>
    <cellStyle name="Нейтральный 2" xfId="772"/>
    <cellStyle name="Обычный" xfId="0" builtinId="0"/>
    <cellStyle name="Обычный 2" xfId="6"/>
    <cellStyle name="Обычный 2 2" xfId="19"/>
    <cellStyle name="Обычный 2 2 2" xfId="774"/>
    <cellStyle name="Обычный 2 2 3" xfId="773"/>
    <cellStyle name="Обычный 2 2 4" xfId="1789"/>
    <cellStyle name="Обычный 2 3" xfId="775"/>
    <cellStyle name="Обычный 2 4" xfId="1788"/>
    <cellStyle name="Обычный 2 5" xfId="1750"/>
    <cellStyle name="Обычный 3" xfId="78"/>
    <cellStyle name="Обычный 3 2" xfId="777"/>
    <cellStyle name="Обычный 3 2 2" xfId="1840"/>
    <cellStyle name="Обычный 3 3" xfId="778"/>
    <cellStyle name="Обычный 3 3 2" xfId="1793"/>
    <cellStyle name="Обычный 3 4" xfId="776"/>
    <cellStyle name="Обычный 3 5" xfId="920"/>
    <cellStyle name="Обычный 3 6" xfId="1588"/>
    <cellStyle name="Обычный 4" xfId="72"/>
    <cellStyle name="Обычный 4 2" xfId="831"/>
    <cellStyle name="Обычный 5" xfId="77"/>
    <cellStyle name="Обычный 6" xfId="832"/>
    <cellStyle name="Обычный 6 2" xfId="1300"/>
    <cellStyle name="Обычный 7" xfId="1586"/>
    <cellStyle name="Обычный 9 2" xfId="75"/>
    <cellStyle name="Плохой" xfId="779" builtinId="27" customBuiltin="1"/>
    <cellStyle name="Плохой 2" xfId="780"/>
    <cellStyle name="Пояснение" xfId="781" builtinId="53" customBuiltin="1"/>
    <cellStyle name="Пояснение 2" xfId="782"/>
    <cellStyle name="Примечание" xfId="783" builtinId="10" customBuiltin="1"/>
    <cellStyle name="Примечание 2" xfId="784"/>
    <cellStyle name="Примечание 2 2" xfId="785"/>
    <cellStyle name="Примечание 2 2 2" xfId="1274"/>
    <cellStyle name="Примечание 2 3" xfId="1273"/>
    <cellStyle name="Примечание 3" xfId="786"/>
    <cellStyle name="Примечание 3 10" xfId="1191"/>
    <cellStyle name="Примечание 3 11" xfId="1481"/>
    <cellStyle name="Примечание 3 12" xfId="1237"/>
    <cellStyle name="Примечание 3 2" xfId="787"/>
    <cellStyle name="Примечание 3 2 2" xfId="1416"/>
    <cellStyle name="Примечание 3 2 3" xfId="1252"/>
    <cellStyle name="Примечание 3 2 4" xfId="1433"/>
    <cellStyle name="Примечание 3 2 5" xfId="1193"/>
    <cellStyle name="Примечание 3 2 6" xfId="1467"/>
    <cellStyle name="Примечание 3 2 7" xfId="1500"/>
    <cellStyle name="Примечание 3 3" xfId="788"/>
    <cellStyle name="Примечание 3 3 2" xfId="1417"/>
    <cellStyle name="Примечание 3 3 3" xfId="1253"/>
    <cellStyle name="Примечание 3 3 4" xfId="1269"/>
    <cellStyle name="Примечание 3 3 5" xfId="1464"/>
    <cellStyle name="Примечание 3 3 6" xfId="1479"/>
    <cellStyle name="Примечание 3 3 7" xfId="1287"/>
    <cellStyle name="Примечание 3 4" xfId="789"/>
    <cellStyle name="Примечание 3 4 2" xfId="1418"/>
    <cellStyle name="Примечание 3 4 3" xfId="1254"/>
    <cellStyle name="Примечание 3 4 4" xfId="1001"/>
    <cellStyle name="Примечание 3 4 5" xfId="1352"/>
    <cellStyle name="Примечание 3 4 6" xfId="1093"/>
    <cellStyle name="Примечание 3 4 7" xfId="1460"/>
    <cellStyle name="Примечание 3 5" xfId="790"/>
    <cellStyle name="Примечание 3 5 2" xfId="1419"/>
    <cellStyle name="Примечание 3 5 3" xfId="1255"/>
    <cellStyle name="Примечание 3 5 4" xfId="901"/>
    <cellStyle name="Примечание 3 5 5" xfId="1434"/>
    <cellStyle name="Примечание 3 5 6" xfId="909"/>
    <cellStyle name="Примечание 3 5 7" xfId="1461"/>
    <cellStyle name="Примечание 3 6" xfId="791"/>
    <cellStyle name="Примечание 3 6 2" xfId="1420"/>
    <cellStyle name="Примечание 3 6 3" xfId="1256"/>
    <cellStyle name="Примечание 3 6 4" xfId="1289"/>
    <cellStyle name="Примечание 3 6 5" xfId="1194"/>
    <cellStyle name="Примечание 3 6 6" xfId="1523"/>
    <cellStyle name="Примечание 3 6 7" xfId="1505"/>
    <cellStyle name="Примечание 3 7" xfId="1415"/>
    <cellStyle name="Примечание 3 8" xfId="1251"/>
    <cellStyle name="Примечание 3 9" xfId="1004"/>
    <cellStyle name="Примечание 4" xfId="792"/>
    <cellStyle name="Примечание 4 2" xfId="1421"/>
    <cellStyle name="Примечание 4 3" xfId="1257"/>
    <cellStyle name="Примечание 4 4" xfId="994"/>
    <cellStyle name="Примечание 4 5" xfId="1279"/>
    <cellStyle name="Примечание 4 6" xfId="1089"/>
    <cellStyle name="Примечание 4 7" xfId="1532"/>
    <cellStyle name="Примечание 5" xfId="793"/>
    <cellStyle name="Примечание 5 2" xfId="1422"/>
    <cellStyle name="Примечание 5 3" xfId="1258"/>
    <cellStyle name="Примечание 5 4" xfId="991"/>
    <cellStyle name="Примечание 5 5" xfId="1196"/>
    <cellStyle name="Примечание 5 6" xfId="1091"/>
    <cellStyle name="Примечание 5 7" xfId="1292"/>
    <cellStyle name="Примечание 6" xfId="794"/>
    <cellStyle name="Примечание 6 2" xfId="1423"/>
    <cellStyle name="Примечание 6 3" xfId="1259"/>
    <cellStyle name="Примечание 6 4" xfId="900"/>
    <cellStyle name="Примечание 6 5" xfId="1451"/>
    <cellStyle name="Примечание 6 6" xfId="1090"/>
    <cellStyle name="Примечание 6 7" xfId="1294"/>
    <cellStyle name="Примечание 7" xfId="795"/>
    <cellStyle name="Примечание 7 2" xfId="1424"/>
    <cellStyle name="Примечание 7 3" xfId="1260"/>
    <cellStyle name="Примечание 7 4" xfId="990"/>
    <cellStyle name="Примечание 7 5" xfId="1197"/>
    <cellStyle name="Примечание 7 6" xfId="1487"/>
    <cellStyle name="Примечание 7 7" xfId="1459"/>
    <cellStyle name="Примечание 8" xfId="796"/>
    <cellStyle name="Примечание 8 2" xfId="1425"/>
    <cellStyle name="Примечание 8 3" xfId="1261"/>
    <cellStyle name="Примечание 8 4" xfId="996"/>
    <cellStyle name="Примечание 8 5" xfId="889"/>
    <cellStyle name="Примечание 8 6" xfId="1088"/>
    <cellStyle name="Примечание 8 7" xfId="1248"/>
    <cellStyle name="Связанная ячейка" xfId="797" builtinId="24" customBuiltin="1"/>
    <cellStyle name="Связанная ячейка 2" xfId="798"/>
    <cellStyle name="Стиль 1" xfId="799"/>
    <cellStyle name="Стиль 1 2" xfId="800"/>
    <cellStyle name="Стиль 1 2 2" xfId="801"/>
    <cellStyle name="Текст предупреждения" xfId="802" builtinId="11" customBuiltin="1"/>
    <cellStyle name="Текст предупреждения 2" xfId="803"/>
    <cellStyle name="Финансовый" xfId="8" builtinId="3"/>
    <cellStyle name="Финансовый 16" xfId="1814"/>
    <cellStyle name="Финансовый 2" xfId="20"/>
    <cellStyle name="Финансовый 2 2" xfId="28"/>
    <cellStyle name="Финансовый 2 2 2" xfId="805"/>
    <cellStyle name="Финансовый 2 3" xfId="806"/>
    <cellStyle name="Финансовый 2 4" xfId="807"/>
    <cellStyle name="Финансовый 2 5" xfId="808"/>
    <cellStyle name="Финансовый 2 6" xfId="804"/>
    <cellStyle name="Финансовый 2 7" xfId="1751"/>
    <cellStyle name="Финансовый 3" xfId="7"/>
    <cellStyle name="Финансовый 3 2" xfId="810"/>
    <cellStyle name="Финансовый 3 2 2" xfId="811"/>
    <cellStyle name="Финансовый 3 3" xfId="812"/>
    <cellStyle name="Финансовый 3 4" xfId="809"/>
    <cellStyle name="Финансовый 4" xfId="813"/>
    <cellStyle name="Финансовый 4 2" xfId="814"/>
    <cellStyle name="Финансовый 8" xfId="815"/>
    <cellStyle name="Финансовый 8 2" xfId="816"/>
    <cellStyle name="Финансовый 8 2 2" xfId="817"/>
    <cellStyle name="Финансовый 8 3" xfId="818"/>
    <cellStyle name="Хороший" xfId="819" builtinId="26" customBuiltin="1"/>
    <cellStyle name="Хороший 2" xfId="8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K36"/>
  <sheetViews>
    <sheetView topLeftCell="A13" zoomScaleNormal="100" workbookViewId="0">
      <selection activeCell="C22" sqref="C22"/>
    </sheetView>
  </sheetViews>
  <sheetFormatPr defaultColWidth="9.140625" defaultRowHeight="13.5"/>
  <cols>
    <col min="1" max="1" width="12.140625" style="13" customWidth="1"/>
    <col min="2" max="2" width="16" style="13" customWidth="1"/>
    <col min="3" max="3" width="72.7109375" style="13" customWidth="1"/>
    <col min="4" max="5" width="20.42578125" style="13" customWidth="1"/>
    <col min="6" max="6" width="20" style="13" customWidth="1"/>
    <col min="7" max="7" width="20" style="15" customWidth="1"/>
    <col min="8" max="8" width="13.7109375" style="13" customWidth="1"/>
    <col min="9" max="9" width="11.5703125" style="13" bestFit="1" customWidth="1"/>
    <col min="10" max="10" width="10.85546875" style="13" bestFit="1" customWidth="1"/>
    <col min="11" max="11" width="12.7109375" style="13" bestFit="1" customWidth="1"/>
    <col min="12" max="16384" width="9.140625" style="13"/>
  </cols>
  <sheetData>
    <row r="1" spans="1:11" ht="63" customHeight="1">
      <c r="A1" s="17"/>
      <c r="B1" s="17"/>
      <c r="C1" s="17"/>
      <c r="D1" s="3" t="s">
        <v>41</v>
      </c>
      <c r="E1" s="3"/>
      <c r="F1" s="3"/>
      <c r="G1" s="3"/>
    </row>
    <row r="2" spans="1:11" ht="17.25">
      <c r="A2" s="17"/>
      <c r="B2" s="17"/>
      <c r="C2" s="17"/>
      <c r="D2" s="17"/>
      <c r="E2" s="17"/>
      <c r="F2" s="17"/>
      <c r="G2" s="19"/>
    </row>
    <row r="3" spans="1:11" ht="60.75" customHeight="1">
      <c r="A3" s="2" t="s">
        <v>42</v>
      </c>
      <c r="B3" s="2"/>
      <c r="C3" s="2"/>
      <c r="D3" s="2"/>
      <c r="E3" s="2"/>
      <c r="F3" s="2"/>
      <c r="G3" s="2"/>
    </row>
    <row r="4" spans="1:11" ht="17.25">
      <c r="A4" s="17"/>
      <c r="B4" s="17"/>
      <c r="C4" s="17"/>
      <c r="D4" s="17"/>
      <c r="E4" s="17"/>
      <c r="F4" s="17"/>
      <c r="G4" s="19"/>
    </row>
    <row r="5" spans="1:11" ht="21" customHeight="1">
      <c r="A5" s="17"/>
      <c r="B5" s="17"/>
      <c r="C5" s="17"/>
      <c r="D5" s="17"/>
      <c r="E5" s="17"/>
      <c r="F5" s="17"/>
      <c r="G5" s="25" t="s">
        <v>43</v>
      </c>
    </row>
    <row r="6" spans="1:11" s="14" customFormat="1" ht="69.75" customHeight="1">
      <c r="A6" s="1" t="s">
        <v>1</v>
      </c>
      <c r="B6" s="1"/>
      <c r="C6" s="1" t="s">
        <v>2</v>
      </c>
      <c r="D6" s="131" t="s">
        <v>27</v>
      </c>
      <c r="E6" s="132"/>
      <c r="F6" s="132"/>
      <c r="G6" s="133"/>
      <c r="I6" s="27" t="e">
        <f>+#REF!-G8</f>
        <v>#REF!</v>
      </c>
      <c r="J6" s="26"/>
      <c r="K6" s="26"/>
    </row>
    <row r="7" spans="1:11" s="14" customFormat="1" ht="38.25" customHeight="1">
      <c r="A7" s="22" t="s">
        <v>4</v>
      </c>
      <c r="B7" s="22" t="s">
        <v>5</v>
      </c>
      <c r="C7" s="1"/>
      <c r="D7" s="24" t="s">
        <v>40</v>
      </c>
      <c r="E7" s="24" t="s">
        <v>28</v>
      </c>
      <c r="F7" s="24" t="s">
        <v>29</v>
      </c>
      <c r="G7" s="18" t="s">
        <v>3</v>
      </c>
      <c r="I7" s="27"/>
      <c r="J7" s="26"/>
      <c r="K7" s="26"/>
    </row>
    <row r="8" spans="1:11" s="14" customFormat="1" ht="21.75" customHeight="1">
      <c r="A8" s="20"/>
      <c r="B8" s="134" t="s">
        <v>22</v>
      </c>
      <c r="C8" s="135"/>
      <c r="D8" s="21" t="e">
        <f>+D9+D23</f>
        <v>#REF!</v>
      </c>
      <c r="E8" s="21" t="e">
        <f>+E9+E23</f>
        <v>#REF!</v>
      </c>
      <c r="F8" s="21" t="e">
        <f>+F9+F23</f>
        <v>#REF!</v>
      </c>
      <c r="G8" s="21" t="e">
        <f>+G9+G23</f>
        <v>#REF!</v>
      </c>
      <c r="K8" s="26"/>
    </row>
    <row r="9" spans="1:11" s="14" customFormat="1" ht="21" customHeight="1">
      <c r="A9" s="139" t="s">
        <v>25</v>
      </c>
      <c r="B9" s="140"/>
      <c r="C9" s="140"/>
      <c r="D9" s="23" t="e">
        <f>+D10</f>
        <v>#REF!</v>
      </c>
      <c r="E9" s="23" t="e">
        <f>+E10</f>
        <v>#REF!</v>
      </c>
      <c r="F9" s="23" t="e">
        <f t="shared" ref="F9:G9" si="0">+F10</f>
        <v>#REF!</v>
      </c>
      <c r="G9" s="23" t="e">
        <f t="shared" si="0"/>
        <v>#REF!</v>
      </c>
      <c r="H9" s="30"/>
      <c r="I9" s="26"/>
      <c r="J9" s="26"/>
      <c r="K9" s="26"/>
    </row>
    <row r="10" spans="1:11" s="14" customFormat="1" ht="17.25" customHeight="1">
      <c r="A10" s="136">
        <v>1067</v>
      </c>
      <c r="B10" s="141"/>
      <c r="C10" s="35" t="s">
        <v>11</v>
      </c>
      <c r="D10" s="12" t="e">
        <f t="shared" ref="D10:F10" si="1">+D17</f>
        <v>#REF!</v>
      </c>
      <c r="E10" s="12" t="e">
        <f t="shared" si="1"/>
        <v>#REF!</v>
      </c>
      <c r="F10" s="12" t="e">
        <f t="shared" si="1"/>
        <v>#REF!</v>
      </c>
      <c r="G10" s="12" t="e">
        <f>+G17</f>
        <v>#REF!</v>
      </c>
      <c r="I10" s="26">
        <v>175000</v>
      </c>
      <c r="J10" s="26">
        <v>23943.3</v>
      </c>
      <c r="K10" s="28" t="e">
        <f>+#REF!-I10-J10</f>
        <v>#REF!</v>
      </c>
    </row>
    <row r="11" spans="1:11" s="14" customFormat="1" ht="22.5" customHeight="1">
      <c r="A11" s="137"/>
      <c r="B11" s="142"/>
      <c r="C11" s="36" t="s">
        <v>37</v>
      </c>
      <c r="D11" s="11"/>
      <c r="E11" s="11"/>
      <c r="F11" s="11"/>
      <c r="G11" s="11"/>
      <c r="I11" s="26"/>
      <c r="J11" s="26"/>
      <c r="K11" s="26"/>
    </row>
    <row r="12" spans="1:11" s="14" customFormat="1" ht="20.25" customHeight="1">
      <c r="A12" s="137"/>
      <c r="B12" s="142"/>
      <c r="C12" s="35" t="s">
        <v>12</v>
      </c>
      <c r="D12" s="11"/>
      <c r="E12" s="11"/>
      <c r="F12" s="11"/>
      <c r="G12" s="11"/>
      <c r="I12" s="26"/>
      <c r="J12" s="26"/>
      <c r="K12" s="26"/>
    </row>
    <row r="13" spans="1:11" s="14" customFormat="1" ht="38.25" customHeight="1">
      <c r="A13" s="137"/>
      <c r="B13" s="142"/>
      <c r="C13" s="36" t="s">
        <v>38</v>
      </c>
      <c r="D13" s="11"/>
      <c r="E13" s="11"/>
      <c r="F13" s="11"/>
      <c r="G13" s="11"/>
      <c r="I13" s="26"/>
      <c r="J13" s="26"/>
      <c r="K13" s="26"/>
    </row>
    <row r="14" spans="1:11" s="14" customFormat="1" ht="20.25" customHeight="1">
      <c r="A14" s="137"/>
      <c r="B14" s="142"/>
      <c r="C14" s="35" t="s">
        <v>13</v>
      </c>
      <c r="D14" s="11"/>
      <c r="E14" s="11"/>
      <c r="F14" s="11"/>
      <c r="G14" s="11"/>
    </row>
    <row r="15" spans="1:11" s="14" customFormat="1" ht="96.75" customHeight="1">
      <c r="A15" s="138"/>
      <c r="B15" s="143"/>
      <c r="C15" s="36" t="s">
        <v>39</v>
      </c>
      <c r="D15" s="10"/>
      <c r="E15" s="10"/>
      <c r="F15" s="10"/>
      <c r="G15" s="10"/>
    </row>
    <row r="16" spans="1:11" ht="19.5" customHeight="1">
      <c r="A16" s="147"/>
      <c r="B16" s="148"/>
      <c r="C16" s="149" t="s">
        <v>6</v>
      </c>
      <c r="D16" s="150"/>
      <c r="E16" s="150"/>
      <c r="F16" s="150"/>
      <c r="G16" s="151"/>
    </row>
    <row r="17" spans="1:7" s="14" customFormat="1" ht="20.25" customHeight="1">
      <c r="A17" s="141"/>
      <c r="B17" s="144">
        <v>32002</v>
      </c>
      <c r="C17" s="35" t="s">
        <v>14</v>
      </c>
      <c r="D17" s="6" t="e">
        <f>+'հավելված 1'!#REF!</f>
        <v>#REF!</v>
      </c>
      <c r="E17" s="6" t="e">
        <f>+'հավելված 1'!#REF!</f>
        <v>#REF!</v>
      </c>
      <c r="F17" s="6" t="e">
        <f>+'հավելված 1'!#REF!</f>
        <v>#REF!</v>
      </c>
      <c r="G17" s="6" t="e">
        <f>+'հավելված 1'!#REF!</f>
        <v>#REF!</v>
      </c>
    </row>
    <row r="18" spans="1:7" s="14" customFormat="1" ht="72.75" customHeight="1">
      <c r="A18" s="142"/>
      <c r="B18" s="145"/>
      <c r="C18" s="36" t="s">
        <v>45</v>
      </c>
      <c r="D18" s="5"/>
      <c r="E18" s="5"/>
      <c r="F18" s="5"/>
      <c r="G18" s="5"/>
    </row>
    <row r="19" spans="1:7" s="14" customFormat="1" ht="24" customHeight="1">
      <c r="A19" s="142"/>
      <c r="B19" s="145"/>
      <c r="C19" s="35" t="s">
        <v>15</v>
      </c>
      <c r="D19" s="5"/>
      <c r="E19" s="5"/>
      <c r="F19" s="5"/>
      <c r="G19" s="5"/>
    </row>
    <row r="20" spans="1:7" s="14" customFormat="1" ht="54" customHeight="1">
      <c r="A20" s="142"/>
      <c r="B20" s="145"/>
      <c r="C20" s="36" t="s">
        <v>46</v>
      </c>
      <c r="D20" s="5"/>
      <c r="E20" s="5"/>
      <c r="F20" s="5"/>
      <c r="G20" s="5"/>
    </row>
    <row r="21" spans="1:7" s="14" customFormat="1" ht="19.5" customHeight="1">
      <c r="A21" s="142"/>
      <c r="B21" s="145"/>
      <c r="C21" s="35" t="s">
        <v>16</v>
      </c>
      <c r="D21" s="5"/>
      <c r="E21" s="5"/>
      <c r="F21" s="5"/>
      <c r="G21" s="5"/>
    </row>
    <row r="22" spans="1:7" s="14" customFormat="1" ht="20.25" customHeight="1">
      <c r="A22" s="143"/>
      <c r="B22" s="146"/>
      <c r="C22" s="36" t="s">
        <v>47</v>
      </c>
      <c r="D22" s="4"/>
      <c r="E22" s="4"/>
      <c r="F22" s="4"/>
      <c r="G22" s="4"/>
    </row>
    <row r="23" spans="1:7" s="14" customFormat="1" ht="22.5" customHeight="1">
      <c r="A23" s="135" t="s">
        <v>30</v>
      </c>
      <c r="B23" s="135"/>
      <c r="C23" s="158"/>
      <c r="D23" s="32" t="e">
        <f>+D24</f>
        <v>#REF!</v>
      </c>
      <c r="E23" s="32" t="e">
        <f>+E24</f>
        <v>#REF!</v>
      </c>
      <c r="F23" s="32" t="e">
        <f>+F24</f>
        <v>#REF!</v>
      </c>
      <c r="G23" s="32" t="e">
        <f>+G24</f>
        <v>#REF!</v>
      </c>
    </row>
    <row r="24" spans="1:7" s="14" customFormat="1" ht="19.5" customHeight="1">
      <c r="A24" s="162" t="s">
        <v>31</v>
      </c>
      <c r="B24" s="159"/>
      <c r="C24" s="31" t="s">
        <v>11</v>
      </c>
      <c r="D24" s="9" t="e">
        <f t="shared" ref="D24:F24" si="2">+D31</f>
        <v>#REF!</v>
      </c>
      <c r="E24" s="9" t="e">
        <f t="shared" si="2"/>
        <v>#REF!</v>
      </c>
      <c r="F24" s="9" t="e">
        <f t="shared" si="2"/>
        <v>#REF!</v>
      </c>
      <c r="G24" s="9" t="e">
        <f>+G31</f>
        <v>#REF!</v>
      </c>
    </row>
    <row r="25" spans="1:7" s="14" customFormat="1" ht="20.25" customHeight="1">
      <c r="A25" s="162"/>
      <c r="B25" s="160"/>
      <c r="C25" s="16" t="s">
        <v>32</v>
      </c>
      <c r="D25" s="8"/>
      <c r="E25" s="8"/>
      <c r="F25" s="8"/>
      <c r="G25" s="8"/>
    </row>
    <row r="26" spans="1:7" s="14" customFormat="1" ht="18" customHeight="1">
      <c r="A26" s="162"/>
      <c r="B26" s="160"/>
      <c r="C26" s="31" t="s">
        <v>12</v>
      </c>
      <c r="D26" s="8"/>
      <c r="E26" s="8"/>
      <c r="F26" s="8"/>
      <c r="G26" s="8"/>
    </row>
    <row r="27" spans="1:7" s="14" customFormat="1" ht="38.25" customHeight="1">
      <c r="A27" s="162"/>
      <c r="B27" s="160"/>
      <c r="C27" s="16" t="s">
        <v>33</v>
      </c>
      <c r="D27" s="8"/>
      <c r="E27" s="8"/>
      <c r="F27" s="8"/>
      <c r="G27" s="8"/>
    </row>
    <row r="28" spans="1:7" s="14" customFormat="1" ht="18.75" customHeight="1">
      <c r="A28" s="162"/>
      <c r="B28" s="160"/>
      <c r="C28" s="31" t="s">
        <v>13</v>
      </c>
      <c r="D28" s="8"/>
      <c r="E28" s="8"/>
      <c r="F28" s="8"/>
      <c r="G28" s="8"/>
    </row>
    <row r="29" spans="1:7" s="14" customFormat="1" ht="36.75" customHeight="1">
      <c r="A29" s="162"/>
      <c r="B29" s="161"/>
      <c r="C29" s="16" t="s">
        <v>34</v>
      </c>
      <c r="D29" s="7"/>
      <c r="E29" s="7"/>
      <c r="F29" s="7"/>
      <c r="G29" s="7"/>
    </row>
    <row r="30" spans="1:7" ht="19.5" customHeight="1">
      <c r="A30" s="162"/>
      <c r="B30" s="33"/>
      <c r="C30" s="149" t="s">
        <v>6</v>
      </c>
      <c r="D30" s="150"/>
      <c r="E30" s="150"/>
      <c r="F30" s="150"/>
      <c r="G30" s="34"/>
    </row>
    <row r="31" spans="1:7" s="14" customFormat="1" ht="21" customHeight="1">
      <c r="A31" s="162"/>
      <c r="B31" s="152" t="s">
        <v>35</v>
      </c>
      <c r="C31" s="31" t="s">
        <v>14</v>
      </c>
      <c r="D31" s="155" t="e">
        <f>+'հավելված 1'!#REF!</f>
        <v>#REF!</v>
      </c>
      <c r="E31" s="155" t="e">
        <f>+'հավելված 1'!#REF!</f>
        <v>#REF!</v>
      </c>
      <c r="F31" s="155" t="e">
        <f>+'հավելված 1'!#REF!</f>
        <v>#REF!</v>
      </c>
      <c r="G31" s="155" t="e">
        <f>+'հավելված 1'!#REF!</f>
        <v>#REF!</v>
      </c>
    </row>
    <row r="32" spans="1:7" s="14" customFormat="1" ht="21" customHeight="1">
      <c r="A32" s="162"/>
      <c r="B32" s="153"/>
      <c r="C32" s="16" t="s">
        <v>32</v>
      </c>
      <c r="D32" s="156"/>
      <c r="E32" s="156"/>
      <c r="F32" s="156"/>
      <c r="G32" s="156"/>
    </row>
    <row r="33" spans="1:8" s="14" customFormat="1" ht="21.75" customHeight="1">
      <c r="A33" s="162"/>
      <c r="B33" s="153"/>
      <c r="C33" s="31" t="s">
        <v>15</v>
      </c>
      <c r="D33" s="156"/>
      <c r="E33" s="156"/>
      <c r="F33" s="156"/>
      <c r="G33" s="156"/>
    </row>
    <row r="34" spans="1:8" s="14" customFormat="1" ht="72" customHeight="1">
      <c r="A34" s="162"/>
      <c r="B34" s="153"/>
      <c r="C34" s="16" t="s">
        <v>36</v>
      </c>
      <c r="D34" s="156"/>
      <c r="E34" s="156"/>
      <c r="F34" s="156"/>
      <c r="G34" s="156"/>
      <c r="H34" s="29"/>
    </row>
    <row r="35" spans="1:8" s="14" customFormat="1" ht="22.5" customHeight="1">
      <c r="A35" s="162"/>
      <c r="B35" s="153"/>
      <c r="C35" s="31" t="s">
        <v>16</v>
      </c>
      <c r="D35" s="156"/>
      <c r="E35" s="156"/>
      <c r="F35" s="156"/>
      <c r="G35" s="156"/>
    </row>
    <row r="36" spans="1:8" s="14" customFormat="1" ht="20.25" customHeight="1">
      <c r="A36" s="162"/>
      <c r="B36" s="154"/>
      <c r="C36" s="16" t="s">
        <v>26</v>
      </c>
      <c r="D36" s="157"/>
      <c r="E36" s="157"/>
      <c r="F36" s="157"/>
      <c r="G36" s="157"/>
    </row>
  </sheetData>
  <mergeCells count="34">
    <mergeCell ref="A16:B16"/>
    <mergeCell ref="C16:G16"/>
    <mergeCell ref="G24:G29"/>
    <mergeCell ref="C30:F30"/>
    <mergeCell ref="B31:B36"/>
    <mergeCell ref="D31:D36"/>
    <mergeCell ref="F31:F36"/>
    <mergeCell ref="G31:G36"/>
    <mergeCell ref="E31:E36"/>
    <mergeCell ref="A23:C23"/>
    <mergeCell ref="B24:B29"/>
    <mergeCell ref="F24:F29"/>
    <mergeCell ref="A24:A36"/>
    <mergeCell ref="D1:G1"/>
    <mergeCell ref="F17:F22"/>
    <mergeCell ref="A3:G3"/>
    <mergeCell ref="A6:B6"/>
    <mergeCell ref="C6:C7"/>
    <mergeCell ref="D6:G6"/>
    <mergeCell ref="B8:C8"/>
    <mergeCell ref="F10:F15"/>
    <mergeCell ref="D17:D22"/>
    <mergeCell ref="A10:A15"/>
    <mergeCell ref="A9:C9"/>
    <mergeCell ref="G17:G22"/>
    <mergeCell ref="G10:G15"/>
    <mergeCell ref="A17:A22"/>
    <mergeCell ref="B17:B22"/>
    <mergeCell ref="B10:B15"/>
    <mergeCell ref="D10:D15"/>
    <mergeCell ref="D24:D29"/>
    <mergeCell ref="E10:E15"/>
    <mergeCell ref="E17:E22"/>
    <mergeCell ref="E24:E29"/>
  </mergeCells>
  <pageMargins left="0.22" right="0.23622047244094491" top="0.53" bottom="0.48" header="0.38" footer="0.3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6"/>
  <sheetViews>
    <sheetView topLeftCell="A28" zoomScale="80" zoomScaleNormal="80" workbookViewId="0">
      <selection activeCell="G34" sqref="G34"/>
    </sheetView>
  </sheetViews>
  <sheetFormatPr defaultColWidth="9.140625" defaultRowHeight="16.5"/>
  <cols>
    <col min="1" max="1" width="9" style="37" customWidth="1"/>
    <col min="2" max="2" width="8.28515625" style="37" customWidth="1"/>
    <col min="3" max="3" width="7.85546875" style="37" customWidth="1"/>
    <col min="4" max="4" width="13" style="37" customWidth="1"/>
    <col min="5" max="5" width="15" style="37" customWidth="1"/>
    <col min="6" max="6" width="73.5703125" style="37" customWidth="1"/>
    <col min="7" max="7" width="24.5703125" style="37" customWidth="1"/>
    <col min="8" max="8" width="20.85546875" style="37" customWidth="1"/>
    <col min="9" max="9" width="24.140625" style="37" customWidth="1"/>
    <col min="10" max="10" width="18.140625" style="37" customWidth="1"/>
    <col min="11" max="16384" width="9.140625" style="37"/>
  </cols>
  <sheetData>
    <row r="1" spans="1:11" ht="60" customHeight="1">
      <c r="A1" s="17"/>
      <c r="B1" s="17"/>
      <c r="C1" s="17"/>
      <c r="D1" s="17"/>
      <c r="E1" s="17"/>
      <c r="F1" s="163" t="s">
        <v>122</v>
      </c>
      <c r="G1" s="163"/>
      <c r="H1" s="163"/>
      <c r="I1" s="163"/>
      <c r="K1" s="62"/>
    </row>
    <row r="2" spans="1:11" ht="18" customHeight="1">
      <c r="A2" s="17"/>
      <c r="B2" s="17"/>
      <c r="C2" s="17"/>
      <c r="D2" s="17"/>
      <c r="E2" s="17"/>
      <c r="F2" s="38"/>
      <c r="G2" s="38"/>
      <c r="H2" s="38"/>
      <c r="I2" s="38"/>
    </row>
    <row r="3" spans="1:11" ht="40.5" customHeight="1">
      <c r="A3" s="164" t="s">
        <v>68</v>
      </c>
      <c r="B3" s="164"/>
      <c r="C3" s="164"/>
      <c r="D3" s="164"/>
      <c r="E3" s="164"/>
      <c r="F3" s="164"/>
      <c r="G3" s="164"/>
      <c r="H3" s="164"/>
      <c r="I3" s="164"/>
    </row>
    <row r="4" spans="1:11" ht="24" customHeight="1">
      <c r="A4" s="17"/>
      <c r="B4" s="17"/>
      <c r="C4" s="17"/>
      <c r="D4" s="17"/>
      <c r="E4" s="17"/>
      <c r="F4" s="17"/>
      <c r="G4" s="39"/>
      <c r="H4" s="39"/>
      <c r="I4" s="39" t="s">
        <v>43</v>
      </c>
    </row>
    <row r="5" spans="1:11" s="40" customFormat="1" ht="105" customHeight="1">
      <c r="A5" s="131" t="s">
        <v>17</v>
      </c>
      <c r="B5" s="132"/>
      <c r="C5" s="133"/>
      <c r="D5" s="165" t="s">
        <v>1</v>
      </c>
      <c r="E5" s="165"/>
      <c r="F5" s="165" t="s">
        <v>21</v>
      </c>
      <c r="G5" s="166" t="s">
        <v>27</v>
      </c>
      <c r="H5" s="166"/>
      <c r="I5" s="167"/>
    </row>
    <row r="6" spans="1:11" s="40" customFormat="1" ht="36" customHeight="1">
      <c r="A6" s="41" t="s">
        <v>18</v>
      </c>
      <c r="B6" s="41" t="s">
        <v>19</v>
      </c>
      <c r="C6" s="41" t="s">
        <v>20</v>
      </c>
      <c r="D6" s="42" t="s">
        <v>4</v>
      </c>
      <c r="E6" s="42" t="s">
        <v>5</v>
      </c>
      <c r="F6" s="165"/>
      <c r="G6" s="63" t="s">
        <v>53</v>
      </c>
      <c r="H6" s="63" t="s">
        <v>54</v>
      </c>
      <c r="I6" s="63" t="s">
        <v>3</v>
      </c>
    </row>
    <row r="7" spans="1:11" s="40" customFormat="1" ht="22.5" customHeight="1">
      <c r="A7" s="168"/>
      <c r="B7" s="175"/>
      <c r="C7" s="176"/>
      <c r="D7" s="175"/>
      <c r="E7" s="177"/>
      <c r="F7" s="43" t="s">
        <v>10</v>
      </c>
      <c r="G7" s="44">
        <f t="shared" ref="G7:I7" si="0">G9</f>
        <v>0</v>
      </c>
      <c r="H7" s="44">
        <f t="shared" si="0"/>
        <v>0</v>
      </c>
      <c r="I7" s="44">
        <f t="shared" si="0"/>
        <v>0</v>
      </c>
    </row>
    <row r="8" spans="1:11" s="40" customFormat="1" ht="22.5" customHeight="1">
      <c r="A8" s="168"/>
      <c r="B8" s="175"/>
      <c r="C8" s="176"/>
      <c r="D8" s="175"/>
      <c r="E8" s="175"/>
      <c r="F8" s="72" t="s">
        <v>76</v>
      </c>
      <c r="G8" s="73"/>
      <c r="H8" s="73"/>
      <c r="I8" s="73"/>
    </row>
    <row r="9" spans="1:11" s="40" customFormat="1" ht="34.5">
      <c r="A9" s="168"/>
      <c r="B9" s="175"/>
      <c r="C9" s="176"/>
      <c r="D9" s="175"/>
      <c r="E9" s="177"/>
      <c r="F9" s="43" t="s">
        <v>75</v>
      </c>
      <c r="G9" s="44">
        <f>G10</f>
        <v>0</v>
      </c>
      <c r="H9" s="44">
        <f>+H10</f>
        <v>0</v>
      </c>
      <c r="I9" s="44">
        <f>+I10</f>
        <v>0</v>
      </c>
    </row>
    <row r="10" spans="1:11" s="46" customFormat="1" ht="25.5" customHeight="1">
      <c r="A10" s="168" t="s">
        <v>23</v>
      </c>
      <c r="B10" s="175"/>
      <c r="C10" s="176"/>
      <c r="D10" s="175"/>
      <c r="E10" s="177"/>
      <c r="F10" s="45" t="s">
        <v>69</v>
      </c>
      <c r="G10" s="44">
        <f t="shared" ref="G10" si="1">G12</f>
        <v>0</v>
      </c>
      <c r="H10" s="44">
        <f t="shared" ref="H10:I10" si="2">H12</f>
        <v>0</v>
      </c>
      <c r="I10" s="44">
        <f t="shared" si="2"/>
        <v>0</v>
      </c>
    </row>
    <row r="11" spans="1:11" s="46" customFormat="1" ht="20.25" customHeight="1">
      <c r="A11" s="168"/>
      <c r="B11" s="175"/>
      <c r="C11" s="176"/>
      <c r="D11" s="175"/>
      <c r="E11" s="177"/>
      <c r="F11" s="47" t="s">
        <v>7</v>
      </c>
      <c r="G11" s="48"/>
      <c r="H11" s="48"/>
      <c r="I11" s="48"/>
    </row>
    <row r="12" spans="1:11" s="50" customFormat="1" ht="39" customHeight="1">
      <c r="A12" s="168"/>
      <c r="B12" s="168" t="s">
        <v>71</v>
      </c>
      <c r="C12" s="176"/>
      <c r="D12" s="175"/>
      <c r="E12" s="177"/>
      <c r="F12" s="43" t="s">
        <v>70</v>
      </c>
      <c r="G12" s="49">
        <f t="shared" ref="G12" si="3">+G14</f>
        <v>0</v>
      </c>
      <c r="H12" s="49">
        <f t="shared" ref="H12:I12" si="4">+H14</f>
        <v>0</v>
      </c>
      <c r="I12" s="49">
        <f t="shared" si="4"/>
        <v>0</v>
      </c>
    </row>
    <row r="13" spans="1:11" s="50" customFormat="1" ht="19.5" customHeight="1">
      <c r="A13" s="168"/>
      <c r="B13" s="168"/>
      <c r="C13" s="176"/>
      <c r="D13" s="175"/>
      <c r="E13" s="177"/>
      <c r="F13" s="51" t="s">
        <v>7</v>
      </c>
      <c r="G13" s="52"/>
      <c r="H13" s="52"/>
      <c r="I13" s="52"/>
    </row>
    <row r="14" spans="1:11" s="50" customFormat="1" ht="36" customHeight="1">
      <c r="A14" s="168"/>
      <c r="B14" s="168"/>
      <c r="C14" s="168" t="s">
        <v>73</v>
      </c>
      <c r="D14" s="175"/>
      <c r="E14" s="177"/>
      <c r="F14" s="45" t="s">
        <v>72</v>
      </c>
      <c r="G14" s="49">
        <f>+G16</f>
        <v>0</v>
      </c>
      <c r="H14" s="49">
        <f>+H16</f>
        <v>0</v>
      </c>
      <c r="I14" s="49">
        <f>+I16</f>
        <v>0</v>
      </c>
    </row>
    <row r="15" spans="1:11" s="50" customFormat="1" ht="17.25" customHeight="1">
      <c r="A15" s="168"/>
      <c r="B15" s="168"/>
      <c r="C15" s="168"/>
      <c r="D15" s="175"/>
      <c r="E15" s="178"/>
      <c r="F15" s="51" t="s">
        <v>7</v>
      </c>
      <c r="G15" s="52"/>
      <c r="H15" s="52"/>
      <c r="I15" s="52"/>
    </row>
    <row r="16" spans="1:11" s="50" customFormat="1" ht="36.75" customHeight="1">
      <c r="A16" s="168"/>
      <c r="B16" s="168"/>
      <c r="C16" s="168"/>
      <c r="D16" s="175"/>
      <c r="E16" s="178"/>
      <c r="F16" s="43" t="s">
        <v>75</v>
      </c>
      <c r="G16" s="49">
        <f>+G18</f>
        <v>0</v>
      </c>
      <c r="H16" s="49">
        <f>+H18</f>
        <v>0</v>
      </c>
      <c r="I16" s="49">
        <f>+I18</f>
        <v>0</v>
      </c>
    </row>
    <row r="17" spans="1:9" s="50" customFormat="1" ht="17.25" customHeight="1">
      <c r="A17" s="168"/>
      <c r="B17" s="168"/>
      <c r="C17" s="168"/>
      <c r="D17" s="175"/>
      <c r="E17" s="177"/>
      <c r="F17" s="51" t="s">
        <v>7</v>
      </c>
      <c r="G17" s="52"/>
      <c r="H17" s="52"/>
      <c r="I17" s="52"/>
    </row>
    <row r="18" spans="1:9" s="50" customFormat="1" ht="17.25">
      <c r="A18" s="168"/>
      <c r="B18" s="168"/>
      <c r="C18" s="168"/>
      <c r="D18" s="169">
        <v>1235</v>
      </c>
      <c r="E18" s="177"/>
      <c r="F18" s="57" t="s">
        <v>77</v>
      </c>
      <c r="G18" s="49">
        <f t="shared" ref="G18:I18" si="5">+G20+G29</f>
        <v>0</v>
      </c>
      <c r="H18" s="49">
        <f t="shared" si="5"/>
        <v>0</v>
      </c>
      <c r="I18" s="49">
        <f t="shared" si="5"/>
        <v>0</v>
      </c>
    </row>
    <row r="19" spans="1:9" s="50" customFormat="1" ht="18.75" customHeight="1">
      <c r="A19" s="168"/>
      <c r="B19" s="168"/>
      <c r="C19" s="168"/>
      <c r="D19" s="170"/>
      <c r="E19" s="177"/>
      <c r="F19" s="57" t="s">
        <v>7</v>
      </c>
      <c r="G19" s="52"/>
      <c r="H19" s="52"/>
      <c r="I19" s="52"/>
    </row>
    <row r="20" spans="1:9" s="50" customFormat="1" ht="24" customHeight="1">
      <c r="A20" s="168"/>
      <c r="B20" s="168"/>
      <c r="C20" s="168"/>
      <c r="D20" s="170"/>
      <c r="E20" s="172">
        <v>31001</v>
      </c>
      <c r="F20" s="57" t="s">
        <v>74</v>
      </c>
      <c r="G20" s="52">
        <f>G22</f>
        <v>0</v>
      </c>
      <c r="H20" s="52">
        <f>H22</f>
        <v>0</v>
      </c>
      <c r="I20" s="52">
        <f>I22</f>
        <v>-24180</v>
      </c>
    </row>
    <row r="21" spans="1:9" s="50" customFormat="1" ht="20.25" customHeight="1">
      <c r="A21" s="168"/>
      <c r="B21" s="168"/>
      <c r="C21" s="168"/>
      <c r="D21" s="170"/>
      <c r="E21" s="173"/>
      <c r="F21" s="57" t="s">
        <v>8</v>
      </c>
      <c r="G21" s="51"/>
      <c r="H21" s="51"/>
      <c r="I21" s="51"/>
    </row>
    <row r="22" spans="1:9" s="50" customFormat="1" ht="24" customHeight="1">
      <c r="A22" s="168"/>
      <c r="B22" s="168"/>
      <c r="C22" s="168"/>
      <c r="D22" s="170"/>
      <c r="E22" s="173"/>
      <c r="F22" s="88" t="s">
        <v>78</v>
      </c>
      <c r="G22" s="52">
        <f>+G24</f>
        <v>0</v>
      </c>
      <c r="H22" s="52">
        <f>+H24</f>
        <v>0</v>
      </c>
      <c r="I22" s="52">
        <f>+I24</f>
        <v>-24180</v>
      </c>
    </row>
    <row r="23" spans="1:9" s="50" customFormat="1" ht="39.75" customHeight="1">
      <c r="A23" s="168"/>
      <c r="B23" s="168"/>
      <c r="C23" s="168"/>
      <c r="D23" s="170"/>
      <c r="E23" s="173"/>
      <c r="F23" s="75" t="s">
        <v>9</v>
      </c>
      <c r="G23" s="51"/>
      <c r="H23" s="51"/>
      <c r="I23" s="51"/>
    </row>
    <row r="24" spans="1:9" s="50" customFormat="1" ht="18" customHeight="1">
      <c r="A24" s="168"/>
      <c r="B24" s="168"/>
      <c r="C24" s="168"/>
      <c r="D24" s="170"/>
      <c r="E24" s="173"/>
      <c r="F24" s="75" t="s">
        <v>10</v>
      </c>
      <c r="G24" s="52">
        <f>G25</f>
        <v>0</v>
      </c>
      <c r="H24" s="52">
        <f t="shared" ref="H24:I24" si="6">H25</f>
        <v>0</v>
      </c>
      <c r="I24" s="52">
        <f t="shared" si="6"/>
        <v>-24180</v>
      </c>
    </row>
    <row r="25" spans="1:9" s="50" customFormat="1" ht="19.5" customHeight="1">
      <c r="A25" s="168"/>
      <c r="B25" s="168"/>
      <c r="C25" s="168"/>
      <c r="D25" s="170"/>
      <c r="E25" s="173"/>
      <c r="F25" s="75" t="s">
        <v>48</v>
      </c>
      <c r="G25" s="52">
        <f t="shared" ref="G25:I25" si="7">+G26</f>
        <v>0</v>
      </c>
      <c r="H25" s="52">
        <f t="shared" si="7"/>
        <v>0</v>
      </c>
      <c r="I25" s="52">
        <f t="shared" si="7"/>
        <v>-24180</v>
      </c>
    </row>
    <row r="26" spans="1:9" s="50" customFormat="1" ht="19.5" customHeight="1">
      <c r="A26" s="168"/>
      <c r="B26" s="168"/>
      <c r="C26" s="168"/>
      <c r="D26" s="170"/>
      <c r="E26" s="173"/>
      <c r="F26" s="75" t="s">
        <v>49</v>
      </c>
      <c r="G26" s="52">
        <f t="shared" ref="G26:I27" si="8">+G27</f>
        <v>0</v>
      </c>
      <c r="H26" s="52">
        <f t="shared" si="8"/>
        <v>0</v>
      </c>
      <c r="I26" s="52">
        <f t="shared" si="8"/>
        <v>-24180</v>
      </c>
    </row>
    <row r="27" spans="1:9" s="50" customFormat="1" ht="37.5" customHeight="1">
      <c r="A27" s="168"/>
      <c r="B27" s="168"/>
      <c r="C27" s="168"/>
      <c r="D27" s="170"/>
      <c r="E27" s="173"/>
      <c r="F27" s="75" t="s">
        <v>79</v>
      </c>
      <c r="G27" s="52">
        <f t="shared" si="8"/>
        <v>0</v>
      </c>
      <c r="H27" s="52">
        <f t="shared" si="8"/>
        <v>0</v>
      </c>
      <c r="I27" s="52">
        <f t="shared" si="8"/>
        <v>-24180</v>
      </c>
    </row>
    <row r="28" spans="1:9" s="50" customFormat="1" ht="33.75" customHeight="1">
      <c r="A28" s="168"/>
      <c r="B28" s="168"/>
      <c r="C28" s="168"/>
      <c r="D28" s="170"/>
      <c r="E28" s="173"/>
      <c r="F28" s="75" t="s">
        <v>80</v>
      </c>
      <c r="G28" s="52"/>
      <c r="H28" s="52"/>
      <c r="I28" s="52">
        <v>-24180</v>
      </c>
    </row>
    <row r="29" spans="1:9" s="50" customFormat="1" ht="24" customHeight="1">
      <c r="A29" s="168"/>
      <c r="B29" s="168"/>
      <c r="C29" s="168"/>
      <c r="D29" s="170"/>
      <c r="E29" s="173"/>
      <c r="F29" s="88" t="s">
        <v>25</v>
      </c>
      <c r="G29" s="52">
        <f>+G31</f>
        <v>0</v>
      </c>
      <c r="H29" s="52">
        <f>+H31</f>
        <v>0</v>
      </c>
      <c r="I29" s="52">
        <f>+I31</f>
        <v>24180</v>
      </c>
    </row>
    <row r="30" spans="1:9" s="50" customFormat="1" ht="39.75" customHeight="1">
      <c r="A30" s="168"/>
      <c r="B30" s="168"/>
      <c r="C30" s="168"/>
      <c r="D30" s="170"/>
      <c r="E30" s="173"/>
      <c r="F30" s="75" t="s">
        <v>9</v>
      </c>
      <c r="G30" s="51"/>
      <c r="H30" s="51"/>
      <c r="I30" s="51"/>
    </row>
    <row r="31" spans="1:9" s="50" customFormat="1" ht="18" customHeight="1">
      <c r="A31" s="168"/>
      <c r="B31" s="168"/>
      <c r="C31" s="168"/>
      <c r="D31" s="170"/>
      <c r="E31" s="173"/>
      <c r="F31" s="75" t="s">
        <v>10</v>
      </c>
      <c r="G31" s="52">
        <f>G32</f>
        <v>0</v>
      </c>
      <c r="H31" s="52">
        <f t="shared" ref="H31:I31" si="9">H32</f>
        <v>0</v>
      </c>
      <c r="I31" s="52">
        <f t="shared" si="9"/>
        <v>24180</v>
      </c>
    </row>
    <row r="32" spans="1:9" s="50" customFormat="1" ht="19.5" customHeight="1">
      <c r="A32" s="168"/>
      <c r="B32" s="168"/>
      <c r="C32" s="168"/>
      <c r="D32" s="170"/>
      <c r="E32" s="173"/>
      <c r="F32" s="75" t="s">
        <v>48</v>
      </c>
      <c r="G32" s="52">
        <f t="shared" ref="G32:I34" si="10">+G33</f>
        <v>0</v>
      </c>
      <c r="H32" s="52">
        <f t="shared" si="10"/>
        <v>0</v>
      </c>
      <c r="I32" s="52">
        <f t="shared" si="10"/>
        <v>24180</v>
      </c>
    </row>
    <row r="33" spans="1:9" s="50" customFormat="1" ht="19.5" customHeight="1">
      <c r="A33" s="168"/>
      <c r="B33" s="168"/>
      <c r="C33" s="168"/>
      <c r="D33" s="170"/>
      <c r="E33" s="173"/>
      <c r="F33" s="75" t="s">
        <v>49</v>
      </c>
      <c r="G33" s="52">
        <f t="shared" si="10"/>
        <v>0</v>
      </c>
      <c r="H33" s="52">
        <f t="shared" si="10"/>
        <v>0</v>
      </c>
      <c r="I33" s="52">
        <f t="shared" si="10"/>
        <v>24180</v>
      </c>
    </row>
    <row r="34" spans="1:9" s="50" customFormat="1" ht="24.75" customHeight="1">
      <c r="A34" s="168"/>
      <c r="B34" s="168"/>
      <c r="C34" s="168"/>
      <c r="D34" s="170"/>
      <c r="E34" s="173"/>
      <c r="F34" s="75" t="s">
        <v>79</v>
      </c>
      <c r="G34" s="52">
        <f t="shared" si="10"/>
        <v>0</v>
      </c>
      <c r="H34" s="52">
        <f t="shared" si="10"/>
        <v>0</v>
      </c>
      <c r="I34" s="52">
        <f t="shared" si="10"/>
        <v>24180</v>
      </c>
    </row>
    <row r="35" spans="1:9" s="50" customFormat="1" ht="24.75" customHeight="1">
      <c r="A35" s="168"/>
      <c r="B35" s="168"/>
      <c r="C35" s="168"/>
      <c r="D35" s="171"/>
      <c r="E35" s="174"/>
      <c r="F35" s="90" t="s">
        <v>80</v>
      </c>
      <c r="G35" s="52">
        <v>0</v>
      </c>
      <c r="H35" s="52">
        <v>0</v>
      </c>
      <c r="I35" s="91">
        <v>24180</v>
      </c>
    </row>
    <row r="36" spans="1:9" ht="27" customHeight="1"/>
  </sheetData>
  <mergeCells count="17">
    <mergeCell ref="A10:A35"/>
    <mergeCell ref="A7:A9"/>
    <mergeCell ref="D18:D35"/>
    <mergeCell ref="E20:E35"/>
    <mergeCell ref="B7:B11"/>
    <mergeCell ref="C7:C13"/>
    <mergeCell ref="D7:D17"/>
    <mergeCell ref="E7:E17"/>
    <mergeCell ref="E18:E19"/>
    <mergeCell ref="B12:B35"/>
    <mergeCell ref="C14:C35"/>
    <mergeCell ref="F1:I1"/>
    <mergeCell ref="A3:I3"/>
    <mergeCell ref="A5:C5"/>
    <mergeCell ref="D5:E5"/>
    <mergeCell ref="F5:F6"/>
    <mergeCell ref="G5:I5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2" workbookViewId="0">
      <selection activeCell="E11" sqref="E11"/>
    </sheetView>
  </sheetViews>
  <sheetFormatPr defaultRowHeight="15"/>
  <cols>
    <col min="1" max="1" width="11.28515625" customWidth="1"/>
    <col min="2" max="2" width="16.140625" customWidth="1"/>
    <col min="3" max="3" width="67" customWidth="1"/>
    <col min="4" max="4" width="22.28515625" bestFit="1" customWidth="1"/>
    <col min="5" max="5" width="14.42578125" bestFit="1" customWidth="1"/>
    <col min="6" max="6" width="16.5703125" customWidth="1"/>
  </cols>
  <sheetData>
    <row r="1" spans="1:11" s="60" customFormat="1" ht="73.5" customHeight="1">
      <c r="A1" s="61"/>
      <c r="C1" s="163" t="s">
        <v>121</v>
      </c>
      <c r="D1" s="163"/>
      <c r="E1" s="163"/>
      <c r="F1" s="163"/>
    </row>
    <row r="2" spans="1:11" s="17" customFormat="1" ht="46.5" customHeight="1">
      <c r="A2" s="2" t="s">
        <v>81</v>
      </c>
      <c r="B2" s="2"/>
      <c r="C2" s="2"/>
      <c r="D2" s="2"/>
      <c r="E2" s="2"/>
      <c r="F2" s="2"/>
    </row>
    <row r="4" spans="1:11">
      <c r="A4" s="53"/>
      <c r="B4" s="53"/>
      <c r="C4" s="53"/>
      <c r="D4" s="54"/>
      <c r="E4" s="54"/>
      <c r="F4" s="54" t="s">
        <v>50</v>
      </c>
      <c r="G4" s="55"/>
      <c r="H4" s="55"/>
      <c r="I4" s="55"/>
      <c r="J4" s="55"/>
      <c r="K4" s="55"/>
    </row>
    <row r="5" spans="1:11" ht="121.5" customHeight="1">
      <c r="A5" s="179" t="s">
        <v>1</v>
      </c>
      <c r="B5" s="179"/>
      <c r="C5" s="179" t="s">
        <v>51</v>
      </c>
      <c r="D5" s="180" t="s">
        <v>82</v>
      </c>
      <c r="E5" s="180"/>
      <c r="F5" s="181"/>
      <c r="G5" s="55"/>
      <c r="H5" s="55"/>
      <c r="I5" s="55"/>
      <c r="J5" s="55"/>
      <c r="K5" s="55"/>
    </row>
    <row r="6" spans="1:11" ht="31.5" customHeight="1">
      <c r="A6" s="56" t="s">
        <v>4</v>
      </c>
      <c r="B6" s="56" t="s">
        <v>5</v>
      </c>
      <c r="C6" s="179"/>
      <c r="D6" s="92" t="s">
        <v>53</v>
      </c>
      <c r="E6" s="63" t="s">
        <v>54</v>
      </c>
      <c r="F6" s="63" t="s">
        <v>3</v>
      </c>
      <c r="G6" s="55"/>
      <c r="H6" s="55"/>
      <c r="I6" s="55"/>
      <c r="J6" s="55"/>
      <c r="K6" s="55"/>
    </row>
    <row r="7" spans="1:11" ht="17.25">
      <c r="A7" s="58"/>
      <c r="B7" s="58"/>
      <c r="C7" s="59" t="s">
        <v>24</v>
      </c>
      <c r="D7" s="52">
        <f t="shared" ref="D7:F11" si="0">+D8</f>
        <v>0</v>
      </c>
      <c r="E7" s="52">
        <f t="shared" si="0"/>
        <v>0</v>
      </c>
      <c r="F7" s="52">
        <f t="shared" si="0"/>
        <v>0</v>
      </c>
    </row>
    <row r="8" spans="1:11" s="64" customFormat="1" ht="21" customHeight="1">
      <c r="A8" s="77" t="s">
        <v>83</v>
      </c>
      <c r="B8" s="77" t="s">
        <v>84</v>
      </c>
      <c r="C8" s="78" t="s">
        <v>74</v>
      </c>
      <c r="D8" s="52">
        <f t="shared" si="0"/>
        <v>0</v>
      </c>
      <c r="E8" s="52">
        <f t="shared" si="0"/>
        <v>0</v>
      </c>
      <c r="F8" s="52">
        <f t="shared" si="0"/>
        <v>0</v>
      </c>
    </row>
    <row r="9" spans="1:11" s="64" customFormat="1" ht="17.25">
      <c r="A9" s="75"/>
      <c r="B9" s="75"/>
      <c r="C9" s="76" t="s">
        <v>8</v>
      </c>
      <c r="D9" s="93"/>
      <c r="E9" s="93"/>
      <c r="F9" s="79"/>
    </row>
    <row r="10" spans="1:11" s="64" customFormat="1" ht="17.25">
      <c r="A10" s="75"/>
      <c r="B10" s="75"/>
      <c r="C10" s="74" t="s">
        <v>78</v>
      </c>
      <c r="D10" s="52">
        <f t="shared" si="0"/>
        <v>0</v>
      </c>
      <c r="E10" s="52">
        <f t="shared" si="0"/>
        <v>0</v>
      </c>
      <c r="F10" s="80">
        <f>+'հավելված 1'!I22</f>
        <v>-24180</v>
      </c>
    </row>
    <row r="11" spans="1:11" ht="22.5" customHeight="1">
      <c r="A11" s="71"/>
      <c r="B11" s="71"/>
      <c r="C11" s="130" t="s">
        <v>44</v>
      </c>
      <c r="D11" s="52">
        <f t="shared" si="0"/>
        <v>0</v>
      </c>
      <c r="E11" s="52">
        <f t="shared" si="0"/>
        <v>0</v>
      </c>
      <c r="F11" s="80">
        <f>+'հավելված 1'!I29</f>
        <v>24180</v>
      </c>
    </row>
  </sheetData>
  <mergeCells count="5">
    <mergeCell ref="C1:F1"/>
    <mergeCell ref="A2:F2"/>
    <mergeCell ref="A5:B5"/>
    <mergeCell ref="C5:C6"/>
    <mergeCell ref="D5:F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opLeftCell="A7" zoomScale="80" zoomScaleNormal="80" workbookViewId="0">
      <selection activeCell="J9" sqref="J9"/>
    </sheetView>
  </sheetViews>
  <sheetFormatPr defaultColWidth="9.140625" defaultRowHeight="16.5"/>
  <cols>
    <col min="1" max="1" width="9.140625" style="37"/>
    <col min="2" max="3" width="11.28515625" style="37" customWidth="1"/>
    <col min="4" max="4" width="15.7109375" style="37" customWidth="1"/>
    <col min="5" max="5" width="11.140625" style="37" customWidth="1"/>
    <col min="6" max="6" width="15" style="37" customWidth="1"/>
    <col min="7" max="7" width="11" style="37" customWidth="1"/>
    <col min="8" max="8" width="19.28515625" style="37" customWidth="1"/>
    <col min="9" max="9" width="54.5703125" style="37" customWidth="1"/>
    <col min="10" max="12" width="20.85546875" style="37" customWidth="1"/>
    <col min="13" max="13" width="10.85546875" style="37" bestFit="1" customWidth="1"/>
    <col min="14" max="16384" width="9.140625" style="37"/>
  </cols>
  <sheetData>
    <row r="1" spans="1:12" s="40" customFormat="1" ht="65.25" customHeight="1">
      <c r="A1" s="163" t="s">
        <v>85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</row>
    <row r="2" spans="1:12" s="40" customFormat="1" ht="17.25" customHeight="1">
      <c r="D2" s="188"/>
      <c r="E2" s="188"/>
      <c r="F2" s="188"/>
      <c r="G2" s="188"/>
      <c r="H2" s="188"/>
      <c r="I2" s="188"/>
      <c r="J2" s="189"/>
      <c r="K2" s="189"/>
    </row>
    <row r="3" spans="1:12" s="40" customFormat="1" ht="47.25" customHeight="1">
      <c r="A3" s="190" t="s">
        <v>95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</row>
    <row r="4" spans="1:12" ht="20.25" customHeight="1">
      <c r="L4" s="37" t="s">
        <v>43</v>
      </c>
    </row>
    <row r="5" spans="1:12" ht="48" customHeight="1">
      <c r="A5" s="191" t="s">
        <v>55</v>
      </c>
      <c r="B5" s="191" t="s">
        <v>56</v>
      </c>
      <c r="C5" s="191"/>
      <c r="D5" s="191" t="s">
        <v>57</v>
      </c>
      <c r="E5" s="191"/>
      <c r="F5" s="191"/>
      <c r="G5" s="191"/>
      <c r="H5" s="191" t="s">
        <v>58</v>
      </c>
      <c r="I5" s="191" t="s">
        <v>59</v>
      </c>
      <c r="J5" s="186" t="s">
        <v>52</v>
      </c>
      <c r="K5" s="186"/>
      <c r="L5" s="187"/>
    </row>
    <row r="6" spans="1:12" ht="33">
      <c r="A6" s="191"/>
      <c r="B6" s="65" t="s">
        <v>60</v>
      </c>
      <c r="C6" s="65" t="s">
        <v>61</v>
      </c>
      <c r="D6" s="65" t="s">
        <v>60</v>
      </c>
      <c r="E6" s="65" t="s">
        <v>61</v>
      </c>
      <c r="F6" s="65" t="s">
        <v>62</v>
      </c>
      <c r="G6" s="65" t="s">
        <v>63</v>
      </c>
      <c r="H6" s="191"/>
      <c r="I6" s="191"/>
      <c r="J6" s="65" t="s">
        <v>64</v>
      </c>
      <c r="K6" s="65" t="s">
        <v>65</v>
      </c>
      <c r="L6" s="65" t="s">
        <v>0</v>
      </c>
    </row>
    <row r="7" spans="1:12" ht="38.25" customHeight="1">
      <c r="A7" s="184" t="s">
        <v>66</v>
      </c>
      <c r="B7" s="184"/>
      <c r="C7" s="184"/>
      <c r="D7" s="184"/>
      <c r="E7" s="184"/>
      <c r="F7" s="184"/>
      <c r="G7" s="184"/>
      <c r="H7" s="184"/>
      <c r="I7" s="184"/>
      <c r="J7" s="52">
        <f t="shared" ref="J7:L9" si="0">+J8</f>
        <v>0</v>
      </c>
      <c r="K7" s="52">
        <f t="shared" si="0"/>
        <v>0</v>
      </c>
      <c r="L7" s="52">
        <f t="shared" si="0"/>
        <v>0</v>
      </c>
    </row>
    <row r="8" spans="1:12" ht="30" customHeight="1">
      <c r="A8" s="185" t="s">
        <v>86</v>
      </c>
      <c r="B8" s="185"/>
      <c r="C8" s="185"/>
      <c r="D8" s="185"/>
      <c r="E8" s="185"/>
      <c r="F8" s="185"/>
      <c r="G8" s="185"/>
      <c r="H8" s="185"/>
      <c r="I8" s="185"/>
      <c r="J8" s="52">
        <f t="shared" si="0"/>
        <v>0</v>
      </c>
      <c r="K8" s="52">
        <f t="shared" si="0"/>
        <v>0</v>
      </c>
      <c r="L8" s="52">
        <f t="shared" si="0"/>
        <v>0</v>
      </c>
    </row>
    <row r="9" spans="1:12" ht="36" customHeight="1">
      <c r="A9" s="120"/>
      <c r="B9" s="121" t="s">
        <v>87</v>
      </c>
      <c r="C9" s="182" t="s">
        <v>88</v>
      </c>
      <c r="D9" s="182"/>
      <c r="E9" s="182"/>
      <c r="F9" s="182"/>
      <c r="G9" s="182"/>
      <c r="H9" s="182"/>
      <c r="I9" s="182"/>
      <c r="J9" s="52">
        <f t="shared" si="0"/>
        <v>0</v>
      </c>
      <c r="K9" s="52">
        <f t="shared" si="0"/>
        <v>0</v>
      </c>
      <c r="L9" s="52">
        <f t="shared" si="0"/>
        <v>0</v>
      </c>
    </row>
    <row r="10" spans="1:12" ht="38.25" customHeight="1">
      <c r="A10" s="122"/>
      <c r="B10" s="122"/>
      <c r="C10" s="122"/>
      <c r="D10" s="123" t="s">
        <v>89</v>
      </c>
      <c r="E10" s="183" t="s">
        <v>90</v>
      </c>
      <c r="F10" s="183"/>
      <c r="G10" s="183"/>
      <c r="H10" s="183"/>
      <c r="I10" s="183"/>
      <c r="J10" s="128"/>
      <c r="K10" s="128"/>
      <c r="L10" s="128"/>
    </row>
    <row r="11" spans="1:12" ht="33" customHeight="1">
      <c r="A11" s="122"/>
      <c r="B11" s="122"/>
      <c r="C11" s="122"/>
      <c r="D11" s="124"/>
      <c r="E11" s="124"/>
      <c r="F11" s="183" t="s">
        <v>91</v>
      </c>
      <c r="G11" s="183"/>
      <c r="H11" s="183"/>
      <c r="I11" s="183"/>
      <c r="J11" s="183"/>
      <c r="K11" s="183"/>
      <c r="L11" s="183"/>
    </row>
    <row r="12" spans="1:12" ht="47.25" customHeight="1">
      <c r="A12" s="122"/>
      <c r="B12" s="122"/>
      <c r="C12" s="122"/>
      <c r="D12" s="124"/>
      <c r="E12" s="124"/>
      <c r="F12" s="125"/>
      <c r="G12" s="183" t="s">
        <v>92</v>
      </c>
      <c r="H12" s="183"/>
      <c r="I12" s="183"/>
      <c r="J12" s="183"/>
      <c r="K12" s="183"/>
      <c r="L12" s="183"/>
    </row>
    <row r="13" spans="1:12" ht="18.75" customHeight="1">
      <c r="A13" s="122"/>
      <c r="B13" s="122"/>
      <c r="C13" s="122"/>
      <c r="D13" s="124"/>
      <c r="E13" s="124"/>
      <c r="F13" s="125"/>
      <c r="G13" s="125"/>
      <c r="H13" s="183" t="s">
        <v>93</v>
      </c>
      <c r="I13" s="183"/>
      <c r="J13" s="183"/>
      <c r="K13" s="183"/>
      <c r="L13" s="183"/>
    </row>
    <row r="14" spans="1:12" ht="55.5" customHeight="1">
      <c r="A14" s="122"/>
      <c r="B14" s="122"/>
      <c r="C14" s="122"/>
      <c r="D14" s="126"/>
      <c r="E14" s="126"/>
      <c r="F14" s="126"/>
      <c r="G14" s="126"/>
      <c r="H14" s="126"/>
      <c r="I14" s="125" t="s">
        <v>120</v>
      </c>
      <c r="J14" s="129">
        <v>0</v>
      </c>
      <c r="K14" s="119" t="s">
        <v>67</v>
      </c>
      <c r="L14" s="119">
        <v>1</v>
      </c>
    </row>
    <row r="15" spans="1:12">
      <c r="I15" s="89"/>
    </row>
  </sheetData>
  <mergeCells count="17">
    <mergeCell ref="A7:I7"/>
    <mergeCell ref="A8:I8"/>
    <mergeCell ref="J5:L5"/>
    <mergeCell ref="A1:L1"/>
    <mergeCell ref="D2:I2"/>
    <mergeCell ref="J2:K2"/>
    <mergeCell ref="A3:L3"/>
    <mergeCell ref="A5:A6"/>
    <mergeCell ref="B5:C5"/>
    <mergeCell ref="D5:G5"/>
    <mergeCell ref="H5:H6"/>
    <mergeCell ref="I5:I6"/>
    <mergeCell ref="C9:I9"/>
    <mergeCell ref="E10:I10"/>
    <mergeCell ref="F11:L11"/>
    <mergeCell ref="G12:L12"/>
    <mergeCell ref="H13:L13"/>
  </mergeCells>
  <pageMargins left="0.7" right="0.7" top="0.75" bottom="0.75" header="0.3" footer="0.3"/>
  <pageSetup paperSize="9" scale="7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topLeftCell="A4" zoomScale="80" zoomScaleNormal="80" workbookViewId="0">
      <selection activeCell="L15" sqref="L15"/>
    </sheetView>
  </sheetViews>
  <sheetFormatPr defaultColWidth="9.140625" defaultRowHeight="16.5"/>
  <cols>
    <col min="1" max="1" width="9.140625" style="37"/>
    <col min="2" max="3" width="11.28515625" style="37" customWidth="1"/>
    <col min="4" max="4" width="15.7109375" style="37" customWidth="1"/>
    <col min="5" max="5" width="11.140625" style="37" customWidth="1"/>
    <col min="6" max="6" width="15" style="37" customWidth="1"/>
    <col min="7" max="7" width="11" style="37" customWidth="1"/>
    <col min="8" max="8" width="19.28515625" style="37" customWidth="1"/>
    <col min="9" max="9" width="54.5703125" style="37" customWidth="1"/>
    <col min="10" max="12" width="20.85546875" style="37" customWidth="1"/>
    <col min="13" max="13" width="10.85546875" style="37" bestFit="1" customWidth="1"/>
    <col min="14" max="16384" width="9.140625" style="37"/>
  </cols>
  <sheetData>
    <row r="1" spans="1:12" s="40" customFormat="1" ht="65.25" customHeight="1">
      <c r="A1" s="163" t="s">
        <v>94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</row>
    <row r="2" spans="1:12" s="40" customFormat="1" ht="17.25" customHeight="1">
      <c r="D2" s="188"/>
      <c r="E2" s="188"/>
      <c r="F2" s="188"/>
      <c r="G2" s="188"/>
      <c r="H2" s="188"/>
      <c r="I2" s="188"/>
      <c r="J2" s="189"/>
      <c r="K2" s="189"/>
    </row>
    <row r="3" spans="1:12" s="40" customFormat="1" ht="47.25" customHeight="1">
      <c r="A3" s="190" t="s">
        <v>96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</row>
    <row r="4" spans="1:12" ht="20.25" customHeight="1">
      <c r="L4" s="37" t="s">
        <v>43</v>
      </c>
    </row>
    <row r="5" spans="1:12" ht="48" customHeight="1">
      <c r="A5" s="191" t="s">
        <v>98</v>
      </c>
      <c r="B5" s="191" t="s">
        <v>56</v>
      </c>
      <c r="C5" s="191"/>
      <c r="D5" s="191" t="s">
        <v>57</v>
      </c>
      <c r="E5" s="191"/>
      <c r="F5" s="191"/>
      <c r="G5" s="191"/>
      <c r="H5" s="191" t="s">
        <v>58</v>
      </c>
      <c r="I5" s="191" t="s">
        <v>59</v>
      </c>
      <c r="J5" s="186" t="s">
        <v>52</v>
      </c>
      <c r="K5" s="186"/>
      <c r="L5" s="187"/>
    </row>
    <row r="6" spans="1:12" ht="33">
      <c r="A6" s="191"/>
      <c r="B6" s="65" t="s">
        <v>60</v>
      </c>
      <c r="C6" s="65" t="s">
        <v>61</v>
      </c>
      <c r="D6" s="65" t="s">
        <v>60</v>
      </c>
      <c r="E6" s="65" t="s">
        <v>61</v>
      </c>
      <c r="F6" s="65" t="s">
        <v>62</v>
      </c>
      <c r="G6" s="65" t="s">
        <v>63</v>
      </c>
      <c r="H6" s="191"/>
      <c r="I6" s="191"/>
      <c r="J6" s="65" t="s">
        <v>64</v>
      </c>
      <c r="K6" s="65" t="s">
        <v>65</v>
      </c>
      <c r="L6" s="65" t="s">
        <v>0</v>
      </c>
    </row>
    <row r="7" spans="1:12" ht="38.25" customHeight="1">
      <c r="A7" s="184" t="s">
        <v>66</v>
      </c>
      <c r="B7" s="184"/>
      <c r="C7" s="184"/>
      <c r="D7" s="184"/>
      <c r="E7" s="184"/>
      <c r="F7" s="184"/>
      <c r="G7" s="184"/>
      <c r="H7" s="184"/>
      <c r="I7" s="184"/>
      <c r="J7" s="52">
        <f t="shared" ref="J7:L10" si="0">+J8</f>
        <v>0</v>
      </c>
      <c r="K7" s="52">
        <f t="shared" si="0"/>
        <v>0</v>
      </c>
      <c r="L7" s="52">
        <f>L8+L15</f>
        <v>0</v>
      </c>
    </row>
    <row r="8" spans="1:12" ht="30" customHeight="1">
      <c r="A8" s="193" t="s">
        <v>30</v>
      </c>
      <c r="B8" s="193"/>
      <c r="C8" s="193"/>
      <c r="D8" s="193"/>
      <c r="E8" s="193"/>
      <c r="F8" s="193"/>
      <c r="G8" s="193"/>
      <c r="H8" s="193"/>
      <c r="I8" s="193"/>
      <c r="J8" s="52">
        <f t="shared" si="0"/>
        <v>0</v>
      </c>
      <c r="K8" s="52">
        <f t="shared" si="0"/>
        <v>0</v>
      </c>
      <c r="L8" s="127">
        <f t="shared" ref="K8:L8" si="1">+L9</f>
        <v>-24180</v>
      </c>
    </row>
    <row r="9" spans="1:12" ht="36" customHeight="1">
      <c r="A9" s="67"/>
      <c r="B9" s="82" t="s">
        <v>87</v>
      </c>
      <c r="C9" s="194" t="s">
        <v>88</v>
      </c>
      <c r="D9" s="194"/>
      <c r="E9" s="194"/>
      <c r="F9" s="194"/>
      <c r="G9" s="194"/>
      <c r="H9" s="194"/>
      <c r="I9" s="194"/>
      <c r="J9" s="52">
        <f t="shared" si="0"/>
        <v>0</v>
      </c>
      <c r="K9" s="52">
        <f t="shared" si="0"/>
        <v>0</v>
      </c>
      <c r="L9" s="127">
        <f>+L10</f>
        <v>-24180</v>
      </c>
    </row>
    <row r="10" spans="1:12" ht="38.25" customHeight="1">
      <c r="A10" s="66"/>
      <c r="B10" s="66"/>
      <c r="C10" s="66"/>
      <c r="D10" s="81" t="s">
        <v>89</v>
      </c>
      <c r="E10" s="192" t="s">
        <v>90</v>
      </c>
      <c r="F10" s="192"/>
      <c r="G10" s="192"/>
      <c r="H10" s="192"/>
      <c r="I10" s="192"/>
      <c r="J10" s="52">
        <f t="shared" si="0"/>
        <v>0</v>
      </c>
      <c r="K10" s="52">
        <f t="shared" si="0"/>
        <v>0</v>
      </c>
      <c r="L10" s="127">
        <f>+'հավելված 1'!I22</f>
        <v>-24180</v>
      </c>
    </row>
    <row r="11" spans="1:12" ht="33" customHeight="1">
      <c r="A11" s="66"/>
      <c r="B11" s="66"/>
      <c r="C11" s="66"/>
      <c r="D11" s="68"/>
      <c r="E11" s="68"/>
      <c r="F11" s="192" t="s">
        <v>91</v>
      </c>
      <c r="G11" s="192"/>
      <c r="H11" s="192"/>
      <c r="I11" s="192"/>
      <c r="J11" s="192"/>
      <c r="K11" s="192"/>
      <c r="L11" s="192"/>
    </row>
    <row r="12" spans="1:12" ht="47.25" customHeight="1">
      <c r="A12" s="66"/>
      <c r="B12" s="66"/>
      <c r="C12" s="66"/>
      <c r="D12" s="68"/>
      <c r="E12" s="68"/>
      <c r="F12" s="75"/>
      <c r="G12" s="192" t="s">
        <v>92</v>
      </c>
      <c r="H12" s="192"/>
      <c r="I12" s="192"/>
      <c r="J12" s="192"/>
      <c r="K12" s="192"/>
      <c r="L12" s="192"/>
    </row>
    <row r="13" spans="1:12" ht="18.75" customHeight="1">
      <c r="A13" s="66"/>
      <c r="B13" s="66"/>
      <c r="C13" s="66"/>
      <c r="D13" s="68"/>
      <c r="E13" s="68"/>
      <c r="F13" s="75"/>
      <c r="G13" s="75"/>
      <c r="H13" s="192" t="s">
        <v>93</v>
      </c>
      <c r="I13" s="192"/>
      <c r="J13" s="192"/>
      <c r="K13" s="192"/>
      <c r="L13" s="192"/>
    </row>
    <row r="14" spans="1:12" s="87" customFormat="1" ht="34.5" customHeight="1">
      <c r="A14" s="83"/>
      <c r="B14" s="83"/>
      <c r="C14" s="83"/>
      <c r="D14" s="84"/>
      <c r="E14" s="84"/>
      <c r="F14" s="84"/>
      <c r="G14" s="84"/>
      <c r="H14" s="84"/>
      <c r="I14" s="85"/>
      <c r="J14" s="94"/>
      <c r="K14" s="94"/>
      <c r="L14" s="86"/>
    </row>
    <row r="15" spans="1:12" ht="30" customHeight="1">
      <c r="A15" s="193" t="s">
        <v>44</v>
      </c>
      <c r="B15" s="193"/>
      <c r="C15" s="193"/>
      <c r="D15" s="193"/>
      <c r="E15" s="193"/>
      <c r="F15" s="193"/>
      <c r="G15" s="193"/>
      <c r="H15" s="193"/>
      <c r="I15" s="193"/>
      <c r="J15" s="52">
        <f t="shared" ref="J15:K17" si="2">+J16</f>
        <v>0</v>
      </c>
      <c r="K15" s="52">
        <f t="shared" si="2"/>
        <v>0</v>
      </c>
      <c r="L15" s="127">
        <f t="shared" ref="L15" si="3">+L16</f>
        <v>24180</v>
      </c>
    </row>
    <row r="16" spans="1:12" ht="36" customHeight="1">
      <c r="A16" s="67"/>
      <c r="B16" s="82" t="s">
        <v>87</v>
      </c>
      <c r="C16" s="194" t="s">
        <v>88</v>
      </c>
      <c r="D16" s="194"/>
      <c r="E16" s="194"/>
      <c r="F16" s="194"/>
      <c r="G16" s="194"/>
      <c r="H16" s="194"/>
      <c r="I16" s="194"/>
      <c r="J16" s="52">
        <f t="shared" si="2"/>
        <v>0</v>
      </c>
      <c r="K16" s="52">
        <f t="shared" si="2"/>
        <v>0</v>
      </c>
      <c r="L16" s="127">
        <f>+L17</f>
        <v>24180</v>
      </c>
    </row>
    <row r="17" spans="1:12" ht="38.25" customHeight="1">
      <c r="A17" s="66"/>
      <c r="B17" s="66"/>
      <c r="C17" s="66"/>
      <c r="D17" s="81" t="s">
        <v>89</v>
      </c>
      <c r="E17" s="192" t="s">
        <v>90</v>
      </c>
      <c r="F17" s="192"/>
      <c r="G17" s="192"/>
      <c r="H17" s="192"/>
      <c r="I17" s="192"/>
      <c r="J17" s="52">
        <f t="shared" si="2"/>
        <v>0</v>
      </c>
      <c r="K17" s="52">
        <f t="shared" si="2"/>
        <v>0</v>
      </c>
      <c r="L17" s="127">
        <f>+'հավելված 1'!I29</f>
        <v>24180</v>
      </c>
    </row>
    <row r="18" spans="1:12" ht="33" customHeight="1">
      <c r="A18" s="66"/>
      <c r="B18" s="66"/>
      <c r="C18" s="66"/>
      <c r="D18" s="68"/>
      <c r="E18" s="68"/>
      <c r="F18" s="192" t="s">
        <v>91</v>
      </c>
      <c r="G18" s="192"/>
      <c r="H18" s="192"/>
      <c r="I18" s="192"/>
      <c r="J18" s="192"/>
      <c r="K18" s="192"/>
      <c r="L18" s="192"/>
    </row>
    <row r="19" spans="1:12" ht="47.25" customHeight="1">
      <c r="A19" s="66"/>
      <c r="B19" s="66"/>
      <c r="C19" s="66"/>
      <c r="D19" s="68"/>
      <c r="E19" s="68"/>
      <c r="F19" s="75"/>
      <c r="G19" s="192" t="s">
        <v>92</v>
      </c>
      <c r="H19" s="192"/>
      <c r="I19" s="192"/>
      <c r="J19" s="192"/>
      <c r="K19" s="192"/>
      <c r="L19" s="192"/>
    </row>
    <row r="20" spans="1:12" ht="18.75" customHeight="1">
      <c r="A20" s="66"/>
      <c r="B20" s="66"/>
      <c r="C20" s="66"/>
      <c r="D20" s="68"/>
      <c r="E20" s="68"/>
      <c r="F20" s="75"/>
      <c r="G20" s="75"/>
      <c r="H20" s="192" t="s">
        <v>118</v>
      </c>
      <c r="I20" s="192"/>
      <c r="J20" s="192"/>
      <c r="K20" s="192"/>
      <c r="L20" s="192"/>
    </row>
    <row r="21" spans="1:12" ht="57" customHeight="1">
      <c r="A21" s="66"/>
      <c r="B21" s="66"/>
      <c r="C21" s="66"/>
      <c r="D21" s="69"/>
      <c r="E21" s="69"/>
      <c r="F21" s="69"/>
      <c r="G21" s="69"/>
      <c r="H21" s="69"/>
      <c r="I21" s="125" t="s">
        <v>120</v>
      </c>
      <c r="J21" s="65">
        <v>0</v>
      </c>
      <c r="K21" s="65"/>
      <c r="L21" s="119">
        <v>1</v>
      </c>
    </row>
    <row r="22" spans="1:12">
      <c r="I22" s="89"/>
    </row>
  </sheetData>
  <mergeCells count="23">
    <mergeCell ref="A1:L1"/>
    <mergeCell ref="H20:L20"/>
    <mergeCell ref="H13:L13"/>
    <mergeCell ref="A15:I15"/>
    <mergeCell ref="C16:I16"/>
    <mergeCell ref="E17:I17"/>
    <mergeCell ref="F18:L18"/>
    <mergeCell ref="G19:L19"/>
    <mergeCell ref="G12:L12"/>
    <mergeCell ref="D2:I2"/>
    <mergeCell ref="J2:K2"/>
    <mergeCell ref="A3:L3"/>
    <mergeCell ref="A5:A6"/>
    <mergeCell ref="B5:C5"/>
    <mergeCell ref="D5:G5"/>
    <mergeCell ref="H5:H6"/>
    <mergeCell ref="E10:I10"/>
    <mergeCell ref="F11:L11"/>
    <mergeCell ref="I5:I6"/>
    <mergeCell ref="J5:L5"/>
    <mergeCell ref="A7:I7"/>
    <mergeCell ref="A8:I8"/>
    <mergeCell ref="C9:I9"/>
  </mergeCells>
  <pageMargins left="0.7" right="0.7" top="0.75" bottom="0.75" header="0.3" footer="0.3"/>
  <pageSetup paperSize="9" scale="7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7" workbookViewId="0">
      <selection sqref="A1:G12"/>
    </sheetView>
  </sheetViews>
  <sheetFormatPr defaultColWidth="8.85546875" defaultRowHeight="13.5"/>
  <cols>
    <col min="1" max="1" width="20.140625" style="70" customWidth="1"/>
    <col min="2" max="2" width="36.140625" style="70" customWidth="1"/>
    <col min="3" max="3" width="16.42578125" style="70" customWidth="1"/>
    <col min="4" max="4" width="17.7109375" style="70" customWidth="1"/>
    <col min="5" max="5" width="25.28515625" style="70" customWidth="1"/>
    <col min="6" max="6" width="19.42578125" style="70" customWidth="1"/>
    <col min="7" max="7" width="26.7109375" style="70" customWidth="1"/>
    <col min="8" max="8" width="16.42578125" style="70" customWidth="1"/>
    <col min="9" max="9" width="38.28515625" style="70" customWidth="1"/>
    <col min="10" max="10" width="8.85546875" style="70"/>
    <col min="11" max="11" width="10.7109375" style="70" bestFit="1" customWidth="1"/>
    <col min="12" max="12" width="9.140625" style="70" bestFit="1" customWidth="1"/>
    <col min="13" max="13" width="15" style="70" bestFit="1" customWidth="1"/>
    <col min="14" max="14" width="8.85546875" style="70"/>
    <col min="15" max="15" width="12.7109375" style="70" bestFit="1" customWidth="1"/>
    <col min="16" max="16384" width="8.85546875" style="70"/>
  </cols>
  <sheetData>
    <row r="1" spans="1:7" ht="61.5" customHeight="1">
      <c r="E1" s="163" t="s">
        <v>119</v>
      </c>
      <c r="F1" s="163"/>
      <c r="G1" s="163"/>
    </row>
    <row r="2" spans="1:7" ht="17.25">
      <c r="A2" s="95"/>
      <c r="B2" s="101"/>
      <c r="C2" s="106"/>
      <c r="D2" s="107"/>
      <c r="E2" s="110"/>
      <c r="F2" s="109"/>
      <c r="G2" s="109"/>
    </row>
    <row r="3" spans="1:7" ht="34.5" customHeight="1">
      <c r="A3" s="204" t="s">
        <v>115</v>
      </c>
      <c r="B3" s="204"/>
      <c r="C3" s="204"/>
      <c r="D3" s="204"/>
      <c r="E3" s="204"/>
      <c r="F3" s="204"/>
      <c r="G3" s="204"/>
    </row>
    <row r="4" spans="1:7" ht="17.25">
      <c r="A4" s="95"/>
      <c r="B4" s="102"/>
      <c r="C4" s="107"/>
      <c r="D4" s="107"/>
      <c r="E4" s="107"/>
      <c r="F4" s="107"/>
      <c r="G4" s="106"/>
    </row>
    <row r="5" spans="1:7" ht="63.75" customHeight="1">
      <c r="A5" s="205" t="s">
        <v>102</v>
      </c>
      <c r="B5" s="207" t="s">
        <v>103</v>
      </c>
      <c r="C5" s="207" t="s">
        <v>104</v>
      </c>
      <c r="D5" s="207" t="s">
        <v>105</v>
      </c>
      <c r="E5" s="207" t="s">
        <v>106</v>
      </c>
      <c r="F5" s="209" t="s">
        <v>107</v>
      </c>
      <c r="G5" s="210"/>
    </row>
    <row r="6" spans="1:7" ht="34.5">
      <c r="A6" s="206"/>
      <c r="B6" s="208"/>
      <c r="C6" s="208"/>
      <c r="D6" s="208"/>
      <c r="E6" s="208"/>
      <c r="F6" s="103" t="s">
        <v>108</v>
      </c>
      <c r="G6" s="103" t="s">
        <v>109</v>
      </c>
    </row>
    <row r="7" spans="1:7" ht="17.25">
      <c r="A7" s="96">
        <v>1</v>
      </c>
      <c r="B7" s="103">
        <v>2</v>
      </c>
      <c r="C7" s="103">
        <v>3</v>
      </c>
      <c r="D7" s="103">
        <v>4</v>
      </c>
      <c r="E7" s="103">
        <v>5</v>
      </c>
      <c r="F7" s="103">
        <v>6</v>
      </c>
      <c r="G7" s="103">
        <v>7</v>
      </c>
    </row>
    <row r="8" spans="1:7" ht="24.75" customHeight="1">
      <c r="A8" s="201" t="s">
        <v>116</v>
      </c>
      <c r="B8" s="202"/>
      <c r="C8" s="202"/>
      <c r="D8" s="202"/>
      <c r="E8" s="203"/>
      <c r="F8" s="113"/>
      <c r="G8" s="115">
        <f>+G9</f>
        <v>24180</v>
      </c>
    </row>
    <row r="9" spans="1:7" ht="44.25" customHeight="1">
      <c r="A9" s="97" t="s">
        <v>112</v>
      </c>
      <c r="B9" s="97" t="s">
        <v>113</v>
      </c>
      <c r="C9" s="97" t="s">
        <v>114</v>
      </c>
      <c r="D9" s="195" t="s">
        <v>117</v>
      </c>
      <c r="E9" s="196"/>
      <c r="F9" s="197"/>
      <c r="G9" s="115">
        <f>+G10</f>
        <v>24180</v>
      </c>
    </row>
    <row r="10" spans="1:7" ht="34.5" customHeight="1">
      <c r="A10" s="98" t="s">
        <v>111</v>
      </c>
      <c r="B10" s="198" t="s">
        <v>90</v>
      </c>
      <c r="C10" s="199"/>
      <c r="D10" s="199"/>
      <c r="E10" s="199"/>
      <c r="F10" s="200"/>
      <c r="G10" s="116">
        <f>+G12</f>
        <v>24180</v>
      </c>
    </row>
    <row r="11" spans="1:7" ht="34.5">
      <c r="A11" s="99"/>
      <c r="B11" s="104" t="s">
        <v>97</v>
      </c>
      <c r="C11" s="104"/>
      <c r="D11" s="104"/>
      <c r="E11" s="111"/>
      <c r="F11" s="103"/>
      <c r="G11" s="117">
        <f>G12</f>
        <v>24180</v>
      </c>
    </row>
    <row r="12" spans="1:7" ht="104.25" customHeight="1">
      <c r="A12" s="98" t="s">
        <v>101</v>
      </c>
      <c r="B12" s="108" t="s">
        <v>100</v>
      </c>
      <c r="C12" s="108" t="s">
        <v>99</v>
      </c>
      <c r="D12" s="108" t="s">
        <v>110</v>
      </c>
      <c r="E12" s="112">
        <v>24180000</v>
      </c>
      <c r="F12" s="114">
        <v>1</v>
      </c>
      <c r="G12" s="118">
        <f>E12*F12/1000</f>
        <v>24180</v>
      </c>
    </row>
    <row r="13" spans="1:7">
      <c r="A13" s="100"/>
      <c r="B13" s="105"/>
      <c r="C13" s="109"/>
      <c r="D13" s="110"/>
      <c r="E13" s="110"/>
      <c r="F13" s="109"/>
      <c r="G13" s="109"/>
    </row>
  </sheetData>
  <mergeCells count="11">
    <mergeCell ref="D9:F9"/>
    <mergeCell ref="B10:F10"/>
    <mergeCell ref="E1:G1"/>
    <mergeCell ref="A8:E8"/>
    <mergeCell ref="A3:G3"/>
    <mergeCell ref="A5:A6"/>
    <mergeCell ref="B5:B6"/>
    <mergeCell ref="C5:C6"/>
    <mergeCell ref="D5:D6"/>
    <mergeCell ref="E5:E6"/>
    <mergeCell ref="F5:G5"/>
  </mergeCells>
  <pageMargins left="0" right="0" top="0.25" bottom="0.25" header="0" footer="0"/>
  <pageSetup scale="80" orientation="landscape" r:id="rId1"/>
  <ignoredErrors>
    <ignoredError sqref="G11:G1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հավելված</vt:lpstr>
      <vt:lpstr>հավելված 1</vt:lpstr>
      <vt:lpstr>հավելված 2</vt:lpstr>
      <vt:lpstr>հավելված 3</vt:lpstr>
      <vt:lpstr>հավելված 4</vt:lpstr>
      <vt:lpstr>հավելված 5</vt:lpstr>
      <vt:lpstr>հավելված!Область_печати</vt:lpstr>
      <vt:lpstr>'հավելված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https://mul2-mtc.gov.am/tasks/1284906/oneclick?token=62e98d76185214a948753762b36d86b8</cp:keywords>
  <cp:lastModifiedBy>USER</cp:lastModifiedBy>
  <cp:lastPrinted>2024-09-12T07:28:39Z</cp:lastPrinted>
  <dcterms:created xsi:type="dcterms:W3CDTF">2019-11-07T07:37:19Z</dcterms:created>
  <dcterms:modified xsi:type="dcterms:W3CDTF">2026-04-29T19:27:16Z</dcterms:modified>
</cp:coreProperties>
</file>