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19)\06e27719ff463ea42d8d819c14d29be63b381bcd19d85160c1e4c5fcb7c73430 (8)\Նախագիծ-միջին նորոգում\Նախագիծ-միջին նորոգում\"/>
    </mc:Choice>
  </mc:AlternateContent>
  <xr:revisionPtr revIDLastSave="0" documentId="13_ncr:1_{946532DA-B4D9-4081-B03C-CDD2934CA6E4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1" sheetId="2" r:id="rId1"/>
    <sheet name="2" sheetId="9" r:id="rId2"/>
    <sheet name="3" sheetId="10" r:id="rId3"/>
    <sheet name="4." sheetId="8" r:id="rId4"/>
    <sheet name="5" sheetId="28" r:id="rId5"/>
  </sheets>
  <definedNames>
    <definedName name="_xlnm.Print_Area" localSheetId="0">'1'!$B$1:$J$42</definedName>
    <definedName name="_xlnm.Print_Area" localSheetId="1">'2'!$A$1:$I$23</definedName>
    <definedName name="_xlnm.Print_Area" localSheetId="2">'3'!$A$1:$G$21</definedName>
    <definedName name="_xlnm.Print_Area" localSheetId="3">'4.'!$A$1:$M$30</definedName>
    <definedName name="_xlnm.Print_Area" localSheetId="4">'5'!$A$1:$I$20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28" l="1"/>
  <c r="H12" i="28" s="1"/>
  <c r="H11" i="28" s="1"/>
  <c r="H10" i="28" s="1"/>
  <c r="K16" i="8"/>
  <c r="M16" i="8" s="1"/>
  <c r="M23" i="8"/>
  <c r="G17" i="10"/>
  <c r="G18" i="10"/>
  <c r="G14" i="9"/>
  <c r="H14" i="9"/>
  <c r="I14" i="9"/>
  <c r="G16" i="10"/>
  <c r="G14" i="10" s="1"/>
  <c r="G12" i="10" s="1"/>
  <c r="G10" i="10" s="1"/>
  <c r="G17" i="9"/>
  <c r="E17" i="9" s="1"/>
  <c r="G12" i="9"/>
  <c r="G10" i="9" s="1"/>
  <c r="F14" i="9"/>
  <c r="E16" i="9"/>
  <c r="E14" i="9" s="1"/>
  <c r="F10" i="9"/>
  <c r="F12" i="9"/>
  <c r="H12" i="9"/>
  <c r="H10" i="9" s="1"/>
  <c r="I12" i="9"/>
  <c r="I10" i="9" s="1"/>
  <c r="F13" i="28" l="1"/>
  <c r="E12" i="9"/>
  <c r="E10" i="9" s="1"/>
  <c r="H9" i="28" l="1"/>
  <c r="H32" i="2"/>
  <c r="H31" i="2" s="1"/>
  <c r="H30" i="2" s="1"/>
  <c r="H29" i="2" s="1"/>
  <c r="H28" i="2" s="1"/>
  <c r="H26" i="2" s="1"/>
  <c r="E18" i="10" l="1"/>
  <c r="H39" i="2"/>
  <c r="H38" i="2" s="1"/>
  <c r="I32" i="2"/>
  <c r="E17" i="10" l="1"/>
  <c r="E16" i="10" s="1"/>
  <c r="E14" i="10" s="1"/>
  <c r="E12" i="10" s="1"/>
  <c r="E10" i="10" s="1"/>
  <c r="F18" i="10"/>
  <c r="F17" i="10" s="1"/>
  <c r="F16" i="10" s="1"/>
  <c r="F14" i="10" s="1"/>
  <c r="F12" i="10" s="1"/>
  <c r="F10" i="10" s="1"/>
  <c r="J32" i="2"/>
  <c r="I31" i="2"/>
  <c r="I30" i="2" s="1"/>
  <c r="I29" i="2" s="1"/>
  <c r="I28" i="2" s="1"/>
  <c r="I26" i="2" s="1"/>
  <c r="I39" i="2"/>
  <c r="I38" i="2" s="1"/>
  <c r="H36" i="2"/>
  <c r="H35" i="2" s="1"/>
  <c r="H33" i="2" s="1"/>
  <c r="H37" i="2"/>
  <c r="K19" i="8" l="1"/>
  <c r="K18" i="8" s="1"/>
  <c r="K17" i="8" s="1"/>
  <c r="K12" i="8" s="1"/>
  <c r="K11" i="8" s="1"/>
  <c r="K10" i="8" s="1"/>
  <c r="K9" i="8" s="1"/>
  <c r="H24" i="2"/>
  <c r="H22" i="2" s="1"/>
  <c r="H20" i="2" s="1"/>
  <c r="H18" i="2" s="1"/>
  <c r="H16" i="2" s="1"/>
  <c r="H14" i="2" s="1"/>
  <c r="H12" i="2" s="1"/>
  <c r="H10" i="2" s="1"/>
  <c r="I36" i="2"/>
  <c r="I35" i="2" s="1"/>
  <c r="I33" i="2" s="1"/>
  <c r="L19" i="8" s="1"/>
  <c r="L18" i="8" s="1"/>
  <c r="L17" i="8" s="1"/>
  <c r="L12" i="8" s="1"/>
  <c r="L11" i="8" s="1"/>
  <c r="L10" i="8" s="1"/>
  <c r="L9" i="8" s="1"/>
  <c r="I37" i="2"/>
  <c r="I24" i="2"/>
  <c r="I22" i="2" s="1"/>
  <c r="I20" i="2" s="1"/>
  <c r="I18" i="2" s="1"/>
  <c r="I16" i="2" s="1"/>
  <c r="I14" i="2" s="1"/>
  <c r="I12" i="2" s="1"/>
  <c r="I10" i="2" s="1"/>
  <c r="J31" i="2"/>
  <c r="J30" i="2" s="1"/>
  <c r="J29" i="2" s="1"/>
  <c r="J28" i="2" s="1"/>
  <c r="J26" i="2" s="1"/>
  <c r="J39" i="2"/>
  <c r="J38" i="2" s="1"/>
  <c r="J36" i="2" l="1"/>
  <c r="J35" i="2" s="1"/>
  <c r="J33" i="2" s="1"/>
  <c r="M19" i="8" s="1"/>
  <c r="M18" i="8" s="1"/>
  <c r="M17" i="8" s="1"/>
  <c r="M12" i="8" s="1"/>
  <c r="M11" i="8" s="1"/>
  <c r="M10" i="8" s="1"/>
  <c r="M9" i="8" s="1"/>
  <c r="J37" i="2"/>
  <c r="J24" i="2"/>
  <c r="J22" i="2" s="1"/>
  <c r="J20" i="2" s="1"/>
  <c r="J18" i="2" s="1"/>
  <c r="J16" i="2" s="1"/>
  <c r="J14" i="2" s="1"/>
  <c r="J12" i="2" s="1"/>
  <c r="J10" i="2" s="1"/>
</calcChain>
</file>

<file path=xl/sharedStrings.xml><?xml version="1.0" encoding="utf-8"?>
<sst xmlns="http://schemas.openxmlformats.org/spreadsheetml/2006/main" count="177" uniqueCount="108">
  <si>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</si>
  <si>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</si>
  <si>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</si>
  <si>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</si>
  <si>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</si>
  <si>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ՀՀ տարածքային կառավարման և ենթակառուցվածքների նախարարություն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</si>
  <si>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</si>
  <si>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</si>
  <si>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</si>
  <si>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</si>
  <si>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</si>
  <si>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</si>
  <si>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</si>
  <si>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</si>
  <si>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</si>
  <si>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</si>
  <si>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</si>
  <si>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</si>
  <si>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</si>
  <si>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</si>
  <si>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</si>
  <si>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</si>
  <si>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</si>
  <si>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</si>
  <si>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</si>
  <si>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</si>
  <si>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</si>
  <si>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</si>
  <si>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</si>
  <si>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</si>
  <si>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</si>
  <si>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</si>
  <si>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</si>
  <si>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</si>
  <si>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</si>
  <si>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</si>
  <si>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</si>
  <si>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</si>
  <si>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 xml:space="preserve"> Հանրության կողմից անմիջականորեն օգտագործվող ակտիվների հետ կապված միջոցառումներ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</si>
  <si>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</si>
  <si>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</si>
  <si>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</si>
  <si>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</si>
  <si>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</si>
  <si>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</si>
  <si>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</si>
  <si>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</si>
  <si>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</si>
  <si>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</si>
  <si>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</si>
  <si>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</si>
  <si>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</si>
  <si>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</si>
  <si>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</si>
  <si>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</si>
  <si>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</si>
  <si>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</si>
  <si>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Նախագծահե- տազոտական, գեոդեզիա- քարտեզագրական աշխատանքներ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</si>
  <si>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</si>
  <si>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</si>
  <si>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Հավելված N 3</t>
  </si>
  <si>
    <t>Հավելված N 2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</si>
  <si>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</si>
  <si>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</si>
  <si>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</si>
  <si>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</si>
  <si>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</si>
  <si>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</si>
  <si>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</si>
  <si>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</si>
  <si>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>ՀՀ կառավարության 2026 թվականի</t>
  </si>
  <si>
    <t xml:space="preserve"> Առաջին կիսամյակ</t>
  </si>
  <si>
    <t xml:space="preserve"> Ինն ամիս</t>
  </si>
  <si>
    <t xml:space="preserve"> այդ թվում` ըստ կատարողների</t>
  </si>
  <si>
    <t xml:space="preserve"> 1049</t>
  </si>
  <si>
    <t>Հավելված N 1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</si>
  <si>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</si>
  <si>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 xml:space="preserve"> 21020</t>
  </si>
  <si>
    <t xml:space="preserve"> 1049 - 21020 </t>
  </si>
  <si>
    <t/>
  </si>
  <si>
    <t xml:space="preserve">ՀՀ տարածքային կառավարման և ենթակառուցվածքների նախարարություն, մրցութային կարգով ընտրված կազմակերպություններ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</si>
  <si>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</si>
  <si>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</si>
  <si>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</si>
  <si>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</si>
  <si>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</si>
  <si>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</si>
  <si>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</si>
  <si>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</si>
  <si>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</si>
  <si>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</si>
  <si>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</si>
  <si>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</si>
  <si>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>45231177/</t>
  </si>
  <si>
    <t>ճանապարհների վերանորոգման աշխատանքներ</t>
  </si>
  <si>
    <t>դրամ</t>
  </si>
  <si>
    <t xml:space="preserve"> ՄԱՍ II  ԱՇԽԱՏԱՆՔՆԵՐ</t>
  </si>
  <si>
    <t>1049   21020</t>
  </si>
  <si>
    <t>Պետական նշանակության ավտոճանապարհների միջին նորոգում</t>
  </si>
  <si>
    <t>ՀԱՅԱՍՏԱՆԻ ՀԱՆՐԱՊԵՏՈՒԹՅԱՆ ԿԱՌԱՎԱՐՈՒԹՅԱՆ 2025 ԹՎԱԿԱՆԻ ԴԵԿՏԵՄԲԵՐԻ 25-Ի N 1910-Ն ՈՐՈՇՄԱՆ N 10 ՀԱՎԵԼՎԱԾՈՒՄ ԿԱՏԱՐՎՈՂ ԼՐԱՑՈՒՄՆԵՐԸ</t>
  </si>
  <si>
    <t>Հավելված N5</t>
  </si>
  <si>
    <t>Միջին նորոգման ենթակա ճանապարհների երկարությունը, կիլոմետր</t>
  </si>
  <si>
    <t>Մ-5 Երևան-Արմավիր- ՀՀ սահման (Ծովակալ Իսակովի պողոտա) միջպետական նշանակության ավտոճանապարհի կմ 1+334 - կմ 7+041 հատվածի (աջ և ձախ գոտիներ) միջին նորոգման աշխատանքներ</t>
  </si>
  <si>
    <t>Հավելված  N4</t>
  </si>
  <si>
    <t>ՀՄԱ</t>
  </si>
  <si>
    <t>«ՀԱՅԱՍՏԱՆԻ ՀԱՆՐԱՊԵՏՈՒԹՅԱՆ 2026 ԹՎԱԿԱՆԻ ՊԵՏԱԿԱՆ ԲՅՈՒՋԵԻ ՄԱՍԻՆ» ՕՐԵՆՔԻ N 1 ՀԱՎԵԼՎԱԾԻ N 3 ԱՂՅՈՒՍԱԿՈՒՄ ԿԱՏԱՐՎՈՂ ՓՈՓՈԽՈՒԹՅՈՒՆՆԵՐԸ ԵՎ  ԼՐԱՑՈՒՄՆԵՐԸ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</si>
  <si>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</si>
  <si>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>Միջպետական, հանրապետական և մարզային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</si>
</sst>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##,##0.0;\(##,##0.0\);\-"/>
    <numFmt numFmtId="167" formatCode="_(* #,##0.0_);_(* \(#,##0.0\);_(* &quot;-&quot;??_);_(@_)"/>
    <numFmt numFmtId="168" formatCode="_-* #,##0.00\ _₽_-;\-* #,##0.00\ _₽_-;_-* &quot;-&quot;??\ _₽_-;_-@_-"/>
    <numFmt numFmtId="169" formatCode="[&lt;=9999999]###\-####;\(###\)\ ###\-####"/>
    <numFmt numFmtId="170" formatCode="_-* #,##0.0\ _₽_-;\-* #,##0.0\ _₽_-;_-* &quot;-&quot;??\ _₽_-;_-@_-"/>
    <numFmt numFmtId="171" formatCode="_(* #,##0.0_);_(* \(#,##0.0\);_(* &quot;-&quot;?_);_(@_)"/>
    <numFmt numFmtId="172" formatCode="_(* #,##0_);_(* \(#,##0\);_(* &quot;-&quot;??_);_(@_)"/>
    <numFmt numFmtId="173" formatCode="_-* #,##0.0\ _₽_-;\-* #,##0.0\ _₽_-;_-* &quot;-&quot;?\ _₽_-;_-@_-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8">
    <xf numFmtId="0" fontId="0" fillId="0" borderId="0"/>
    <xf numFmtId="164" fontId="1" fillId="0" borderId="0" applyFont="0" applyFill="0" applyBorder="0" applyAlignment="0" applyProtection="0"/>
    <xf numFmtId="166" fontId="2" fillId="0" borderId="0" applyFill="0" applyBorder="0" applyProtection="0">
      <alignment horizontal="right" vertical="top"/>
    </xf>
    <xf numFmtId="166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6" fillId="0" borderId="0"/>
    <xf numFmtId="0" fontId="17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8" fillId="0" borderId="0"/>
    <xf numFmtId="43" fontId="18" fillId="0" borderId="0" applyFont="0" applyFill="0" applyBorder="0" applyAlignment="0" applyProtection="0"/>
    <xf numFmtId="0" fontId="2" fillId="0" borderId="0">
      <alignment horizontal="left" vertical="top" wrapText="1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6" fillId="0" borderId="0"/>
    <xf numFmtId="166" fontId="25" fillId="0" borderId="0" applyFill="0" applyBorder="0" applyProtection="0">
      <alignment horizontal="right" vertical="top"/>
    </xf>
    <xf numFmtId="0" fontId="10" fillId="3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5" borderId="0" applyNumberFormat="0" applyBorder="0" applyAlignment="0" applyProtection="0"/>
    <xf numFmtId="0" fontId="9" fillId="2" borderId="0" applyNumberFormat="0" applyBorder="0" applyAlignment="0" applyProtection="0"/>
    <xf numFmtId="0" fontId="33" fillId="6" borderId="13" applyNumberFormat="0" applyAlignment="0" applyProtection="0"/>
    <xf numFmtId="0" fontId="34" fillId="7" borderId="14" applyNumberFormat="0" applyAlignment="0" applyProtection="0"/>
    <xf numFmtId="0" fontId="35" fillId="7" borderId="13" applyNumberFormat="0" applyAlignment="0" applyProtection="0"/>
    <xf numFmtId="0" fontId="36" fillId="0" borderId="15" applyNumberFormat="0" applyFill="0" applyAlignment="0" applyProtection="0"/>
    <xf numFmtId="0" fontId="37" fillId="8" borderId="16" applyNumberFormat="0" applyAlignment="0" applyProtection="0"/>
    <xf numFmtId="0" fontId="38" fillId="0" borderId="0" applyNumberFormat="0" applyFill="0" applyBorder="0" applyAlignment="0" applyProtection="0"/>
    <xf numFmtId="0" fontId="4" fillId="9" borderId="17" applyNumberFormat="0" applyFont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</cellStyleXfs>
  <cellXfs count="189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165" fontId="6" fillId="0" borderId="0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170" fontId="8" fillId="0" borderId="0" xfId="4" applyNumberFormat="1" applyFont="1" applyFill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43" fontId="8" fillId="0" borderId="0" xfId="4" applyFont="1" applyFill="1"/>
    <xf numFmtId="0" fontId="8" fillId="0" borderId="0" xfId="0" applyFont="1" applyAlignment="1">
      <alignment horizontal="center" vertical="center"/>
    </xf>
    <xf numFmtId="43" fontId="5" fillId="0" borderId="0" xfId="4" applyFont="1" applyFill="1" applyAlignment="1">
      <alignment horizontal="center" vertical="center" wrapText="1"/>
    </xf>
    <xf numFmtId="167" fontId="7" fillId="0" borderId="1" xfId="9" applyNumberFormat="1" applyFont="1" applyFill="1" applyBorder="1" applyAlignment="1">
      <alignment horizontal="right" vertical="center" wrapText="1"/>
    </xf>
    <xf numFmtId="167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7" fontId="5" fillId="0" borderId="5" xfId="4" applyNumberFormat="1" applyFont="1" applyFill="1" applyBorder="1" applyAlignment="1">
      <alignment horizontal="right" vertical="center"/>
    </xf>
    <xf numFmtId="167" fontId="5" fillId="0" borderId="1" xfId="4" applyNumberFormat="1" applyFont="1" applyFill="1" applyBorder="1" applyAlignment="1">
      <alignment horizontal="center" vertical="center" wrapText="1"/>
    </xf>
    <xf numFmtId="167" fontId="5" fillId="0" borderId="0" xfId="4" applyNumberFormat="1" applyFont="1" applyFill="1" applyAlignment="1">
      <alignment horizontal="center" vertical="center"/>
    </xf>
    <xf numFmtId="167" fontId="7" fillId="0" borderId="1" xfId="9" applyNumberFormat="1" applyFont="1" applyFill="1" applyBorder="1" applyAlignment="1">
      <alignment vertical="center" wrapText="1"/>
    </xf>
    <xf numFmtId="167" fontId="8" fillId="0" borderId="1" xfId="0" applyNumberFormat="1" applyFont="1" applyBorder="1" applyAlignment="1">
      <alignment horizontal="left" vertical="top" wrapText="1"/>
    </xf>
    <xf numFmtId="166" fontId="6" fillId="0" borderId="1" xfId="2" applyFont="1" applyFill="1" applyBorder="1">
      <alignment horizontal="right" vertical="top"/>
    </xf>
    <xf numFmtId="0" fontId="8" fillId="0" borderId="1" xfId="0" applyFont="1" applyBorder="1" applyAlignment="1">
      <alignment vertical="center" wrapText="1"/>
    </xf>
    <xf numFmtId="0" fontId="5" fillId="0" borderId="0" xfId="0" applyFont="1"/>
    <xf numFmtId="0" fontId="5" fillId="0" borderId="0" xfId="8" applyFont="1" applyAlignment="1">
      <alignment horizontal="right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0" fontId="7" fillId="0" borderId="1" xfId="7" applyFont="1" applyBorder="1" applyAlignment="1">
      <alignment horizontal="left" vertical="top" wrapText="1"/>
    </xf>
    <xf numFmtId="43" fontId="7" fillId="0" borderId="1" xfId="7" applyNumberFormat="1" applyFont="1" applyBorder="1" applyAlignment="1">
      <alignment horizontal="left" vertical="top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23" fillId="0" borderId="1" xfId="7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top" wrapText="1"/>
    </xf>
    <xf numFmtId="43" fontId="7" fillId="0" borderId="1" xfId="7" applyNumberFormat="1" applyFont="1" applyBorder="1" applyAlignment="1">
      <alignment horizontal="center" vertical="top" wrapText="1"/>
    </xf>
    <xf numFmtId="0" fontId="5" fillId="0" borderId="1" xfId="7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top" wrapText="1"/>
    </xf>
    <xf numFmtId="0" fontId="5" fillId="0" borderId="0" xfId="7" applyFont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23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43" fontId="6" fillId="0" borderId="0" xfId="4" applyFont="1" applyFill="1"/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169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/>
    <xf numFmtId="49" fontId="8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0" xfId="5" applyFont="1" applyAlignment="1">
      <alignment horizontal="center" vertical="center"/>
    </xf>
    <xf numFmtId="166" fontId="6" fillId="0" borderId="0" xfId="0" applyNumberFormat="1" applyFont="1" applyAlignment="1">
      <alignment horizontal="right" vertical="top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7" fontId="5" fillId="0" borderId="0" xfId="4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Continuous"/>
    </xf>
    <xf numFmtId="0" fontId="8" fillId="0" borderId="1" xfId="0" applyFont="1" applyBorder="1" applyAlignment="1">
      <alignment vertical="top"/>
    </xf>
    <xf numFmtId="166" fontId="8" fillId="0" borderId="1" xfId="0" applyNumberFormat="1" applyFont="1" applyBorder="1" applyAlignment="1">
      <alignment horizontal="right" vertical="top" wrapText="1"/>
    </xf>
    <xf numFmtId="166" fontId="8" fillId="0" borderId="1" xfId="3" applyFont="1" applyFill="1" applyBorder="1">
      <alignment horizontal="right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171" fontId="8" fillId="0" borderId="1" xfId="0" applyNumberFormat="1" applyFont="1" applyBorder="1"/>
    <xf numFmtId="0" fontId="8" fillId="0" borderId="4" xfId="0" applyFont="1" applyBorder="1"/>
    <xf numFmtId="0" fontId="8" fillId="0" borderId="2" xfId="0" applyFont="1" applyBorder="1"/>
    <xf numFmtId="0" fontId="8" fillId="0" borderId="3" xfId="0" applyFont="1" applyBorder="1"/>
    <xf numFmtId="167" fontId="8" fillId="0" borderId="3" xfId="0" applyNumberFormat="1" applyFont="1" applyBorder="1"/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vertical="center" wrapText="1"/>
    </xf>
    <xf numFmtId="170" fontId="7" fillId="0" borderId="0" xfId="4" applyNumberFormat="1" applyFont="1" applyFill="1" applyAlignment="1">
      <alignment horizontal="right"/>
    </xf>
    <xf numFmtId="167" fontId="5" fillId="0" borderId="1" xfId="0" applyNumberFormat="1" applyFont="1" applyBorder="1" applyAlignment="1">
      <alignment horizontal="center" vertical="center" wrapText="1"/>
    </xf>
    <xf numFmtId="166" fontId="6" fillId="0" borderId="1" xfId="2" applyFont="1" applyBorder="1">
      <alignment horizontal="right" vertical="top"/>
    </xf>
    <xf numFmtId="49" fontId="5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horizontal="right" vertical="top" wrapText="1"/>
    </xf>
    <xf numFmtId="166" fontId="8" fillId="0" borderId="1" xfId="2" applyFont="1" applyBorder="1">
      <alignment horizontal="right" vertical="top"/>
    </xf>
    <xf numFmtId="166" fontId="6" fillId="0" borderId="1" xfId="0" applyNumberFormat="1" applyFont="1" applyBorder="1" applyAlignment="1">
      <alignment horizontal="right" vertical="top" wrapText="1"/>
    </xf>
    <xf numFmtId="166" fontId="8" fillId="0" borderId="1" xfId="3" applyFont="1" applyBorder="1">
      <alignment horizontal="right" vertical="top"/>
    </xf>
    <xf numFmtId="0" fontId="24" fillId="0" borderId="1" xfId="0" applyFont="1" applyBorder="1" applyAlignment="1">
      <alignment horizontal="left" vertical="top" wrapText="1"/>
    </xf>
    <xf numFmtId="43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0" fontId="5" fillId="0" borderId="0" xfId="7" applyFont="1" applyAlignment="1">
      <alignment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5" fontId="5" fillId="0" borderId="0" xfId="7" applyNumberFormat="1" applyFont="1" applyAlignment="1">
      <alignment horizontal="center" vertical="center" wrapText="1"/>
    </xf>
    <xf numFmtId="165" fontId="5" fillId="0" borderId="0" xfId="7" applyNumberFormat="1" applyFont="1" applyAlignment="1">
      <alignment horizontal="right" vertical="center" wrapText="1"/>
    </xf>
    <xf numFmtId="165" fontId="7" fillId="0" borderId="1" xfId="7" applyNumberFormat="1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top" wrapText="1"/>
    </xf>
    <xf numFmtId="167" fontId="7" fillId="0" borderId="7" xfId="7" applyNumberFormat="1" applyFont="1" applyBorder="1" applyAlignment="1">
      <alignment horizontal="right" vertical="center" wrapText="1"/>
    </xf>
    <xf numFmtId="165" fontId="7" fillId="0" borderId="7" xfId="7" applyNumberFormat="1" applyFont="1" applyBorder="1" applyAlignment="1">
      <alignment horizontal="right" vertical="center" wrapText="1"/>
    </xf>
    <xf numFmtId="169" fontId="7" fillId="0" borderId="1" xfId="0" applyNumberFormat="1" applyFont="1" applyBorder="1" applyAlignment="1">
      <alignment horizontal="center" vertical="center"/>
    </xf>
    <xf numFmtId="0" fontId="21" fillId="0" borderId="1" xfId="7" applyFont="1" applyBorder="1" applyAlignment="1">
      <alignment horizontal="center" vertical="top" wrapText="1"/>
    </xf>
    <xf numFmtId="167" fontId="5" fillId="0" borderId="1" xfId="7" applyNumberFormat="1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0" fontId="7" fillId="0" borderId="0" xfId="7" applyFont="1" applyAlignment="1">
      <alignment vertical="center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5" applyFont="1" applyBorder="1" applyAlignment="1">
      <alignment horizontal="right" vertical="center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5" fontId="5" fillId="0" borderId="0" xfId="7" applyNumberFormat="1" applyFont="1" applyAlignment="1">
      <alignment vertical="center" wrapText="1"/>
    </xf>
    <xf numFmtId="0" fontId="5" fillId="0" borderId="0" xfId="7" applyFont="1" applyAlignment="1">
      <alignment vertical="top" wrapText="1"/>
    </xf>
    <xf numFmtId="0" fontId="6" fillId="4" borderId="0" xfId="12" applyFont="1" applyFill="1" applyAlignment="1">
      <alignment vertical="top" wrapText="1"/>
    </xf>
    <xf numFmtId="0" fontId="6" fillId="4" borderId="0" xfId="13" applyFont="1" applyFill="1" applyAlignment="1">
      <alignment horizontal="right"/>
    </xf>
    <xf numFmtId="0" fontId="6" fillId="4" borderId="0" xfId="12" applyFont="1" applyFill="1" applyAlignment="1">
      <alignment horizontal="left" vertical="top" wrapText="1"/>
    </xf>
    <xf numFmtId="0" fontId="6" fillId="4" borderId="0" xfId="14" applyFont="1" applyFill="1" applyAlignment="1">
      <alignment horizontal="right" vertical="center" wrapText="1"/>
    </xf>
    <xf numFmtId="0" fontId="6" fillId="4" borderId="0" xfId="14" applyFont="1" applyFill="1" applyAlignment="1">
      <alignment vertical="center" wrapText="1"/>
    </xf>
    <xf numFmtId="167" fontId="6" fillId="4" borderId="0" xfId="15" applyNumberFormat="1" applyFont="1" applyFill="1" applyAlignment="1">
      <alignment vertical="center" wrapText="1"/>
    </xf>
    <xf numFmtId="167" fontId="8" fillId="4" borderId="1" xfId="9" applyNumberFormat="1" applyFont="1" applyFill="1" applyBorder="1" applyAlignment="1">
      <alignment horizontal="center" vertical="center" wrapText="1"/>
    </xf>
    <xf numFmtId="167" fontId="6" fillId="4" borderId="0" xfId="14" applyNumberFormat="1" applyFont="1" applyFill="1" applyAlignment="1">
      <alignment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173" fontId="6" fillId="0" borderId="0" xfId="0" applyNumberFormat="1" applyFont="1"/>
    <xf numFmtId="172" fontId="6" fillId="4" borderId="0" xfId="15" applyNumberFormat="1" applyFont="1" applyFill="1" applyAlignment="1">
      <alignment vertical="center" wrapText="1"/>
    </xf>
    <xf numFmtId="173" fontId="6" fillId="4" borderId="0" xfId="14" applyNumberFormat="1" applyFont="1" applyFill="1" applyAlignment="1">
      <alignment vertical="center" wrapText="1"/>
    </xf>
    <xf numFmtId="0" fontId="5" fillId="4" borderId="0" xfId="14" applyFont="1" applyFill="1" applyAlignment="1">
      <alignment horizontal="center" vertical="center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2" applyFont="1" applyAlignment="1">
      <alignment horizontal="left" vertical="top" wrapText="1"/>
    </xf>
    <xf numFmtId="167" fontId="8" fillId="4" borderId="1" xfId="15" applyNumberFormat="1" applyFont="1" applyFill="1" applyBorder="1" applyAlignment="1">
      <alignment horizontal="center" vertical="center" wrapText="1"/>
    </xf>
    <xf numFmtId="167" fontId="7" fillId="0" borderId="1" xfId="4" applyNumberFormat="1" applyFont="1" applyFill="1" applyBorder="1" applyAlignment="1">
      <alignment horizontal="right" vertical="center" wrapText="1"/>
    </xf>
    <xf numFmtId="166" fontId="8" fillId="0" borderId="1" xfId="44" applyFont="1" applyFill="1" applyBorder="1">
      <alignment horizontal="right" vertical="top"/>
    </xf>
    <xf numFmtId="0" fontId="6" fillId="0" borderId="1" xfId="47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72" fontId="6" fillId="0" borderId="1" xfId="9" applyNumberFormat="1" applyFont="1" applyFill="1" applyBorder="1" applyAlignment="1">
      <alignment horizontal="center" vertical="center"/>
    </xf>
    <xf numFmtId="167" fontId="6" fillId="0" borderId="1" xfId="9" applyNumberFormat="1" applyFont="1" applyFill="1" applyBorder="1" applyAlignment="1">
      <alignment vertical="center" wrapText="1"/>
    </xf>
    <xf numFmtId="0" fontId="6" fillId="0" borderId="0" xfId="14" applyFont="1" applyAlignment="1">
      <alignment vertical="center" wrapText="1"/>
    </xf>
    <xf numFmtId="167" fontId="6" fillId="0" borderId="1" xfId="4" applyNumberFormat="1" applyFont="1" applyFill="1" applyBorder="1" applyAlignment="1">
      <alignment horizontal="right" vertical="top" wrapText="1"/>
    </xf>
    <xf numFmtId="167" fontId="7" fillId="0" borderId="1" xfId="0" applyNumberFormat="1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4" xfId="47" applyFont="1" applyFill="1" applyBorder="1" applyAlignment="1">
      <alignment horizontal="center" vertical="center"/>
    </xf>
    <xf numFmtId="0" fontId="8" fillId="4" borderId="2" xfId="47" applyFont="1" applyFill="1" applyBorder="1" applyAlignment="1">
      <alignment horizontal="center" vertical="center"/>
    </xf>
    <xf numFmtId="0" fontId="8" fillId="4" borderId="3" xfId="47" applyFont="1" applyFill="1" applyBorder="1" applyAlignment="1">
      <alignment horizontal="center" vertical="center"/>
    </xf>
    <xf numFmtId="0" fontId="7" fillId="4" borderId="0" xfId="14" applyFont="1" applyFill="1" applyAlignment="1">
      <alignment horizontal="center" vertical="center" wrapText="1"/>
    </xf>
    <xf numFmtId="0" fontId="8" fillId="4" borderId="1" xfId="14" applyFont="1" applyFill="1" applyBorder="1" applyAlignment="1">
      <alignment horizontal="right" vertical="center" wrapText="1"/>
    </xf>
    <xf numFmtId="0" fontId="8" fillId="4" borderId="1" xfId="14" applyFont="1" applyFill="1" applyBorder="1" applyAlignment="1">
      <alignment horizontal="center" vertical="center" wrapText="1"/>
    </xf>
    <xf numFmtId="167" fontId="8" fillId="4" borderId="1" xfId="15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70" fontId="8" fillId="0" borderId="0" xfId="4" applyNumberFormat="1" applyFont="1" applyFill="1" applyAlignment="1">
      <alignment horizontal="center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5" fontId="7" fillId="0" borderId="1" xfId="7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7" fontId="7" fillId="0" borderId="1" xfId="4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</cellXfs>
  <cellStyles count="88">
    <cellStyle name="20% - Accent1" xfId="65" builtinId="30" customBuiltin="1"/>
    <cellStyle name="20% - Accent2" xfId="69" builtinId="34" customBuiltin="1"/>
    <cellStyle name="20% - Accent3" xfId="73" builtinId="38" customBuiltin="1"/>
    <cellStyle name="20% - Accent4" xfId="77" builtinId="42" customBuiltin="1"/>
    <cellStyle name="20% - Accent5" xfId="81" builtinId="46" customBuiltin="1"/>
    <cellStyle name="20% - Accent6" xfId="85" builtinId="50" customBuiltin="1"/>
    <cellStyle name="40% - Accent1" xfId="66" builtinId="31" customBuiltin="1"/>
    <cellStyle name="40% - Accent2" xfId="70" builtinId="35" customBuiltin="1"/>
    <cellStyle name="40% - Accent3" xfId="74" builtinId="39" customBuiltin="1"/>
    <cellStyle name="40% - Accent4" xfId="78" builtinId="43" customBuiltin="1"/>
    <cellStyle name="40% - Accent5" xfId="82" builtinId="47" customBuiltin="1"/>
    <cellStyle name="40% - Accent6" xfId="86" builtinId="51" customBuiltin="1"/>
    <cellStyle name="60% - Accent1" xfId="67" builtinId="32" customBuiltin="1"/>
    <cellStyle name="60% - Accent2" xfId="71" builtinId="36" customBuiltin="1"/>
    <cellStyle name="60% - Accent3" xfId="75" builtinId="40" customBuiltin="1"/>
    <cellStyle name="60% - Accent4" xfId="79" builtinId="44" customBuiltin="1"/>
    <cellStyle name="60% - Accent5" xfId="83" builtinId="48" customBuiltin="1"/>
    <cellStyle name="60% - Accent6" xfId="87" builtinId="52" customBuiltin="1"/>
    <cellStyle name="Accent1" xfId="64" builtinId="29" customBuiltin="1"/>
    <cellStyle name="Accent2" xfId="68" builtinId="33" customBuiltin="1"/>
    <cellStyle name="Accent3" xfId="72" builtinId="37" customBuiltin="1"/>
    <cellStyle name="Accent4" xfId="76" builtinId="41" customBuiltin="1"/>
    <cellStyle name="Accent5" xfId="80" builtinId="45" customBuiltin="1"/>
    <cellStyle name="Accent6" xfId="84" builtinId="49" customBuiltin="1"/>
    <cellStyle name="Bad" xfId="54" builtinId="27" customBuiltin="1"/>
    <cellStyle name="Bad 3" xfId="11" xr:uid="{00000000-0005-0000-0000-000001000000}"/>
    <cellStyle name="Calculation" xfId="57" builtinId="22" customBuiltin="1"/>
    <cellStyle name="Check Cell" xfId="59" builtinId="23" customBuiltin="1"/>
    <cellStyle name="Comma" xfId="4" builtinId="3"/>
    <cellStyle name="Comma 11" xfId="26" xr:uid="{00000000-0005-0000-0000-000003000000}"/>
    <cellStyle name="Comma 15" xfId="24" xr:uid="{00000000-0005-0000-0000-000004000000}"/>
    <cellStyle name="Comma 2" xfId="16" xr:uid="{00000000-0005-0000-0000-000005000000}"/>
    <cellStyle name="Comma 2 2" xfId="32" xr:uid="{00000000-0005-0000-0000-000006000000}"/>
    <cellStyle name="Comma 3" xfId="1" xr:uid="{00000000-0005-0000-0000-000007000000}"/>
    <cellStyle name="Comma 4" xfId="37" xr:uid="{00000000-0005-0000-0000-000008000000}"/>
    <cellStyle name="Comma 4 2" xfId="29" xr:uid="{00000000-0005-0000-0000-000009000000}"/>
    <cellStyle name="Comma 4 2 2" xfId="31" xr:uid="{00000000-0005-0000-0000-00000A000000}"/>
    <cellStyle name="Comma 9" xfId="9" xr:uid="{00000000-0005-0000-0000-00000B000000}"/>
    <cellStyle name="Explanatory Text" xfId="62" builtinId="53" customBuiltin="1"/>
    <cellStyle name="Good" xfId="53" builtinId="26" customBuiltin="1"/>
    <cellStyle name="Heading 1" xfId="49" builtinId="16" customBuiltin="1"/>
    <cellStyle name="Heading 2" xfId="50" builtinId="17" customBuiltin="1"/>
    <cellStyle name="Heading 3" xfId="51" builtinId="18" customBuiltin="1"/>
    <cellStyle name="Heading 4" xfId="52" builtinId="19" customBuiltin="1"/>
    <cellStyle name="Hyperlink" xfId="47" builtinId="8"/>
    <cellStyle name="Input" xfId="55" builtinId="20" customBuiltin="1"/>
    <cellStyle name="Linked Cell" xfId="58" builtinId="24" customBuiltin="1"/>
    <cellStyle name="Neutral" xfId="45" builtinId="28" customBuiltin="1"/>
    <cellStyle name="Neutral 2" xfId="46" xr:uid="{1372A43E-960B-4638-AEEE-4A908C8E657C}"/>
    <cellStyle name="Neutral 2 2" xfId="33" xr:uid="{00000000-0005-0000-0000-00000E000000}"/>
    <cellStyle name="Normal" xfId="0" builtinId="0"/>
    <cellStyle name="Normal 11" xfId="41" xr:uid="{208725A9-0CF8-4298-9D64-1BDF64CFA902}"/>
    <cellStyle name="Normal 11 2" xfId="28" xr:uid="{00000000-0005-0000-0000-000010000000}"/>
    <cellStyle name="Normal 12" xfId="5" xr:uid="{00000000-0005-0000-0000-000011000000}"/>
    <cellStyle name="Normal 12 2 2" xfId="36" xr:uid="{00000000-0005-0000-0000-000012000000}"/>
    <cellStyle name="Normal 12 3" xfId="30" xr:uid="{00000000-0005-0000-0000-000013000000}"/>
    <cellStyle name="Normal 13" xfId="39" xr:uid="{D8F3EA26-DDBD-4FD4-9706-C428223C0A95}"/>
    <cellStyle name="Normal 14" xfId="40" xr:uid="{977A564E-9FE5-48B1-8D88-E07F68D59B7C}"/>
    <cellStyle name="Normal 19 3" xfId="10" xr:uid="{00000000-0005-0000-0000-000014000000}"/>
    <cellStyle name="Normal 2" xfId="13" xr:uid="{00000000-0005-0000-0000-000015000000}"/>
    <cellStyle name="Normal 2 2 2 3" xfId="23" xr:uid="{00000000-0005-0000-0000-000016000000}"/>
    <cellStyle name="Normal 2 4" xfId="18" xr:uid="{00000000-0005-0000-0000-000017000000}"/>
    <cellStyle name="Normal 4 7 4" xfId="43" xr:uid="{045AFC74-3EEE-4E11-881A-8F7FD4F37586}"/>
    <cellStyle name="Normal 5" xfId="27" xr:uid="{00000000-0005-0000-0000-000018000000}"/>
    <cellStyle name="Normal 5 10" xfId="35" xr:uid="{00000000-0005-0000-0000-000019000000}"/>
    <cellStyle name="Normal 5 2" xfId="6" xr:uid="{00000000-0005-0000-0000-00001A000000}"/>
    <cellStyle name="Normal 5 2 3" xfId="21" xr:uid="{00000000-0005-0000-0000-00001B000000}"/>
    <cellStyle name="Normal 5 3" xfId="7" xr:uid="{00000000-0005-0000-0000-00001C000000}"/>
    <cellStyle name="Normal 5 3 7" xfId="34" xr:uid="{00000000-0005-0000-0000-00001D000000}"/>
    <cellStyle name="Normal 6" xfId="19" xr:uid="{00000000-0005-0000-0000-00001E000000}"/>
    <cellStyle name="Normal 8" xfId="8" xr:uid="{00000000-0005-0000-0000-00001F000000}"/>
    <cellStyle name="Normal 8 2 3 3" xfId="25" xr:uid="{00000000-0005-0000-0000-000020000000}"/>
    <cellStyle name="Normal 8 3" xfId="12" xr:uid="{00000000-0005-0000-0000-000021000000}"/>
    <cellStyle name="Normal 8 3 3" xfId="42" xr:uid="{AB1FE579-0278-4F09-83AE-B276668ACB2E}"/>
    <cellStyle name="Note" xfId="61" builtinId="10" customBuiltin="1"/>
    <cellStyle name="Output" xfId="56" builtinId="21" customBuiltin="1"/>
    <cellStyle name="SN_241" xfId="2" xr:uid="{00000000-0005-0000-0000-000025000000}"/>
    <cellStyle name="SN_b" xfId="3" xr:uid="{00000000-0005-0000-0000-000026000000}"/>
    <cellStyle name="SN_it" xfId="44" xr:uid="{83130AB3-7284-4B93-9C8F-84D0C0126CEA}"/>
    <cellStyle name="Title" xfId="48" builtinId="15" customBuiltin="1"/>
    <cellStyle name="Total" xfId="63" builtinId="25" customBuiltin="1"/>
    <cellStyle name="Warning Text" xfId="60" builtinId="11" customBuiltin="1"/>
    <cellStyle name="Нейтральный 5" xfId="17" xr:uid="{00000000-0005-0000-0000-000028000000}"/>
    <cellStyle name="Обычный 2" xfId="38" xr:uid="{00000000-0005-0000-0000-000029000000}"/>
    <cellStyle name="Обычный 2 2 4" xfId="14" xr:uid="{00000000-0005-0000-0000-00002A000000}"/>
    <cellStyle name="Обычный 3" xfId="20" xr:uid="{00000000-0005-0000-0000-00002B000000}"/>
    <cellStyle name="Обычный 3 3 3" xfId="22" xr:uid="{00000000-0005-0000-0000-00002C000000}"/>
    <cellStyle name="Финансовый 4" xfId="1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44"/>
  <sheetViews>
    <sheetView topLeftCell="A10" zoomScaleNormal="100" workbookViewId="0">
      <selection activeCell="G24" sqref="G24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20" customWidth="1"/>
    <col min="7" max="7" width="64.42578125" style="1" customWidth="1"/>
    <col min="8" max="8" width="16.85546875" style="1" customWidth="1"/>
    <col min="9" max="9" width="17.42578125" style="1" customWidth="1"/>
    <col min="10" max="10" width="16.7109375" style="1" customWidth="1"/>
    <col min="11" max="11" width="18.5703125" style="1" bestFit="1" customWidth="1"/>
    <col min="12" max="12" width="23.140625" style="1" customWidth="1"/>
    <col min="13" max="13" width="18.28515625" style="1" customWidth="1"/>
    <col min="14" max="14" width="22.140625" style="1" customWidth="1"/>
    <col min="15" max="15" width="17.7109375" style="1" customWidth="1"/>
    <col min="16" max="16" width="10.5703125" style="1" customWidth="1"/>
    <col min="17" max="17" width="10.7109375" style="1" customWidth="1"/>
    <col min="18" max="18" width="10" style="1" customWidth="1"/>
    <col min="19" max="16384" width="9.140625" style="1"/>
  </cols>
  <sheetData>
    <row r="1" spans="2:11" x14ac:dyDescent="0.3">
      <c r="J1" s="56" t="s">
        <v>75</v>
      </c>
    </row>
    <row r="2" spans="2:11" x14ac:dyDescent="0.3">
      <c r="J2" s="12" t="s">
        <v>68</v>
      </c>
    </row>
    <row r="3" spans="2:11" x14ac:dyDescent="0.3">
      <c r="J3" s="12" t="s">
        <v>39</v>
      </c>
    </row>
    <row r="4" spans="2:11" x14ac:dyDescent="0.3">
      <c r="J4" s="56"/>
    </row>
    <row r="5" spans="2:11" ht="45" customHeight="1" x14ac:dyDescent="0.3">
      <c r="B5" s="164" t="s">
        <v>69</v>
      </c>
      <c r="C5" s="164"/>
      <c r="D5" s="164"/>
      <c r="E5" s="164"/>
      <c r="F5" s="164"/>
      <c r="G5" s="164"/>
      <c r="H5" s="164"/>
      <c r="I5" s="164"/>
      <c r="J5" s="164"/>
    </row>
    <row r="6" spans="2:11" x14ac:dyDescent="0.3">
      <c r="J6" s="2"/>
    </row>
    <row r="7" spans="2:11" x14ac:dyDescent="0.3">
      <c r="J7" s="57" t="s">
        <v>21</v>
      </c>
    </row>
    <row r="8" spans="2:11" ht="59.25" customHeight="1" x14ac:dyDescent="0.3">
      <c r="B8" s="165" t="s">
        <v>27</v>
      </c>
      <c r="C8" s="166"/>
      <c r="D8" s="167"/>
      <c r="E8" s="165" t="s">
        <v>28</v>
      </c>
      <c r="F8" s="167"/>
      <c r="G8" s="168" t="s">
        <v>1</v>
      </c>
      <c r="H8" s="170" t="s">
        <v>62</v>
      </c>
      <c r="I8" s="170"/>
      <c r="J8" s="171"/>
      <c r="K8" s="58"/>
    </row>
    <row r="9" spans="2:11" s="60" customFormat="1" ht="40.5" customHeight="1" x14ac:dyDescent="0.3">
      <c r="B9" s="59" t="s">
        <v>29</v>
      </c>
      <c r="C9" s="59" t="s">
        <v>30</v>
      </c>
      <c r="D9" s="59" t="s">
        <v>31</v>
      </c>
      <c r="E9" s="7" t="s">
        <v>17</v>
      </c>
      <c r="F9" s="7" t="s">
        <v>18</v>
      </c>
      <c r="G9" s="169"/>
      <c r="H9" s="7" t="s">
        <v>71</v>
      </c>
      <c r="I9" s="7" t="s">
        <v>72</v>
      </c>
      <c r="J9" s="7" t="s">
        <v>6</v>
      </c>
    </row>
    <row r="10" spans="2:11" s="11" customFormat="1" x14ac:dyDescent="0.3">
      <c r="B10" s="61"/>
      <c r="C10" s="61"/>
      <c r="D10" s="61"/>
      <c r="E10" s="31"/>
      <c r="F10" s="59"/>
      <c r="G10" s="31" t="s">
        <v>26</v>
      </c>
      <c r="H10" s="62">
        <f>H12</f>
        <v>0</v>
      </c>
      <c r="I10" s="62">
        <f>I12</f>
        <v>0</v>
      </c>
      <c r="J10" s="62">
        <f>J12</f>
        <v>0</v>
      </c>
    </row>
    <row r="11" spans="2:11" x14ac:dyDescent="0.3">
      <c r="B11" s="49"/>
      <c r="C11" s="49"/>
      <c r="D11" s="49"/>
      <c r="E11" s="49"/>
      <c r="F11" s="59"/>
      <c r="G11" s="49" t="s">
        <v>2</v>
      </c>
      <c r="H11" s="62"/>
      <c r="I11" s="62"/>
      <c r="J11" s="62"/>
    </row>
    <row r="12" spans="2:11" s="11" customFormat="1" ht="34.5" x14ac:dyDescent="0.3">
      <c r="B12" s="31"/>
      <c r="C12" s="31"/>
      <c r="D12" s="31"/>
      <c r="E12" s="31"/>
      <c r="F12" s="59"/>
      <c r="G12" s="31" t="s">
        <v>0</v>
      </c>
      <c r="H12" s="62">
        <f>H14</f>
        <v>0</v>
      </c>
      <c r="I12" s="62">
        <f>I14</f>
        <v>0</v>
      </c>
      <c r="J12" s="62">
        <f>J14</f>
        <v>0</v>
      </c>
    </row>
    <row r="13" spans="2:11" s="11" customFormat="1" x14ac:dyDescent="0.3">
      <c r="B13" s="31"/>
      <c r="C13" s="31"/>
      <c r="D13" s="31"/>
      <c r="E13" s="31"/>
      <c r="F13" s="59"/>
      <c r="G13" s="49" t="s">
        <v>2</v>
      </c>
      <c r="H13" s="62"/>
      <c r="I13" s="62"/>
      <c r="J13" s="62"/>
    </row>
    <row r="14" spans="2:11" s="11" customFormat="1" ht="19.5" customHeight="1" x14ac:dyDescent="0.3">
      <c r="B14" s="7" t="s">
        <v>63</v>
      </c>
      <c r="C14" s="63"/>
      <c r="D14" s="63"/>
      <c r="E14" s="63"/>
      <c r="F14" s="7"/>
      <c r="G14" s="4" t="s">
        <v>64</v>
      </c>
      <c r="H14" s="62">
        <f>H16</f>
        <v>0</v>
      </c>
      <c r="I14" s="62">
        <f>I16</f>
        <v>0</v>
      </c>
      <c r="J14" s="62">
        <f>J16</f>
        <v>0</v>
      </c>
    </row>
    <row r="15" spans="2:11" x14ac:dyDescent="0.3">
      <c r="B15" s="63"/>
      <c r="C15" s="63"/>
      <c r="D15" s="63"/>
      <c r="E15" s="63"/>
      <c r="F15" s="7"/>
      <c r="G15" s="15" t="s">
        <v>2</v>
      </c>
      <c r="H15" s="62"/>
      <c r="I15" s="62"/>
      <c r="J15" s="62"/>
    </row>
    <row r="16" spans="2:11" s="11" customFormat="1" x14ac:dyDescent="0.3">
      <c r="B16" s="64"/>
      <c r="C16" s="64" t="s">
        <v>3</v>
      </c>
      <c r="D16" s="64"/>
      <c r="E16" s="31"/>
      <c r="F16" s="59"/>
      <c r="G16" s="31" t="s">
        <v>4</v>
      </c>
      <c r="H16" s="62">
        <f>H18</f>
        <v>0</v>
      </c>
      <c r="I16" s="62">
        <f>I18</f>
        <v>0</v>
      </c>
      <c r="J16" s="62">
        <f>J18</f>
        <v>0</v>
      </c>
    </row>
    <row r="17" spans="2:10" x14ac:dyDescent="0.3">
      <c r="B17" s="64"/>
      <c r="C17" s="64"/>
      <c r="D17" s="64"/>
      <c r="E17" s="49"/>
      <c r="F17" s="59"/>
      <c r="G17" s="49" t="s">
        <v>2</v>
      </c>
      <c r="H17" s="62"/>
      <c r="I17" s="62"/>
      <c r="J17" s="62"/>
    </row>
    <row r="18" spans="2:10" s="11" customFormat="1" x14ac:dyDescent="0.3">
      <c r="B18" s="64"/>
      <c r="C18" s="64"/>
      <c r="D18" s="64" t="s">
        <v>9</v>
      </c>
      <c r="E18" s="31"/>
      <c r="F18" s="59"/>
      <c r="G18" s="4" t="s">
        <v>19</v>
      </c>
      <c r="H18" s="62">
        <f>H20</f>
        <v>0</v>
      </c>
      <c r="I18" s="62">
        <f>I20</f>
        <v>0</v>
      </c>
      <c r="J18" s="62">
        <f>J20</f>
        <v>0</v>
      </c>
    </row>
    <row r="19" spans="2:10" x14ac:dyDescent="0.3">
      <c r="B19" s="64"/>
      <c r="C19" s="64"/>
      <c r="D19" s="65"/>
      <c r="E19" s="49"/>
      <c r="F19" s="59"/>
      <c r="G19" s="49" t="s">
        <v>2</v>
      </c>
      <c r="H19" s="62"/>
      <c r="I19" s="62"/>
      <c r="J19" s="62"/>
    </row>
    <row r="20" spans="2:10" s="11" customFormat="1" ht="34.5" x14ac:dyDescent="0.3">
      <c r="B20" s="64"/>
      <c r="C20" s="64"/>
      <c r="D20" s="64"/>
      <c r="E20" s="7"/>
      <c r="F20" s="59"/>
      <c r="G20" s="31" t="s">
        <v>0</v>
      </c>
      <c r="H20" s="62">
        <f>H22</f>
        <v>0</v>
      </c>
      <c r="I20" s="62">
        <f>I22</f>
        <v>0</v>
      </c>
      <c r="J20" s="62">
        <f>J22</f>
        <v>0</v>
      </c>
    </row>
    <row r="21" spans="2:10" x14ac:dyDescent="0.3">
      <c r="B21" s="64"/>
      <c r="C21" s="64"/>
      <c r="D21" s="65"/>
      <c r="E21" s="63"/>
      <c r="F21" s="59"/>
      <c r="G21" s="49" t="s">
        <v>2</v>
      </c>
      <c r="H21" s="62"/>
      <c r="I21" s="62"/>
      <c r="J21" s="62"/>
    </row>
    <row r="22" spans="2:10" s="11" customFormat="1" ht="19.5" customHeight="1" x14ac:dyDescent="0.3">
      <c r="B22" s="64"/>
      <c r="C22" s="64"/>
      <c r="D22" s="64"/>
      <c r="E22" s="7">
        <v>1049</v>
      </c>
      <c r="F22" s="59"/>
      <c r="G22" s="4" t="s">
        <v>7</v>
      </c>
      <c r="H22" s="62">
        <f>H24</f>
        <v>0</v>
      </c>
      <c r="I22" s="62">
        <f t="shared" ref="I22:J22" si="0">I24</f>
        <v>0</v>
      </c>
      <c r="J22" s="62">
        <f t="shared" si="0"/>
        <v>0</v>
      </c>
    </row>
    <row r="23" spans="2:10" ht="21.75" customHeight="1" x14ac:dyDescent="0.3">
      <c r="B23" s="64"/>
      <c r="C23" s="64"/>
      <c r="D23" s="65"/>
      <c r="E23" s="63"/>
      <c r="F23" s="59"/>
      <c r="G23" s="49" t="s">
        <v>2</v>
      </c>
      <c r="H23" s="66"/>
      <c r="I23" s="66"/>
      <c r="J23" s="66"/>
    </row>
    <row r="24" spans="2:10" s="11" customFormat="1" ht="35.25" customHeight="1" x14ac:dyDescent="0.3">
      <c r="B24" s="64"/>
      <c r="C24" s="64"/>
      <c r="D24" s="18"/>
      <c r="E24" s="18"/>
      <c r="F24" s="4" t="s">
        <v>77</v>
      </c>
      <c r="G24" s="4" t="s">
        <v>98</v>
      </c>
      <c r="H24" s="98">
        <f t="shared" ref="H24:J24" si="1">H26+H33</f>
        <v>0</v>
      </c>
      <c r="I24" s="98">
        <f t="shared" si="1"/>
        <v>0</v>
      </c>
      <c r="J24" s="98">
        <f t="shared" si="1"/>
        <v>0</v>
      </c>
    </row>
    <row r="25" spans="2:10" x14ac:dyDescent="0.3">
      <c r="B25" s="64"/>
      <c r="C25" s="64"/>
      <c r="D25" s="67"/>
      <c r="E25" s="67"/>
      <c r="F25" s="15"/>
      <c r="G25" s="15" t="s">
        <v>73</v>
      </c>
      <c r="H25" s="15"/>
      <c r="I25" s="15"/>
      <c r="J25" s="15"/>
    </row>
    <row r="26" spans="2:10" s="11" customFormat="1" ht="34.5" x14ac:dyDescent="0.3">
      <c r="B26" s="64"/>
      <c r="C26" s="64"/>
      <c r="D26" s="18"/>
      <c r="E26" s="18"/>
      <c r="F26" s="4"/>
      <c r="G26" s="4" t="s">
        <v>0</v>
      </c>
      <c r="H26" s="80">
        <f t="shared" ref="H26" si="2">H28</f>
        <v>1118025.2</v>
      </c>
      <c r="I26" s="80">
        <f t="shared" ref="I26:J26" si="3">I28</f>
        <v>1118025.2</v>
      </c>
      <c r="J26" s="80">
        <f t="shared" si="3"/>
        <v>1118025.2</v>
      </c>
    </row>
    <row r="27" spans="2:10" ht="34.5" x14ac:dyDescent="0.3">
      <c r="B27" s="64"/>
      <c r="C27" s="64"/>
      <c r="D27" s="67"/>
      <c r="E27" s="67"/>
      <c r="F27" s="15"/>
      <c r="G27" s="15" t="s">
        <v>67</v>
      </c>
      <c r="H27" s="97"/>
      <c r="I27" s="97"/>
      <c r="J27" s="97"/>
    </row>
    <row r="28" spans="2:10" x14ac:dyDescent="0.3">
      <c r="B28" s="64"/>
      <c r="C28" s="64"/>
      <c r="D28" s="67"/>
      <c r="E28" s="67"/>
      <c r="F28" s="15"/>
      <c r="G28" s="15" t="s">
        <v>52</v>
      </c>
      <c r="H28" s="99">
        <f>H29</f>
        <v>1118025.2</v>
      </c>
      <c r="I28" s="99">
        <f t="shared" ref="I28:J31" si="4">I29</f>
        <v>1118025.2</v>
      </c>
      <c r="J28" s="99">
        <f t="shared" si="4"/>
        <v>1118025.2</v>
      </c>
    </row>
    <row r="29" spans="2:10" x14ac:dyDescent="0.3">
      <c r="B29" s="64"/>
      <c r="C29" s="64"/>
      <c r="D29" s="67"/>
      <c r="E29" s="67"/>
      <c r="F29" s="15"/>
      <c r="G29" s="15" t="s">
        <v>53</v>
      </c>
      <c r="H29" s="99">
        <f>H30</f>
        <v>1118025.2</v>
      </c>
      <c r="I29" s="99">
        <f t="shared" si="4"/>
        <v>1118025.2</v>
      </c>
      <c r="J29" s="99">
        <f t="shared" si="4"/>
        <v>1118025.2</v>
      </c>
    </row>
    <row r="30" spans="2:10" x14ac:dyDescent="0.3">
      <c r="B30" s="64"/>
      <c r="C30" s="64"/>
      <c r="D30" s="67"/>
      <c r="E30" s="67"/>
      <c r="F30" s="15"/>
      <c r="G30" s="15" t="s">
        <v>54</v>
      </c>
      <c r="H30" s="99">
        <f>H31</f>
        <v>1118025.2</v>
      </c>
      <c r="I30" s="99">
        <f t="shared" si="4"/>
        <v>1118025.2</v>
      </c>
      <c r="J30" s="99">
        <f t="shared" si="4"/>
        <v>1118025.2</v>
      </c>
    </row>
    <row r="31" spans="2:10" x14ac:dyDescent="0.3">
      <c r="B31" s="64"/>
      <c r="C31" s="64"/>
      <c r="D31" s="67"/>
      <c r="E31" s="67"/>
      <c r="F31" s="15"/>
      <c r="G31" s="15" t="s">
        <v>55</v>
      </c>
      <c r="H31" s="99">
        <f>H32</f>
        <v>1118025.2</v>
      </c>
      <c r="I31" s="99">
        <f t="shared" si="4"/>
        <v>1118025.2</v>
      </c>
      <c r="J31" s="99">
        <f t="shared" si="4"/>
        <v>1118025.2</v>
      </c>
    </row>
    <row r="32" spans="2:10" x14ac:dyDescent="0.3">
      <c r="B32" s="64"/>
      <c r="C32" s="64"/>
      <c r="D32" s="67"/>
      <c r="E32" s="67"/>
      <c r="F32" s="15"/>
      <c r="G32" s="15" t="s">
        <v>56</v>
      </c>
      <c r="H32" s="99">
        <f>'3'!G18</f>
        <v>1118025.2</v>
      </c>
      <c r="I32" s="99">
        <f>H32</f>
        <v>1118025.2</v>
      </c>
      <c r="J32" s="99">
        <f>I32</f>
        <v>1118025.2</v>
      </c>
    </row>
    <row r="33" spans="2:10" s="11" customFormat="1" x14ac:dyDescent="0.3">
      <c r="B33" s="64"/>
      <c r="C33" s="64"/>
      <c r="D33" s="18"/>
      <c r="E33" s="18"/>
      <c r="F33" s="4"/>
      <c r="G33" s="50" t="s">
        <v>66</v>
      </c>
      <c r="H33" s="147">
        <f t="shared" ref="H33" si="5">H35</f>
        <v>-1118025.2</v>
      </c>
      <c r="I33" s="147">
        <f t="shared" ref="I33:J33" si="6">I35</f>
        <v>-1118025.2</v>
      </c>
      <c r="J33" s="147">
        <f t="shared" si="6"/>
        <v>-1118025.2</v>
      </c>
    </row>
    <row r="34" spans="2:10" ht="34.5" x14ac:dyDescent="0.3">
      <c r="B34" s="64"/>
      <c r="C34" s="64"/>
      <c r="D34" s="67"/>
      <c r="E34" s="67"/>
      <c r="F34" s="15"/>
      <c r="G34" s="15" t="s">
        <v>67</v>
      </c>
      <c r="H34" s="15"/>
      <c r="I34" s="15"/>
      <c r="J34" s="15"/>
    </row>
    <row r="35" spans="2:10" x14ac:dyDescent="0.3">
      <c r="B35" s="64"/>
      <c r="C35" s="64"/>
      <c r="D35" s="67"/>
      <c r="E35" s="67"/>
      <c r="F35" s="15"/>
      <c r="G35" s="15" t="s">
        <v>52</v>
      </c>
      <c r="H35" s="30">
        <f>H36</f>
        <v>-1118025.2</v>
      </c>
      <c r="I35" s="30">
        <f t="shared" ref="I35:J35" si="7">I36</f>
        <v>-1118025.2</v>
      </c>
      <c r="J35" s="30">
        <f t="shared" si="7"/>
        <v>-1118025.2</v>
      </c>
    </row>
    <row r="36" spans="2:10" x14ac:dyDescent="0.3">
      <c r="B36" s="64"/>
      <c r="C36" s="64"/>
      <c r="D36" s="67"/>
      <c r="E36" s="67"/>
      <c r="F36" s="15"/>
      <c r="G36" s="15" t="s">
        <v>53</v>
      </c>
      <c r="H36" s="30">
        <f>H38</f>
        <v>-1118025.2</v>
      </c>
      <c r="I36" s="30">
        <f t="shared" ref="I36:J36" si="8">I38</f>
        <v>-1118025.2</v>
      </c>
      <c r="J36" s="30">
        <f t="shared" si="8"/>
        <v>-1118025.2</v>
      </c>
    </row>
    <row r="37" spans="2:10" x14ac:dyDescent="0.3">
      <c r="B37" s="64"/>
      <c r="C37" s="64"/>
      <c r="D37" s="67"/>
      <c r="E37" s="67"/>
      <c r="F37" s="15"/>
      <c r="G37" s="15" t="s">
        <v>54</v>
      </c>
      <c r="H37" s="95">
        <f>H38</f>
        <v>-1118025.2</v>
      </c>
      <c r="I37" s="95">
        <f t="shared" ref="I37:J38" si="9">I38</f>
        <v>-1118025.2</v>
      </c>
      <c r="J37" s="95">
        <f t="shared" si="9"/>
        <v>-1118025.2</v>
      </c>
    </row>
    <row r="38" spans="2:10" x14ac:dyDescent="0.3">
      <c r="B38" s="64"/>
      <c r="C38" s="64"/>
      <c r="D38" s="67"/>
      <c r="E38" s="67"/>
      <c r="F38" s="15"/>
      <c r="G38" s="15" t="s">
        <v>55</v>
      </c>
      <c r="H38" s="95">
        <f>H39</f>
        <v>-1118025.2</v>
      </c>
      <c r="I38" s="95">
        <f t="shared" si="9"/>
        <v>-1118025.2</v>
      </c>
      <c r="J38" s="95">
        <f t="shared" si="9"/>
        <v>-1118025.2</v>
      </c>
    </row>
    <row r="39" spans="2:10" x14ac:dyDescent="0.3">
      <c r="B39" s="64"/>
      <c r="C39" s="64"/>
      <c r="D39" s="67"/>
      <c r="E39" s="67"/>
      <c r="F39" s="15"/>
      <c r="G39" s="15" t="s">
        <v>56</v>
      </c>
      <c r="H39" s="95">
        <f>-H32</f>
        <v>-1118025.2</v>
      </c>
      <c r="I39" s="95">
        <f t="shared" ref="I39:J39" si="10">-I32</f>
        <v>-1118025.2</v>
      </c>
      <c r="J39" s="95">
        <f t="shared" si="10"/>
        <v>-1118025.2</v>
      </c>
    </row>
    <row r="40" spans="2:10" ht="39.75" customHeight="1" x14ac:dyDescent="0.3">
      <c r="B40" s="68"/>
      <c r="C40" s="68"/>
      <c r="F40" s="17"/>
      <c r="G40" s="6"/>
      <c r="H40" s="6"/>
      <c r="I40" s="6"/>
      <c r="J40" s="13"/>
    </row>
    <row r="41" spans="2:10" ht="24.75" customHeight="1" x14ac:dyDescent="0.3">
      <c r="B41" s="68"/>
      <c r="C41" s="68"/>
      <c r="F41" s="17"/>
      <c r="G41" s="6"/>
      <c r="H41" s="6"/>
      <c r="I41" s="6"/>
      <c r="J41" s="13"/>
    </row>
    <row r="42" spans="2:10" s="6" customFormat="1" ht="67.5" customHeight="1" x14ac:dyDescent="0.3">
      <c r="D42" s="163" t="s">
        <v>58</v>
      </c>
      <c r="E42" s="163"/>
      <c r="F42" s="163"/>
      <c r="G42" s="16" t="s">
        <v>59</v>
      </c>
      <c r="H42" s="16"/>
      <c r="I42" s="16"/>
    </row>
    <row r="43" spans="2:10" ht="19.5" customHeight="1" x14ac:dyDescent="0.3">
      <c r="B43" s="69"/>
      <c r="C43" s="69"/>
      <c r="D43" s="69"/>
      <c r="E43" s="70"/>
      <c r="F43" s="71"/>
      <c r="G43" s="6"/>
      <c r="H43" s="6"/>
      <c r="I43" s="6"/>
      <c r="J43" s="72"/>
    </row>
    <row r="44" spans="2:10" ht="30.75" customHeight="1" x14ac:dyDescent="0.3">
      <c r="B44" s="69"/>
      <c r="E44" s="2"/>
      <c r="J44" s="72"/>
    </row>
  </sheetData>
  <mergeCells count="6">
    <mergeCell ref="D42:F42"/>
    <mergeCell ref="B5:J5"/>
    <mergeCell ref="B8:D8"/>
    <mergeCell ref="E8:F8"/>
    <mergeCell ref="G8:G9"/>
    <mergeCell ref="H8:J8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26"/>
  <sheetViews>
    <sheetView topLeftCell="A7" zoomScaleNormal="100" workbookViewId="0">
      <selection activeCell="D21" sqref="D21"/>
    </sheetView>
  </sheetViews>
  <sheetFormatPr defaultRowHeight="17.25" x14ac:dyDescent="0.25"/>
  <cols>
    <col min="1" max="1" width="9.140625" style="107"/>
    <col min="2" max="2" width="7.42578125" style="51" customWidth="1"/>
    <col min="3" max="3" width="10.7109375" style="51" customWidth="1"/>
    <col min="4" max="4" width="61.5703125" style="127" customWidth="1"/>
    <col min="5" max="5" width="18.140625" style="126" customWidth="1"/>
    <col min="6" max="6" width="19.140625" style="126" customWidth="1"/>
    <col min="7" max="7" width="21" style="111" customWidth="1"/>
    <col min="8" max="8" width="21.7109375" style="126" customWidth="1"/>
    <col min="9" max="9" width="16.85546875" style="126" customWidth="1"/>
    <col min="10" max="10" width="29.42578125" style="107" customWidth="1"/>
    <col min="11" max="11" width="19.28515625" style="107" customWidth="1"/>
    <col min="12" max="12" width="23.28515625" style="107" customWidth="1"/>
    <col min="13" max="13" width="9.85546875" style="107" bestFit="1" customWidth="1"/>
    <col min="14" max="16384" width="9.140625" style="107"/>
  </cols>
  <sheetData>
    <row r="1" spans="2:10" x14ac:dyDescent="0.25">
      <c r="C1" s="104"/>
      <c r="D1" s="105"/>
      <c r="E1" s="104"/>
      <c r="F1" s="104"/>
      <c r="G1" s="106"/>
      <c r="H1" s="104"/>
      <c r="I1" s="33" t="s">
        <v>61</v>
      </c>
    </row>
    <row r="2" spans="2:10" x14ac:dyDescent="0.25">
      <c r="C2" s="104"/>
      <c r="D2" s="105"/>
      <c r="E2" s="104"/>
      <c r="F2" s="104"/>
      <c r="G2" s="106"/>
      <c r="H2" s="104"/>
      <c r="I2" s="33" t="s">
        <v>68</v>
      </c>
    </row>
    <row r="3" spans="2:10" x14ac:dyDescent="0.25">
      <c r="C3" s="104"/>
      <c r="D3" s="105"/>
      <c r="E3" s="104"/>
      <c r="F3" s="104"/>
      <c r="G3" s="106"/>
      <c r="H3" s="104"/>
      <c r="I3" s="33" t="s">
        <v>39</v>
      </c>
    </row>
    <row r="4" spans="2:10" x14ac:dyDescent="0.25">
      <c r="C4" s="104"/>
      <c r="D4" s="105"/>
      <c r="E4" s="104"/>
      <c r="F4" s="104"/>
      <c r="G4" s="106"/>
      <c r="H4" s="104"/>
      <c r="I4" s="33"/>
    </row>
    <row r="5" spans="2:10" ht="38.25" customHeight="1" x14ac:dyDescent="0.25">
      <c r="B5" s="173" t="s">
        <v>105</v>
      </c>
      <c r="C5" s="173"/>
      <c r="D5" s="173"/>
      <c r="E5" s="173"/>
      <c r="F5" s="173"/>
      <c r="G5" s="173"/>
      <c r="H5" s="173"/>
      <c r="I5" s="173"/>
    </row>
    <row r="6" spans="2:10" x14ac:dyDescent="0.3">
      <c r="B6" s="108"/>
      <c r="C6" s="108"/>
      <c r="D6" s="109"/>
      <c r="E6" s="110"/>
      <c r="F6" s="110"/>
      <c r="H6" s="174" t="s">
        <v>21</v>
      </c>
      <c r="I6" s="174"/>
      <c r="J6" s="32"/>
    </row>
    <row r="7" spans="2:10" s="51" customFormat="1" ht="60" customHeight="1" x14ac:dyDescent="0.25">
      <c r="B7" s="175" t="s">
        <v>40</v>
      </c>
      <c r="C7" s="175"/>
      <c r="D7" s="176" t="s">
        <v>41</v>
      </c>
      <c r="E7" s="177" t="s">
        <v>25</v>
      </c>
      <c r="F7" s="177"/>
      <c r="G7" s="177"/>
      <c r="H7" s="177"/>
      <c r="I7" s="177"/>
    </row>
    <row r="8" spans="2:10" s="51" customFormat="1" ht="15.75" customHeight="1" x14ac:dyDescent="0.25">
      <c r="B8" s="175"/>
      <c r="C8" s="175"/>
      <c r="D8" s="176"/>
      <c r="E8" s="177" t="s">
        <v>42</v>
      </c>
      <c r="F8" s="177" t="s">
        <v>43</v>
      </c>
      <c r="G8" s="177"/>
      <c r="H8" s="177"/>
      <c r="I8" s="177"/>
    </row>
    <row r="9" spans="2:10" s="51" customFormat="1" ht="101.25" customHeight="1" x14ac:dyDescent="0.25">
      <c r="B9" s="38" t="s">
        <v>17</v>
      </c>
      <c r="C9" s="38" t="s">
        <v>18</v>
      </c>
      <c r="D9" s="176"/>
      <c r="E9" s="177"/>
      <c r="F9" s="112" t="s">
        <v>44</v>
      </c>
      <c r="G9" s="112" t="s">
        <v>45</v>
      </c>
      <c r="H9" s="37" t="s">
        <v>57</v>
      </c>
      <c r="I9" s="112" t="s">
        <v>46</v>
      </c>
      <c r="J9" s="21"/>
    </row>
    <row r="10" spans="2:10" s="52" customFormat="1" ht="24" customHeight="1" x14ac:dyDescent="0.25">
      <c r="B10" s="38"/>
      <c r="C10" s="38"/>
      <c r="D10" s="44" t="s">
        <v>47</v>
      </c>
      <c r="E10" s="22">
        <f>E12</f>
        <v>0</v>
      </c>
      <c r="F10" s="22">
        <f t="shared" ref="F10:I10" si="0">F12</f>
        <v>0</v>
      </c>
      <c r="G10" s="22">
        <f t="shared" si="0"/>
        <v>0</v>
      </c>
      <c r="H10" s="22">
        <f t="shared" si="0"/>
        <v>0</v>
      </c>
      <c r="I10" s="22">
        <f t="shared" si="0"/>
        <v>0</v>
      </c>
    </row>
    <row r="11" spans="2:10" x14ac:dyDescent="0.25">
      <c r="B11" s="41"/>
      <c r="C11" s="41"/>
      <c r="D11" s="113" t="s">
        <v>48</v>
      </c>
      <c r="E11" s="22"/>
      <c r="F11" s="114"/>
      <c r="G11" s="114"/>
      <c r="H11" s="115"/>
      <c r="I11" s="116"/>
    </row>
    <row r="12" spans="2:10" s="52" customFormat="1" ht="39.75" customHeight="1" x14ac:dyDescent="0.25">
      <c r="B12" s="44"/>
      <c r="C12" s="45"/>
      <c r="D12" s="117" t="s">
        <v>49</v>
      </c>
      <c r="E12" s="22">
        <f>E14</f>
        <v>0</v>
      </c>
      <c r="F12" s="22">
        <f t="shared" ref="F12:I12" si="1">F14</f>
        <v>0</v>
      </c>
      <c r="G12" s="22">
        <f t="shared" si="1"/>
        <v>0</v>
      </c>
      <c r="H12" s="22">
        <f t="shared" si="1"/>
        <v>0</v>
      </c>
      <c r="I12" s="22">
        <f t="shared" si="1"/>
        <v>0</v>
      </c>
    </row>
    <row r="13" spans="2:10" s="51" customFormat="1" x14ac:dyDescent="0.25">
      <c r="B13" s="48"/>
      <c r="C13" s="48"/>
      <c r="D13" s="113" t="s">
        <v>50</v>
      </c>
      <c r="E13" s="22"/>
      <c r="F13" s="118"/>
      <c r="G13" s="118"/>
      <c r="H13" s="119"/>
      <c r="I13" s="116"/>
    </row>
    <row r="14" spans="2:10" s="120" customFormat="1" ht="35.25" customHeight="1" x14ac:dyDescent="0.25">
      <c r="B14" s="121" t="s">
        <v>74</v>
      </c>
      <c r="C14" s="121" t="s">
        <v>77</v>
      </c>
      <c r="D14" s="4" t="s">
        <v>98</v>
      </c>
      <c r="E14" s="28">
        <f>E16+E17</f>
        <v>0</v>
      </c>
      <c r="F14" s="28">
        <f>F16+F17</f>
        <v>0</v>
      </c>
      <c r="G14" s="28">
        <f>G16+G17</f>
        <v>0</v>
      </c>
      <c r="H14" s="28">
        <f t="shared" ref="H14:I14" si="2">H16</f>
        <v>0</v>
      </c>
      <c r="I14" s="28">
        <f t="shared" si="2"/>
        <v>0</v>
      </c>
    </row>
    <row r="15" spans="2:10" ht="18" customHeight="1" x14ac:dyDescent="0.25">
      <c r="B15" s="48"/>
      <c r="C15" s="48"/>
      <c r="D15" s="113" t="s">
        <v>50</v>
      </c>
      <c r="E15" s="96"/>
      <c r="F15" s="23"/>
      <c r="G15" s="122"/>
      <c r="H15" s="23"/>
      <c r="I15" s="23"/>
    </row>
    <row r="16" spans="2:10" ht="74.25" customHeight="1" x14ac:dyDescent="0.25">
      <c r="B16" s="48"/>
      <c r="C16" s="48"/>
      <c r="D16" s="96" t="s">
        <v>102</v>
      </c>
      <c r="E16" s="28">
        <f>F16+G16+H16+I16</f>
        <v>1118025.2</v>
      </c>
      <c r="F16" s="23">
        <v>0</v>
      </c>
      <c r="G16" s="146">
        <v>1118025.2</v>
      </c>
      <c r="H16" s="23">
        <v>0</v>
      </c>
      <c r="I16" s="23">
        <v>0</v>
      </c>
    </row>
    <row r="17" spans="2:9" ht="18.75" customHeight="1" x14ac:dyDescent="0.25">
      <c r="B17" s="44"/>
      <c r="C17" s="44"/>
      <c r="D17" s="14" t="s">
        <v>66</v>
      </c>
      <c r="E17" s="28">
        <f>F17+G17+H17+I17</f>
        <v>-1118025.2</v>
      </c>
      <c r="F17" s="23">
        <v>0</v>
      </c>
      <c r="G17" s="22">
        <f>-G16</f>
        <v>-1118025.2</v>
      </c>
      <c r="H17" s="23">
        <v>0</v>
      </c>
      <c r="I17" s="23">
        <v>0</v>
      </c>
    </row>
    <row r="18" spans="2:9" ht="18.75" customHeight="1" x14ac:dyDescent="0.25">
      <c r="D18" s="123"/>
      <c r="E18" s="123"/>
      <c r="F18" s="124"/>
      <c r="G18" s="125"/>
      <c r="H18" s="36"/>
    </row>
    <row r="19" spans="2:9" ht="18.75" customHeight="1" x14ac:dyDescent="0.25">
      <c r="D19" s="123"/>
      <c r="E19" s="123"/>
      <c r="F19" s="124"/>
      <c r="G19" s="125"/>
      <c r="H19" s="36"/>
    </row>
    <row r="20" spans="2:9" ht="18.75" customHeight="1" x14ac:dyDescent="0.25">
      <c r="D20" s="123"/>
      <c r="E20" s="123"/>
      <c r="F20" s="124"/>
      <c r="G20" s="125"/>
      <c r="H20" s="36"/>
    </row>
    <row r="21" spans="2:9" ht="56.25" customHeight="1" x14ac:dyDescent="0.3">
      <c r="C21" s="6"/>
      <c r="D21" s="6"/>
      <c r="E21" s="163" t="s">
        <v>58</v>
      </c>
      <c r="F21" s="163"/>
      <c r="G21" s="163"/>
      <c r="H21" s="172" t="s">
        <v>59</v>
      </c>
      <c r="I21" s="172"/>
    </row>
    <row r="22" spans="2:9" ht="18.75" customHeight="1" x14ac:dyDescent="0.25">
      <c r="D22" s="123"/>
      <c r="E22" s="123"/>
      <c r="F22" s="124"/>
      <c r="G22" s="125"/>
      <c r="H22" s="36"/>
    </row>
    <row r="23" spans="2:9" ht="18.75" customHeight="1" x14ac:dyDescent="0.25">
      <c r="D23" s="123"/>
      <c r="E23" s="123"/>
      <c r="F23" s="124"/>
      <c r="G23" s="125"/>
      <c r="H23" s="36"/>
    </row>
    <row r="24" spans="2:9" x14ac:dyDescent="0.25">
      <c r="I24" s="107"/>
    </row>
    <row r="25" spans="2:9" x14ac:dyDescent="0.25">
      <c r="I25" s="107"/>
    </row>
    <row r="26" spans="2:9" x14ac:dyDescent="0.25">
      <c r="I26" s="107"/>
    </row>
  </sheetData>
  <mergeCells count="9">
    <mergeCell ref="E21:G21"/>
    <mergeCell ref="H21:I21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1"/>
  <sheetViews>
    <sheetView topLeftCell="A7" zoomScaleNormal="100" workbookViewId="0">
      <selection activeCell="G18" sqref="G18"/>
    </sheetView>
  </sheetViews>
  <sheetFormatPr defaultRowHeight="17.25" x14ac:dyDescent="0.3"/>
  <cols>
    <col min="1" max="1" width="7.42578125" style="32" customWidth="1"/>
    <col min="2" max="2" width="12" style="32" customWidth="1"/>
    <col min="3" max="3" width="14.7109375" style="32" customWidth="1"/>
    <col min="4" max="4" width="65.140625" style="35" customWidth="1"/>
    <col min="5" max="5" width="19.28515625" style="35" customWidth="1"/>
    <col min="6" max="6" width="18.5703125" style="35" customWidth="1"/>
    <col min="7" max="7" width="19.5703125" style="27" customWidth="1"/>
    <col min="8" max="8" width="18.7109375" style="32" customWidth="1"/>
    <col min="9" max="9" width="22" style="32" customWidth="1"/>
    <col min="10" max="10" width="21.7109375" style="32" customWidth="1"/>
    <col min="11" max="11" width="22.42578125" style="32" customWidth="1"/>
    <col min="12" max="12" width="18.5703125" style="32" customWidth="1"/>
    <col min="13" max="13" width="12.28515625" style="32" customWidth="1"/>
    <col min="14" max="14" width="11.28515625" style="32" customWidth="1"/>
    <col min="15" max="258" width="9.140625" style="32"/>
    <col min="259" max="259" width="7.28515625" style="32" customWidth="1"/>
    <col min="260" max="260" width="12" style="32" customWidth="1"/>
    <col min="261" max="261" width="11.85546875" style="32" customWidth="1"/>
    <col min="262" max="262" width="64.28515625" style="32" customWidth="1"/>
    <col min="263" max="263" width="16.85546875" style="32" customWidth="1"/>
    <col min="264" max="264" width="17.7109375" style="32" customWidth="1"/>
    <col min="265" max="265" width="12.85546875" style="32" customWidth="1"/>
    <col min="266" max="266" width="14.140625" style="32" customWidth="1"/>
    <col min="267" max="267" width="10.7109375" style="32" customWidth="1"/>
    <col min="268" max="514" width="9.140625" style="32"/>
    <col min="515" max="515" width="7.28515625" style="32" customWidth="1"/>
    <col min="516" max="516" width="12" style="32" customWidth="1"/>
    <col min="517" max="517" width="11.85546875" style="32" customWidth="1"/>
    <col min="518" max="518" width="64.28515625" style="32" customWidth="1"/>
    <col min="519" max="519" width="16.85546875" style="32" customWidth="1"/>
    <col min="520" max="520" width="17.7109375" style="32" customWidth="1"/>
    <col min="521" max="521" width="12.85546875" style="32" customWidth="1"/>
    <col min="522" max="522" width="14.140625" style="32" customWidth="1"/>
    <col min="523" max="523" width="10.7109375" style="32" customWidth="1"/>
    <col min="524" max="770" width="9.140625" style="32"/>
    <col min="771" max="771" width="7.28515625" style="32" customWidth="1"/>
    <col min="772" max="772" width="12" style="32" customWidth="1"/>
    <col min="773" max="773" width="11.85546875" style="32" customWidth="1"/>
    <col min="774" max="774" width="64.28515625" style="32" customWidth="1"/>
    <col min="775" max="775" width="16.85546875" style="32" customWidth="1"/>
    <col min="776" max="776" width="17.7109375" style="32" customWidth="1"/>
    <col min="777" max="777" width="12.85546875" style="32" customWidth="1"/>
    <col min="778" max="778" width="14.140625" style="32" customWidth="1"/>
    <col min="779" max="779" width="10.7109375" style="32" customWidth="1"/>
    <col min="780" max="1026" width="9.140625" style="32"/>
    <col min="1027" max="1027" width="7.28515625" style="32" customWidth="1"/>
    <col min="1028" max="1028" width="12" style="32" customWidth="1"/>
    <col min="1029" max="1029" width="11.85546875" style="32" customWidth="1"/>
    <col min="1030" max="1030" width="64.28515625" style="32" customWidth="1"/>
    <col min="1031" max="1031" width="16.85546875" style="32" customWidth="1"/>
    <col min="1032" max="1032" width="17.7109375" style="32" customWidth="1"/>
    <col min="1033" max="1033" width="12.85546875" style="32" customWidth="1"/>
    <col min="1034" max="1034" width="14.140625" style="32" customWidth="1"/>
    <col min="1035" max="1035" width="10.7109375" style="32" customWidth="1"/>
    <col min="1036" max="1282" width="9.140625" style="32"/>
    <col min="1283" max="1283" width="7.28515625" style="32" customWidth="1"/>
    <col min="1284" max="1284" width="12" style="32" customWidth="1"/>
    <col min="1285" max="1285" width="11.85546875" style="32" customWidth="1"/>
    <col min="1286" max="1286" width="64.28515625" style="32" customWidth="1"/>
    <col min="1287" max="1287" width="16.85546875" style="32" customWidth="1"/>
    <col min="1288" max="1288" width="17.7109375" style="32" customWidth="1"/>
    <col min="1289" max="1289" width="12.85546875" style="32" customWidth="1"/>
    <col min="1290" max="1290" width="14.140625" style="32" customWidth="1"/>
    <col min="1291" max="1291" width="10.7109375" style="32" customWidth="1"/>
    <col min="1292" max="1538" width="9.140625" style="32"/>
    <col min="1539" max="1539" width="7.28515625" style="32" customWidth="1"/>
    <col min="1540" max="1540" width="12" style="32" customWidth="1"/>
    <col min="1541" max="1541" width="11.85546875" style="32" customWidth="1"/>
    <col min="1542" max="1542" width="64.28515625" style="32" customWidth="1"/>
    <col min="1543" max="1543" width="16.85546875" style="32" customWidth="1"/>
    <col min="1544" max="1544" width="17.7109375" style="32" customWidth="1"/>
    <col min="1545" max="1545" width="12.85546875" style="32" customWidth="1"/>
    <col min="1546" max="1546" width="14.140625" style="32" customWidth="1"/>
    <col min="1547" max="1547" width="10.7109375" style="32" customWidth="1"/>
    <col min="1548" max="1794" width="9.140625" style="32"/>
    <col min="1795" max="1795" width="7.28515625" style="32" customWidth="1"/>
    <col min="1796" max="1796" width="12" style="32" customWidth="1"/>
    <col min="1797" max="1797" width="11.85546875" style="32" customWidth="1"/>
    <col min="1798" max="1798" width="64.28515625" style="32" customWidth="1"/>
    <col min="1799" max="1799" width="16.85546875" style="32" customWidth="1"/>
    <col min="1800" max="1800" width="17.7109375" style="32" customWidth="1"/>
    <col min="1801" max="1801" width="12.85546875" style="32" customWidth="1"/>
    <col min="1802" max="1802" width="14.140625" style="32" customWidth="1"/>
    <col min="1803" max="1803" width="10.7109375" style="32" customWidth="1"/>
    <col min="1804" max="2050" width="9.140625" style="32"/>
    <col min="2051" max="2051" width="7.28515625" style="32" customWidth="1"/>
    <col min="2052" max="2052" width="12" style="32" customWidth="1"/>
    <col min="2053" max="2053" width="11.85546875" style="32" customWidth="1"/>
    <col min="2054" max="2054" width="64.28515625" style="32" customWidth="1"/>
    <col min="2055" max="2055" width="16.85546875" style="32" customWidth="1"/>
    <col min="2056" max="2056" width="17.7109375" style="32" customWidth="1"/>
    <col min="2057" max="2057" width="12.85546875" style="32" customWidth="1"/>
    <col min="2058" max="2058" width="14.140625" style="32" customWidth="1"/>
    <col min="2059" max="2059" width="10.7109375" style="32" customWidth="1"/>
    <col min="2060" max="2306" width="9.140625" style="32"/>
    <col min="2307" max="2307" width="7.28515625" style="32" customWidth="1"/>
    <col min="2308" max="2308" width="12" style="32" customWidth="1"/>
    <col min="2309" max="2309" width="11.85546875" style="32" customWidth="1"/>
    <col min="2310" max="2310" width="64.28515625" style="32" customWidth="1"/>
    <col min="2311" max="2311" width="16.85546875" style="32" customWidth="1"/>
    <col min="2312" max="2312" width="17.7109375" style="32" customWidth="1"/>
    <col min="2313" max="2313" width="12.85546875" style="32" customWidth="1"/>
    <col min="2314" max="2314" width="14.140625" style="32" customWidth="1"/>
    <col min="2315" max="2315" width="10.7109375" style="32" customWidth="1"/>
    <col min="2316" max="2562" width="9.140625" style="32"/>
    <col min="2563" max="2563" width="7.28515625" style="32" customWidth="1"/>
    <col min="2564" max="2564" width="12" style="32" customWidth="1"/>
    <col min="2565" max="2565" width="11.85546875" style="32" customWidth="1"/>
    <col min="2566" max="2566" width="64.28515625" style="32" customWidth="1"/>
    <col min="2567" max="2567" width="16.85546875" style="32" customWidth="1"/>
    <col min="2568" max="2568" width="17.7109375" style="32" customWidth="1"/>
    <col min="2569" max="2569" width="12.85546875" style="32" customWidth="1"/>
    <col min="2570" max="2570" width="14.140625" style="32" customWidth="1"/>
    <col min="2571" max="2571" width="10.7109375" style="32" customWidth="1"/>
    <col min="2572" max="2818" width="9.140625" style="32"/>
    <col min="2819" max="2819" width="7.28515625" style="32" customWidth="1"/>
    <col min="2820" max="2820" width="12" style="32" customWidth="1"/>
    <col min="2821" max="2821" width="11.85546875" style="32" customWidth="1"/>
    <col min="2822" max="2822" width="64.28515625" style="32" customWidth="1"/>
    <col min="2823" max="2823" width="16.85546875" style="32" customWidth="1"/>
    <col min="2824" max="2824" width="17.7109375" style="32" customWidth="1"/>
    <col min="2825" max="2825" width="12.85546875" style="32" customWidth="1"/>
    <col min="2826" max="2826" width="14.140625" style="32" customWidth="1"/>
    <col min="2827" max="2827" width="10.7109375" style="32" customWidth="1"/>
    <col min="2828" max="3074" width="9.140625" style="32"/>
    <col min="3075" max="3075" width="7.28515625" style="32" customWidth="1"/>
    <col min="3076" max="3076" width="12" style="32" customWidth="1"/>
    <col min="3077" max="3077" width="11.85546875" style="32" customWidth="1"/>
    <col min="3078" max="3078" width="64.28515625" style="32" customWidth="1"/>
    <col min="3079" max="3079" width="16.85546875" style="32" customWidth="1"/>
    <col min="3080" max="3080" width="17.7109375" style="32" customWidth="1"/>
    <col min="3081" max="3081" width="12.85546875" style="32" customWidth="1"/>
    <col min="3082" max="3082" width="14.140625" style="32" customWidth="1"/>
    <col min="3083" max="3083" width="10.7109375" style="32" customWidth="1"/>
    <col min="3084" max="3330" width="9.140625" style="32"/>
    <col min="3331" max="3331" width="7.28515625" style="32" customWidth="1"/>
    <col min="3332" max="3332" width="12" style="32" customWidth="1"/>
    <col min="3333" max="3333" width="11.85546875" style="32" customWidth="1"/>
    <col min="3334" max="3334" width="64.28515625" style="32" customWidth="1"/>
    <col min="3335" max="3335" width="16.85546875" style="32" customWidth="1"/>
    <col min="3336" max="3336" width="17.7109375" style="32" customWidth="1"/>
    <col min="3337" max="3337" width="12.85546875" style="32" customWidth="1"/>
    <col min="3338" max="3338" width="14.140625" style="32" customWidth="1"/>
    <col min="3339" max="3339" width="10.7109375" style="32" customWidth="1"/>
    <col min="3340" max="3586" width="9.140625" style="32"/>
    <col min="3587" max="3587" width="7.28515625" style="32" customWidth="1"/>
    <col min="3588" max="3588" width="12" style="32" customWidth="1"/>
    <col min="3589" max="3589" width="11.85546875" style="32" customWidth="1"/>
    <col min="3590" max="3590" width="64.28515625" style="32" customWidth="1"/>
    <col min="3591" max="3591" width="16.85546875" style="32" customWidth="1"/>
    <col min="3592" max="3592" width="17.7109375" style="32" customWidth="1"/>
    <col min="3593" max="3593" width="12.85546875" style="32" customWidth="1"/>
    <col min="3594" max="3594" width="14.140625" style="32" customWidth="1"/>
    <col min="3595" max="3595" width="10.7109375" style="32" customWidth="1"/>
    <col min="3596" max="3842" width="9.140625" style="32"/>
    <col min="3843" max="3843" width="7.28515625" style="32" customWidth="1"/>
    <col min="3844" max="3844" width="12" style="32" customWidth="1"/>
    <col min="3845" max="3845" width="11.85546875" style="32" customWidth="1"/>
    <col min="3846" max="3846" width="64.28515625" style="32" customWidth="1"/>
    <col min="3847" max="3847" width="16.85546875" style="32" customWidth="1"/>
    <col min="3848" max="3848" width="17.7109375" style="32" customWidth="1"/>
    <col min="3849" max="3849" width="12.85546875" style="32" customWidth="1"/>
    <col min="3850" max="3850" width="14.140625" style="32" customWidth="1"/>
    <col min="3851" max="3851" width="10.7109375" style="32" customWidth="1"/>
    <col min="3852" max="4098" width="9.140625" style="32"/>
    <col min="4099" max="4099" width="7.28515625" style="32" customWidth="1"/>
    <col min="4100" max="4100" width="12" style="32" customWidth="1"/>
    <col min="4101" max="4101" width="11.85546875" style="32" customWidth="1"/>
    <col min="4102" max="4102" width="64.28515625" style="32" customWidth="1"/>
    <col min="4103" max="4103" width="16.85546875" style="32" customWidth="1"/>
    <col min="4104" max="4104" width="17.7109375" style="32" customWidth="1"/>
    <col min="4105" max="4105" width="12.85546875" style="32" customWidth="1"/>
    <col min="4106" max="4106" width="14.140625" style="32" customWidth="1"/>
    <col min="4107" max="4107" width="10.7109375" style="32" customWidth="1"/>
    <col min="4108" max="4354" width="9.140625" style="32"/>
    <col min="4355" max="4355" width="7.28515625" style="32" customWidth="1"/>
    <col min="4356" max="4356" width="12" style="32" customWidth="1"/>
    <col min="4357" max="4357" width="11.85546875" style="32" customWidth="1"/>
    <col min="4358" max="4358" width="64.28515625" style="32" customWidth="1"/>
    <col min="4359" max="4359" width="16.85546875" style="32" customWidth="1"/>
    <col min="4360" max="4360" width="17.7109375" style="32" customWidth="1"/>
    <col min="4361" max="4361" width="12.85546875" style="32" customWidth="1"/>
    <col min="4362" max="4362" width="14.140625" style="32" customWidth="1"/>
    <col min="4363" max="4363" width="10.7109375" style="32" customWidth="1"/>
    <col min="4364" max="4610" width="9.140625" style="32"/>
    <col min="4611" max="4611" width="7.28515625" style="32" customWidth="1"/>
    <col min="4612" max="4612" width="12" style="32" customWidth="1"/>
    <col min="4613" max="4613" width="11.85546875" style="32" customWidth="1"/>
    <col min="4614" max="4614" width="64.28515625" style="32" customWidth="1"/>
    <col min="4615" max="4615" width="16.85546875" style="32" customWidth="1"/>
    <col min="4616" max="4616" width="17.7109375" style="32" customWidth="1"/>
    <col min="4617" max="4617" width="12.85546875" style="32" customWidth="1"/>
    <col min="4618" max="4618" width="14.140625" style="32" customWidth="1"/>
    <col min="4619" max="4619" width="10.7109375" style="32" customWidth="1"/>
    <col min="4620" max="4866" width="9.140625" style="32"/>
    <col min="4867" max="4867" width="7.28515625" style="32" customWidth="1"/>
    <col min="4868" max="4868" width="12" style="32" customWidth="1"/>
    <col min="4869" max="4869" width="11.85546875" style="32" customWidth="1"/>
    <col min="4870" max="4870" width="64.28515625" style="32" customWidth="1"/>
    <col min="4871" max="4871" width="16.85546875" style="32" customWidth="1"/>
    <col min="4872" max="4872" width="17.7109375" style="32" customWidth="1"/>
    <col min="4873" max="4873" width="12.85546875" style="32" customWidth="1"/>
    <col min="4874" max="4874" width="14.140625" style="32" customWidth="1"/>
    <col min="4875" max="4875" width="10.7109375" style="32" customWidth="1"/>
    <col min="4876" max="5122" width="9.140625" style="32"/>
    <col min="5123" max="5123" width="7.28515625" style="32" customWidth="1"/>
    <col min="5124" max="5124" width="12" style="32" customWidth="1"/>
    <col min="5125" max="5125" width="11.85546875" style="32" customWidth="1"/>
    <col min="5126" max="5126" width="64.28515625" style="32" customWidth="1"/>
    <col min="5127" max="5127" width="16.85546875" style="32" customWidth="1"/>
    <col min="5128" max="5128" width="17.7109375" style="32" customWidth="1"/>
    <col min="5129" max="5129" width="12.85546875" style="32" customWidth="1"/>
    <col min="5130" max="5130" width="14.140625" style="32" customWidth="1"/>
    <col min="5131" max="5131" width="10.7109375" style="32" customWidth="1"/>
    <col min="5132" max="5378" width="9.140625" style="32"/>
    <col min="5379" max="5379" width="7.28515625" style="32" customWidth="1"/>
    <col min="5380" max="5380" width="12" style="32" customWidth="1"/>
    <col min="5381" max="5381" width="11.85546875" style="32" customWidth="1"/>
    <col min="5382" max="5382" width="64.28515625" style="32" customWidth="1"/>
    <col min="5383" max="5383" width="16.85546875" style="32" customWidth="1"/>
    <col min="5384" max="5384" width="17.7109375" style="32" customWidth="1"/>
    <col min="5385" max="5385" width="12.85546875" style="32" customWidth="1"/>
    <col min="5386" max="5386" width="14.140625" style="32" customWidth="1"/>
    <col min="5387" max="5387" width="10.7109375" style="32" customWidth="1"/>
    <col min="5388" max="5634" width="9.140625" style="32"/>
    <col min="5635" max="5635" width="7.28515625" style="32" customWidth="1"/>
    <col min="5636" max="5636" width="12" style="32" customWidth="1"/>
    <col min="5637" max="5637" width="11.85546875" style="32" customWidth="1"/>
    <col min="5638" max="5638" width="64.28515625" style="32" customWidth="1"/>
    <col min="5639" max="5639" width="16.85546875" style="32" customWidth="1"/>
    <col min="5640" max="5640" width="17.7109375" style="32" customWidth="1"/>
    <col min="5641" max="5641" width="12.85546875" style="32" customWidth="1"/>
    <col min="5642" max="5642" width="14.140625" style="32" customWidth="1"/>
    <col min="5643" max="5643" width="10.7109375" style="32" customWidth="1"/>
    <col min="5644" max="5890" width="9.140625" style="32"/>
    <col min="5891" max="5891" width="7.28515625" style="32" customWidth="1"/>
    <col min="5892" max="5892" width="12" style="32" customWidth="1"/>
    <col min="5893" max="5893" width="11.85546875" style="32" customWidth="1"/>
    <col min="5894" max="5894" width="64.28515625" style="32" customWidth="1"/>
    <col min="5895" max="5895" width="16.85546875" style="32" customWidth="1"/>
    <col min="5896" max="5896" width="17.7109375" style="32" customWidth="1"/>
    <col min="5897" max="5897" width="12.85546875" style="32" customWidth="1"/>
    <col min="5898" max="5898" width="14.140625" style="32" customWidth="1"/>
    <col min="5899" max="5899" width="10.7109375" style="32" customWidth="1"/>
    <col min="5900" max="6146" width="9.140625" style="32"/>
    <col min="6147" max="6147" width="7.28515625" style="32" customWidth="1"/>
    <col min="6148" max="6148" width="12" style="32" customWidth="1"/>
    <col min="6149" max="6149" width="11.85546875" style="32" customWidth="1"/>
    <col min="6150" max="6150" width="64.28515625" style="32" customWidth="1"/>
    <col min="6151" max="6151" width="16.85546875" style="32" customWidth="1"/>
    <col min="6152" max="6152" width="17.7109375" style="32" customWidth="1"/>
    <col min="6153" max="6153" width="12.85546875" style="32" customWidth="1"/>
    <col min="6154" max="6154" width="14.140625" style="32" customWidth="1"/>
    <col min="6155" max="6155" width="10.7109375" style="32" customWidth="1"/>
    <col min="6156" max="6402" width="9.140625" style="32"/>
    <col min="6403" max="6403" width="7.28515625" style="32" customWidth="1"/>
    <col min="6404" max="6404" width="12" style="32" customWidth="1"/>
    <col min="6405" max="6405" width="11.85546875" style="32" customWidth="1"/>
    <col min="6406" max="6406" width="64.28515625" style="32" customWidth="1"/>
    <col min="6407" max="6407" width="16.85546875" style="32" customWidth="1"/>
    <col min="6408" max="6408" width="17.7109375" style="32" customWidth="1"/>
    <col min="6409" max="6409" width="12.85546875" style="32" customWidth="1"/>
    <col min="6410" max="6410" width="14.140625" style="32" customWidth="1"/>
    <col min="6411" max="6411" width="10.7109375" style="32" customWidth="1"/>
    <col min="6412" max="6658" width="9.140625" style="32"/>
    <col min="6659" max="6659" width="7.28515625" style="32" customWidth="1"/>
    <col min="6660" max="6660" width="12" style="32" customWidth="1"/>
    <col min="6661" max="6661" width="11.85546875" style="32" customWidth="1"/>
    <col min="6662" max="6662" width="64.28515625" style="32" customWidth="1"/>
    <col min="6663" max="6663" width="16.85546875" style="32" customWidth="1"/>
    <col min="6664" max="6664" width="17.7109375" style="32" customWidth="1"/>
    <col min="6665" max="6665" width="12.85546875" style="32" customWidth="1"/>
    <col min="6666" max="6666" width="14.140625" style="32" customWidth="1"/>
    <col min="6667" max="6667" width="10.7109375" style="32" customWidth="1"/>
    <col min="6668" max="6914" width="9.140625" style="32"/>
    <col min="6915" max="6915" width="7.28515625" style="32" customWidth="1"/>
    <col min="6916" max="6916" width="12" style="32" customWidth="1"/>
    <col min="6917" max="6917" width="11.85546875" style="32" customWidth="1"/>
    <col min="6918" max="6918" width="64.28515625" style="32" customWidth="1"/>
    <col min="6919" max="6919" width="16.85546875" style="32" customWidth="1"/>
    <col min="6920" max="6920" width="17.7109375" style="32" customWidth="1"/>
    <col min="6921" max="6921" width="12.85546875" style="32" customWidth="1"/>
    <col min="6922" max="6922" width="14.140625" style="32" customWidth="1"/>
    <col min="6923" max="6923" width="10.7109375" style="32" customWidth="1"/>
    <col min="6924" max="7170" width="9.140625" style="32"/>
    <col min="7171" max="7171" width="7.28515625" style="32" customWidth="1"/>
    <col min="7172" max="7172" width="12" style="32" customWidth="1"/>
    <col min="7173" max="7173" width="11.85546875" style="32" customWidth="1"/>
    <col min="7174" max="7174" width="64.28515625" style="32" customWidth="1"/>
    <col min="7175" max="7175" width="16.85546875" style="32" customWidth="1"/>
    <col min="7176" max="7176" width="17.7109375" style="32" customWidth="1"/>
    <col min="7177" max="7177" width="12.85546875" style="32" customWidth="1"/>
    <col min="7178" max="7178" width="14.140625" style="32" customWidth="1"/>
    <col min="7179" max="7179" width="10.7109375" style="32" customWidth="1"/>
    <col min="7180" max="7426" width="9.140625" style="32"/>
    <col min="7427" max="7427" width="7.28515625" style="32" customWidth="1"/>
    <col min="7428" max="7428" width="12" style="32" customWidth="1"/>
    <col min="7429" max="7429" width="11.85546875" style="32" customWidth="1"/>
    <col min="7430" max="7430" width="64.28515625" style="32" customWidth="1"/>
    <col min="7431" max="7431" width="16.85546875" style="32" customWidth="1"/>
    <col min="7432" max="7432" width="17.7109375" style="32" customWidth="1"/>
    <col min="7433" max="7433" width="12.85546875" style="32" customWidth="1"/>
    <col min="7434" max="7434" width="14.140625" style="32" customWidth="1"/>
    <col min="7435" max="7435" width="10.7109375" style="32" customWidth="1"/>
    <col min="7436" max="7682" width="9.140625" style="32"/>
    <col min="7683" max="7683" width="7.28515625" style="32" customWidth="1"/>
    <col min="7684" max="7684" width="12" style="32" customWidth="1"/>
    <col min="7685" max="7685" width="11.85546875" style="32" customWidth="1"/>
    <col min="7686" max="7686" width="64.28515625" style="32" customWidth="1"/>
    <col min="7687" max="7687" width="16.85546875" style="32" customWidth="1"/>
    <col min="7688" max="7688" width="17.7109375" style="32" customWidth="1"/>
    <col min="7689" max="7689" width="12.85546875" style="32" customWidth="1"/>
    <col min="7690" max="7690" width="14.140625" style="32" customWidth="1"/>
    <col min="7691" max="7691" width="10.7109375" style="32" customWidth="1"/>
    <col min="7692" max="7938" width="9.140625" style="32"/>
    <col min="7939" max="7939" width="7.28515625" style="32" customWidth="1"/>
    <col min="7940" max="7940" width="12" style="32" customWidth="1"/>
    <col min="7941" max="7941" width="11.85546875" style="32" customWidth="1"/>
    <col min="7942" max="7942" width="64.28515625" style="32" customWidth="1"/>
    <col min="7943" max="7943" width="16.85546875" style="32" customWidth="1"/>
    <col min="7944" max="7944" width="17.7109375" style="32" customWidth="1"/>
    <col min="7945" max="7945" width="12.85546875" style="32" customWidth="1"/>
    <col min="7946" max="7946" width="14.140625" style="32" customWidth="1"/>
    <col min="7947" max="7947" width="10.7109375" style="32" customWidth="1"/>
    <col min="7948" max="8194" width="9.140625" style="32"/>
    <col min="8195" max="8195" width="7.28515625" style="32" customWidth="1"/>
    <col min="8196" max="8196" width="12" style="32" customWidth="1"/>
    <col min="8197" max="8197" width="11.85546875" style="32" customWidth="1"/>
    <col min="8198" max="8198" width="64.28515625" style="32" customWidth="1"/>
    <col min="8199" max="8199" width="16.85546875" style="32" customWidth="1"/>
    <col min="8200" max="8200" width="17.7109375" style="32" customWidth="1"/>
    <col min="8201" max="8201" width="12.85546875" style="32" customWidth="1"/>
    <col min="8202" max="8202" width="14.140625" style="32" customWidth="1"/>
    <col min="8203" max="8203" width="10.7109375" style="32" customWidth="1"/>
    <col min="8204" max="8450" width="9.140625" style="32"/>
    <col min="8451" max="8451" width="7.28515625" style="32" customWidth="1"/>
    <col min="8452" max="8452" width="12" style="32" customWidth="1"/>
    <col min="8453" max="8453" width="11.85546875" style="32" customWidth="1"/>
    <col min="8454" max="8454" width="64.28515625" style="32" customWidth="1"/>
    <col min="8455" max="8455" width="16.85546875" style="32" customWidth="1"/>
    <col min="8456" max="8456" width="17.7109375" style="32" customWidth="1"/>
    <col min="8457" max="8457" width="12.85546875" style="32" customWidth="1"/>
    <col min="8458" max="8458" width="14.140625" style="32" customWidth="1"/>
    <col min="8459" max="8459" width="10.7109375" style="32" customWidth="1"/>
    <col min="8460" max="8706" width="9.140625" style="32"/>
    <col min="8707" max="8707" width="7.28515625" style="32" customWidth="1"/>
    <col min="8708" max="8708" width="12" style="32" customWidth="1"/>
    <col min="8709" max="8709" width="11.85546875" style="32" customWidth="1"/>
    <col min="8710" max="8710" width="64.28515625" style="32" customWidth="1"/>
    <col min="8711" max="8711" width="16.85546875" style="32" customWidth="1"/>
    <col min="8712" max="8712" width="17.7109375" style="32" customWidth="1"/>
    <col min="8713" max="8713" width="12.85546875" style="32" customWidth="1"/>
    <col min="8714" max="8714" width="14.140625" style="32" customWidth="1"/>
    <col min="8715" max="8715" width="10.7109375" style="32" customWidth="1"/>
    <col min="8716" max="8962" width="9.140625" style="32"/>
    <col min="8963" max="8963" width="7.28515625" style="32" customWidth="1"/>
    <col min="8964" max="8964" width="12" style="32" customWidth="1"/>
    <col min="8965" max="8965" width="11.85546875" style="32" customWidth="1"/>
    <col min="8966" max="8966" width="64.28515625" style="32" customWidth="1"/>
    <col min="8967" max="8967" width="16.85546875" style="32" customWidth="1"/>
    <col min="8968" max="8968" width="17.7109375" style="32" customWidth="1"/>
    <col min="8969" max="8969" width="12.85546875" style="32" customWidth="1"/>
    <col min="8970" max="8970" width="14.140625" style="32" customWidth="1"/>
    <col min="8971" max="8971" width="10.7109375" style="32" customWidth="1"/>
    <col min="8972" max="9218" width="9.140625" style="32"/>
    <col min="9219" max="9219" width="7.28515625" style="32" customWidth="1"/>
    <col min="9220" max="9220" width="12" style="32" customWidth="1"/>
    <col min="9221" max="9221" width="11.85546875" style="32" customWidth="1"/>
    <col min="9222" max="9222" width="64.28515625" style="32" customWidth="1"/>
    <col min="9223" max="9223" width="16.85546875" style="32" customWidth="1"/>
    <col min="9224" max="9224" width="17.7109375" style="32" customWidth="1"/>
    <col min="9225" max="9225" width="12.85546875" style="32" customWidth="1"/>
    <col min="9226" max="9226" width="14.140625" style="32" customWidth="1"/>
    <col min="9227" max="9227" width="10.7109375" style="32" customWidth="1"/>
    <col min="9228" max="9474" width="9.140625" style="32"/>
    <col min="9475" max="9475" width="7.28515625" style="32" customWidth="1"/>
    <col min="9476" max="9476" width="12" style="32" customWidth="1"/>
    <col min="9477" max="9477" width="11.85546875" style="32" customWidth="1"/>
    <col min="9478" max="9478" width="64.28515625" style="32" customWidth="1"/>
    <col min="9479" max="9479" width="16.85546875" style="32" customWidth="1"/>
    <col min="9480" max="9480" width="17.7109375" style="32" customWidth="1"/>
    <col min="9481" max="9481" width="12.85546875" style="32" customWidth="1"/>
    <col min="9482" max="9482" width="14.140625" style="32" customWidth="1"/>
    <col min="9483" max="9483" width="10.7109375" style="32" customWidth="1"/>
    <col min="9484" max="9730" width="9.140625" style="32"/>
    <col min="9731" max="9731" width="7.28515625" style="32" customWidth="1"/>
    <col min="9732" max="9732" width="12" style="32" customWidth="1"/>
    <col min="9733" max="9733" width="11.85546875" style="32" customWidth="1"/>
    <col min="9734" max="9734" width="64.28515625" style="32" customWidth="1"/>
    <col min="9735" max="9735" width="16.85546875" style="32" customWidth="1"/>
    <col min="9736" max="9736" width="17.7109375" style="32" customWidth="1"/>
    <col min="9737" max="9737" width="12.85546875" style="32" customWidth="1"/>
    <col min="9738" max="9738" width="14.140625" style="32" customWidth="1"/>
    <col min="9739" max="9739" width="10.7109375" style="32" customWidth="1"/>
    <col min="9740" max="9986" width="9.140625" style="32"/>
    <col min="9987" max="9987" width="7.28515625" style="32" customWidth="1"/>
    <col min="9988" max="9988" width="12" style="32" customWidth="1"/>
    <col min="9989" max="9989" width="11.85546875" style="32" customWidth="1"/>
    <col min="9990" max="9990" width="64.28515625" style="32" customWidth="1"/>
    <col min="9991" max="9991" width="16.85546875" style="32" customWidth="1"/>
    <col min="9992" max="9992" width="17.7109375" style="32" customWidth="1"/>
    <col min="9993" max="9993" width="12.85546875" style="32" customWidth="1"/>
    <col min="9994" max="9994" width="14.140625" style="32" customWidth="1"/>
    <col min="9995" max="9995" width="10.7109375" style="32" customWidth="1"/>
    <col min="9996" max="10242" width="9.140625" style="32"/>
    <col min="10243" max="10243" width="7.28515625" style="32" customWidth="1"/>
    <col min="10244" max="10244" width="12" style="32" customWidth="1"/>
    <col min="10245" max="10245" width="11.85546875" style="32" customWidth="1"/>
    <col min="10246" max="10246" width="64.28515625" style="32" customWidth="1"/>
    <col min="10247" max="10247" width="16.85546875" style="32" customWidth="1"/>
    <col min="10248" max="10248" width="17.7109375" style="32" customWidth="1"/>
    <col min="10249" max="10249" width="12.85546875" style="32" customWidth="1"/>
    <col min="10250" max="10250" width="14.140625" style="32" customWidth="1"/>
    <col min="10251" max="10251" width="10.7109375" style="32" customWidth="1"/>
    <col min="10252" max="10498" width="9.140625" style="32"/>
    <col min="10499" max="10499" width="7.28515625" style="32" customWidth="1"/>
    <col min="10500" max="10500" width="12" style="32" customWidth="1"/>
    <col min="10501" max="10501" width="11.85546875" style="32" customWidth="1"/>
    <col min="10502" max="10502" width="64.28515625" style="32" customWidth="1"/>
    <col min="10503" max="10503" width="16.85546875" style="32" customWidth="1"/>
    <col min="10504" max="10504" width="17.7109375" style="32" customWidth="1"/>
    <col min="10505" max="10505" width="12.85546875" style="32" customWidth="1"/>
    <col min="10506" max="10506" width="14.140625" style="32" customWidth="1"/>
    <col min="10507" max="10507" width="10.7109375" style="32" customWidth="1"/>
    <col min="10508" max="10754" width="9.140625" style="32"/>
    <col min="10755" max="10755" width="7.28515625" style="32" customWidth="1"/>
    <col min="10756" max="10756" width="12" style="32" customWidth="1"/>
    <col min="10757" max="10757" width="11.85546875" style="32" customWidth="1"/>
    <col min="10758" max="10758" width="64.28515625" style="32" customWidth="1"/>
    <col min="10759" max="10759" width="16.85546875" style="32" customWidth="1"/>
    <col min="10760" max="10760" width="17.7109375" style="32" customWidth="1"/>
    <col min="10761" max="10761" width="12.85546875" style="32" customWidth="1"/>
    <col min="10762" max="10762" width="14.140625" style="32" customWidth="1"/>
    <col min="10763" max="10763" width="10.7109375" style="32" customWidth="1"/>
    <col min="10764" max="11010" width="9.140625" style="32"/>
    <col min="11011" max="11011" width="7.28515625" style="32" customWidth="1"/>
    <col min="11012" max="11012" width="12" style="32" customWidth="1"/>
    <col min="11013" max="11013" width="11.85546875" style="32" customWidth="1"/>
    <col min="11014" max="11014" width="64.28515625" style="32" customWidth="1"/>
    <col min="11015" max="11015" width="16.85546875" style="32" customWidth="1"/>
    <col min="11016" max="11016" width="17.7109375" style="32" customWidth="1"/>
    <col min="11017" max="11017" width="12.85546875" style="32" customWidth="1"/>
    <col min="11018" max="11018" width="14.140625" style="32" customWidth="1"/>
    <col min="11019" max="11019" width="10.7109375" style="32" customWidth="1"/>
    <col min="11020" max="11266" width="9.140625" style="32"/>
    <col min="11267" max="11267" width="7.28515625" style="32" customWidth="1"/>
    <col min="11268" max="11268" width="12" style="32" customWidth="1"/>
    <col min="11269" max="11269" width="11.85546875" style="32" customWidth="1"/>
    <col min="11270" max="11270" width="64.28515625" style="32" customWidth="1"/>
    <col min="11271" max="11271" width="16.85546875" style="32" customWidth="1"/>
    <col min="11272" max="11272" width="17.7109375" style="32" customWidth="1"/>
    <col min="11273" max="11273" width="12.85546875" style="32" customWidth="1"/>
    <col min="11274" max="11274" width="14.140625" style="32" customWidth="1"/>
    <col min="11275" max="11275" width="10.7109375" style="32" customWidth="1"/>
    <col min="11276" max="11522" width="9.140625" style="32"/>
    <col min="11523" max="11523" width="7.28515625" style="32" customWidth="1"/>
    <col min="11524" max="11524" width="12" style="32" customWidth="1"/>
    <col min="11525" max="11525" width="11.85546875" style="32" customWidth="1"/>
    <col min="11526" max="11526" width="64.28515625" style="32" customWidth="1"/>
    <col min="11527" max="11527" width="16.85546875" style="32" customWidth="1"/>
    <col min="11528" max="11528" width="17.7109375" style="32" customWidth="1"/>
    <col min="11529" max="11529" width="12.85546875" style="32" customWidth="1"/>
    <col min="11530" max="11530" width="14.140625" style="32" customWidth="1"/>
    <col min="11531" max="11531" width="10.7109375" style="32" customWidth="1"/>
    <col min="11532" max="11778" width="9.140625" style="32"/>
    <col min="11779" max="11779" width="7.28515625" style="32" customWidth="1"/>
    <col min="11780" max="11780" width="12" style="32" customWidth="1"/>
    <col min="11781" max="11781" width="11.85546875" style="32" customWidth="1"/>
    <col min="11782" max="11782" width="64.28515625" style="32" customWidth="1"/>
    <col min="11783" max="11783" width="16.85546875" style="32" customWidth="1"/>
    <col min="11784" max="11784" width="17.7109375" style="32" customWidth="1"/>
    <col min="11785" max="11785" width="12.85546875" style="32" customWidth="1"/>
    <col min="11786" max="11786" width="14.140625" style="32" customWidth="1"/>
    <col min="11787" max="11787" width="10.7109375" style="32" customWidth="1"/>
    <col min="11788" max="12034" width="9.140625" style="32"/>
    <col min="12035" max="12035" width="7.28515625" style="32" customWidth="1"/>
    <col min="12036" max="12036" width="12" style="32" customWidth="1"/>
    <col min="12037" max="12037" width="11.85546875" style="32" customWidth="1"/>
    <col min="12038" max="12038" width="64.28515625" style="32" customWidth="1"/>
    <col min="12039" max="12039" width="16.85546875" style="32" customWidth="1"/>
    <col min="12040" max="12040" width="17.7109375" style="32" customWidth="1"/>
    <col min="12041" max="12041" width="12.85546875" style="32" customWidth="1"/>
    <col min="12042" max="12042" width="14.140625" style="32" customWidth="1"/>
    <col min="12043" max="12043" width="10.7109375" style="32" customWidth="1"/>
    <col min="12044" max="12290" width="9.140625" style="32"/>
    <col min="12291" max="12291" width="7.28515625" style="32" customWidth="1"/>
    <col min="12292" max="12292" width="12" style="32" customWidth="1"/>
    <col min="12293" max="12293" width="11.85546875" style="32" customWidth="1"/>
    <col min="12294" max="12294" width="64.28515625" style="32" customWidth="1"/>
    <col min="12295" max="12295" width="16.85546875" style="32" customWidth="1"/>
    <col min="12296" max="12296" width="17.7109375" style="32" customWidth="1"/>
    <col min="12297" max="12297" width="12.85546875" style="32" customWidth="1"/>
    <col min="12298" max="12298" width="14.140625" style="32" customWidth="1"/>
    <col min="12299" max="12299" width="10.7109375" style="32" customWidth="1"/>
    <col min="12300" max="12546" width="9.140625" style="32"/>
    <col min="12547" max="12547" width="7.28515625" style="32" customWidth="1"/>
    <col min="12548" max="12548" width="12" style="32" customWidth="1"/>
    <col min="12549" max="12549" width="11.85546875" style="32" customWidth="1"/>
    <col min="12550" max="12550" width="64.28515625" style="32" customWidth="1"/>
    <col min="12551" max="12551" width="16.85546875" style="32" customWidth="1"/>
    <col min="12552" max="12552" width="17.7109375" style="32" customWidth="1"/>
    <col min="12553" max="12553" width="12.85546875" style="32" customWidth="1"/>
    <col min="12554" max="12554" width="14.140625" style="32" customWidth="1"/>
    <col min="12555" max="12555" width="10.7109375" style="32" customWidth="1"/>
    <col min="12556" max="12802" width="9.140625" style="32"/>
    <col min="12803" max="12803" width="7.28515625" style="32" customWidth="1"/>
    <col min="12804" max="12804" width="12" style="32" customWidth="1"/>
    <col min="12805" max="12805" width="11.85546875" style="32" customWidth="1"/>
    <col min="12806" max="12806" width="64.28515625" style="32" customWidth="1"/>
    <col min="12807" max="12807" width="16.85546875" style="32" customWidth="1"/>
    <col min="12808" max="12808" width="17.7109375" style="32" customWidth="1"/>
    <col min="12809" max="12809" width="12.85546875" style="32" customWidth="1"/>
    <col min="12810" max="12810" width="14.140625" style="32" customWidth="1"/>
    <col min="12811" max="12811" width="10.7109375" style="32" customWidth="1"/>
    <col min="12812" max="13058" width="9.140625" style="32"/>
    <col min="13059" max="13059" width="7.28515625" style="32" customWidth="1"/>
    <col min="13060" max="13060" width="12" style="32" customWidth="1"/>
    <col min="13061" max="13061" width="11.85546875" style="32" customWidth="1"/>
    <col min="13062" max="13062" width="64.28515625" style="32" customWidth="1"/>
    <col min="13063" max="13063" width="16.85546875" style="32" customWidth="1"/>
    <col min="13064" max="13064" width="17.7109375" style="32" customWidth="1"/>
    <col min="13065" max="13065" width="12.85546875" style="32" customWidth="1"/>
    <col min="13066" max="13066" width="14.140625" style="32" customWidth="1"/>
    <col min="13067" max="13067" width="10.7109375" style="32" customWidth="1"/>
    <col min="13068" max="13314" width="9.140625" style="32"/>
    <col min="13315" max="13315" width="7.28515625" style="32" customWidth="1"/>
    <col min="13316" max="13316" width="12" style="32" customWidth="1"/>
    <col min="13317" max="13317" width="11.85546875" style="32" customWidth="1"/>
    <col min="13318" max="13318" width="64.28515625" style="32" customWidth="1"/>
    <col min="13319" max="13319" width="16.85546875" style="32" customWidth="1"/>
    <col min="13320" max="13320" width="17.7109375" style="32" customWidth="1"/>
    <col min="13321" max="13321" width="12.85546875" style="32" customWidth="1"/>
    <col min="13322" max="13322" width="14.140625" style="32" customWidth="1"/>
    <col min="13323" max="13323" width="10.7109375" style="32" customWidth="1"/>
    <col min="13324" max="13570" width="9.140625" style="32"/>
    <col min="13571" max="13571" width="7.28515625" style="32" customWidth="1"/>
    <col min="13572" max="13572" width="12" style="32" customWidth="1"/>
    <col min="13573" max="13573" width="11.85546875" style="32" customWidth="1"/>
    <col min="13574" max="13574" width="64.28515625" style="32" customWidth="1"/>
    <col min="13575" max="13575" width="16.85546875" style="32" customWidth="1"/>
    <col min="13576" max="13576" width="17.7109375" style="32" customWidth="1"/>
    <col min="13577" max="13577" width="12.85546875" style="32" customWidth="1"/>
    <col min="13578" max="13578" width="14.140625" style="32" customWidth="1"/>
    <col min="13579" max="13579" width="10.7109375" style="32" customWidth="1"/>
    <col min="13580" max="13826" width="9.140625" style="32"/>
    <col min="13827" max="13827" width="7.28515625" style="32" customWidth="1"/>
    <col min="13828" max="13828" width="12" style="32" customWidth="1"/>
    <col min="13829" max="13829" width="11.85546875" style="32" customWidth="1"/>
    <col min="13830" max="13830" width="64.28515625" style="32" customWidth="1"/>
    <col min="13831" max="13831" width="16.85546875" style="32" customWidth="1"/>
    <col min="13832" max="13832" width="17.7109375" style="32" customWidth="1"/>
    <col min="13833" max="13833" width="12.85546875" style="32" customWidth="1"/>
    <col min="13834" max="13834" width="14.140625" style="32" customWidth="1"/>
    <col min="13835" max="13835" width="10.7109375" style="32" customWidth="1"/>
    <col min="13836" max="14082" width="9.140625" style="32"/>
    <col min="14083" max="14083" width="7.28515625" style="32" customWidth="1"/>
    <col min="14084" max="14084" width="12" style="32" customWidth="1"/>
    <col min="14085" max="14085" width="11.85546875" style="32" customWidth="1"/>
    <col min="14086" max="14086" width="64.28515625" style="32" customWidth="1"/>
    <col min="14087" max="14087" width="16.85546875" style="32" customWidth="1"/>
    <col min="14088" max="14088" width="17.7109375" style="32" customWidth="1"/>
    <col min="14089" max="14089" width="12.85546875" style="32" customWidth="1"/>
    <col min="14090" max="14090" width="14.140625" style="32" customWidth="1"/>
    <col min="14091" max="14091" width="10.7109375" style="32" customWidth="1"/>
    <col min="14092" max="14338" width="9.140625" style="32"/>
    <col min="14339" max="14339" width="7.28515625" style="32" customWidth="1"/>
    <col min="14340" max="14340" width="12" style="32" customWidth="1"/>
    <col min="14341" max="14341" width="11.85546875" style="32" customWidth="1"/>
    <col min="14342" max="14342" width="64.28515625" style="32" customWidth="1"/>
    <col min="14343" max="14343" width="16.85546875" style="32" customWidth="1"/>
    <col min="14344" max="14344" width="17.7109375" style="32" customWidth="1"/>
    <col min="14345" max="14345" width="12.85546875" style="32" customWidth="1"/>
    <col min="14346" max="14346" width="14.140625" style="32" customWidth="1"/>
    <col min="14347" max="14347" width="10.7109375" style="32" customWidth="1"/>
    <col min="14348" max="14594" width="9.140625" style="32"/>
    <col min="14595" max="14595" width="7.28515625" style="32" customWidth="1"/>
    <col min="14596" max="14596" width="12" style="32" customWidth="1"/>
    <col min="14597" max="14597" width="11.85546875" style="32" customWidth="1"/>
    <col min="14598" max="14598" width="64.28515625" style="32" customWidth="1"/>
    <col min="14599" max="14599" width="16.85546875" style="32" customWidth="1"/>
    <col min="14600" max="14600" width="17.7109375" style="32" customWidth="1"/>
    <col min="14601" max="14601" width="12.85546875" style="32" customWidth="1"/>
    <col min="14602" max="14602" width="14.140625" style="32" customWidth="1"/>
    <col min="14603" max="14603" width="10.7109375" style="32" customWidth="1"/>
    <col min="14604" max="14850" width="9.140625" style="32"/>
    <col min="14851" max="14851" width="7.28515625" style="32" customWidth="1"/>
    <col min="14852" max="14852" width="12" style="32" customWidth="1"/>
    <col min="14853" max="14853" width="11.85546875" style="32" customWidth="1"/>
    <col min="14854" max="14854" width="64.28515625" style="32" customWidth="1"/>
    <col min="14855" max="14855" width="16.85546875" style="32" customWidth="1"/>
    <col min="14856" max="14856" width="17.7109375" style="32" customWidth="1"/>
    <col min="14857" max="14857" width="12.85546875" style="32" customWidth="1"/>
    <col min="14858" max="14858" width="14.140625" style="32" customWidth="1"/>
    <col min="14859" max="14859" width="10.7109375" style="32" customWidth="1"/>
    <col min="14860" max="15106" width="9.140625" style="32"/>
    <col min="15107" max="15107" width="7.28515625" style="32" customWidth="1"/>
    <col min="15108" max="15108" width="12" style="32" customWidth="1"/>
    <col min="15109" max="15109" width="11.85546875" style="32" customWidth="1"/>
    <col min="15110" max="15110" width="64.28515625" style="32" customWidth="1"/>
    <col min="15111" max="15111" width="16.85546875" style="32" customWidth="1"/>
    <col min="15112" max="15112" width="17.7109375" style="32" customWidth="1"/>
    <col min="15113" max="15113" width="12.85546875" style="32" customWidth="1"/>
    <col min="15114" max="15114" width="14.140625" style="32" customWidth="1"/>
    <col min="15115" max="15115" width="10.7109375" style="32" customWidth="1"/>
    <col min="15116" max="15362" width="9.140625" style="32"/>
    <col min="15363" max="15363" width="7.28515625" style="32" customWidth="1"/>
    <col min="15364" max="15364" width="12" style="32" customWidth="1"/>
    <col min="15365" max="15365" width="11.85546875" style="32" customWidth="1"/>
    <col min="15366" max="15366" width="64.28515625" style="32" customWidth="1"/>
    <col min="15367" max="15367" width="16.85546875" style="32" customWidth="1"/>
    <col min="15368" max="15368" width="17.7109375" style="32" customWidth="1"/>
    <col min="15369" max="15369" width="12.85546875" style="32" customWidth="1"/>
    <col min="15370" max="15370" width="14.140625" style="32" customWidth="1"/>
    <col min="15371" max="15371" width="10.7109375" style="32" customWidth="1"/>
    <col min="15372" max="15618" width="9.140625" style="32"/>
    <col min="15619" max="15619" width="7.28515625" style="32" customWidth="1"/>
    <col min="15620" max="15620" width="12" style="32" customWidth="1"/>
    <col min="15621" max="15621" width="11.85546875" style="32" customWidth="1"/>
    <col min="15622" max="15622" width="64.28515625" style="32" customWidth="1"/>
    <col min="15623" max="15623" width="16.85546875" style="32" customWidth="1"/>
    <col min="15624" max="15624" width="17.7109375" style="32" customWidth="1"/>
    <col min="15625" max="15625" width="12.85546875" style="32" customWidth="1"/>
    <col min="15626" max="15626" width="14.140625" style="32" customWidth="1"/>
    <col min="15627" max="15627" width="10.7109375" style="32" customWidth="1"/>
    <col min="15628" max="15874" width="9.140625" style="32"/>
    <col min="15875" max="15875" width="7.28515625" style="32" customWidth="1"/>
    <col min="15876" max="15876" width="12" style="32" customWidth="1"/>
    <col min="15877" max="15877" width="11.85546875" style="32" customWidth="1"/>
    <col min="15878" max="15878" width="64.28515625" style="32" customWidth="1"/>
    <col min="15879" max="15879" width="16.85546875" style="32" customWidth="1"/>
    <col min="15880" max="15880" width="17.7109375" style="32" customWidth="1"/>
    <col min="15881" max="15881" width="12.85546875" style="32" customWidth="1"/>
    <col min="15882" max="15882" width="14.140625" style="32" customWidth="1"/>
    <col min="15883" max="15883" width="10.7109375" style="32" customWidth="1"/>
    <col min="15884" max="16130" width="9.140625" style="32"/>
    <col min="16131" max="16131" width="7.28515625" style="32" customWidth="1"/>
    <col min="16132" max="16132" width="12" style="32" customWidth="1"/>
    <col min="16133" max="16133" width="11.85546875" style="32" customWidth="1"/>
    <col min="16134" max="16134" width="64.28515625" style="32" customWidth="1"/>
    <col min="16135" max="16135" width="16.85546875" style="32" customWidth="1"/>
    <col min="16136" max="16136" width="17.7109375" style="32" customWidth="1"/>
    <col min="16137" max="16137" width="12.85546875" style="32" customWidth="1"/>
    <col min="16138" max="16138" width="14.140625" style="32" customWidth="1"/>
    <col min="16139" max="16139" width="10.7109375" style="32" customWidth="1"/>
    <col min="16140" max="16384" width="9.140625" style="32"/>
  </cols>
  <sheetData>
    <row r="1" spans="1:8" x14ac:dyDescent="0.3">
      <c r="D1" s="32"/>
      <c r="E1" s="32"/>
      <c r="F1" s="32"/>
      <c r="G1" s="24" t="s">
        <v>60</v>
      </c>
    </row>
    <row r="2" spans="1:8" x14ac:dyDescent="0.3">
      <c r="D2" s="32"/>
      <c r="E2" s="32"/>
      <c r="F2" s="32"/>
      <c r="G2" s="33" t="s">
        <v>68</v>
      </c>
    </row>
    <row r="3" spans="1:8" x14ac:dyDescent="0.3">
      <c r="D3" s="32"/>
      <c r="E3" s="32"/>
      <c r="F3" s="32"/>
      <c r="G3" s="33" t="s">
        <v>39</v>
      </c>
    </row>
    <row r="5" spans="1:8" ht="48.75" customHeight="1" x14ac:dyDescent="0.3">
      <c r="A5" s="178" t="s">
        <v>106</v>
      </c>
      <c r="B5" s="178"/>
      <c r="C5" s="178"/>
      <c r="D5" s="178"/>
      <c r="E5" s="178"/>
      <c r="F5" s="178"/>
      <c r="G5" s="178"/>
      <c r="H5" s="34"/>
    </row>
    <row r="7" spans="1:8" x14ac:dyDescent="0.3">
      <c r="G7" s="25" t="s">
        <v>21</v>
      </c>
    </row>
    <row r="8" spans="1:8" s="36" customFormat="1" ht="54" customHeight="1" x14ac:dyDescent="0.25">
      <c r="B8" s="179" t="s">
        <v>28</v>
      </c>
      <c r="C8" s="180"/>
      <c r="D8" s="181" t="s">
        <v>51</v>
      </c>
      <c r="E8" s="183" t="s">
        <v>25</v>
      </c>
      <c r="F8" s="183"/>
      <c r="G8" s="183"/>
    </row>
    <row r="9" spans="1:8" s="36" customFormat="1" ht="35.25" customHeight="1" x14ac:dyDescent="0.25">
      <c r="B9" s="37" t="s">
        <v>17</v>
      </c>
      <c r="C9" s="37" t="s">
        <v>18</v>
      </c>
      <c r="D9" s="182"/>
      <c r="E9" s="37" t="s">
        <v>71</v>
      </c>
      <c r="F9" s="37" t="s">
        <v>72</v>
      </c>
      <c r="G9" s="37" t="s">
        <v>6</v>
      </c>
    </row>
    <row r="10" spans="1:8" s="43" customFormat="1" ht="17.25" customHeight="1" x14ac:dyDescent="0.25">
      <c r="B10" s="38"/>
      <c r="C10" s="38"/>
      <c r="D10" s="39" t="s">
        <v>47</v>
      </c>
      <c r="E10" s="40">
        <f>E12</f>
        <v>0</v>
      </c>
      <c r="F10" s="40">
        <f t="shared" ref="F10:G10" si="0">F12</f>
        <v>0</v>
      </c>
      <c r="G10" s="40">
        <f t="shared" si="0"/>
        <v>0</v>
      </c>
    </row>
    <row r="11" spans="1:8" s="36" customFormat="1" ht="21" customHeight="1" x14ac:dyDescent="0.25">
      <c r="B11" s="41"/>
      <c r="C11" s="41"/>
      <c r="D11" s="42" t="s">
        <v>48</v>
      </c>
      <c r="E11" s="42"/>
      <c r="F11" s="42"/>
      <c r="G11" s="42"/>
    </row>
    <row r="12" spans="1:8" s="43" customFormat="1" ht="34.5" x14ac:dyDescent="0.25">
      <c r="B12" s="44"/>
      <c r="C12" s="45"/>
      <c r="D12" s="46" t="s">
        <v>49</v>
      </c>
      <c r="E12" s="47">
        <f>E14</f>
        <v>0</v>
      </c>
      <c r="F12" s="47">
        <f t="shared" ref="F12:G12" si="1">F14</f>
        <v>0</v>
      </c>
      <c r="G12" s="47">
        <f t="shared" si="1"/>
        <v>0</v>
      </c>
    </row>
    <row r="13" spans="1:8" s="36" customFormat="1" x14ac:dyDescent="0.25">
      <c r="B13" s="48"/>
      <c r="C13" s="48"/>
      <c r="D13" s="42" t="s">
        <v>50</v>
      </c>
      <c r="E13" s="42"/>
      <c r="F13" s="42"/>
      <c r="G13" s="26"/>
    </row>
    <row r="14" spans="1:8" ht="33.75" customHeight="1" x14ac:dyDescent="0.3">
      <c r="B14" s="54" t="s">
        <v>74</v>
      </c>
      <c r="C14" s="54" t="s">
        <v>77</v>
      </c>
      <c r="D14" s="55" t="s">
        <v>98</v>
      </c>
      <c r="E14" s="102">
        <f>E16+E17</f>
        <v>0</v>
      </c>
      <c r="F14" s="102">
        <f t="shared" ref="F14:G14" si="2">F16+F17</f>
        <v>0</v>
      </c>
      <c r="G14" s="102">
        <f t="shared" si="2"/>
        <v>0</v>
      </c>
    </row>
    <row r="15" spans="1:8" ht="24.75" customHeight="1" x14ac:dyDescent="0.3">
      <c r="B15" s="48"/>
      <c r="C15" s="73"/>
      <c r="D15" s="53" t="s">
        <v>73</v>
      </c>
      <c r="E15" s="103"/>
      <c r="F15" s="103"/>
      <c r="G15" s="26"/>
    </row>
    <row r="16" spans="1:8" ht="24.75" customHeight="1" x14ac:dyDescent="0.3">
      <c r="B16" s="48"/>
      <c r="C16" s="73"/>
      <c r="D16" s="101" t="s">
        <v>66</v>
      </c>
      <c r="E16" s="154">
        <f>-E17</f>
        <v>-1118025.2</v>
      </c>
      <c r="F16" s="154">
        <f t="shared" ref="F16:G16" si="3">-F17</f>
        <v>-1118025.2</v>
      </c>
      <c r="G16" s="154">
        <f t="shared" si="3"/>
        <v>-1118025.2</v>
      </c>
    </row>
    <row r="17" spans="2:7" ht="34.5" customHeight="1" x14ac:dyDescent="0.3">
      <c r="B17" s="48"/>
      <c r="C17" s="73"/>
      <c r="D17" s="39" t="s">
        <v>5</v>
      </c>
      <c r="E17" s="154">
        <f>E18</f>
        <v>1118025.2</v>
      </c>
      <c r="F17" s="154">
        <f t="shared" ref="F17:G17" si="4">F18</f>
        <v>1118025.2</v>
      </c>
      <c r="G17" s="154">
        <f t="shared" si="4"/>
        <v>1118025.2</v>
      </c>
    </row>
    <row r="18" spans="2:7" ht="72" customHeight="1" x14ac:dyDescent="0.3">
      <c r="B18" s="48"/>
      <c r="C18" s="73"/>
      <c r="D18" s="96" t="s">
        <v>102</v>
      </c>
      <c r="E18" s="94">
        <f>'1'!H26</f>
        <v>1118025.2</v>
      </c>
      <c r="F18" s="94">
        <f>E18</f>
        <v>1118025.2</v>
      </c>
      <c r="G18" s="26">
        <f>'2'!G16</f>
        <v>1118025.2</v>
      </c>
    </row>
    <row r="19" spans="2:7" ht="24.75" customHeight="1" x14ac:dyDescent="0.3">
      <c r="B19" s="51"/>
      <c r="C19" s="74"/>
      <c r="D19" s="75"/>
      <c r="E19" s="75"/>
      <c r="F19" s="75"/>
      <c r="G19" s="76"/>
    </row>
    <row r="20" spans="2:7" ht="24.75" customHeight="1" x14ac:dyDescent="0.3">
      <c r="B20" s="51"/>
      <c r="C20" s="74"/>
      <c r="D20" s="75"/>
      <c r="E20" s="75"/>
      <c r="F20" s="75"/>
      <c r="G20" s="76"/>
    </row>
    <row r="21" spans="2:7" s="3" customFormat="1" ht="61.5" customHeight="1" x14ac:dyDescent="0.3">
      <c r="B21" s="52"/>
      <c r="C21" s="43"/>
      <c r="D21" s="92" t="s">
        <v>58</v>
      </c>
      <c r="E21" s="184"/>
      <c r="F21" s="184"/>
      <c r="G21" s="93"/>
    </row>
  </sheetData>
  <mergeCells count="5">
    <mergeCell ref="A5:G5"/>
    <mergeCell ref="B8:C8"/>
    <mergeCell ref="D8:D9"/>
    <mergeCell ref="E8:G8"/>
    <mergeCell ref="E21:F21"/>
  </mergeCells>
  <phoneticPr fontId="15" type="noConversion"/>
  <pageMargins left="0.25" right="0.25" top="0.75" bottom="0.75" header="0.3" footer="0.3"/>
  <pageSetup paperSize="9" scale="82" orientation="landscape" verticalDpi="300" r:id="rId1"/>
  <colBreaks count="1" manualBreakCount="1">
    <brk id="8" max="7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CG37"/>
  <sheetViews>
    <sheetView topLeftCell="A10" zoomScaleNormal="100" workbookViewId="0">
      <selection activeCell="M23" sqref="M23"/>
    </sheetView>
  </sheetViews>
  <sheetFormatPr defaultRowHeight="17.25" x14ac:dyDescent="0.3"/>
  <cols>
    <col min="1" max="1" width="4.42578125" style="11" customWidth="1"/>
    <col min="2" max="2" width="8.140625" style="11" customWidth="1"/>
    <col min="3" max="3" width="10.5703125" style="11" customWidth="1"/>
    <col min="4" max="4" width="13.140625" style="11" customWidth="1"/>
    <col min="5" max="5" width="17.7109375" style="11" customWidth="1"/>
    <col min="6" max="6" width="13.7109375" style="11" customWidth="1"/>
    <col min="7" max="7" width="21.140625" style="11" customWidth="1"/>
    <col min="8" max="8" width="10.7109375" style="11" customWidth="1"/>
    <col min="9" max="9" width="21" style="11" customWidth="1"/>
    <col min="10" max="10" width="41.5703125" style="11" customWidth="1"/>
    <col min="11" max="11" width="16.85546875" style="11" customWidth="1"/>
    <col min="12" max="12" width="18" style="11" customWidth="1"/>
    <col min="13" max="13" width="20.42578125" style="11" customWidth="1"/>
    <col min="14" max="14" width="9.140625" style="11"/>
    <col min="15" max="15" width="18.7109375" style="11" bestFit="1" customWidth="1"/>
    <col min="16" max="16" width="18.5703125" style="11" bestFit="1" customWidth="1"/>
    <col min="17" max="17" width="19.5703125" style="11" bestFit="1" customWidth="1"/>
    <col min="18" max="16384" width="9.140625" style="11"/>
  </cols>
  <sheetData>
    <row r="1" spans="2:85" x14ac:dyDescent="0.3">
      <c r="K1" s="1"/>
      <c r="L1" s="1"/>
      <c r="M1" s="77" t="s">
        <v>103</v>
      </c>
    </row>
    <row r="2" spans="2:85" x14ac:dyDescent="0.3">
      <c r="K2" s="1"/>
      <c r="L2" s="1"/>
      <c r="M2" s="12" t="s">
        <v>68</v>
      </c>
    </row>
    <row r="3" spans="2:85" x14ac:dyDescent="0.3">
      <c r="D3" s="20"/>
      <c r="H3" s="83"/>
      <c r="I3" s="83"/>
      <c r="J3" s="83"/>
      <c r="K3" s="78"/>
      <c r="L3" s="78"/>
      <c r="M3" s="12" t="s">
        <v>39</v>
      </c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</row>
    <row r="4" spans="2:85" x14ac:dyDescent="0.3">
      <c r="K4" s="1"/>
      <c r="L4" s="1"/>
      <c r="M4" s="1"/>
    </row>
    <row r="5" spans="2:85" s="84" customFormat="1" ht="46.5" customHeight="1" x14ac:dyDescent="0.25">
      <c r="B5" s="164" t="s">
        <v>76</v>
      </c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</row>
    <row r="6" spans="2:85" ht="17.25" customHeight="1" x14ac:dyDescent="0.3">
      <c r="M6" s="24" t="s">
        <v>21</v>
      </c>
    </row>
    <row r="7" spans="2:85" ht="68.25" customHeight="1" x14ac:dyDescent="0.3">
      <c r="B7" s="185" t="s">
        <v>32</v>
      </c>
      <c r="C7" s="185" t="s">
        <v>10</v>
      </c>
      <c r="D7" s="185"/>
      <c r="E7" s="185" t="s">
        <v>11</v>
      </c>
      <c r="F7" s="185"/>
      <c r="G7" s="185"/>
      <c r="H7" s="185"/>
      <c r="I7" s="185" t="s">
        <v>12</v>
      </c>
      <c r="J7" s="185" t="s">
        <v>13</v>
      </c>
      <c r="K7" s="166" t="s">
        <v>33</v>
      </c>
      <c r="L7" s="166"/>
      <c r="M7" s="167"/>
    </row>
    <row r="8" spans="2:85" ht="34.5" x14ac:dyDescent="0.3">
      <c r="B8" s="185"/>
      <c r="C8" s="7" t="s">
        <v>34</v>
      </c>
      <c r="D8" s="7" t="s">
        <v>35</v>
      </c>
      <c r="E8" s="7" t="s">
        <v>14</v>
      </c>
      <c r="F8" s="7" t="s">
        <v>35</v>
      </c>
      <c r="G8" s="7" t="s">
        <v>36</v>
      </c>
      <c r="H8" s="7" t="s">
        <v>15</v>
      </c>
      <c r="I8" s="185"/>
      <c r="J8" s="185"/>
      <c r="K8" s="7" t="s">
        <v>71</v>
      </c>
      <c r="L8" s="7" t="s">
        <v>72</v>
      </c>
      <c r="M8" s="7" t="s">
        <v>6</v>
      </c>
    </row>
    <row r="9" spans="2:85" ht="21" customHeight="1" x14ac:dyDescent="0.3">
      <c r="B9" s="186" t="s">
        <v>16</v>
      </c>
      <c r="C9" s="186"/>
      <c r="D9" s="186"/>
      <c r="E9" s="186"/>
      <c r="F9" s="186"/>
      <c r="G9" s="186"/>
      <c r="H9" s="186"/>
      <c r="I9" s="18"/>
      <c r="J9" s="18"/>
      <c r="K9" s="85">
        <f>K10+K17</f>
        <v>0</v>
      </c>
      <c r="L9" s="85">
        <f>L10+L17</f>
        <v>0</v>
      </c>
      <c r="M9" s="85">
        <f>M10+M17</f>
        <v>0</v>
      </c>
      <c r="O9" s="19"/>
    </row>
    <row r="10" spans="2:85" ht="18" customHeight="1" x14ac:dyDescent="0.3">
      <c r="B10" s="79" t="s">
        <v>8</v>
      </c>
      <c r="C10" s="79"/>
      <c r="D10" s="79"/>
      <c r="E10" s="79"/>
      <c r="F10" s="18"/>
      <c r="G10" s="18"/>
      <c r="H10" s="86"/>
      <c r="I10" s="87"/>
      <c r="J10" s="88"/>
      <c r="K10" s="89">
        <f>K11</f>
        <v>1118025.2</v>
      </c>
      <c r="L10" s="89">
        <f t="shared" ref="L10:M10" si="0">L11</f>
        <v>1118025.2</v>
      </c>
      <c r="M10" s="89">
        <f t="shared" si="0"/>
        <v>1118025.2</v>
      </c>
    </row>
    <row r="11" spans="2:85" ht="22.5" customHeight="1" x14ac:dyDescent="0.3">
      <c r="B11" s="18"/>
      <c r="C11" s="14" t="s">
        <v>37</v>
      </c>
      <c r="D11" s="187" t="s">
        <v>20</v>
      </c>
      <c r="E11" s="187"/>
      <c r="F11" s="187"/>
      <c r="G11" s="187"/>
      <c r="H11" s="187"/>
      <c r="I11" s="187"/>
      <c r="J11" s="187"/>
      <c r="K11" s="29">
        <f>K12</f>
        <v>1118025.2</v>
      </c>
      <c r="L11" s="29">
        <f t="shared" ref="L11:M11" si="1">L12</f>
        <v>1118025.2</v>
      </c>
      <c r="M11" s="29">
        <f t="shared" si="1"/>
        <v>1118025.2</v>
      </c>
    </row>
    <row r="12" spans="2:85" ht="19.5" customHeight="1" x14ac:dyDescent="0.3">
      <c r="B12" s="18"/>
      <c r="C12" s="14"/>
      <c r="D12" s="4"/>
      <c r="E12" s="4" t="s">
        <v>78</v>
      </c>
      <c r="F12" s="187" t="s">
        <v>98</v>
      </c>
      <c r="G12" s="187"/>
      <c r="H12" s="187"/>
      <c r="I12" s="187"/>
      <c r="J12" s="187"/>
      <c r="K12" s="100">
        <f>-K17</f>
        <v>1118025.2</v>
      </c>
      <c r="L12" s="100">
        <f t="shared" ref="L12:M12" si="2">-L17</f>
        <v>1118025.2</v>
      </c>
      <c r="M12" s="100">
        <f t="shared" si="2"/>
        <v>1118025.2</v>
      </c>
    </row>
    <row r="13" spans="2:85" ht="38.25" customHeight="1" x14ac:dyDescent="0.3">
      <c r="B13" s="18"/>
      <c r="C13" s="14"/>
      <c r="D13" s="4"/>
      <c r="E13" s="15"/>
      <c r="F13" s="15"/>
      <c r="G13" s="187" t="s">
        <v>107</v>
      </c>
      <c r="H13" s="187"/>
      <c r="I13" s="187"/>
      <c r="J13" s="187"/>
      <c r="K13" s="187"/>
      <c r="L13" s="187"/>
      <c r="M13" s="187"/>
    </row>
    <row r="14" spans="2:85" ht="24" customHeight="1" x14ac:dyDescent="0.3">
      <c r="B14" s="18"/>
      <c r="C14" s="14"/>
      <c r="D14" s="4"/>
      <c r="E14" s="15"/>
      <c r="F14" s="15"/>
      <c r="G14" s="15"/>
      <c r="H14" s="187" t="s">
        <v>38</v>
      </c>
      <c r="I14" s="187"/>
      <c r="J14" s="187"/>
      <c r="K14" s="187"/>
      <c r="L14" s="187"/>
      <c r="M14" s="187"/>
    </row>
    <row r="15" spans="2:85" ht="38.25" customHeight="1" x14ac:dyDescent="0.3">
      <c r="B15" s="18"/>
      <c r="C15" s="14"/>
      <c r="D15" s="4"/>
      <c r="E15" s="15"/>
      <c r="F15" s="15"/>
      <c r="G15" s="15"/>
      <c r="H15" s="15"/>
      <c r="I15" s="187" t="s">
        <v>80</v>
      </c>
      <c r="J15" s="187"/>
      <c r="K15" s="187"/>
      <c r="L15" s="187"/>
      <c r="M15" s="187"/>
    </row>
    <row r="16" spans="2:85" ht="54" customHeight="1" x14ac:dyDescent="0.3">
      <c r="B16" s="18"/>
      <c r="C16" s="14"/>
      <c r="D16" s="4"/>
      <c r="E16" s="15"/>
      <c r="F16" s="15"/>
      <c r="G16" s="15"/>
      <c r="H16" s="15"/>
      <c r="I16" s="15"/>
      <c r="J16" s="15" t="s">
        <v>101</v>
      </c>
      <c r="K16" s="153">
        <f>-K23</f>
        <v>11.42</v>
      </c>
      <c r="L16" s="97" t="s">
        <v>79</v>
      </c>
      <c r="M16" s="153">
        <f>K16</f>
        <v>11.42</v>
      </c>
    </row>
    <row r="17" spans="2:13" ht="21.75" customHeight="1" x14ac:dyDescent="0.3">
      <c r="B17" s="188" t="s">
        <v>65</v>
      </c>
      <c r="C17" s="188"/>
      <c r="D17" s="188"/>
      <c r="E17" s="188"/>
      <c r="F17" s="188"/>
      <c r="G17" s="188"/>
      <c r="H17" s="188"/>
      <c r="I17" s="188"/>
      <c r="J17" s="188"/>
      <c r="K17" s="81">
        <f>K18</f>
        <v>-1118025.2</v>
      </c>
      <c r="L17" s="81">
        <f t="shared" ref="L17:M18" si="3">L18</f>
        <v>-1118025.2</v>
      </c>
      <c r="M17" s="81">
        <f t="shared" si="3"/>
        <v>-1118025.2</v>
      </c>
    </row>
    <row r="18" spans="2:13" ht="18.75" customHeight="1" x14ac:dyDescent="0.3">
      <c r="B18" s="15"/>
      <c r="C18" s="4" t="s">
        <v>37</v>
      </c>
      <c r="D18" s="187" t="s">
        <v>20</v>
      </c>
      <c r="E18" s="187"/>
      <c r="F18" s="187"/>
      <c r="G18" s="187"/>
      <c r="H18" s="187"/>
      <c r="I18" s="187"/>
      <c r="J18" s="187"/>
      <c r="K18" s="81">
        <f>K19</f>
        <v>-1118025.2</v>
      </c>
      <c r="L18" s="81">
        <f t="shared" si="3"/>
        <v>-1118025.2</v>
      </c>
      <c r="M18" s="81">
        <f t="shared" si="3"/>
        <v>-1118025.2</v>
      </c>
    </row>
    <row r="19" spans="2:13" x14ac:dyDescent="0.3">
      <c r="B19" s="18"/>
      <c r="C19" s="14"/>
      <c r="D19" s="4"/>
      <c r="E19" s="4" t="s">
        <v>78</v>
      </c>
      <c r="F19" s="187" t="s">
        <v>98</v>
      </c>
      <c r="G19" s="187"/>
      <c r="H19" s="187"/>
      <c r="I19" s="187"/>
      <c r="J19" s="187"/>
      <c r="K19" s="81">
        <f>'1'!H33</f>
        <v>-1118025.2</v>
      </c>
      <c r="L19" s="81">
        <f>'1'!I33</f>
        <v>-1118025.2</v>
      </c>
      <c r="M19" s="81">
        <f>'1'!J33</f>
        <v>-1118025.2</v>
      </c>
    </row>
    <row r="20" spans="2:13" ht="40.5" customHeight="1" x14ac:dyDescent="0.3">
      <c r="B20" s="18"/>
      <c r="C20" s="14"/>
      <c r="D20" s="4"/>
      <c r="E20" s="15"/>
      <c r="F20" s="15"/>
      <c r="G20" s="187" t="s">
        <v>107</v>
      </c>
      <c r="H20" s="187"/>
      <c r="I20" s="187"/>
      <c r="J20" s="187"/>
      <c r="K20" s="187"/>
      <c r="L20" s="187"/>
      <c r="M20" s="187"/>
    </row>
    <row r="21" spans="2:13" x14ac:dyDescent="0.3">
      <c r="B21" s="18"/>
      <c r="C21" s="14"/>
      <c r="D21" s="4"/>
      <c r="E21" s="15"/>
      <c r="F21" s="15"/>
      <c r="G21" s="15"/>
      <c r="H21" s="187" t="s">
        <v>38</v>
      </c>
      <c r="I21" s="187"/>
      <c r="J21" s="187"/>
      <c r="K21" s="187"/>
      <c r="L21" s="187"/>
      <c r="M21" s="187"/>
    </row>
    <row r="22" spans="2:13" x14ac:dyDescent="0.3">
      <c r="B22" s="18"/>
      <c r="C22" s="14"/>
      <c r="D22" s="4"/>
      <c r="E22" s="15"/>
      <c r="F22" s="15"/>
      <c r="G22" s="15"/>
      <c r="H22" s="15"/>
      <c r="I22" s="187" t="s">
        <v>81</v>
      </c>
      <c r="J22" s="187"/>
      <c r="K22" s="187"/>
      <c r="L22" s="187"/>
      <c r="M22" s="187"/>
    </row>
    <row r="23" spans="2:13" ht="51.75" x14ac:dyDescent="0.3">
      <c r="B23" s="18"/>
      <c r="C23" s="14"/>
      <c r="D23" s="4"/>
      <c r="E23" s="4"/>
      <c r="F23" s="4"/>
      <c r="G23" s="4"/>
      <c r="H23" s="4"/>
      <c r="I23" s="4"/>
      <c r="J23" s="15" t="s">
        <v>101</v>
      </c>
      <c r="K23" s="153">
        <v>-11.42</v>
      </c>
      <c r="L23" s="97" t="s">
        <v>79</v>
      </c>
      <c r="M23" s="153">
        <f>K23</f>
        <v>-11.42</v>
      </c>
    </row>
    <row r="24" spans="2:13" x14ac:dyDescent="0.3">
      <c r="C24" s="90"/>
      <c r="D24" s="82"/>
      <c r="E24" s="82"/>
      <c r="F24" s="82"/>
      <c r="G24" s="82"/>
      <c r="H24" s="82"/>
      <c r="I24" s="82"/>
      <c r="J24" s="6"/>
      <c r="K24" s="91"/>
      <c r="L24" s="91"/>
      <c r="M24" s="91"/>
    </row>
    <row r="25" spans="2:13" x14ac:dyDescent="0.3">
      <c r="C25" s="90"/>
      <c r="D25" s="82"/>
      <c r="E25" s="82"/>
      <c r="F25" s="82"/>
      <c r="G25" s="82"/>
      <c r="H25" s="82"/>
      <c r="I25" s="82"/>
      <c r="J25" s="6"/>
      <c r="K25" s="91"/>
      <c r="L25" s="91"/>
      <c r="M25" s="91"/>
    </row>
    <row r="26" spans="2:13" x14ac:dyDescent="0.3">
      <c r="C26" s="90"/>
      <c r="D26" s="82"/>
      <c r="E26" s="82"/>
      <c r="F26" s="82"/>
      <c r="G26" s="82"/>
      <c r="H26" s="82"/>
      <c r="I26" s="82"/>
      <c r="J26" s="6"/>
      <c r="K26" s="91"/>
      <c r="L26" s="91"/>
      <c r="M26" s="91"/>
    </row>
    <row r="27" spans="2:13" x14ac:dyDescent="0.3">
      <c r="C27" s="90"/>
      <c r="D27" s="82"/>
      <c r="E27" s="82"/>
      <c r="F27" s="82"/>
      <c r="G27" s="82"/>
      <c r="H27" s="82"/>
      <c r="I27" s="82"/>
      <c r="J27" s="6"/>
      <c r="K27" s="91"/>
      <c r="L27" s="91"/>
      <c r="M27" s="91"/>
    </row>
    <row r="28" spans="2:13" x14ac:dyDescent="0.3">
      <c r="D28" s="8" t="s">
        <v>22</v>
      </c>
      <c r="E28" s="5"/>
      <c r="F28" s="9"/>
    </row>
    <row r="29" spans="2:13" x14ac:dyDescent="0.3">
      <c r="D29" s="8" t="s">
        <v>23</v>
      </c>
      <c r="E29" s="5"/>
      <c r="F29" s="9"/>
    </row>
    <row r="30" spans="2:13" x14ac:dyDescent="0.3">
      <c r="D30" s="3"/>
      <c r="E30" s="10" t="s">
        <v>24</v>
      </c>
      <c r="F30" s="9"/>
    </row>
    <row r="34" spans="4:6" x14ac:dyDescent="0.3">
      <c r="D34" s="8"/>
      <c r="E34" s="5"/>
      <c r="F34" s="9"/>
    </row>
    <row r="35" spans="4:6" x14ac:dyDescent="0.3">
      <c r="D35" s="8"/>
      <c r="E35" s="5"/>
      <c r="F35" s="9"/>
    </row>
    <row r="36" spans="4:6" x14ac:dyDescent="0.3">
      <c r="D36" s="3"/>
      <c r="E36" s="10"/>
      <c r="F36" s="9"/>
    </row>
    <row r="37" spans="4:6" x14ac:dyDescent="0.3">
      <c r="F37" s="9"/>
    </row>
  </sheetData>
  <mergeCells count="19">
    <mergeCell ref="G20:M20"/>
    <mergeCell ref="H21:M21"/>
    <mergeCell ref="I22:M22"/>
    <mergeCell ref="F12:J12"/>
    <mergeCell ref="G13:M13"/>
    <mergeCell ref="H14:M14"/>
    <mergeCell ref="I15:M15"/>
    <mergeCell ref="B9:H9"/>
    <mergeCell ref="D11:J11"/>
    <mergeCell ref="B17:J17"/>
    <mergeCell ref="D18:J18"/>
    <mergeCell ref="F19:J19"/>
    <mergeCell ref="B5:M5"/>
    <mergeCell ref="B7:B8"/>
    <mergeCell ref="C7:D7"/>
    <mergeCell ref="E7:H7"/>
    <mergeCell ref="I7:I8"/>
    <mergeCell ref="J7:J8"/>
    <mergeCell ref="K7:M7"/>
  </mergeCells>
  <pageMargins left="0.7" right="0.7" top="0.75" bottom="0.75" header="0.3" footer="0.3"/>
  <pageSetup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61CCB-D77B-43B8-BA3A-4688AC64E0F6}">
  <dimension ref="B1:J34"/>
  <sheetViews>
    <sheetView tabSelected="1" zoomScaleNormal="100" workbookViewId="0">
      <selection activeCell="D15" sqref="D15"/>
    </sheetView>
  </sheetViews>
  <sheetFormatPr defaultRowHeight="17.25" x14ac:dyDescent="0.25"/>
  <cols>
    <col min="1" max="1" width="4.85546875" style="132" customWidth="1"/>
    <col min="2" max="2" width="16" style="131" customWidth="1"/>
    <col min="3" max="3" width="60.140625" style="132" customWidth="1"/>
    <col min="4" max="4" width="13" style="132" customWidth="1"/>
    <col min="5" max="5" width="10.7109375" style="132" customWidth="1"/>
    <col min="6" max="6" width="19.7109375" style="133" customWidth="1"/>
    <col min="7" max="7" width="10.85546875" style="133" customWidth="1"/>
    <col min="8" max="8" width="19.5703125" style="133" customWidth="1"/>
    <col min="9" max="9" width="9.140625" style="132"/>
    <col min="10" max="10" width="25.42578125" style="132" bestFit="1" customWidth="1"/>
    <col min="11" max="11" width="9.140625" style="132"/>
    <col min="12" max="12" width="20.7109375" style="132" customWidth="1"/>
    <col min="13" max="14" width="9.140625" style="132"/>
    <col min="15" max="15" width="11.28515625" style="132" bestFit="1" customWidth="1"/>
    <col min="16" max="16384" width="9.140625" style="132"/>
  </cols>
  <sheetData>
    <row r="1" spans="2:9" s="130" customFormat="1" x14ac:dyDescent="0.3">
      <c r="B1" s="128"/>
      <c r="C1" s="128"/>
      <c r="D1" s="128"/>
      <c r="E1" s="128"/>
      <c r="F1" s="128"/>
      <c r="G1" s="128"/>
      <c r="H1" s="129" t="s">
        <v>100</v>
      </c>
    </row>
    <row r="2" spans="2:9" s="130" customFormat="1" x14ac:dyDescent="0.3">
      <c r="B2" s="128"/>
      <c r="C2" s="128"/>
      <c r="D2" s="128"/>
      <c r="E2" s="128"/>
      <c r="F2" s="128"/>
      <c r="G2" s="142"/>
      <c r="H2" s="143" t="s">
        <v>70</v>
      </c>
      <c r="I2" s="144"/>
    </row>
    <row r="3" spans="2:9" s="130" customFormat="1" x14ac:dyDescent="0.3">
      <c r="B3" s="128"/>
      <c r="C3" s="128"/>
      <c r="D3" s="128"/>
      <c r="E3" s="128"/>
      <c r="F3" s="128"/>
      <c r="G3" s="142"/>
      <c r="H3" s="143" t="s">
        <v>39</v>
      </c>
      <c r="I3" s="144"/>
    </row>
    <row r="4" spans="2:9" ht="15" customHeight="1" x14ac:dyDescent="0.25"/>
    <row r="5" spans="2:9" ht="34.5" customHeight="1" x14ac:dyDescent="0.25">
      <c r="B5" s="159" t="s">
        <v>99</v>
      </c>
      <c r="C5" s="159"/>
      <c r="D5" s="159"/>
      <c r="E5" s="159"/>
      <c r="F5" s="159"/>
      <c r="G5" s="159"/>
      <c r="H5" s="159"/>
    </row>
    <row r="6" spans="2:9" ht="22.5" customHeight="1" x14ac:dyDescent="0.25">
      <c r="B6" s="141"/>
      <c r="C6" s="141"/>
      <c r="D6" s="141"/>
      <c r="E6" s="141"/>
      <c r="F6" s="141"/>
      <c r="G6" s="141"/>
      <c r="H6" s="141"/>
    </row>
    <row r="7" spans="2:9" ht="75" customHeight="1" x14ac:dyDescent="0.25">
      <c r="B7" s="160" t="s">
        <v>82</v>
      </c>
      <c r="C7" s="161" t="s">
        <v>83</v>
      </c>
      <c r="D7" s="161" t="s">
        <v>84</v>
      </c>
      <c r="E7" s="161" t="s">
        <v>85</v>
      </c>
      <c r="F7" s="162" t="s">
        <v>86</v>
      </c>
      <c r="G7" s="162" t="s">
        <v>87</v>
      </c>
      <c r="H7" s="162"/>
    </row>
    <row r="8" spans="2:9" ht="50.25" customHeight="1" x14ac:dyDescent="0.25">
      <c r="B8" s="160"/>
      <c r="C8" s="161"/>
      <c r="D8" s="161"/>
      <c r="E8" s="161"/>
      <c r="F8" s="162"/>
      <c r="G8" s="145" t="s">
        <v>88</v>
      </c>
      <c r="H8" s="145" t="s">
        <v>89</v>
      </c>
    </row>
    <row r="9" spans="2:9" ht="24" customHeight="1" x14ac:dyDescent="0.25">
      <c r="B9" s="155" t="s">
        <v>5</v>
      </c>
      <c r="C9" s="155"/>
      <c r="D9" s="155"/>
      <c r="E9" s="155"/>
      <c r="F9" s="155"/>
      <c r="G9" s="155"/>
      <c r="H9" s="134">
        <f>+H10</f>
        <v>1118025.2</v>
      </c>
      <c r="I9" s="135"/>
    </row>
    <row r="10" spans="2:9" x14ac:dyDescent="0.25">
      <c r="B10" s="136" t="s">
        <v>90</v>
      </c>
      <c r="C10" s="137" t="s">
        <v>91</v>
      </c>
      <c r="D10" s="137" t="s">
        <v>92</v>
      </c>
      <c r="E10" s="155" t="s">
        <v>19</v>
      </c>
      <c r="F10" s="155"/>
      <c r="G10" s="155"/>
      <c r="H10" s="134">
        <f>H11</f>
        <v>1118025.2</v>
      </c>
    </row>
    <row r="11" spans="2:9" x14ac:dyDescent="0.25">
      <c r="B11" s="136" t="s">
        <v>97</v>
      </c>
      <c r="C11" s="155" t="s">
        <v>98</v>
      </c>
      <c r="D11" s="155"/>
      <c r="E11" s="155"/>
      <c r="F11" s="155"/>
      <c r="G11" s="155"/>
      <c r="H11" s="134">
        <f>H12</f>
        <v>1118025.2</v>
      </c>
    </row>
    <row r="12" spans="2:9" x14ac:dyDescent="0.25">
      <c r="B12" s="156" t="s">
        <v>96</v>
      </c>
      <c r="C12" s="157"/>
      <c r="D12" s="157"/>
      <c r="E12" s="157"/>
      <c r="F12" s="157"/>
      <c r="G12" s="158"/>
      <c r="H12" s="134">
        <f>H13</f>
        <v>1118025.2</v>
      </c>
    </row>
    <row r="13" spans="2:9" s="152" customFormat="1" ht="23.25" customHeight="1" x14ac:dyDescent="0.25">
      <c r="B13" s="148" t="s">
        <v>93</v>
      </c>
      <c r="C13" s="149" t="s">
        <v>94</v>
      </c>
      <c r="D13" s="63" t="s">
        <v>104</v>
      </c>
      <c r="E13" s="63" t="s">
        <v>95</v>
      </c>
      <c r="F13" s="150">
        <f>H13*1000</f>
        <v>1118025200</v>
      </c>
      <c r="G13" s="63">
        <v>1</v>
      </c>
      <c r="H13" s="151">
        <f>'2'!G16</f>
        <v>1118025.2</v>
      </c>
    </row>
    <row r="16" spans="2:9" s="1" customFormat="1" x14ac:dyDescent="0.3">
      <c r="B16" s="8" t="s">
        <v>22</v>
      </c>
      <c r="C16" s="5"/>
      <c r="D16" s="9"/>
    </row>
    <row r="17" spans="2:10" s="1" customFormat="1" x14ac:dyDescent="0.3">
      <c r="B17" s="8" t="s">
        <v>23</v>
      </c>
      <c r="C17" s="5"/>
      <c r="D17" s="9"/>
      <c r="J17" s="134"/>
    </row>
    <row r="18" spans="2:10" s="1" customFormat="1" x14ac:dyDescent="0.3">
      <c r="B18" s="3"/>
      <c r="C18" s="10" t="s">
        <v>24</v>
      </c>
      <c r="D18" s="9"/>
      <c r="J18" s="138"/>
    </row>
    <row r="19" spans="2:10" x14ac:dyDescent="0.25">
      <c r="H19" s="139"/>
    </row>
    <row r="20" spans="2:10" x14ac:dyDescent="0.25">
      <c r="H20" s="139"/>
    </row>
    <row r="21" spans="2:10" x14ac:dyDescent="0.25">
      <c r="H21" s="139"/>
    </row>
    <row r="22" spans="2:10" x14ac:dyDescent="0.25">
      <c r="H22" s="139"/>
    </row>
    <row r="23" spans="2:10" x14ac:dyDescent="0.25">
      <c r="H23" s="139"/>
    </row>
    <row r="24" spans="2:10" x14ac:dyDescent="0.25">
      <c r="H24" s="139"/>
      <c r="J24" s="140"/>
    </row>
    <row r="25" spans="2:10" x14ac:dyDescent="0.25">
      <c r="H25" s="139"/>
      <c r="J25" s="135"/>
    </row>
    <row r="26" spans="2:10" x14ac:dyDescent="0.25">
      <c r="H26" s="139"/>
      <c r="J26" s="140"/>
    </row>
    <row r="27" spans="2:10" x14ac:dyDescent="0.25">
      <c r="H27" s="139"/>
    </row>
    <row r="28" spans="2:10" x14ac:dyDescent="0.25">
      <c r="H28" s="139"/>
    </row>
    <row r="29" spans="2:10" x14ac:dyDescent="0.25">
      <c r="H29" s="139"/>
    </row>
    <row r="30" spans="2:10" x14ac:dyDescent="0.25">
      <c r="H30" s="139"/>
    </row>
    <row r="31" spans="2:10" x14ac:dyDescent="0.25">
      <c r="H31" s="139"/>
    </row>
    <row r="32" spans="2:10" x14ac:dyDescent="0.25">
      <c r="H32" s="139"/>
    </row>
    <row r="33" spans="8:8" x14ac:dyDescent="0.25">
      <c r="H33" s="139"/>
    </row>
    <row r="34" spans="8:8" x14ac:dyDescent="0.25">
      <c r="H34" s="139"/>
    </row>
  </sheetData>
  <mergeCells count="11">
    <mergeCell ref="C11:G11"/>
    <mergeCell ref="B12:G12"/>
    <mergeCell ref="B9:G9"/>
    <mergeCell ref="E10:G10"/>
    <mergeCell ref="B5:H5"/>
    <mergeCell ref="B7:B8"/>
    <mergeCell ref="C7:C8"/>
    <mergeCell ref="D7:D8"/>
    <mergeCell ref="E7:E8"/>
    <mergeCell ref="F7:F8"/>
    <mergeCell ref="G7:H7"/>
  </mergeCells>
  <pageMargins left="0.7" right="0.7" top="0.75" bottom="0.75" header="0.3" footer="0.3"/>
  <pageSetup paperSize="9" scale="60" orientation="landscape" verticalDpi="0" r:id="rId1"/>
  <colBreaks count="1" manualBreakCount="1">
    <brk id="9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4.</vt:lpstr>
      <vt:lpstr>5</vt:lpstr>
      <vt:lpstr>'1'!Print_Area</vt:lpstr>
      <vt:lpstr>'2'!Print_Area</vt:lpstr>
      <vt:lpstr>'3'!Print_Area</vt:lpstr>
      <vt:lpstr>'4.'!Print_Area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2026-04-02T10:34:25Z</cp:lastPrinted>
  <dcterms:created xsi:type="dcterms:W3CDTF">2020-09-30T12:11:39Z</dcterms:created>
  <dcterms:modified xsi:type="dcterms:W3CDTF">2026-04-06T13:03:46Z</dcterms:modified>
</cp:coreProperties>
</file>