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-120" yWindow="-120" windowWidth="29040" windowHeight="15840" tabRatio="781"/>
  </bookViews>
  <sheets>
    <sheet name="Հավելված N 1" sheetId="80" r:id="rId1"/>
    <sheet name="Հավելված N 2" sheetId="32" r:id="rId2"/>
    <sheet name="Հավելված N 3" sheetId="84" r:id="rId3"/>
    <sheet name="Հավելված N 4" sheetId="85" r:id="rId4"/>
    <sheet name="Հավելված N 5" sheetId="73" r:id="rId5"/>
    <sheet name="Հավելված N 6" sheetId="79" r:id="rId6"/>
    <sheet name="Հավելված N 7" sheetId="89" r:id="rId7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0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6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hav">#REF!</definedName>
    <definedName name="havelvac">#REF!</definedName>
    <definedName name="HAVELVAC10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89" l="1"/>
  <c r="I13" i="89" s="1"/>
  <c r="I12" i="89" s="1"/>
  <c r="I11" i="89" s="1"/>
  <c r="I15" i="89"/>
  <c r="H32" i="32" l="1"/>
  <c r="I32" i="32"/>
  <c r="G32" i="32"/>
  <c r="L15" i="79" l="1"/>
  <c r="L14" i="79" s="1"/>
  <c r="L13" i="79" s="1"/>
  <c r="M15" i="79"/>
  <c r="M14" i="79" s="1"/>
  <c r="M13" i="79" s="1"/>
  <c r="K15" i="79"/>
  <c r="K14" i="79" s="1"/>
  <c r="K13" i="79" s="1"/>
  <c r="L21" i="79"/>
  <c r="L20" i="79" s="1"/>
  <c r="L19" i="79" s="1"/>
  <c r="M21" i="79"/>
  <c r="M20" i="79" s="1"/>
  <c r="M19" i="79" s="1"/>
  <c r="K21" i="79"/>
  <c r="K20" i="79" s="1"/>
  <c r="K19" i="79" s="1"/>
  <c r="L27" i="79"/>
  <c r="M27" i="79"/>
  <c r="K27" i="79"/>
  <c r="L31" i="79"/>
  <c r="M31" i="79"/>
  <c r="K31" i="79"/>
  <c r="L14" i="73"/>
  <c r="M14" i="73"/>
  <c r="K14" i="73"/>
  <c r="L18" i="73"/>
  <c r="M18" i="73"/>
  <c r="K18" i="73"/>
  <c r="L24" i="73"/>
  <c r="M24" i="73"/>
  <c r="K24" i="73"/>
  <c r="L28" i="73"/>
  <c r="M28" i="73"/>
  <c r="K28" i="73"/>
  <c r="K26" i="79" l="1"/>
  <c r="K25" i="79" s="1"/>
  <c r="K11" i="79" s="1"/>
  <c r="M26" i="79"/>
  <c r="M25" i="79" s="1"/>
  <c r="M11" i="79" s="1"/>
  <c r="K23" i="73"/>
  <c r="K22" i="73" s="1"/>
  <c r="M23" i="73"/>
  <c r="M22" i="73" s="1"/>
  <c r="L26" i="79"/>
  <c r="L25" i="79" s="1"/>
  <c r="L11" i="79" s="1"/>
  <c r="K13" i="73"/>
  <c r="K12" i="73" s="1"/>
  <c r="K10" i="73" s="1"/>
  <c r="M13" i="73"/>
  <c r="M12" i="73" s="1"/>
  <c r="L13" i="73"/>
  <c r="L12" i="73" s="1"/>
  <c r="L23" i="73"/>
  <c r="L22" i="73" s="1"/>
  <c r="G31" i="32"/>
  <c r="G30" i="32" s="1"/>
  <c r="G29" i="32" s="1"/>
  <c r="G28" i="32" s="1"/>
  <c r="G26" i="32" s="1"/>
  <c r="G24" i="32" s="1"/>
  <c r="H31" i="32"/>
  <c r="H30" i="32" s="1"/>
  <c r="H29" i="32" s="1"/>
  <c r="H28" i="32" s="1"/>
  <c r="H26" i="32" s="1"/>
  <c r="H24" i="32" s="1"/>
  <c r="I31" i="32"/>
  <c r="I30" i="32" s="1"/>
  <c r="I29" i="32" s="1"/>
  <c r="I28" i="32" s="1"/>
  <c r="I26" i="32" s="1"/>
  <c r="I24" i="32" s="1"/>
  <c r="I20" i="89" l="1"/>
  <c r="I19" i="89" l="1"/>
  <c r="I18" i="89" s="1"/>
  <c r="I17" i="89" s="1"/>
  <c r="I16" i="89" s="1"/>
  <c r="E16" i="85" l="1"/>
  <c r="E14" i="85" s="1"/>
  <c r="E12" i="85" s="1"/>
  <c r="E10" i="85" s="1"/>
  <c r="F16" i="85"/>
  <c r="F14" i="85" s="1"/>
  <c r="F12" i="85" s="1"/>
  <c r="F10" i="85" s="1"/>
  <c r="G16" i="85"/>
  <c r="G14" i="85" s="1"/>
  <c r="G12" i="85" s="1"/>
  <c r="G10" i="85" s="1"/>
  <c r="G15" i="84"/>
  <c r="D15" i="84" s="1"/>
  <c r="D13" i="84" s="1"/>
  <c r="H13" i="84"/>
  <c r="H11" i="84" s="1"/>
  <c r="F13" i="84"/>
  <c r="E13" i="84"/>
  <c r="F11" i="84"/>
  <c r="E11" i="84"/>
  <c r="G13" i="84" l="1"/>
  <c r="G11" i="84" s="1"/>
  <c r="D11" i="84" s="1"/>
  <c r="G41" i="32"/>
  <c r="G40" i="32" s="1"/>
  <c r="G39" i="32" s="1"/>
  <c r="G38" i="32" s="1"/>
  <c r="G37" i="32" s="1"/>
  <c r="G35" i="32" s="1"/>
  <c r="G33" i="32" s="1"/>
  <c r="H41" i="32"/>
  <c r="H40" i="32" s="1"/>
  <c r="H39" i="32" s="1"/>
  <c r="H38" i="32" s="1"/>
  <c r="H37" i="32" s="1"/>
  <c r="H35" i="32" s="1"/>
  <c r="H33" i="32" s="1"/>
  <c r="I41" i="32"/>
  <c r="I40" i="32" s="1"/>
  <c r="I39" i="32" s="1"/>
  <c r="I38" i="32" s="1"/>
  <c r="I37" i="32" s="1"/>
  <c r="I35" i="32" s="1"/>
  <c r="I33" i="32" s="1"/>
  <c r="G60" i="32"/>
  <c r="G59" i="32" s="1"/>
  <c r="G58" i="32" s="1"/>
  <c r="G57" i="32" s="1"/>
  <c r="G55" i="32" s="1"/>
  <c r="G53" i="32" s="1"/>
  <c r="H60" i="32"/>
  <c r="H59" i="32" s="1"/>
  <c r="H58" i="32" s="1"/>
  <c r="H57" i="32" s="1"/>
  <c r="H55" i="32" s="1"/>
  <c r="H53" i="32" s="1"/>
  <c r="I60" i="32"/>
  <c r="I59" i="32" s="1"/>
  <c r="I58" i="32" s="1"/>
  <c r="I57" i="32" s="1"/>
  <c r="I55" i="32" s="1"/>
  <c r="I53" i="32" s="1"/>
  <c r="G68" i="32"/>
  <c r="G67" i="32" s="1"/>
  <c r="G66" i="32" s="1"/>
  <c r="G65" i="32" s="1"/>
  <c r="G63" i="32" s="1"/>
  <c r="G61" i="32" s="1"/>
  <c r="H68" i="32"/>
  <c r="H67" i="32" s="1"/>
  <c r="H66" i="32" s="1"/>
  <c r="H65" i="32" s="1"/>
  <c r="H63" i="32" s="1"/>
  <c r="H61" i="32" s="1"/>
  <c r="I68" i="32"/>
  <c r="I67" i="32" s="1"/>
  <c r="I66" i="32" s="1"/>
  <c r="I65" i="32" s="1"/>
  <c r="I63" i="32" s="1"/>
  <c r="I61" i="32" s="1"/>
  <c r="I51" i="32" l="1"/>
  <c r="I49" i="32" s="1"/>
  <c r="I47" i="32" s="1"/>
  <c r="I45" i="32" s="1"/>
  <c r="I43" i="32" s="1"/>
  <c r="I42" i="32" s="1"/>
  <c r="H51" i="32"/>
  <c r="H49" i="32" s="1"/>
  <c r="H47" i="32" s="1"/>
  <c r="H45" i="32" s="1"/>
  <c r="H43" i="32" s="1"/>
  <c r="H42" i="32" s="1"/>
  <c r="I22" i="32"/>
  <c r="I20" i="32" s="1"/>
  <c r="I18" i="32" s="1"/>
  <c r="I16" i="32" s="1"/>
  <c r="I14" i="32" s="1"/>
  <c r="I13" i="32" s="1"/>
  <c r="I11" i="32" s="1"/>
  <c r="H22" i="32"/>
  <c r="H20" i="32" s="1"/>
  <c r="H18" i="32" s="1"/>
  <c r="H16" i="32" s="1"/>
  <c r="H14" i="32" s="1"/>
  <c r="H13" i="32" s="1"/>
  <c r="H11" i="32" s="1"/>
  <c r="G22" i="32"/>
  <c r="G20" i="32" s="1"/>
  <c r="G18" i="32" s="1"/>
  <c r="G16" i="32" s="1"/>
  <c r="G14" i="32" s="1"/>
  <c r="G13" i="32" s="1"/>
  <c r="G11" i="32" s="1"/>
  <c r="G51" i="32"/>
  <c r="G49" i="32" s="1"/>
  <c r="G47" i="32" s="1"/>
  <c r="G45" i="32" s="1"/>
  <c r="G43" i="32" s="1"/>
  <c r="G42" i="32" s="1"/>
  <c r="H13" i="80"/>
  <c r="H12" i="80" s="1"/>
  <c r="I13" i="80"/>
  <c r="I12" i="80" s="1"/>
  <c r="J13" i="80"/>
  <c r="J12" i="80" s="1"/>
  <c r="H17" i="80"/>
  <c r="H16" i="80" s="1"/>
  <c r="I17" i="80"/>
  <c r="I16" i="80" s="1"/>
  <c r="J17" i="80"/>
  <c r="J16" i="80" s="1"/>
  <c r="J10" i="80" l="1"/>
  <c r="I10" i="80"/>
  <c r="H10" i="80"/>
  <c r="L10" i="73" l="1"/>
  <c r="M10" i="73" l="1"/>
</calcChain>
</file>

<file path=xl/sharedStrings.xml><?xml version="1.0" encoding="utf-8"?>
<sst xmlns="http://schemas.openxmlformats.org/spreadsheetml/2006/main" count="301" uniqueCount="158">
  <si>
    <t>______________ ի    ___Ն որոշման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</si>
  <si>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</si>
  <si>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</si>
  <si>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</si>
  <si>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</si>
  <si>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</si>
  <si>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</si>
  <si>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</si>
  <si>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</si>
  <si>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</si>
  <si>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</si>
  <si>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</si>
  <si>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</si>
  <si>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</si>
  <si>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</si>
  <si>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</si>
  <si>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</si>
  <si>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</si>
  <si>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</si>
  <si>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</si>
  <si>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</si>
  <si>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</si>
  <si>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</si>
  <si>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</si>
  <si>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</si>
  <si>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</si>
  <si>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</si>
  <si>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</si>
  <si>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</si>
  <si>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</si>
  <si>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</si>
  <si>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</si>
  <si>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</si>
  <si>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</si>
  <si>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</si>
  <si>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</si>
  <si>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</si>
  <si>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</si>
  <si>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</si>
  <si>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հազար դրամներով</t>
  </si>
  <si>
    <t>Հավելված N 3</t>
  </si>
  <si>
    <t xml:space="preserve">ԲՍԿ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</si>
  <si>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</si>
  <si>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</si>
  <si>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</si>
  <si>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</si>
  <si>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</si>
  <si>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</si>
  <si>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Հավելված N 4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</si>
  <si>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</si>
  <si>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</si>
  <si>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</si>
  <si>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</si>
  <si>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>Ակադեմիական քաղաքի ստեղծում</t>
  </si>
  <si>
    <t>1240 - 32001</t>
  </si>
  <si>
    <t>Որակյալ բարձրագույն կրթության և հետազոտության համար արդիական կրթական միջավայրի ապահովման կամպուսային կլաստերների համախումբ</t>
  </si>
  <si>
    <t>«ՀՀ կրթության մինչև 2030 թվականի զարգացման պետական ծրագիրը հաստատելու մասին» ՀՀ օրենքի համաձայն նախատեսված է ակադեմիական քաղաքի ստեղծում</t>
  </si>
  <si>
    <t>Ակադեմիական քաղաքի նախագծման, կառուցման և բովանդակային գործընթացների ապահովում</t>
  </si>
  <si>
    <t>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</t>
  </si>
  <si>
    <t>Այլ պետական կազմակերպությունների կողմից օգտագործվող ոչ ֆինանսական ակտիվների հետ գործառնություններ</t>
  </si>
  <si>
    <t xml:space="preserve"> Ակադեմիական քաղաքի ստեղծում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</si>
  <si>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</si>
  <si>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</si>
  <si>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</si>
  <si>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Նախագծահետազոտական ծախսեր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</si>
  <si>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</si>
  <si>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</si>
  <si>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</si>
  <si>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Ակադեմիական քաղաքի նախագծման, կառուցման և բովանդակային գործընթացների ապահովում</t>
  </si>
  <si>
    <t xml:space="preserve">ԸՆԴԱՄԵՆԸ </t>
  </si>
  <si>
    <t xml:space="preserve">այդ թվում՝ </t>
  </si>
  <si>
    <t>այդ թվում`</t>
  </si>
  <si>
    <t>այդ  թվում՝</t>
  </si>
  <si>
    <t>հազար  դրամներով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</si>
  <si>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</si>
  <si>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</si>
  <si>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</si>
  <si>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</si>
  <si>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</si>
  <si>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Միջոցառում</t>
  </si>
  <si>
    <t xml:space="preserve">Ցուցանիշների փոփոխությունը (նվազեցումները նշված են փակագծերում)  </t>
  </si>
  <si>
    <t>Ինն ամիս</t>
  </si>
  <si>
    <t>Հավելված N 7</t>
  </si>
  <si>
    <t>Միավորի գինը</t>
  </si>
  <si>
    <t>Քանակը</t>
  </si>
  <si>
    <t>Գումարը                                             (հազար դրամ)</t>
  </si>
  <si>
    <t xml:space="preserve"> Բաժին N 01</t>
  </si>
  <si>
    <t xml:space="preserve"> Խումբ N 04</t>
  </si>
  <si>
    <t xml:space="preserve"> Դաս N 01</t>
  </si>
  <si>
    <t xml:space="preserve"> </t>
  </si>
  <si>
    <t xml:space="preserve"> դրամ</t>
  </si>
  <si>
    <t xml:space="preserve"> 1240  32001</t>
  </si>
  <si>
    <t xml:space="preserve"> ՄԱՍ III. ԾԱՌԱՅՈՒԹՅՈՒՆՆԵՐ</t>
  </si>
  <si>
    <t>Ծառայությունների մատուցում</t>
  </si>
  <si>
    <t xml:space="preserve"> Ծառայությունների մատուցում </t>
  </si>
  <si>
    <t xml:space="preserve"> Ծառայությունը մատուցողի անվանումը` Մասնագիտացված կազմակերպություն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</si>
  <si>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</si>
  <si>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</si>
  <si>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</si>
  <si>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</si>
  <si>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</si>
  <si>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</si>
  <si>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</si>
  <si>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</si>
  <si>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</si>
  <si>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</si>
  <si>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</si>
  <si>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</si>
  <si>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</si>
  <si>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 ԾԱԽՍԵՐ</t>
  </si>
  <si>
    <t xml:space="preserve"> - Պահուստային միջոցներ</t>
  </si>
  <si>
    <t xml:space="preserve"> ՀՀ կառավարություն</t>
  </si>
  <si>
    <t xml:space="preserve"> 11001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</si>
  <si>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</si>
  <si>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</si>
  <si>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</si>
  <si>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Ցուցանիշների փոփոխությունը                                                                                                   (նվազեցումները նշված են փակագծերում)  </t>
  </si>
  <si>
    <t xml:space="preserve"> ՀՀ կառավարություն </t>
  </si>
  <si>
    <t>Հավելված N 6</t>
  </si>
  <si>
    <t xml:space="preserve">ՀՀ կառավարության  2026 թվականի </t>
  </si>
  <si>
    <t>Առաջին կիսամյակ</t>
  </si>
  <si>
    <t>1240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</si>
  <si>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ՓՈՓՈԽՈՒԹՅՈՒՆԸ</t>
  </si>
  <si>
    <t>Ակադեմիական քաղաքի նախագծման և կառուցման գործընթացի ապահովում</t>
  </si>
  <si>
    <t>այդ թվում` ըստ կատարողների</t>
  </si>
  <si>
    <t>ՀՀ կրթության, գիտության, մշակույթի և սպորտի նախարարության բարձրագույն կրթության և գիտության կոմիտե</t>
  </si>
  <si>
    <t>ՀՀ կառավարության  2026 թվականի</t>
  </si>
  <si>
    <t xml:space="preserve">ՀԱՅԱՍՏԱՆԻ ՀԱՆՐԱՊԵՏՈՒԹՅԱՆ ԿԱՌԱՎԱՐՈՒԹՅԱՆ 2025 ԹՎԱԿԱՆԻ ԴԵԿՏԵՄԲԵՐԻ 25-Ի N 1910-Ն ՈՐՈՇՄԱՆ N 5 ՀԱՎԵԼՎԱԾԻ N 2 ԱՂՅՈՒՍԱԿՈՒՄ ԿԱՏԱՐՎՈՂ ՓՈՓՈԽՈՒԹՅՈՒՆԸ </t>
  </si>
  <si>
    <t xml:space="preserve">  Ակադեմիական քաղաքի ստեղծում </t>
  </si>
  <si>
    <t xml:space="preserve"> 1240 - 32001 </t>
  </si>
  <si>
    <t xml:space="preserve">Չորս ակադեմիական կլաստերներից բաղկացած քաղաքի համապատասխան ենթակառուցվածքների ապահովման նպատակով նախագծանախահաշվային փաստաթղթերի կազմում և շինարարական աշխատանքների իրականացում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</si>
  <si>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</si>
  <si>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անվանումը` Գնումների մասին ՀՀ օրենքի համաձայն ընտրված կազմակերպություններ, մրցույթով ընտրված կազմակերպություններ, մասնագիտացված կազմակերպություններ </t>
  </si>
  <si>
    <t xml:space="preserve"> 1139 </t>
  </si>
  <si>
    <t xml:space="preserve"> 1139 - 11001 </t>
  </si>
  <si>
    <t xml:space="preserve">ՀԱՅԱՍՏԱՆԻ ՀԱՆՐԱՊԵՏՈՒԹՅԱՆ ԿԱՌԱՎԱՐՈՒԹՅԱՆ 2025 ԹՎԱԿԱՆԻ ԴԵԿՏԵՄԲԵՐԻ 25-Ի N 1910-Ն N 10 ՀԱՎԵԼՎԱԾՈՒՄ ԿԱՏԱՐՎՈՂ  ՓՈՓՈԽՈՒԹՅՈՒՆԸ 
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</si>
  <si>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</si>
  <si>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</si>
  <si>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</si>
  <si>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</si>
  <si>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>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</si>
  <si>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</si>
  <si>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</si>
  <si>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 xml:space="preserve"> ՀՀ Արագածոտնի մարզպետի աշխատակազմ</t>
  </si>
  <si>
    <t>71241200/2</t>
  </si>
  <si>
    <t>նախագծերի պատրաստում, ծախսերի գնահատում</t>
  </si>
  <si>
    <t xml:space="preserve"> ՄԱ</t>
  </si>
  <si>
    <t>1240 - 11003</t>
  </si>
  <si>
    <t xml:space="preserve">  «Ակադեմիական քաղաք» ծրագրի շրջանակներում Արագածոտնի մարզի Աշտարակ համայնքում գույքերի գնահատման գործընթացների ապահովում</t>
  </si>
  <si>
    <t xml:space="preserve"> «Ակադեմիական քաղաք» ծրագրի շրջանակներում Արագածոտնի մարզի Աշտարակ համայնքի Սասունիկ բնակավայրի վարչական սահմաններում գույքերի գնահատման գործընթացների իրականացում</t>
  </si>
  <si>
    <t>«Ակադեմիական քաղաք» ծրագրի շրջանակներում Արագածոտնի մարզի Աշտարակ համայնքում գույքերի գնահատման գործընթացների ապահովում</t>
  </si>
  <si>
    <t>«Ակադեմիական քաղաք» ծրագրի շրջանակներում Արագածոտնի մարզի Աշտարակ համայնքի Սասունիկ բնակավայրի վարչական սահմաններում գույքերի գնահատման գործընթացների իրականացում</t>
  </si>
  <si>
    <t xml:space="preserve"> ԾԱՌԱՅՈՒԹՅՈՒՆՆԵՐԻ ԵՎ ԱՊՐԱՆՔՆԵՐԻ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</si>
  <si>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</si>
  <si>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</si>
  <si>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Հավելված N 5</t>
  </si>
  <si>
    <t>անշարժ գույքի գնահատման ծառայություններ</t>
  </si>
  <si>
    <t xml:space="preserve"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</si>
</sst>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#,##0.0"/>
    <numFmt numFmtId="173" formatCode="_-* #,##0.0_-;\-* #,##0.0_-;_-* &quot;-&quot;?_-;_-@_-"/>
  </numFmts>
  <fonts count="10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1"/>
      <color theme="1"/>
      <name val="Sylfaen"/>
      <family val="2"/>
    </font>
    <font>
      <sz val="11"/>
      <name val="Calibri"/>
      <family val="2"/>
      <charset val="1"/>
      <scheme val="minor"/>
    </font>
    <font>
      <sz val="12"/>
      <color rgb="FFFF0000"/>
      <name val="GHEA Grapalat"/>
      <family val="3"/>
    </font>
    <font>
      <b/>
      <sz val="11"/>
      <color rgb="FFFF0000"/>
      <name val="GHEA Grapalat"/>
      <family val="3"/>
    </font>
    <font>
      <sz val="11"/>
      <name val="GHEA Grapalat"/>
      <family val="2"/>
    </font>
    <font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27">
    <xf numFmtId="0" fontId="0" fillId="0" borderId="0"/>
    <xf numFmtId="0" fontId="12" fillId="0" borderId="0"/>
    <xf numFmtId="9" fontId="13" fillId="0" borderId="0" applyFont="0" applyFill="0" applyBorder="0" applyAlignment="0" applyProtection="0"/>
    <xf numFmtId="0" fontId="14" fillId="0" borderId="0"/>
    <xf numFmtId="0" fontId="15" fillId="0" borderId="0">
      <alignment horizontal="left" vertical="top" wrapText="1"/>
    </xf>
    <xf numFmtId="0" fontId="16" fillId="0" borderId="0"/>
    <xf numFmtId="166" fontId="17" fillId="0" borderId="0" applyFill="0" applyBorder="0" applyProtection="0">
      <alignment horizontal="right" vertical="top"/>
    </xf>
    <xf numFmtId="43" fontId="16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20" fillId="0" borderId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6" applyNumberFormat="0" applyAlignment="0" applyProtection="0"/>
    <xf numFmtId="0" fontId="28" fillId="7" borderId="7" applyNumberFormat="0" applyAlignment="0" applyProtection="0"/>
    <xf numFmtId="0" fontId="29" fillId="7" borderId="6" applyNumberFormat="0" applyAlignment="0" applyProtection="0"/>
    <xf numFmtId="0" fontId="30" fillId="0" borderId="8" applyNumberFormat="0" applyFill="0" applyAlignment="0" applyProtection="0"/>
    <xf numFmtId="0" fontId="31" fillId="8" borderId="9" applyNumberFormat="0" applyAlignment="0" applyProtection="0"/>
    <xf numFmtId="0" fontId="32" fillId="0" borderId="0" applyNumberFormat="0" applyFill="0" applyBorder="0" applyAlignment="0" applyProtection="0"/>
    <xf numFmtId="0" fontId="16" fillId="9" borderId="10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11" fillId="9" borderId="10" applyNumberFormat="0" applyFont="0" applyAlignment="0" applyProtection="0"/>
    <xf numFmtId="0" fontId="37" fillId="33" borderId="0" applyNumberFormat="0" applyBorder="0" applyAlignment="0" applyProtection="0"/>
    <xf numFmtId="0" fontId="37" fillId="21" borderId="0" applyNumberFormat="0" applyBorder="0" applyAlignment="0" applyProtection="0"/>
    <xf numFmtId="0" fontId="37" fillId="10" borderId="0" applyNumberFormat="0" applyBorder="0" applyAlignment="0" applyProtection="0"/>
    <xf numFmtId="0" fontId="37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37" fillId="17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43" fillId="0" borderId="3" applyNumberFormat="0" applyFill="0" applyAlignment="0" applyProtection="0"/>
    <xf numFmtId="0" fontId="37" fillId="25" borderId="0" applyNumberFormat="0" applyBorder="0" applyAlignment="0" applyProtection="0"/>
    <xf numFmtId="0" fontId="45" fillId="0" borderId="5" applyNumberFormat="0" applyFill="0" applyAlignment="0" applyProtection="0"/>
    <xf numFmtId="0" fontId="52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47" fillId="0" borderId="8" applyNumberFormat="0" applyFill="0" applyAlignment="0" applyProtection="0"/>
    <xf numFmtId="0" fontId="16" fillId="19" borderId="0" applyNumberFormat="0" applyBorder="0" applyAlignment="0" applyProtection="0"/>
    <xf numFmtId="0" fontId="16" fillId="15" borderId="0" applyNumberFormat="0" applyBorder="0" applyAlignment="0" applyProtection="0"/>
    <xf numFmtId="0" fontId="37" fillId="29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2" borderId="0" applyNumberFormat="0" applyBorder="0" applyAlignment="0" applyProtection="0"/>
    <xf numFmtId="0" fontId="48" fillId="5" borderId="0" applyNumberFormat="0" applyBorder="0" applyAlignment="0" applyProtection="0"/>
    <xf numFmtId="0" fontId="16" fillId="28" borderId="0" applyNumberFormat="0" applyBorder="0" applyAlignment="0" applyProtection="0"/>
    <xf numFmtId="0" fontId="16" fillId="24" borderId="0" applyNumberFormat="0" applyBorder="0" applyAlignment="0" applyProtection="0"/>
    <xf numFmtId="0" fontId="39" fillId="7" borderId="6" applyNumberFormat="0" applyAlignment="0" applyProtection="0"/>
    <xf numFmtId="0" fontId="42" fillId="3" borderId="0" applyNumberFormat="0" applyBorder="0" applyAlignment="0" applyProtection="0"/>
    <xf numFmtId="0" fontId="49" fillId="7" borderId="7" applyNumberFormat="0" applyAlignment="0" applyProtection="0"/>
    <xf numFmtId="0" fontId="46" fillId="6" borderId="6" applyNumberFormat="0" applyAlignment="0" applyProtection="0"/>
    <xf numFmtId="0" fontId="44" fillId="0" borderId="4" applyNumberFormat="0" applyFill="0" applyAlignment="0" applyProtection="0"/>
    <xf numFmtId="0" fontId="50" fillId="0" borderId="0" applyNumberFormat="0" applyFill="0" applyBorder="0" applyAlignment="0" applyProtection="0"/>
    <xf numFmtId="0" fontId="37" fillId="26" borderId="0" applyNumberFormat="0" applyBorder="0" applyAlignment="0" applyProtection="0"/>
    <xf numFmtId="0" fontId="40" fillId="8" borderId="9" applyNumberFormat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51" fillId="0" borderId="11" applyNumberFormat="0" applyFill="0" applyAlignment="0" applyProtection="0"/>
    <xf numFmtId="0" fontId="37" fillId="18" borderId="0" applyNumberFormat="0" applyBorder="0" applyAlignment="0" applyProtection="0"/>
    <xf numFmtId="0" fontId="16" fillId="27" borderId="0" applyNumberFormat="0" applyBorder="0" applyAlignment="0" applyProtection="0"/>
    <xf numFmtId="0" fontId="38" fillId="4" borderId="0" applyNumberFormat="0" applyBorder="0" applyAlignment="0" applyProtection="0"/>
    <xf numFmtId="0" fontId="16" fillId="12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54" fillId="0" borderId="0"/>
    <xf numFmtId="0" fontId="55" fillId="5" borderId="0" applyNumberFormat="0" applyBorder="0" applyAlignment="0" applyProtection="0"/>
    <xf numFmtId="0" fontId="20" fillId="0" borderId="0"/>
    <xf numFmtId="0" fontId="14" fillId="0" borderId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7" borderId="0" applyNumberFormat="0" applyBorder="0" applyAlignment="0" applyProtection="0"/>
    <xf numFmtId="0" fontId="53" fillId="43" borderId="0" applyNumberFormat="0" applyBorder="0" applyAlignment="0" applyProtection="0"/>
    <xf numFmtId="0" fontId="53" fillId="45" borderId="0" applyNumberFormat="0" applyBorder="0" applyAlignment="0" applyProtection="0"/>
    <xf numFmtId="0" fontId="56" fillId="46" borderId="0" applyNumberFormat="0" applyBorder="0" applyAlignment="0" applyProtection="0"/>
    <xf numFmtId="0" fontId="56" fillId="44" borderId="0" applyNumberFormat="0" applyBorder="0" applyAlignment="0" applyProtection="0"/>
    <xf numFmtId="0" fontId="56" fillId="38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0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51" borderId="0" applyNumberFormat="0" applyBorder="0" applyAlignment="0" applyProtection="0"/>
    <xf numFmtId="0" fontId="57" fillId="35" borderId="0" applyNumberFormat="0" applyBorder="0" applyAlignment="0" applyProtection="0"/>
    <xf numFmtId="0" fontId="58" fillId="52" borderId="12" applyNumberFormat="0" applyAlignment="0" applyProtection="0"/>
    <xf numFmtId="0" fontId="59" fillId="53" borderId="13" applyNumberFormat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6" borderId="0" applyNumberFormat="0" applyBorder="0" applyAlignment="0" applyProtection="0"/>
    <xf numFmtId="0" fontId="62" fillId="0" borderId="14" applyNumberFormat="0" applyFill="0" applyAlignment="0" applyProtection="0"/>
    <xf numFmtId="0" fontId="63" fillId="0" borderId="15" applyNumberFormat="0" applyFill="0" applyAlignment="0" applyProtection="0"/>
    <xf numFmtId="0" fontId="64" fillId="0" borderId="16" applyNumberFormat="0" applyFill="0" applyAlignment="0" applyProtection="0"/>
    <xf numFmtId="0" fontId="64" fillId="0" borderId="0" applyNumberFormat="0" applyFill="0" applyBorder="0" applyAlignment="0" applyProtection="0"/>
    <xf numFmtId="0" fontId="65" fillId="42" borderId="12" applyNumberFormat="0" applyAlignment="0" applyProtection="0"/>
    <xf numFmtId="0" fontId="66" fillId="0" borderId="17" applyNumberFormat="0" applyFill="0" applyAlignment="0" applyProtection="0"/>
    <xf numFmtId="0" fontId="67" fillId="54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10" fillId="0" borderId="0"/>
    <xf numFmtId="0" fontId="14" fillId="0" borderId="0"/>
    <xf numFmtId="0" fontId="14" fillId="0" borderId="0"/>
    <xf numFmtId="0" fontId="18" fillId="55" borderId="18" applyNumberFormat="0" applyFont="0" applyAlignment="0" applyProtection="0"/>
    <xf numFmtId="0" fontId="68" fillId="52" borderId="19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0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4" fillId="0" borderId="0"/>
    <xf numFmtId="0" fontId="10" fillId="0" borderId="0"/>
    <xf numFmtId="0" fontId="17" fillId="0" borderId="0">
      <alignment horizontal="left" vertical="top" wrapText="1"/>
    </xf>
    <xf numFmtId="0" fontId="9" fillId="9" borderId="10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2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" fillId="9" borderId="10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20" fillId="0" borderId="0"/>
    <xf numFmtId="165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5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4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4" fillId="0" borderId="0"/>
    <xf numFmtId="0" fontId="20" fillId="0" borderId="0"/>
    <xf numFmtId="0" fontId="14" fillId="0" borderId="0"/>
    <xf numFmtId="0" fontId="14" fillId="0" borderId="0"/>
    <xf numFmtId="0" fontId="14" fillId="0" borderId="0"/>
    <xf numFmtId="0" fontId="54" fillId="0" borderId="0"/>
    <xf numFmtId="0" fontId="18" fillId="0" borderId="0"/>
    <xf numFmtId="0" fontId="12" fillId="0" borderId="0"/>
    <xf numFmtId="0" fontId="18" fillId="0" borderId="0"/>
    <xf numFmtId="0" fontId="18" fillId="0" borderId="0"/>
    <xf numFmtId="0" fontId="82" fillId="0" borderId="0"/>
    <xf numFmtId="0" fontId="14" fillId="0" borderId="0"/>
    <xf numFmtId="0" fontId="16" fillId="0" borderId="0"/>
    <xf numFmtId="0" fontId="14" fillId="0" borderId="0"/>
    <xf numFmtId="0" fontId="18" fillId="0" borderId="0"/>
    <xf numFmtId="0" fontId="14" fillId="0" borderId="0"/>
    <xf numFmtId="0" fontId="20" fillId="0" borderId="0"/>
    <xf numFmtId="0" fontId="54" fillId="0" borderId="0"/>
    <xf numFmtId="0" fontId="82" fillId="0" borderId="0"/>
    <xf numFmtId="0" fontId="53" fillId="55" borderId="23" applyNumberFormat="0" applyFont="0" applyAlignment="0" applyProtection="0"/>
    <xf numFmtId="9" fontId="5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0" fontId="83" fillId="0" borderId="24">
      <protection locked="0"/>
    </xf>
    <xf numFmtId="170" fontId="84" fillId="56" borderId="24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3" fillId="0" borderId="0"/>
    <xf numFmtId="0" fontId="14" fillId="0" borderId="0"/>
    <xf numFmtId="0" fontId="53" fillId="0" borderId="0"/>
    <xf numFmtId="0" fontId="17" fillId="0" borderId="0">
      <alignment horizontal="left" vertical="top" wrapText="1"/>
    </xf>
    <xf numFmtId="0" fontId="72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85" fillId="0" borderId="0"/>
    <xf numFmtId="43" fontId="16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18" fillId="55" borderId="18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7" fillId="6" borderId="6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8" fillId="7" borderId="7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9" fillId="7" borderId="6" applyNumberFormat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31" fillId="8" borderId="9" applyNumberFormat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4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4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5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16" fillId="9" borderId="10" applyNumberFormat="0" applyFont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0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43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7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1" fontId="85" fillId="0" borderId="0" applyFont="0" applyFill="0" applyBorder="0" applyAlignment="0" applyProtection="0"/>
    <xf numFmtId="0" fontId="16" fillId="0" borderId="0"/>
    <xf numFmtId="9" fontId="85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5" borderId="0" applyNumberFormat="0" applyBorder="0" applyAlignment="0" applyProtection="0"/>
    <xf numFmtId="0" fontId="17" fillId="0" borderId="0">
      <alignment horizontal="left" vertical="top" wrapText="1"/>
    </xf>
    <xf numFmtId="0" fontId="26" fillId="5" borderId="0" applyNumberFormat="0" applyBorder="0" applyAlignment="0" applyProtection="0"/>
    <xf numFmtId="0" fontId="4" fillId="9" borderId="10" applyNumberFormat="0" applyFont="0" applyAlignment="0" applyProtection="0"/>
    <xf numFmtId="0" fontId="35" fillId="17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166" fontId="91" fillId="0" borderId="0" applyFill="0" applyBorder="0" applyProtection="0">
      <alignment horizontal="right" vertical="top"/>
    </xf>
    <xf numFmtId="0" fontId="18" fillId="0" borderId="0"/>
    <xf numFmtId="43" fontId="17" fillId="0" borderId="0" applyFont="0" applyFill="0" applyBorder="0" applyAlignment="0" applyProtection="0"/>
    <xf numFmtId="0" fontId="18" fillId="0" borderId="0"/>
    <xf numFmtId="0" fontId="18" fillId="0" borderId="0"/>
    <xf numFmtId="0" fontId="35" fillId="29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35" fillId="21" borderId="0" applyNumberFormat="0" applyBorder="0" applyAlignment="0" applyProtection="0"/>
    <xf numFmtId="0" fontId="35" fillId="33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65" fillId="42" borderId="12" applyNumberFormat="0" applyAlignment="0" applyProtection="0"/>
    <xf numFmtId="0" fontId="12" fillId="0" borderId="0"/>
    <xf numFmtId="0" fontId="65" fillId="42" borderId="12" applyNumberFormat="0" applyAlignment="0" applyProtection="0"/>
    <xf numFmtId="43" fontId="18" fillId="0" borderId="0" applyFont="0" applyFill="0" applyBorder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4" fillId="9" borderId="10" applyNumberFormat="0" applyFont="0" applyAlignment="0" applyProtection="0"/>
    <xf numFmtId="0" fontId="37" fillId="33" borderId="0" applyNumberFormat="0" applyBorder="0" applyAlignment="0" applyProtection="0"/>
    <xf numFmtId="0" fontId="37" fillId="21" borderId="0" applyNumberFormat="0" applyBorder="0" applyAlignment="0" applyProtection="0"/>
    <xf numFmtId="0" fontId="16" fillId="31" borderId="0" applyNumberFormat="0" applyBorder="0" applyAlignment="0" applyProtection="0"/>
    <xf numFmtId="0" fontId="16" fillId="32" borderId="0" applyNumberFormat="0" applyBorder="0" applyAlignment="0" applyProtection="0"/>
    <xf numFmtId="0" fontId="16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3" borderId="0" applyNumberFormat="0" applyBorder="0" applyAlignment="0" applyProtection="0"/>
    <xf numFmtId="0" fontId="37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9" borderId="0" applyNumberFormat="0" applyBorder="0" applyAlignment="0" applyProtection="0"/>
    <xf numFmtId="0" fontId="16" fillId="15" borderId="0" applyNumberFormat="0" applyBorder="0" applyAlignment="0" applyProtection="0"/>
    <xf numFmtId="0" fontId="37" fillId="29" borderId="0" applyNumberFormat="0" applyBorder="0" applyAlignment="0" applyProtection="0"/>
    <xf numFmtId="0" fontId="48" fillId="5" borderId="0" applyNumberFormat="0" applyBorder="0" applyAlignment="0" applyProtection="0"/>
    <xf numFmtId="0" fontId="16" fillId="28" borderId="0" applyNumberFormat="0" applyBorder="0" applyAlignment="0" applyProtection="0"/>
    <xf numFmtId="0" fontId="16" fillId="24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1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43" fontId="4" fillId="0" borderId="0" applyFont="0" applyFill="0" applyBorder="0" applyAlignment="0" applyProtection="0"/>
    <xf numFmtId="0" fontId="4" fillId="0" borderId="0"/>
    <xf numFmtId="0" fontId="18" fillId="55" borderId="23" applyNumberFormat="0" applyFont="0" applyAlignment="0" applyProtection="0"/>
    <xf numFmtId="0" fontId="4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4" fillId="0" borderId="0"/>
    <xf numFmtId="0" fontId="4" fillId="0" borderId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53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3" fillId="55" borderId="23" applyNumberFormat="0" applyFon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53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58" fillId="52" borderId="12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5" fillId="4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70" fillId="0" borderId="20" applyNumberFormat="0" applyFill="0" applyAlignment="0" applyProtection="0"/>
    <xf numFmtId="0" fontId="18" fillId="55" borderId="23" applyNumberFormat="0" applyFon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18" fillId="55" borderId="23" applyNumberFormat="0" applyFont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68" fillId="52" borderId="19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70" fillId="0" borderId="20" applyNumberFormat="0" applyFill="0" applyAlignment="0" applyProtection="0"/>
    <xf numFmtId="0" fontId="68" fillId="52" borderId="19" applyNumberFormat="0" applyAlignment="0" applyProtection="0"/>
    <xf numFmtId="0" fontId="18" fillId="55" borderId="23" applyNumberFormat="0" applyFont="0" applyAlignment="0" applyProtection="0"/>
    <xf numFmtId="0" fontId="65" fillId="42" borderId="12" applyNumberFormat="0" applyAlignment="0" applyProtection="0"/>
    <xf numFmtId="0" fontId="58" fillId="52" borderId="12" applyNumberFormat="0" applyAlignment="0" applyProtection="0"/>
    <xf numFmtId="0" fontId="68" fillId="52" borderId="19" applyNumberFormat="0" applyAlignment="0" applyProtection="0"/>
    <xf numFmtId="0" fontId="65" fillId="42" borderId="12" applyNumberFormat="0" applyAlignment="0" applyProtection="0"/>
    <xf numFmtId="0" fontId="3" fillId="0" borderId="0"/>
    <xf numFmtId="0" fontId="2" fillId="0" borderId="0"/>
    <xf numFmtId="0" fontId="1" fillId="0" borderId="0"/>
    <xf numFmtId="0" fontId="1" fillId="0" borderId="0"/>
    <xf numFmtId="0" fontId="16" fillId="0" borderId="0"/>
    <xf numFmtId="43" fontId="1" fillId="0" borderId="0" applyFont="0" applyFill="0" applyBorder="0" applyAlignment="0" applyProtection="0"/>
    <xf numFmtId="0" fontId="1" fillId="0" borderId="0"/>
    <xf numFmtId="0" fontId="18" fillId="0" borderId="0"/>
    <xf numFmtId="0" fontId="96" fillId="0" borderId="0"/>
    <xf numFmtId="0" fontId="14" fillId="0" borderId="0"/>
    <xf numFmtId="0" fontId="14" fillId="0" borderId="0"/>
  </cellStyleXfs>
  <cellXfs count="243">
    <xf numFmtId="0" fontId="0" fillId="0" borderId="0" xfId="0"/>
    <xf numFmtId="168" fontId="75" fillId="2" borderId="0" xfId="96" applyNumberFormat="1" applyFont="1" applyFill="1" applyAlignment="1">
      <alignment vertical="top" wrapText="1"/>
    </xf>
    <xf numFmtId="168" fontId="75" fillId="2" borderId="0" xfId="96" applyNumberFormat="1" applyFont="1" applyFill="1" applyAlignment="1">
      <alignment vertical="center" wrapText="1"/>
    </xf>
    <xf numFmtId="0" fontId="75" fillId="2" borderId="0" xfId="0" applyFont="1" applyFill="1" applyAlignment="1">
      <alignment horizontal="left" vertical="center" wrapText="1"/>
    </xf>
    <xf numFmtId="0" fontId="19" fillId="0" borderId="28" xfId="0" applyFont="1" applyBorder="1" applyAlignment="1">
      <alignment horizontal="center" vertical="center" wrapText="1"/>
    </xf>
    <xf numFmtId="0" fontId="75" fillId="2" borderId="0" xfId="0" applyFont="1" applyFill="1" applyAlignment="1">
      <alignment vertical="center" wrapText="1"/>
    </xf>
    <xf numFmtId="0" fontId="75" fillId="0" borderId="28" xfId="0" applyFont="1" applyBorder="1" applyAlignment="1">
      <alignment horizontal="center" vertical="center" wrapText="1"/>
    </xf>
    <xf numFmtId="43" fontId="19" fillId="2" borderId="28" xfId="7" applyFont="1" applyFill="1" applyBorder="1" applyAlignment="1">
      <alignment horizontal="center" vertical="center" wrapText="1"/>
    </xf>
    <xf numFmtId="0" fontId="75" fillId="2" borderId="0" xfId="0" applyFont="1" applyFill="1" applyAlignment="1">
      <alignment vertical="center"/>
    </xf>
    <xf numFmtId="0" fontId="75" fillId="2" borderId="0" xfId="0" applyFont="1" applyFill="1" applyAlignment="1">
      <alignment horizontal="right" vertical="center"/>
    </xf>
    <xf numFmtId="0" fontId="93" fillId="0" borderId="0" xfId="0" applyFont="1" applyAlignment="1">
      <alignment horizontal="right"/>
    </xf>
    <xf numFmtId="0" fontId="75" fillId="0" borderId="0" xfId="0" applyFont="1" applyAlignment="1">
      <alignment horizontal="center" vertical="center" wrapText="1"/>
    </xf>
    <xf numFmtId="0" fontId="88" fillId="0" borderId="0" xfId="0" applyFont="1" applyAlignment="1">
      <alignment horizontal="left" vertical="center" wrapText="1"/>
    </xf>
    <xf numFmtId="0" fontId="75" fillId="0" borderId="0" xfId="0" applyFont="1" applyAlignment="1">
      <alignment horizontal="left" vertical="center" wrapText="1"/>
    </xf>
    <xf numFmtId="0" fontId="75" fillId="2" borderId="28" xfId="0" applyFont="1" applyFill="1" applyBorder="1" applyAlignment="1">
      <alignment vertical="center" wrapText="1"/>
    </xf>
    <xf numFmtId="0" fontId="75" fillId="2" borderId="0" xfId="0" applyFont="1" applyFill="1" applyAlignment="1">
      <alignment horizontal="left" vertical="top" wrapText="1"/>
    </xf>
    <xf numFmtId="167" fontId="19" fillId="2" borderId="28" xfId="7" applyNumberFormat="1" applyFont="1" applyFill="1" applyBorder="1" applyAlignment="1">
      <alignment horizontal="left" vertical="center" wrapText="1"/>
    </xf>
    <xf numFmtId="0" fontId="75" fillId="2" borderId="0" xfId="1660" applyFont="1" applyFill="1" applyAlignment="1">
      <alignment vertical="top"/>
    </xf>
    <xf numFmtId="0" fontId="75" fillId="2" borderId="0" xfId="299" applyFont="1" applyFill="1" applyAlignment="1">
      <alignment vertical="top"/>
    </xf>
    <xf numFmtId="0" fontId="75" fillId="2" borderId="0" xfId="1660" applyFont="1" applyFill="1"/>
    <xf numFmtId="0" fontId="75" fillId="2" borderId="0" xfId="299" applyFont="1" applyFill="1"/>
    <xf numFmtId="49" fontId="19" fillId="2" borderId="0" xfId="96" applyNumberFormat="1" applyFont="1" applyFill="1" applyAlignment="1">
      <alignment horizontal="center" vertical="center" wrapText="1"/>
    </xf>
    <xf numFmtId="0" fontId="19" fillId="2" borderId="0" xfId="96" applyFont="1" applyFill="1" applyAlignment="1">
      <alignment horizontal="center" vertical="center" wrapText="1"/>
    </xf>
    <xf numFmtId="49" fontId="19" fillId="2" borderId="28" xfId="96" applyNumberFormat="1" applyFont="1" applyFill="1" applyBorder="1" applyAlignment="1">
      <alignment horizontal="center" vertical="center" textRotation="90" wrapText="1"/>
    </xf>
    <xf numFmtId="0" fontId="19" fillId="2" borderId="28" xfId="96" applyFont="1" applyFill="1" applyBorder="1" applyAlignment="1">
      <alignment horizontal="center" vertical="center" wrapText="1"/>
    </xf>
    <xf numFmtId="168" fontId="19" fillId="2" borderId="28" xfId="7" applyNumberFormat="1" applyFont="1" applyFill="1" applyBorder="1" applyAlignment="1">
      <alignment horizontal="center" vertical="center" wrapText="1"/>
    </xf>
    <xf numFmtId="168" fontId="19" fillId="0" borderId="28" xfId="7" applyNumberFormat="1" applyFont="1" applyFill="1" applyBorder="1" applyAlignment="1">
      <alignment horizontal="center" vertical="center" wrapText="1"/>
    </xf>
    <xf numFmtId="168" fontId="19" fillId="0" borderId="28" xfId="96" applyNumberFormat="1" applyFont="1" applyBorder="1" applyAlignment="1">
      <alignment horizontal="center" vertical="center" wrapText="1"/>
    </xf>
    <xf numFmtId="0" fontId="75" fillId="2" borderId="28" xfId="96" applyFont="1" applyFill="1" applyBorder="1" applyAlignment="1">
      <alignment horizontal="center" vertical="center" wrapText="1"/>
    </xf>
    <xf numFmtId="0" fontId="95" fillId="2" borderId="28" xfId="96" applyFont="1" applyFill="1" applyBorder="1" applyAlignment="1">
      <alignment horizontal="center" vertical="center" wrapText="1"/>
    </xf>
    <xf numFmtId="172" fontId="75" fillId="2" borderId="28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167" fontId="75" fillId="2" borderId="0" xfId="253" applyNumberFormat="1" applyFont="1" applyFill="1" applyAlignment="1">
      <alignment horizontal="right" vertical="top" wrapText="1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167" fontId="75" fillId="2" borderId="0" xfId="253" applyNumberFormat="1" applyFont="1" applyFill="1" applyAlignment="1">
      <alignment horizontal="right" wrapText="1"/>
    </xf>
    <xf numFmtId="167" fontId="75" fillId="2" borderId="0" xfId="253" applyNumberFormat="1" applyFont="1" applyFill="1" applyAlignment="1">
      <alignment wrapText="1"/>
    </xf>
    <xf numFmtId="167" fontId="75" fillId="2" borderId="0" xfId="253" applyNumberFormat="1" applyFont="1" applyFill="1"/>
    <xf numFmtId="167" fontId="19" fillId="2" borderId="28" xfId="165" applyNumberFormat="1" applyFont="1" applyFill="1" applyBorder="1" applyAlignment="1">
      <alignment horizontal="center" vertical="center" wrapText="1"/>
    </xf>
    <xf numFmtId="167" fontId="19" fillId="2" borderId="28" xfId="96" applyNumberFormat="1" applyFont="1" applyFill="1" applyBorder="1" applyAlignment="1">
      <alignment horizontal="center" vertical="center" wrapText="1"/>
    </xf>
    <xf numFmtId="167" fontId="75" fillId="2" borderId="28" xfId="96" applyNumberFormat="1" applyFont="1" applyFill="1" applyBorder="1" applyAlignment="1">
      <alignment vertical="center" wrapText="1"/>
    </xf>
    <xf numFmtId="168" fontId="75" fillId="2" borderId="28" xfId="96" applyNumberFormat="1" applyFont="1" applyFill="1" applyBorder="1" applyAlignment="1">
      <alignment horizontal="center" vertical="center" wrapText="1"/>
    </xf>
    <xf numFmtId="166" fontId="75" fillId="2" borderId="28" xfId="6" applyFont="1" applyFill="1" applyBorder="1" applyAlignment="1">
      <alignment horizontal="center" vertical="center"/>
    </xf>
    <xf numFmtId="49" fontId="19" fillId="2" borderId="28" xfId="96" applyNumberFormat="1" applyFont="1" applyFill="1" applyBorder="1" applyAlignment="1">
      <alignment horizontal="left" vertical="center" textRotation="90" wrapText="1"/>
    </xf>
    <xf numFmtId="0" fontId="86" fillId="2" borderId="28" xfId="253" applyFont="1" applyFill="1" applyBorder="1" applyAlignment="1">
      <alignment horizontal="left" vertical="center" wrapText="1"/>
    </xf>
    <xf numFmtId="167" fontId="19" fillId="0" borderId="28" xfId="96" applyNumberFormat="1" applyFont="1" applyBorder="1" applyAlignment="1">
      <alignment horizontal="left" vertical="center" wrapText="1"/>
    </xf>
    <xf numFmtId="0" fontId="75" fillId="2" borderId="0" xfId="253" applyFont="1" applyFill="1" applyAlignment="1">
      <alignment horizontal="left"/>
    </xf>
    <xf numFmtId="0" fontId="95" fillId="2" borderId="28" xfId="253" applyFont="1" applyFill="1" applyBorder="1" applyAlignment="1">
      <alignment horizontal="left" vertical="center" wrapText="1"/>
    </xf>
    <xf numFmtId="0" fontId="75" fillId="2" borderId="1" xfId="0" applyFont="1" applyFill="1" applyBorder="1"/>
    <xf numFmtId="0" fontId="86" fillId="0" borderId="28" xfId="165" applyFont="1" applyBorder="1" applyAlignment="1">
      <alignment horizontal="center" vertical="top" wrapText="1"/>
    </xf>
    <xf numFmtId="0" fontId="75" fillId="2" borderId="28" xfId="0" applyFont="1" applyFill="1" applyBorder="1"/>
    <xf numFmtId="0" fontId="88" fillId="0" borderId="0" xfId="0" applyFont="1"/>
    <xf numFmtId="0" fontId="93" fillId="0" borderId="28" xfId="0" applyFont="1" applyBorder="1" applyAlignment="1">
      <alignment horizontal="left" vertical="top" wrapText="1"/>
    </xf>
    <xf numFmtId="0" fontId="75" fillId="2" borderId="0" xfId="1734" applyFont="1" applyFill="1" applyAlignment="1">
      <alignment vertical="center" wrapText="1"/>
    </xf>
    <xf numFmtId="0" fontId="75" fillId="2" borderId="0" xfId="1734" applyFont="1" applyFill="1" applyAlignment="1">
      <alignment horizontal="right" vertical="center" wrapText="1"/>
    </xf>
    <xf numFmtId="0" fontId="75" fillId="2" borderId="0" xfId="299" applyFont="1" applyFill="1" applyAlignment="1">
      <alignment vertical="center" wrapText="1"/>
    </xf>
    <xf numFmtId="0" fontId="75" fillId="2" borderId="0" xfId="1734" applyFont="1" applyFill="1" applyAlignment="1">
      <alignment horizontal="center" vertical="center" wrapText="1"/>
    </xf>
    <xf numFmtId="0" fontId="75" fillId="2" borderId="28" xfId="1736" applyFont="1" applyFill="1" applyBorder="1" applyAlignment="1">
      <alignment horizontal="center" vertical="center" wrapText="1"/>
    </xf>
    <xf numFmtId="167" fontId="75" fillId="0" borderId="28" xfId="7" applyNumberFormat="1" applyFont="1" applyFill="1" applyBorder="1" applyAlignment="1">
      <alignment horizontal="right" vertical="center" wrapText="1"/>
    </xf>
    <xf numFmtId="0" fontId="75" fillId="2" borderId="0" xfId="299" applyFont="1" applyFill="1" applyAlignment="1">
      <alignment horizontal="center" vertical="center" wrapText="1"/>
    </xf>
    <xf numFmtId="167" fontId="75" fillId="2" borderId="28" xfId="7" applyNumberFormat="1" applyFont="1" applyFill="1" applyBorder="1" applyAlignment="1">
      <alignment vertical="center" wrapText="1"/>
    </xf>
    <xf numFmtId="167" fontId="19" fillId="2" borderId="28" xfId="7" applyNumberFormat="1" applyFont="1" applyFill="1" applyBorder="1" applyAlignment="1">
      <alignment vertical="center" wrapText="1"/>
    </xf>
    <xf numFmtId="167" fontId="19" fillId="2" borderId="28" xfId="7" applyNumberFormat="1" applyFont="1" applyFill="1" applyBorder="1" applyAlignment="1">
      <alignment horizontal="center" vertical="center" wrapText="1"/>
    </xf>
    <xf numFmtId="167" fontId="75" fillId="2" borderId="25" xfId="7" applyNumberFormat="1" applyFont="1" applyFill="1" applyBorder="1" applyAlignment="1">
      <alignment horizontal="right" vertical="center" wrapText="1"/>
    </xf>
    <xf numFmtId="167" fontId="75" fillId="0" borderId="25" xfId="7" applyNumberFormat="1" applyFont="1" applyBorder="1" applyAlignment="1">
      <alignment horizontal="right" vertical="center" wrapText="1"/>
    </xf>
    <xf numFmtId="0" fontId="88" fillId="0" borderId="0" xfId="0" applyFont="1" applyAlignment="1">
      <alignment vertical="top"/>
    </xf>
    <xf numFmtId="0" fontId="88" fillId="2" borderId="0" xfId="0" applyFont="1" applyFill="1"/>
    <xf numFmtId="0" fontId="75" fillId="2" borderId="0" xfId="253" applyFont="1" applyFill="1" applyAlignment="1">
      <alignment vertical="center"/>
    </xf>
    <xf numFmtId="0" fontId="97" fillId="0" borderId="0" xfId="0" applyFont="1"/>
    <xf numFmtId="0" fontId="75" fillId="2" borderId="0" xfId="253" applyFont="1" applyFill="1" applyAlignment="1">
      <alignment vertical="center" wrapText="1"/>
    </xf>
    <xf numFmtId="167" fontId="75" fillId="2" borderId="0" xfId="253" applyNumberFormat="1" applyFont="1" applyFill="1" applyAlignment="1">
      <alignment vertical="center" wrapText="1"/>
    </xf>
    <xf numFmtId="0" fontId="75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vertical="center" wrapText="1"/>
    </xf>
    <xf numFmtId="166" fontId="75" fillId="0" borderId="28" xfId="6" applyFont="1" applyFill="1" applyBorder="1" applyAlignment="1">
      <alignment horizontal="right" vertical="center" wrapText="1"/>
    </xf>
    <xf numFmtId="166" fontId="75" fillId="0" borderId="28" xfId="6" applyFont="1" applyFill="1" applyBorder="1" applyAlignment="1">
      <alignment horizontal="center" vertical="center" wrapText="1"/>
    </xf>
    <xf numFmtId="167" fontId="75" fillId="2" borderId="0" xfId="253" applyNumberFormat="1" applyFont="1" applyFill="1" applyAlignment="1">
      <alignment vertical="top" wrapText="1"/>
    </xf>
    <xf numFmtId="0" fontId="19" fillId="0" borderId="28" xfId="0" applyFont="1" applyBorder="1" applyAlignment="1">
      <alignment horizontal="center" vertical="center" wrapText="1"/>
    </xf>
    <xf numFmtId="0" fontId="19" fillId="2" borderId="28" xfId="0" applyFont="1" applyFill="1" applyBorder="1" applyAlignment="1">
      <alignment vertical="center" wrapText="1"/>
    </xf>
    <xf numFmtId="0" fontId="19" fillId="0" borderId="28" xfId="0" applyFont="1" applyBorder="1" applyAlignment="1">
      <alignment horizontal="left" vertical="center" wrapText="1"/>
    </xf>
    <xf numFmtId="0" fontId="88" fillId="0" borderId="28" xfId="0" applyFont="1" applyBorder="1" applyAlignment="1">
      <alignment horizontal="left" vertical="top" wrapText="1"/>
    </xf>
    <xf numFmtId="0" fontId="75" fillId="2" borderId="28" xfId="0" applyFont="1" applyFill="1" applyBorder="1" applyAlignment="1">
      <alignment horizontal="center" vertical="center" wrapText="1"/>
    </xf>
    <xf numFmtId="0" fontId="98" fillId="2" borderId="28" xfId="0" applyFont="1" applyFill="1" applyBorder="1" applyAlignment="1">
      <alignment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75" fillId="0" borderId="28" xfId="0" applyFont="1" applyBorder="1" applyAlignment="1">
      <alignment horizontal="left" vertical="center" wrapText="1"/>
    </xf>
    <xf numFmtId="0" fontId="19" fillId="0" borderId="28" xfId="165" applyFont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92" fillId="2" borderId="28" xfId="0" applyFont="1" applyFill="1" applyBorder="1" applyAlignment="1">
      <alignment horizontal="left" vertical="center" wrapText="1"/>
    </xf>
    <xf numFmtId="0" fontId="92" fillId="0" borderId="28" xfId="0" applyFont="1" applyBorder="1" applyAlignment="1">
      <alignment horizontal="left" vertical="center" wrapText="1"/>
    </xf>
    <xf numFmtId="0" fontId="88" fillId="0" borderId="28" xfId="0" applyFont="1" applyBorder="1" applyAlignment="1">
      <alignment horizontal="left" vertical="center" wrapText="1"/>
    </xf>
    <xf numFmtId="0" fontId="19" fillId="2" borderId="28" xfId="0" applyFont="1" applyFill="1" applyBorder="1" applyAlignment="1">
      <alignment vertical="center" wrapText="1"/>
    </xf>
    <xf numFmtId="0" fontId="19" fillId="2" borderId="0" xfId="1734" applyFont="1" applyFill="1" applyAlignment="1">
      <alignment horizontal="center" vertical="center" wrapText="1"/>
    </xf>
    <xf numFmtId="0" fontId="75" fillId="2" borderId="28" xfId="1735" applyFont="1" applyFill="1" applyBorder="1" applyAlignment="1">
      <alignment horizontal="center" vertical="center" wrapText="1"/>
    </xf>
    <xf numFmtId="0" fontId="75" fillId="2" borderId="21" xfId="0" applyFont="1" applyFill="1" applyBorder="1" applyAlignment="1">
      <alignment horizontal="center" vertical="center" wrapText="1"/>
    </xf>
    <xf numFmtId="167" fontId="86" fillId="2" borderId="28" xfId="7" applyNumberFormat="1" applyFont="1" applyFill="1" applyBorder="1" applyAlignment="1">
      <alignment horizontal="right" vertical="top" wrapText="1"/>
    </xf>
    <xf numFmtId="0" fontId="75" fillId="2" borderId="28" xfId="0" applyFont="1" applyFill="1" applyBorder="1" applyAlignment="1">
      <alignment horizontal="left" vertical="top" wrapText="1"/>
    </xf>
    <xf numFmtId="167" fontId="19" fillId="2" borderId="28" xfId="7" applyNumberFormat="1" applyFont="1" applyFill="1" applyBorder="1" applyAlignment="1">
      <alignment horizontal="center" vertical="top" wrapText="1"/>
    </xf>
    <xf numFmtId="167" fontId="75" fillId="2" borderId="28" xfId="7" applyNumberFormat="1" applyFont="1" applyFill="1" applyBorder="1" applyAlignment="1">
      <alignment horizontal="right" vertical="top" wrapText="1"/>
    </xf>
    <xf numFmtId="167" fontId="88" fillId="2" borderId="28" xfId="6" applyNumberFormat="1" applyFont="1" applyFill="1" applyBorder="1">
      <alignment horizontal="right" vertical="top"/>
    </xf>
    <xf numFmtId="167" fontId="19" fillId="2" borderId="28" xfId="7" applyNumberFormat="1" applyFont="1" applyFill="1" applyBorder="1" applyAlignment="1">
      <alignment horizontal="right" vertical="top" wrapText="1"/>
    </xf>
    <xf numFmtId="0" fontId="75" fillId="2" borderId="21" xfId="0" applyFont="1" applyFill="1" applyBorder="1" applyAlignment="1">
      <alignment horizontal="left" vertical="center" wrapText="1"/>
    </xf>
    <xf numFmtId="0" fontId="19" fillId="2" borderId="21" xfId="0" applyFont="1" applyFill="1" applyBorder="1" applyAlignment="1">
      <alignment horizontal="center" vertical="center" wrapText="1"/>
    </xf>
    <xf numFmtId="167" fontId="19" fillId="2" borderId="21" xfId="7" applyNumberFormat="1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left" vertical="center" wrapText="1"/>
    </xf>
    <xf numFmtId="0" fontId="19" fillId="2" borderId="28" xfId="0" applyFont="1" applyFill="1" applyBorder="1" applyAlignment="1">
      <alignment horizontal="left" vertical="top" wrapText="1"/>
    </xf>
    <xf numFmtId="167" fontId="19" fillId="2" borderId="21" xfId="7" applyNumberFormat="1" applyFont="1" applyFill="1" applyBorder="1" applyAlignment="1">
      <alignment horizontal="center" vertical="top" wrapText="1"/>
    </xf>
    <xf numFmtId="167" fontId="75" fillId="2" borderId="21" xfId="7" applyNumberFormat="1" applyFont="1" applyFill="1" applyBorder="1" applyAlignment="1">
      <alignment horizontal="center" vertical="top" wrapText="1"/>
    </xf>
    <xf numFmtId="0" fontId="92" fillId="2" borderId="28" xfId="0" applyFont="1" applyFill="1" applyBorder="1" applyAlignment="1">
      <alignment horizontal="left" vertical="top" wrapText="1"/>
    </xf>
    <xf numFmtId="167" fontId="75" fillId="2" borderId="28" xfId="7" applyNumberFormat="1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/>
    </xf>
    <xf numFmtId="166" fontId="19" fillId="2" borderId="28" xfId="6" applyFont="1" applyFill="1" applyBorder="1" applyAlignment="1">
      <alignment horizontal="center" vertical="center"/>
    </xf>
    <xf numFmtId="166" fontId="19" fillId="0" borderId="28" xfId="6" applyFont="1" applyFill="1" applyBorder="1" applyAlignment="1">
      <alignment horizontal="center" vertical="center"/>
    </xf>
    <xf numFmtId="0" fontId="75" fillId="2" borderId="28" xfId="96" applyFont="1" applyFill="1" applyBorder="1" applyAlignment="1">
      <alignment horizontal="left" vertical="center" wrapText="1"/>
    </xf>
    <xf numFmtId="166" fontId="75" fillId="0" borderId="28" xfId="6" applyFont="1" applyFill="1" applyBorder="1" applyAlignment="1">
      <alignment horizontal="center" vertical="center"/>
    </xf>
    <xf numFmtId="0" fontId="19" fillId="2" borderId="28" xfId="96" applyFont="1" applyFill="1" applyBorder="1" applyAlignment="1">
      <alignment horizontal="left" vertical="center" wrapText="1"/>
    </xf>
    <xf numFmtId="0" fontId="94" fillId="2" borderId="28" xfId="96" applyFont="1" applyFill="1" applyBorder="1" applyAlignment="1">
      <alignment horizontal="center" vertical="center" wrapText="1"/>
    </xf>
    <xf numFmtId="0" fontId="99" fillId="2" borderId="28" xfId="0" applyFont="1" applyFill="1" applyBorder="1" applyAlignment="1">
      <alignment horizontal="left" vertical="center" wrapText="1"/>
    </xf>
    <xf numFmtId="167" fontId="19" fillId="0" borderId="28" xfId="7" applyNumberFormat="1" applyFont="1" applyFill="1" applyBorder="1" applyAlignment="1">
      <alignment vertical="center" wrapText="1"/>
    </xf>
    <xf numFmtId="164" fontId="19" fillId="2" borderId="28" xfId="0" applyNumberFormat="1" applyFont="1" applyFill="1" applyBorder="1" applyAlignment="1">
      <alignment horizontal="left" vertical="center" wrapText="1"/>
    </xf>
    <xf numFmtId="164" fontId="19" fillId="2" borderId="22" xfId="0" applyNumberFormat="1" applyFont="1" applyFill="1" applyBorder="1" applyAlignment="1">
      <alignment horizontal="left" vertical="center" wrapText="1"/>
    </xf>
    <xf numFmtId="167" fontId="94" fillId="0" borderId="28" xfId="7" applyNumberFormat="1" applyFont="1" applyFill="1" applyBorder="1" applyAlignment="1">
      <alignment vertical="center" wrapText="1"/>
    </xf>
    <xf numFmtId="0" fontId="75" fillId="0" borderId="28" xfId="0" applyFont="1" applyBorder="1" applyAlignment="1">
      <alignment horizontal="center" vertical="center" wrapText="1"/>
    </xf>
    <xf numFmtId="173" fontId="75" fillId="0" borderId="0" xfId="0" applyNumberFormat="1" applyFont="1" applyAlignment="1">
      <alignment horizontal="left" vertical="center" wrapText="1"/>
    </xf>
    <xf numFmtId="3" fontId="101" fillId="0" borderId="28" xfId="3126" applyNumberFormat="1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left" vertical="top" wrapText="1"/>
    </xf>
    <xf numFmtId="0" fontId="92" fillId="2" borderId="28" xfId="0" applyFont="1" applyFill="1" applyBorder="1" applyAlignment="1">
      <alignment horizontal="left" vertical="center" wrapText="1"/>
    </xf>
    <xf numFmtId="0" fontId="19" fillId="2" borderId="28" xfId="0" applyFont="1" applyFill="1" applyBorder="1" applyAlignment="1">
      <alignment horizontal="left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75" fillId="2" borderId="22" xfId="0" applyFont="1" applyFill="1" applyBorder="1" applyAlignment="1">
      <alignment vertical="top" wrapText="1"/>
    </xf>
    <xf numFmtId="0" fontId="75" fillId="2" borderId="1" xfId="0" applyFont="1" applyFill="1" applyBorder="1" applyAlignment="1">
      <alignment vertical="top" wrapText="1"/>
    </xf>
    <xf numFmtId="0" fontId="75" fillId="2" borderId="28" xfId="0" applyFont="1" applyFill="1" applyBorder="1" applyAlignment="1">
      <alignment horizontal="left" vertical="center" wrapText="1"/>
    </xf>
    <xf numFmtId="0" fontId="75" fillId="2" borderId="2" xfId="0" applyFont="1" applyFill="1" applyBorder="1" applyAlignment="1">
      <alignment vertical="top" wrapText="1"/>
    </xf>
    <xf numFmtId="0" fontId="19" fillId="2" borderId="28" xfId="0" applyFont="1" applyFill="1" applyBorder="1" applyAlignment="1">
      <alignment horizontal="center"/>
    </xf>
    <xf numFmtId="0" fontId="86" fillId="2" borderId="28" xfId="165" applyFont="1" applyFill="1" applyBorder="1">
      <alignment horizontal="left" vertical="top" wrapText="1"/>
    </xf>
    <xf numFmtId="0" fontId="75" fillId="2" borderId="22" xfId="0" applyFont="1" applyFill="1" applyBorder="1" applyAlignment="1">
      <alignment horizontal="center" vertical="center" wrapText="1"/>
    </xf>
    <xf numFmtId="0" fontId="75" fillId="2" borderId="1" xfId="0" applyFont="1" applyFill="1" applyBorder="1" applyAlignment="1">
      <alignment horizontal="center" vertical="center" wrapText="1"/>
    </xf>
    <xf numFmtId="0" fontId="92" fillId="2" borderId="22" xfId="0" applyFont="1" applyFill="1" applyBorder="1" applyAlignment="1">
      <alignment horizontal="center" vertical="center" wrapText="1"/>
    </xf>
    <xf numFmtId="0" fontId="92" fillId="2" borderId="1" xfId="0" applyFont="1" applyFill="1" applyBorder="1" applyAlignment="1">
      <alignment horizontal="center" vertical="center" wrapText="1"/>
    </xf>
    <xf numFmtId="0" fontId="92" fillId="2" borderId="2" xfId="0" applyFont="1" applyFill="1" applyBorder="1" applyAlignment="1">
      <alignment horizontal="center" vertical="center" wrapText="1"/>
    </xf>
    <xf numFmtId="0" fontId="88" fillId="2" borderId="28" xfId="0" applyFont="1" applyFill="1" applyBorder="1" applyAlignment="1">
      <alignment horizontal="left" vertical="top" wrapText="1"/>
    </xf>
    <xf numFmtId="0" fontId="19" fillId="2" borderId="28" xfId="0" applyFont="1" applyFill="1" applyBorder="1" applyAlignment="1">
      <alignment horizontal="left" vertical="center" wrapText="1"/>
    </xf>
    <xf numFmtId="0" fontId="100" fillId="2" borderId="28" xfId="0" applyFont="1" applyFill="1" applyBorder="1" applyAlignment="1">
      <alignment horizontal="left" vertical="top" wrapText="1"/>
    </xf>
    <xf numFmtId="0" fontId="19" fillId="2" borderId="28" xfId="0" applyFont="1" applyFill="1" applyBorder="1" applyAlignment="1">
      <alignment horizontal="center" vertical="center" wrapText="1"/>
    </xf>
    <xf numFmtId="0" fontId="75" fillId="0" borderId="28" xfId="0" applyFont="1" applyBorder="1" applyAlignment="1">
      <alignment horizontal="left" vertical="center" wrapText="1"/>
    </xf>
    <xf numFmtId="0" fontId="75" fillId="0" borderId="28" xfId="0" applyFont="1" applyBorder="1" applyAlignment="1">
      <alignment horizontal="center" vertical="center" wrapText="1"/>
    </xf>
    <xf numFmtId="166" fontId="75" fillId="0" borderId="28" xfId="6" applyNumberFormat="1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19" fillId="2" borderId="25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left" vertical="center" wrapText="1"/>
    </xf>
    <xf numFmtId="0" fontId="75" fillId="0" borderId="28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center" vertical="center" wrapText="1"/>
    </xf>
    <xf numFmtId="0" fontId="75" fillId="2" borderId="0" xfId="0" applyFont="1" applyFill="1" applyAlignment="1">
      <alignment horizontal="right" vertical="center"/>
    </xf>
    <xf numFmtId="0" fontId="93" fillId="0" borderId="26" xfId="0" applyFont="1" applyBorder="1" applyAlignment="1">
      <alignment horizontal="right"/>
    </xf>
    <xf numFmtId="0" fontId="19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right" vertical="center" wrapText="1"/>
    </xf>
    <xf numFmtId="49" fontId="19" fillId="2" borderId="22" xfId="0" applyNumberFormat="1" applyFont="1" applyFill="1" applyBorder="1" applyAlignment="1">
      <alignment horizontal="center" vertical="top" wrapText="1"/>
    </xf>
    <xf numFmtId="49" fontId="19" fillId="2" borderId="1" xfId="0" applyNumberFormat="1" applyFont="1" applyFill="1" applyBorder="1" applyAlignment="1">
      <alignment horizontal="center" vertical="top" wrapText="1"/>
    </xf>
    <xf numFmtId="49" fontId="19" fillId="2" borderId="2" xfId="0" applyNumberFormat="1" applyFont="1" applyFill="1" applyBorder="1" applyAlignment="1">
      <alignment horizontal="center" vertical="top" wrapText="1"/>
    </xf>
    <xf numFmtId="0" fontId="19" fillId="2" borderId="22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left" vertical="top" wrapText="1"/>
    </xf>
    <xf numFmtId="0" fontId="19" fillId="2" borderId="28" xfId="0" applyFont="1" applyFill="1" applyBorder="1" applyAlignment="1">
      <alignment horizontal="left" vertical="top" wrapText="1"/>
    </xf>
    <xf numFmtId="0" fontId="75" fillId="2" borderId="30" xfId="0" applyFont="1" applyFill="1" applyBorder="1" applyAlignment="1">
      <alignment horizontal="center" vertical="top" wrapText="1"/>
    </xf>
    <xf numFmtId="0" fontId="75" fillId="2" borderId="32" xfId="0" applyFont="1" applyFill="1" applyBorder="1" applyAlignment="1">
      <alignment horizontal="center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8" xfId="0" applyFont="1" applyFill="1" applyBorder="1" applyAlignment="1">
      <alignment horizontal="center" vertical="top" wrapText="1"/>
    </xf>
    <xf numFmtId="0" fontId="19" fillId="2" borderId="28" xfId="0" applyFont="1" applyFill="1" applyBorder="1" applyAlignment="1">
      <alignment horizontal="center" vertical="top" wrapText="1"/>
    </xf>
    <xf numFmtId="0" fontId="75" fillId="2" borderId="22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19" fillId="2" borderId="22" xfId="0" applyFont="1" applyFill="1" applyBorder="1" applyAlignment="1">
      <alignment horizontal="center" vertical="top"/>
    </xf>
    <xf numFmtId="0" fontId="19" fillId="2" borderId="1" xfId="0" applyFont="1" applyFill="1" applyBorder="1" applyAlignment="1">
      <alignment horizontal="center" vertical="top"/>
    </xf>
    <xf numFmtId="0" fontId="19" fillId="2" borderId="2" xfId="0" applyFont="1" applyFill="1" applyBorder="1" applyAlignment="1">
      <alignment horizontal="center" vertical="top"/>
    </xf>
    <xf numFmtId="0" fontId="75" fillId="2" borderId="27" xfId="0" applyFont="1" applyFill="1" applyBorder="1" applyAlignment="1">
      <alignment horizontal="center" vertical="center" wrapText="1"/>
    </xf>
    <xf numFmtId="0" fontId="75" fillId="2" borderId="29" xfId="0" applyFont="1" applyFill="1" applyBorder="1" applyAlignment="1">
      <alignment horizontal="center" vertical="center" wrapText="1"/>
    </xf>
    <xf numFmtId="0" fontId="75" fillId="2" borderId="25" xfId="0" applyFont="1" applyFill="1" applyBorder="1" applyAlignment="1">
      <alignment horizontal="center" vertical="center" wrapText="1"/>
    </xf>
    <xf numFmtId="49" fontId="19" fillId="2" borderId="28" xfId="0" applyNumberFormat="1" applyFont="1" applyFill="1" applyBorder="1" applyAlignment="1">
      <alignment horizontal="center" vertical="top"/>
    </xf>
    <xf numFmtId="0" fontId="19" fillId="2" borderId="2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49" fontId="19" fillId="2" borderId="28" xfId="0" applyNumberFormat="1" applyFont="1" applyFill="1" applyBorder="1" applyAlignment="1">
      <alignment horizontal="center" vertical="top" wrapText="1"/>
    </xf>
    <xf numFmtId="0" fontId="75" fillId="0" borderId="28" xfId="0" applyFont="1" applyBorder="1" applyAlignment="1">
      <alignment horizontal="center" vertical="center" wrapText="1"/>
    </xf>
    <xf numFmtId="0" fontId="75" fillId="2" borderId="21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27" xfId="165" applyFont="1" applyBorder="1" applyAlignment="1">
      <alignment horizontal="center" vertical="center" wrapText="1"/>
    </xf>
    <xf numFmtId="0" fontId="19" fillId="0" borderId="25" xfId="165" applyFont="1" applyBorder="1" applyAlignment="1">
      <alignment horizontal="center" vertical="center" wrapText="1"/>
    </xf>
    <xf numFmtId="0" fontId="19" fillId="0" borderId="22" xfId="165" applyFont="1" applyBorder="1" applyAlignment="1">
      <alignment horizontal="center" vertical="center" wrapText="1"/>
    </xf>
    <xf numFmtId="0" fontId="19" fillId="0" borderId="2" xfId="165" applyFont="1" applyBorder="1" applyAlignment="1">
      <alignment horizontal="center" vertical="center" wrapText="1"/>
    </xf>
    <xf numFmtId="172" fontId="19" fillId="2" borderId="27" xfId="96" applyNumberFormat="1" applyFont="1" applyFill="1" applyBorder="1" applyAlignment="1">
      <alignment horizontal="center" vertical="center" wrapText="1"/>
    </xf>
    <xf numFmtId="172" fontId="19" fillId="2" borderId="29" xfId="96" applyNumberFormat="1" applyFont="1" applyFill="1" applyBorder="1" applyAlignment="1">
      <alignment horizontal="center" vertical="center" wrapText="1"/>
    </xf>
    <xf numFmtId="172" fontId="19" fillId="2" borderId="25" xfId="96" applyNumberFormat="1" applyFont="1" applyFill="1" applyBorder="1" applyAlignment="1">
      <alignment horizontal="center" vertical="center" wrapText="1"/>
    </xf>
    <xf numFmtId="49" fontId="19" fillId="2" borderId="0" xfId="96" applyNumberFormat="1" applyFont="1" applyFill="1" applyAlignment="1">
      <alignment horizontal="center" vertical="center" wrapText="1"/>
    </xf>
    <xf numFmtId="0" fontId="75" fillId="2" borderId="0" xfId="1660" applyFont="1" applyFill="1" applyAlignment="1">
      <alignment vertical="center" wrapText="1"/>
    </xf>
    <xf numFmtId="0" fontId="88" fillId="0" borderId="26" xfId="0" applyFont="1" applyBorder="1" applyAlignment="1">
      <alignment horizontal="right"/>
    </xf>
    <xf numFmtId="167" fontId="75" fillId="2" borderId="0" xfId="253" applyNumberFormat="1" applyFont="1" applyFill="1" applyAlignment="1">
      <alignment horizontal="right" vertical="top" wrapText="1"/>
    </xf>
    <xf numFmtId="167" fontId="75" fillId="2" borderId="0" xfId="253" applyNumberFormat="1" applyFont="1" applyFill="1" applyAlignment="1">
      <alignment horizontal="right" wrapText="1"/>
    </xf>
    <xf numFmtId="0" fontId="19" fillId="2" borderId="22" xfId="96" applyFont="1" applyFill="1" applyBorder="1" applyAlignment="1">
      <alignment horizontal="center" vertical="center" wrapText="1"/>
    </xf>
    <xf numFmtId="0" fontId="19" fillId="2" borderId="2" xfId="96" applyFont="1" applyFill="1" applyBorder="1" applyAlignment="1">
      <alignment horizontal="center" vertical="center" wrapText="1"/>
    </xf>
    <xf numFmtId="0" fontId="19" fillId="2" borderId="0" xfId="299" applyFont="1" applyFill="1" applyAlignment="1">
      <alignment horizontal="center" vertical="center" wrapText="1"/>
    </xf>
    <xf numFmtId="167" fontId="75" fillId="2" borderId="26" xfId="253" applyNumberFormat="1" applyFont="1" applyFill="1" applyBorder="1" applyAlignment="1">
      <alignment horizontal="right"/>
    </xf>
    <xf numFmtId="167" fontId="19" fillId="2" borderId="27" xfId="96" applyNumberFormat="1" applyFont="1" applyFill="1" applyBorder="1" applyAlignment="1">
      <alignment horizontal="center" vertical="center" wrapText="1"/>
    </xf>
    <xf numFmtId="167" fontId="19" fillId="2" borderId="29" xfId="96" applyNumberFormat="1" applyFont="1" applyFill="1" applyBorder="1" applyAlignment="1">
      <alignment horizontal="center" vertical="center" wrapText="1"/>
    </xf>
    <xf numFmtId="167" fontId="19" fillId="2" borderId="25" xfId="96" applyNumberFormat="1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 wrapText="1"/>
    </xf>
    <xf numFmtId="0" fontId="88" fillId="0" borderId="28" xfId="0" applyFont="1" applyBorder="1" applyAlignment="1">
      <alignment horizontal="left" vertical="center" wrapText="1"/>
    </xf>
    <xf numFmtId="0" fontId="19" fillId="2" borderId="28" xfId="0" applyFont="1" applyFill="1" applyBorder="1" applyAlignment="1">
      <alignment horizontal="left" vertical="center" wrapText="1"/>
    </xf>
    <xf numFmtId="0" fontId="98" fillId="2" borderId="28" xfId="0" applyFont="1" applyFill="1" applyBorder="1" applyAlignment="1">
      <alignment horizontal="center" vertical="center" wrapText="1"/>
    </xf>
    <xf numFmtId="0" fontId="92" fillId="2" borderId="28" xfId="0" applyFont="1" applyFill="1" applyBorder="1" applyAlignment="1">
      <alignment horizontal="left" vertical="center" wrapText="1"/>
    </xf>
    <xf numFmtId="0" fontId="99" fillId="2" borderId="28" xfId="0" applyFont="1" applyFill="1" applyBorder="1" applyAlignment="1">
      <alignment horizontal="center" vertical="center" wrapText="1"/>
    </xf>
    <xf numFmtId="167" fontId="75" fillId="2" borderId="0" xfId="253" applyNumberFormat="1" applyFont="1" applyFill="1" applyAlignment="1">
      <alignment horizontal="right" vertical="center" wrapText="1"/>
    </xf>
    <xf numFmtId="0" fontId="19" fillId="0" borderId="27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92" fillId="0" borderId="28" xfId="0" applyFont="1" applyBorder="1" applyAlignment="1">
      <alignment horizontal="left" vertical="center" wrapText="1"/>
    </xf>
    <xf numFmtId="0" fontId="92" fillId="2" borderId="22" xfId="0" applyFont="1" applyFill="1" applyBorder="1" applyAlignment="1">
      <alignment horizontal="center" vertical="center" wrapText="1"/>
    </xf>
    <xf numFmtId="0" fontId="92" fillId="2" borderId="2" xfId="0" applyFont="1" applyFill="1" applyBorder="1" applyAlignment="1">
      <alignment horizontal="center" vertical="center" wrapText="1"/>
    </xf>
    <xf numFmtId="0" fontId="75" fillId="2" borderId="28" xfId="0" applyFont="1" applyFill="1" applyBorder="1" applyAlignment="1">
      <alignment horizontal="center" vertical="center" wrapText="1"/>
    </xf>
    <xf numFmtId="0" fontId="92" fillId="2" borderId="28" xfId="0" applyFont="1" applyFill="1" applyBorder="1" applyAlignment="1">
      <alignment horizontal="center" vertical="top" wrapText="1"/>
    </xf>
    <xf numFmtId="0" fontId="92" fillId="2" borderId="22" xfId="0" applyFont="1" applyFill="1" applyBorder="1" applyAlignment="1">
      <alignment horizontal="center" vertical="top" wrapText="1"/>
    </xf>
    <xf numFmtId="0" fontId="92" fillId="2" borderId="1" xfId="0" applyFont="1" applyFill="1" applyBorder="1" applyAlignment="1">
      <alignment horizontal="center" vertical="top" wrapText="1"/>
    </xf>
    <xf numFmtId="0" fontId="92" fillId="2" borderId="2" xfId="0" applyFont="1" applyFill="1" applyBorder="1" applyAlignment="1">
      <alignment horizontal="center" vertical="top" wrapText="1"/>
    </xf>
    <xf numFmtId="0" fontId="92" fillId="2" borderId="28" xfId="0" applyFont="1" applyFill="1" applyBorder="1" applyAlignment="1">
      <alignment horizontal="center" vertical="center" wrapText="1"/>
    </xf>
    <xf numFmtId="0" fontId="75" fillId="0" borderId="27" xfId="0" applyFont="1" applyBorder="1" applyAlignment="1">
      <alignment horizontal="left" vertical="center" wrapText="1"/>
    </xf>
    <xf numFmtId="0" fontId="75" fillId="0" borderId="29" xfId="0" applyFont="1" applyBorder="1" applyAlignment="1">
      <alignment horizontal="left" vertical="center" wrapText="1"/>
    </xf>
    <xf numFmtId="0" fontId="75" fillId="0" borderId="25" xfId="0" applyFont="1" applyBorder="1" applyAlignment="1">
      <alignment horizontal="left" vertical="center" wrapText="1"/>
    </xf>
    <xf numFmtId="0" fontId="19" fillId="2" borderId="28" xfId="0" applyFont="1" applyFill="1" applyBorder="1" applyAlignment="1">
      <alignment vertical="center" wrapText="1"/>
    </xf>
    <xf numFmtId="0" fontId="75" fillId="2" borderId="0" xfId="1734" applyFont="1" applyFill="1" applyAlignment="1">
      <alignment horizontal="right" vertical="center" wrapText="1"/>
    </xf>
    <xf numFmtId="0" fontId="19" fillId="2" borderId="0" xfId="1734" applyFont="1" applyFill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75" fillId="2" borderId="27" xfId="8" applyFont="1" applyFill="1" applyBorder="1" applyAlignment="1">
      <alignment horizontal="center" vertical="center" wrapText="1"/>
    </xf>
    <xf numFmtId="0" fontId="75" fillId="2" borderId="29" xfId="8" applyFont="1" applyFill="1" applyBorder="1" applyAlignment="1">
      <alignment horizontal="center" vertical="center" wrapText="1"/>
    </xf>
    <xf numFmtId="0" fontId="75" fillId="2" borderId="25" xfId="8" applyFont="1" applyFill="1" applyBorder="1" applyAlignment="1">
      <alignment horizontal="center" vertical="center" wrapText="1"/>
    </xf>
  </cellXfs>
  <cellStyles count="3127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3" xfId="3121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0 3 2 2" xfId="3116"/>
    <cellStyle name="Normal 10 3 2 2 2" xfId="3119"/>
    <cellStyle name="Normal 10 3 3" xfId="3118"/>
    <cellStyle name="Normal 10 3 4" xfId="3120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2 4" xfId="3122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19" xfId="3117"/>
    <cellStyle name="Normal 2" xfId="1"/>
    <cellStyle name="Normal 2 2" xfId="146"/>
    <cellStyle name="Normal 2 2 2" xfId="163"/>
    <cellStyle name="Normal 2 2 2 3" xfId="3123"/>
    <cellStyle name="Normal 2 2 3" xfId="248"/>
    <cellStyle name="Normal 2 2 4" xfId="3124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3125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rmal_Anvanacank  01.03.02.01 2" xfId="3126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O695"/>
  <sheetViews>
    <sheetView tabSelected="1" topLeftCell="B1" zoomScaleNormal="100" zoomScaleSheetLayoutView="100" workbookViewId="0">
      <selection activeCell="B6" sqref="B6:J6"/>
    </sheetView>
  </sheetViews>
  <sheetFormatPr defaultColWidth="9.140625" defaultRowHeight="17.25"/>
  <cols>
    <col min="1" max="1" width="1.42578125" style="8" customWidth="1"/>
    <col min="2" max="2" width="6.85546875" style="8" customWidth="1"/>
    <col min="3" max="3" width="10.42578125" style="8" customWidth="1"/>
    <col min="4" max="4" width="15.140625" style="8" customWidth="1"/>
    <col min="5" max="5" width="48.5703125" style="8" customWidth="1"/>
    <col min="6" max="6" width="57.7109375" style="8" customWidth="1"/>
    <col min="7" max="7" width="46.28515625" style="8" customWidth="1"/>
    <col min="8" max="9" width="18.28515625" style="8" customWidth="1"/>
    <col min="10" max="10" width="18.28515625" style="13" customWidth="1"/>
    <col min="11" max="93" width="9.140625" style="13"/>
    <col min="94" max="16384" width="9.140625" style="8"/>
  </cols>
  <sheetData>
    <row r="1" spans="2:12" ht="30.75" customHeight="1">
      <c r="G1" s="152" t="s">
        <v>13</v>
      </c>
      <c r="H1" s="152"/>
      <c r="I1" s="152"/>
      <c r="J1" s="152"/>
    </row>
    <row r="2" spans="2:12" ht="17.649999999999999" customHeight="1">
      <c r="G2" s="152" t="s">
        <v>119</v>
      </c>
      <c r="H2" s="152"/>
      <c r="I2" s="152"/>
      <c r="J2" s="152"/>
    </row>
    <row r="3" spans="2:12" ht="17.649999999999999" customHeight="1">
      <c r="G3" s="152" t="s">
        <v>0</v>
      </c>
      <c r="H3" s="152"/>
      <c r="I3" s="152"/>
      <c r="J3" s="152"/>
    </row>
    <row r="6" spans="2:12" ht="63" customHeight="1">
      <c r="B6" s="154" t="s">
        <v>157</v>
      </c>
      <c r="C6" s="154"/>
      <c r="D6" s="154"/>
      <c r="E6" s="154"/>
      <c r="F6" s="154"/>
      <c r="G6" s="154"/>
      <c r="H6" s="154"/>
      <c r="I6" s="154"/>
      <c r="J6" s="154"/>
    </row>
    <row r="7" spans="2:12">
      <c r="E7" s="9"/>
      <c r="F7" s="9"/>
      <c r="G7" s="9"/>
      <c r="I7" s="153" t="s">
        <v>39</v>
      </c>
      <c r="J7" s="153"/>
    </row>
    <row r="8" spans="2:12" ht="75" customHeight="1">
      <c r="B8" s="151" t="s">
        <v>42</v>
      </c>
      <c r="C8" s="151" t="s">
        <v>43</v>
      </c>
      <c r="D8" s="151"/>
      <c r="E8" s="151" t="s">
        <v>44</v>
      </c>
      <c r="F8" s="151" t="s">
        <v>45</v>
      </c>
      <c r="G8" s="151" t="s">
        <v>46</v>
      </c>
      <c r="H8" s="146" t="s">
        <v>18</v>
      </c>
      <c r="I8" s="147"/>
      <c r="J8" s="148"/>
    </row>
    <row r="9" spans="2:12" ht="42" customHeight="1">
      <c r="B9" s="151"/>
      <c r="C9" s="76" t="s">
        <v>9</v>
      </c>
      <c r="D9" s="76" t="s">
        <v>10</v>
      </c>
      <c r="E9" s="151"/>
      <c r="F9" s="151"/>
      <c r="G9" s="151"/>
      <c r="H9" s="83" t="s">
        <v>120</v>
      </c>
      <c r="I9" s="83" t="s">
        <v>81</v>
      </c>
      <c r="J9" s="83" t="s">
        <v>1</v>
      </c>
    </row>
    <row r="10" spans="2:12" s="13" customFormat="1" ht="24.95" customHeight="1">
      <c r="B10" s="149" t="s">
        <v>47</v>
      </c>
      <c r="C10" s="149"/>
      <c r="D10" s="149"/>
      <c r="E10" s="149"/>
      <c r="F10" s="149"/>
      <c r="G10" s="149"/>
      <c r="H10" s="7">
        <f t="shared" ref="H10:J10" si="0">H12+H16</f>
        <v>0</v>
      </c>
      <c r="I10" s="7">
        <f t="shared" si="0"/>
        <v>0</v>
      </c>
      <c r="J10" s="7">
        <f t="shared" si="0"/>
        <v>0</v>
      </c>
    </row>
    <row r="11" spans="2:12" s="13" customFormat="1">
      <c r="B11" s="150" t="s">
        <v>21</v>
      </c>
      <c r="C11" s="150"/>
      <c r="D11" s="150"/>
      <c r="E11" s="150"/>
      <c r="F11" s="150"/>
      <c r="G11" s="150"/>
      <c r="H11" s="7"/>
      <c r="I11" s="7"/>
      <c r="J11" s="7"/>
    </row>
    <row r="12" spans="2:12" s="13" customFormat="1">
      <c r="B12" s="149" t="s">
        <v>12</v>
      </c>
      <c r="C12" s="149"/>
      <c r="D12" s="149"/>
      <c r="E12" s="149"/>
      <c r="F12" s="149"/>
      <c r="G12" s="149"/>
      <c r="H12" s="7">
        <f t="shared" ref="H12:J12" si="1">H13</f>
        <v>0</v>
      </c>
      <c r="I12" s="7">
        <f t="shared" si="1"/>
        <v>0</v>
      </c>
      <c r="J12" s="7">
        <f t="shared" si="1"/>
        <v>0</v>
      </c>
    </row>
    <row r="13" spans="2:12" ht="99.75" customHeight="1">
      <c r="B13" s="81"/>
      <c r="C13" s="90" t="s">
        <v>121</v>
      </c>
      <c r="D13" s="90"/>
      <c r="E13" s="90" t="s">
        <v>53</v>
      </c>
      <c r="F13" s="90" t="s">
        <v>55</v>
      </c>
      <c r="G13" s="90" t="s">
        <v>56</v>
      </c>
      <c r="H13" s="61">
        <f t="shared" ref="H13:J13" si="2">H14+H15</f>
        <v>0</v>
      </c>
      <c r="I13" s="61">
        <f t="shared" si="2"/>
        <v>0</v>
      </c>
      <c r="J13" s="61">
        <f t="shared" si="2"/>
        <v>0</v>
      </c>
    </row>
    <row r="14" spans="2:12" ht="93.75" customHeight="1">
      <c r="B14" s="14"/>
      <c r="C14" s="14"/>
      <c r="D14" s="14" t="s">
        <v>147</v>
      </c>
      <c r="E14" s="14" t="s">
        <v>148</v>
      </c>
      <c r="F14" s="14" t="s">
        <v>149</v>
      </c>
      <c r="G14" s="14" t="s">
        <v>93</v>
      </c>
      <c r="H14" s="60">
        <v>720</v>
      </c>
      <c r="I14" s="60">
        <v>720</v>
      </c>
      <c r="J14" s="60">
        <v>720</v>
      </c>
      <c r="L14"/>
    </row>
    <row r="15" spans="2:12" ht="93" customHeight="1">
      <c r="B15" s="81"/>
      <c r="C15" s="81"/>
      <c r="D15" s="14" t="s">
        <v>54</v>
      </c>
      <c r="E15" s="14" t="s">
        <v>57</v>
      </c>
      <c r="F15" s="14" t="s">
        <v>58</v>
      </c>
      <c r="G15" s="14" t="s">
        <v>59</v>
      </c>
      <c r="H15" s="60">
        <v>-720</v>
      </c>
      <c r="I15" s="60">
        <v>-720</v>
      </c>
      <c r="J15" s="60">
        <v>-720</v>
      </c>
    </row>
    <row r="16" spans="2:12" s="13" customFormat="1">
      <c r="B16" s="149" t="s">
        <v>96</v>
      </c>
      <c r="C16" s="149"/>
      <c r="D16" s="149"/>
      <c r="E16" s="149"/>
      <c r="F16" s="149"/>
      <c r="G16" s="149"/>
      <c r="H16" s="62">
        <f t="shared" ref="H16:J16" si="3">H17</f>
        <v>0</v>
      </c>
      <c r="I16" s="62">
        <f t="shared" si="3"/>
        <v>0</v>
      </c>
      <c r="J16" s="62">
        <f t="shared" si="3"/>
        <v>0</v>
      </c>
    </row>
    <row r="17" spans="2:10" ht="67.5" customHeight="1">
      <c r="B17" s="14"/>
      <c r="C17" s="77" t="s">
        <v>97</v>
      </c>
      <c r="D17" s="77"/>
      <c r="E17" s="77" t="s">
        <v>98</v>
      </c>
      <c r="F17" s="77" t="s">
        <v>99</v>
      </c>
      <c r="G17" s="77" t="s">
        <v>100</v>
      </c>
      <c r="H17" s="61">
        <f t="shared" ref="H17:J17" si="4">H18+H19</f>
        <v>0</v>
      </c>
      <c r="I17" s="61">
        <f t="shared" si="4"/>
        <v>0</v>
      </c>
      <c r="J17" s="61">
        <f t="shared" si="4"/>
        <v>0</v>
      </c>
    </row>
    <row r="18" spans="2:10" ht="92.25" customHeight="1">
      <c r="B18" s="81"/>
      <c r="C18" s="81"/>
      <c r="D18" s="14" t="s">
        <v>101</v>
      </c>
      <c r="E18" s="14" t="s">
        <v>98</v>
      </c>
      <c r="F18" s="14" t="s">
        <v>102</v>
      </c>
      <c r="G18" s="14" t="s">
        <v>93</v>
      </c>
      <c r="H18" s="60">
        <v>720</v>
      </c>
      <c r="I18" s="60">
        <v>720</v>
      </c>
      <c r="J18" s="60">
        <v>720</v>
      </c>
    </row>
    <row r="19" spans="2:10" ht="92.25" customHeight="1">
      <c r="B19" s="81"/>
      <c r="C19" s="81"/>
      <c r="D19" s="14" t="s">
        <v>101</v>
      </c>
      <c r="E19" s="14" t="s">
        <v>98</v>
      </c>
      <c r="F19" s="14" t="s">
        <v>102</v>
      </c>
      <c r="G19" s="14" t="s">
        <v>93</v>
      </c>
      <c r="H19" s="60">
        <v>-720</v>
      </c>
      <c r="I19" s="60">
        <v>-720</v>
      </c>
      <c r="J19" s="60">
        <v>-720</v>
      </c>
    </row>
    <row r="20" spans="2:10" s="13" customFormat="1"/>
    <row r="21" spans="2:10" s="13" customFormat="1"/>
    <row r="22" spans="2:10" s="13" customFormat="1">
      <c r="H22" s="122"/>
    </row>
    <row r="23" spans="2:10" s="13" customFormat="1"/>
    <row r="24" spans="2:10" s="13" customFormat="1">
      <c r="H24" s="122"/>
    </row>
    <row r="25" spans="2:10" s="13" customFormat="1"/>
    <row r="26" spans="2:10" s="13" customFormat="1"/>
    <row r="27" spans="2:10" s="13" customFormat="1"/>
    <row r="28" spans="2:10" s="13" customFormat="1"/>
    <row r="29" spans="2:10" s="13" customFormat="1"/>
    <row r="30" spans="2:10" s="13" customFormat="1"/>
    <row r="31" spans="2:10" s="13" customFormat="1"/>
    <row r="32" spans="2:10" s="13" customFormat="1"/>
    <row r="33" s="13" customFormat="1"/>
    <row r="34" s="13" customFormat="1"/>
    <row r="35" s="13" customFormat="1"/>
    <row r="36" s="13" customFormat="1"/>
    <row r="37" s="13" customFormat="1"/>
    <row r="38" s="13" customFormat="1"/>
    <row r="39" s="13" customFormat="1"/>
    <row r="40" s="13" customFormat="1"/>
    <row r="41" s="13" customFormat="1"/>
    <row r="42" s="13" customFormat="1"/>
    <row r="43" s="13" customFormat="1"/>
    <row r="44" s="13" customFormat="1"/>
    <row r="45" s="13" customFormat="1"/>
    <row r="46" s="13" customFormat="1"/>
    <row r="47" s="13" customFormat="1"/>
    <row r="48" s="13" customFormat="1"/>
    <row r="49" s="13" customFormat="1"/>
    <row r="50" s="13" customFormat="1"/>
    <row r="51" s="13" customFormat="1"/>
    <row r="52" s="13" customFormat="1"/>
    <row r="53" s="13" customFormat="1"/>
    <row r="54" s="13" customFormat="1"/>
    <row r="55" s="13" customFormat="1"/>
    <row r="56" s="13" customFormat="1"/>
    <row r="57" s="13" customFormat="1"/>
    <row r="58" s="13" customFormat="1"/>
    <row r="59" s="13" customFormat="1"/>
    <row r="60" s="13" customFormat="1"/>
    <row r="61" s="13" customFormat="1"/>
    <row r="62" s="13" customFormat="1"/>
    <row r="63" s="13" customFormat="1"/>
    <row r="64" s="13" customFormat="1"/>
    <row r="65" s="13" customFormat="1"/>
    <row r="66" s="13" customFormat="1"/>
    <row r="67" s="13" customFormat="1"/>
    <row r="68" s="13" customFormat="1"/>
    <row r="69" s="13" customFormat="1"/>
    <row r="70" s="13" customFormat="1"/>
    <row r="71" s="13" customFormat="1"/>
    <row r="72" s="13" customFormat="1"/>
    <row r="73" s="13" customFormat="1"/>
    <row r="74" s="13" customFormat="1"/>
    <row r="75" s="13" customFormat="1"/>
    <row r="76" s="13" customFormat="1"/>
    <row r="77" s="13" customFormat="1"/>
    <row r="78" s="13" customFormat="1"/>
    <row r="79" s="13" customFormat="1"/>
    <row r="80" s="13" customFormat="1"/>
    <row r="81" s="13" customFormat="1"/>
    <row r="82" s="13" customFormat="1"/>
    <row r="83" s="13" customFormat="1"/>
    <row r="84" s="13" customFormat="1"/>
    <row r="85" s="13" customFormat="1"/>
    <row r="86" s="13" customFormat="1"/>
    <row r="87" s="13" customFormat="1"/>
    <row r="88" s="13" customFormat="1"/>
    <row r="89" s="13" customFormat="1"/>
    <row r="90" s="13" customFormat="1"/>
    <row r="91" s="13" customFormat="1"/>
    <row r="92" s="13" customFormat="1"/>
    <row r="93" s="13" customFormat="1"/>
    <row r="94" s="13" customFormat="1"/>
    <row r="95" s="13" customFormat="1"/>
    <row r="96" s="13" customFormat="1"/>
    <row r="97" s="13" customFormat="1"/>
    <row r="98" s="13" customFormat="1"/>
    <row r="99" s="13" customFormat="1"/>
    <row r="100" s="13" customFormat="1"/>
    <row r="101" s="13" customFormat="1"/>
    <row r="102" s="13" customFormat="1"/>
    <row r="103" s="13" customFormat="1"/>
    <row r="104" s="13" customFormat="1"/>
    <row r="105" s="13" customFormat="1"/>
    <row r="106" s="13" customFormat="1"/>
    <row r="107" s="13" customFormat="1"/>
    <row r="108" s="13" customFormat="1"/>
    <row r="109" s="13" customFormat="1"/>
    <row r="110" s="13" customFormat="1"/>
    <row r="111" s="13" customFormat="1"/>
    <row r="112" s="13" customFormat="1"/>
    <row r="113" s="13" customFormat="1"/>
    <row r="114" s="13" customFormat="1"/>
    <row r="115" s="13" customFormat="1"/>
    <row r="116" s="13" customFormat="1"/>
    <row r="117" s="13" customFormat="1"/>
    <row r="118" s="13" customFormat="1"/>
    <row r="119" s="13" customFormat="1"/>
    <row r="120" s="13" customFormat="1"/>
    <row r="121" s="13" customFormat="1"/>
    <row r="122" s="13" customFormat="1"/>
    <row r="123" s="13" customFormat="1"/>
    <row r="124" s="13" customFormat="1"/>
    <row r="125" s="13" customFormat="1"/>
    <row r="126" s="13" customFormat="1"/>
    <row r="127" s="13" customFormat="1"/>
    <row r="128" s="13" customFormat="1"/>
    <row r="129" s="13" customFormat="1"/>
    <row r="130" s="13" customFormat="1"/>
    <row r="131" s="13" customFormat="1"/>
    <row r="132" s="13" customFormat="1"/>
    <row r="133" s="13" customFormat="1"/>
    <row r="134" s="13" customFormat="1"/>
    <row r="135" s="13" customFormat="1"/>
    <row r="136" s="13" customFormat="1"/>
    <row r="137" s="13" customFormat="1"/>
    <row r="138" s="13" customFormat="1"/>
    <row r="139" s="13" customFormat="1"/>
    <row r="140" s="13" customFormat="1"/>
    <row r="141" s="13" customFormat="1"/>
    <row r="142" s="13" customFormat="1"/>
    <row r="143" s="13" customFormat="1"/>
    <row r="144" s="13" customFormat="1"/>
    <row r="145" s="13" customFormat="1"/>
    <row r="146" s="13" customFormat="1"/>
    <row r="147" s="13" customFormat="1"/>
    <row r="148" s="13" customFormat="1"/>
    <row r="149" s="13" customFormat="1"/>
    <row r="150" s="13" customFormat="1"/>
    <row r="151" s="13" customFormat="1"/>
    <row r="152" s="13" customFormat="1"/>
    <row r="153" s="13" customFormat="1"/>
    <row r="154" s="13" customFormat="1"/>
    <row r="155" s="13" customFormat="1"/>
    <row r="156" s="13" customFormat="1"/>
    <row r="157" s="13" customFormat="1"/>
    <row r="158" s="13" customFormat="1"/>
    <row r="159" s="13" customFormat="1"/>
    <row r="160" s="13" customFormat="1"/>
    <row r="161" s="13" customFormat="1"/>
    <row r="162" s="13" customFormat="1"/>
    <row r="163" s="13" customFormat="1"/>
    <row r="164" s="13" customFormat="1"/>
    <row r="165" s="13" customFormat="1"/>
    <row r="166" s="13" customFormat="1"/>
    <row r="167" s="13" customFormat="1"/>
    <row r="168" s="13" customFormat="1"/>
    <row r="169" s="13" customFormat="1"/>
    <row r="170" s="13" customFormat="1"/>
    <row r="171" s="13" customFormat="1"/>
    <row r="172" s="13" customFormat="1"/>
    <row r="173" s="13" customFormat="1"/>
    <row r="174" s="13" customFormat="1"/>
    <row r="175" s="13" customFormat="1"/>
    <row r="176" s="13" customFormat="1"/>
    <row r="177" s="13" customFormat="1"/>
    <row r="178" s="13" customFormat="1"/>
    <row r="179" s="13" customFormat="1"/>
    <row r="180" s="13" customFormat="1"/>
    <row r="181" s="13" customFormat="1"/>
    <row r="182" s="13" customFormat="1"/>
    <row r="183" s="13" customFormat="1"/>
    <row r="184" s="13" customFormat="1"/>
    <row r="185" s="13" customFormat="1"/>
    <row r="186" s="13" customFormat="1"/>
    <row r="187" s="13" customFormat="1"/>
    <row r="188" s="13" customFormat="1"/>
    <row r="189" s="13" customFormat="1"/>
    <row r="190" s="13" customFormat="1"/>
    <row r="191" s="13" customFormat="1"/>
    <row r="192" s="13" customFormat="1"/>
    <row r="193" s="13" customFormat="1"/>
    <row r="194" s="13" customFormat="1"/>
    <row r="195" s="13" customFormat="1"/>
    <row r="196" s="13" customFormat="1"/>
    <row r="197" s="13" customFormat="1"/>
    <row r="198" s="13" customFormat="1"/>
    <row r="199" s="13" customFormat="1"/>
    <row r="200" s="13" customFormat="1"/>
    <row r="201" s="13" customFormat="1"/>
    <row r="202" s="13" customFormat="1"/>
    <row r="203" s="13" customFormat="1"/>
    <row r="204" s="13" customFormat="1"/>
    <row r="205" s="13" customFormat="1"/>
    <row r="206" s="13" customFormat="1"/>
    <row r="207" s="13" customFormat="1"/>
    <row r="208" s="13" customFormat="1"/>
    <row r="209" s="13" customFormat="1"/>
    <row r="210" s="13" customFormat="1"/>
    <row r="211" s="13" customFormat="1"/>
    <row r="212" s="13" customFormat="1"/>
    <row r="213" s="13" customFormat="1"/>
    <row r="214" s="13" customFormat="1"/>
    <row r="215" s="13" customFormat="1"/>
    <row r="216" s="13" customFormat="1"/>
    <row r="217" s="13" customFormat="1"/>
    <row r="218" s="13" customFormat="1"/>
    <row r="219" s="13" customFormat="1"/>
    <row r="220" s="13" customFormat="1"/>
    <row r="221" s="13" customFormat="1"/>
    <row r="222" s="13" customFormat="1"/>
    <row r="223" s="13" customFormat="1"/>
    <row r="224" s="13" customFormat="1"/>
    <row r="225" s="13" customFormat="1"/>
    <row r="226" s="13" customFormat="1"/>
    <row r="227" s="13" customFormat="1"/>
    <row r="228" s="13" customFormat="1"/>
    <row r="229" s="13" customFormat="1"/>
    <row r="230" s="13" customFormat="1"/>
    <row r="231" s="13" customFormat="1"/>
    <row r="232" s="13" customFormat="1"/>
    <row r="233" s="13" customFormat="1"/>
    <row r="234" s="13" customFormat="1"/>
    <row r="235" s="13" customFormat="1"/>
    <row r="236" s="13" customFormat="1"/>
    <row r="237" s="13" customFormat="1"/>
    <row r="238" s="13" customFormat="1"/>
    <row r="239" s="13" customFormat="1"/>
    <row r="240" s="13" customFormat="1"/>
    <row r="241" s="13" customFormat="1"/>
    <row r="242" s="13" customFormat="1"/>
    <row r="243" s="13" customFormat="1"/>
    <row r="244" s="13" customFormat="1"/>
    <row r="245" s="13" customFormat="1"/>
    <row r="246" s="13" customFormat="1"/>
    <row r="247" s="13" customFormat="1"/>
    <row r="248" s="13" customFormat="1"/>
    <row r="249" s="13" customFormat="1"/>
    <row r="250" s="13" customFormat="1"/>
    <row r="251" s="13" customFormat="1"/>
    <row r="252" s="13" customFormat="1"/>
    <row r="253" s="13" customFormat="1"/>
    <row r="254" s="13" customFormat="1"/>
    <row r="255" s="13" customFormat="1"/>
    <row r="256" s="13" customFormat="1"/>
    <row r="257" s="13" customFormat="1"/>
    <row r="258" s="13" customFormat="1"/>
    <row r="259" s="13" customFormat="1"/>
    <row r="260" s="13" customFormat="1"/>
    <row r="261" s="13" customFormat="1"/>
    <row r="262" s="13" customFormat="1"/>
    <row r="263" s="13" customFormat="1"/>
    <row r="264" s="13" customFormat="1"/>
    <row r="265" s="13" customFormat="1"/>
    <row r="266" s="13" customFormat="1"/>
    <row r="267" s="13" customFormat="1"/>
    <row r="268" s="13" customFormat="1"/>
    <row r="269" s="13" customFormat="1"/>
    <row r="270" s="13" customFormat="1"/>
    <row r="271" s="13" customFormat="1"/>
    <row r="272" s="13" customFormat="1"/>
    <row r="273" s="13" customFormat="1"/>
    <row r="274" s="13" customFormat="1"/>
    <row r="275" s="13" customFormat="1"/>
    <row r="276" s="13" customFormat="1"/>
    <row r="277" s="13" customFormat="1"/>
    <row r="278" s="13" customFormat="1"/>
    <row r="279" s="13" customFormat="1"/>
    <row r="280" s="13" customFormat="1"/>
    <row r="281" s="13" customFormat="1"/>
    <row r="282" s="13" customFormat="1"/>
    <row r="283" s="13" customFormat="1"/>
    <row r="284" s="13" customFormat="1"/>
    <row r="285" s="13" customFormat="1"/>
    <row r="286" s="13" customFormat="1"/>
    <row r="287" s="13" customFormat="1"/>
    <row r="288" s="13" customFormat="1"/>
    <row r="289" s="13" customFormat="1"/>
    <row r="290" s="13" customFormat="1"/>
    <row r="291" s="13" customFormat="1"/>
    <row r="292" s="13" customFormat="1"/>
    <row r="293" s="13" customFormat="1"/>
    <row r="294" s="13" customFormat="1"/>
    <row r="295" s="13" customFormat="1"/>
    <row r="296" s="13" customFormat="1"/>
    <row r="297" s="13" customFormat="1"/>
    <row r="298" s="13" customFormat="1"/>
    <row r="299" s="13" customFormat="1"/>
    <row r="300" s="13" customFormat="1"/>
    <row r="301" s="13" customFormat="1"/>
    <row r="302" s="13" customFormat="1"/>
    <row r="303" s="13" customFormat="1"/>
    <row r="304" s="13" customFormat="1"/>
    <row r="305" s="13" customFormat="1"/>
    <row r="306" s="13" customFormat="1"/>
    <row r="307" s="13" customFormat="1"/>
    <row r="308" s="13" customFormat="1"/>
    <row r="309" s="13" customFormat="1"/>
    <row r="310" s="13" customFormat="1"/>
    <row r="311" s="13" customFormat="1"/>
    <row r="312" s="13" customFormat="1"/>
    <row r="313" s="13" customFormat="1"/>
    <row r="314" s="13" customFormat="1"/>
    <row r="315" s="13" customFormat="1"/>
    <row r="316" s="13" customFormat="1"/>
    <row r="317" s="13" customFormat="1"/>
    <row r="318" s="13" customFormat="1"/>
    <row r="319" s="13" customFormat="1"/>
    <row r="320" s="13" customFormat="1"/>
    <row r="321" s="13" customFormat="1"/>
    <row r="322" s="13" customFormat="1"/>
    <row r="323" s="13" customFormat="1"/>
    <row r="324" s="13" customFormat="1"/>
    <row r="325" s="13" customFormat="1"/>
    <row r="326" s="13" customFormat="1"/>
    <row r="327" s="13" customFormat="1"/>
    <row r="328" s="13" customFormat="1"/>
    <row r="329" s="13" customFormat="1"/>
    <row r="330" s="13" customFormat="1"/>
    <row r="331" s="13" customFormat="1"/>
    <row r="332" s="13" customFormat="1"/>
    <row r="333" s="13" customFormat="1"/>
    <row r="334" s="13" customFormat="1"/>
    <row r="335" s="13" customFormat="1"/>
    <row r="336" s="13" customFormat="1"/>
    <row r="337" s="13" customFormat="1"/>
    <row r="338" s="13" customFormat="1"/>
    <row r="339" s="13" customFormat="1"/>
    <row r="340" s="13" customFormat="1"/>
    <row r="341" s="13" customFormat="1"/>
    <row r="342" s="13" customFormat="1"/>
    <row r="343" s="13" customFormat="1"/>
    <row r="344" s="13" customFormat="1"/>
    <row r="345" s="13" customFormat="1"/>
    <row r="346" s="13" customFormat="1"/>
    <row r="347" s="13" customFormat="1"/>
    <row r="348" s="13" customFormat="1"/>
    <row r="349" s="13" customFormat="1"/>
    <row r="350" s="13" customFormat="1"/>
    <row r="351" s="13" customFormat="1"/>
    <row r="352" s="13" customFormat="1"/>
    <row r="353" s="13" customFormat="1"/>
    <row r="354" s="13" customFormat="1"/>
    <row r="355" s="13" customFormat="1"/>
    <row r="356" s="13" customFormat="1"/>
    <row r="357" s="13" customFormat="1"/>
    <row r="358" s="13" customFormat="1"/>
    <row r="359" s="13" customFormat="1"/>
    <row r="360" s="13" customFormat="1"/>
    <row r="361" s="13" customFormat="1"/>
    <row r="362" s="13" customFormat="1"/>
    <row r="363" s="13" customFormat="1"/>
    <row r="364" s="13" customFormat="1"/>
    <row r="365" s="13" customFormat="1"/>
    <row r="366" s="13" customFormat="1"/>
    <row r="367" s="13" customFormat="1"/>
    <row r="368" s="13" customFormat="1"/>
    <row r="369" s="13" customFormat="1"/>
    <row r="370" s="13" customFormat="1"/>
    <row r="371" s="13" customFormat="1"/>
    <row r="372" s="13" customFormat="1"/>
    <row r="373" s="13" customFormat="1"/>
    <row r="374" s="13" customFormat="1"/>
    <row r="375" s="13" customFormat="1"/>
    <row r="376" s="13" customFormat="1"/>
    <row r="377" s="13" customFormat="1"/>
    <row r="378" s="13" customFormat="1"/>
    <row r="379" s="13" customFormat="1"/>
    <row r="380" s="13" customFormat="1"/>
    <row r="381" s="13" customFormat="1"/>
    <row r="382" s="13" customFormat="1"/>
    <row r="383" s="13" customFormat="1"/>
    <row r="384" s="13" customFormat="1"/>
    <row r="385" s="13" customFormat="1"/>
    <row r="386" s="13" customFormat="1"/>
    <row r="387" s="13" customFormat="1"/>
    <row r="388" s="13" customFormat="1"/>
    <row r="389" s="13" customFormat="1"/>
    <row r="390" s="13" customFormat="1"/>
    <row r="391" s="13" customFormat="1"/>
    <row r="392" s="13" customFormat="1"/>
    <row r="393" s="13" customFormat="1"/>
    <row r="394" s="13" customFormat="1"/>
    <row r="395" s="13" customFormat="1"/>
    <row r="396" s="13" customFormat="1"/>
    <row r="397" s="13" customFormat="1"/>
    <row r="398" s="13" customFormat="1"/>
    <row r="399" s="13" customFormat="1"/>
    <row r="400" s="13" customFormat="1"/>
    <row r="401" s="13" customFormat="1"/>
    <row r="402" s="13" customFormat="1"/>
    <row r="403" s="13" customFormat="1"/>
    <row r="404" s="13" customFormat="1"/>
    <row r="405" s="13" customFormat="1"/>
    <row r="406" s="13" customFormat="1"/>
    <row r="407" s="13" customFormat="1"/>
    <row r="408" s="13" customFormat="1"/>
    <row r="409" s="13" customFormat="1"/>
    <row r="410" s="13" customFormat="1"/>
    <row r="411" s="13" customFormat="1"/>
    <row r="412" s="13" customFormat="1"/>
    <row r="413" s="13" customFormat="1"/>
    <row r="414" s="13" customFormat="1"/>
    <row r="415" s="13" customFormat="1"/>
    <row r="416" s="13" customFormat="1"/>
    <row r="417" s="13" customFormat="1"/>
    <row r="418" s="13" customFormat="1"/>
    <row r="419" s="13" customFormat="1"/>
    <row r="420" s="13" customFormat="1"/>
    <row r="421" s="13" customFormat="1"/>
    <row r="422" s="13" customFormat="1"/>
    <row r="423" s="13" customFormat="1"/>
    <row r="424" s="13" customFormat="1"/>
    <row r="425" s="13" customFormat="1"/>
    <row r="426" s="13" customFormat="1"/>
    <row r="427" s="13" customFormat="1"/>
    <row r="428" s="13" customFormat="1"/>
    <row r="429" s="13" customFormat="1"/>
    <row r="430" s="13" customFormat="1"/>
    <row r="431" s="13" customFormat="1"/>
    <row r="432" s="13" customFormat="1"/>
    <row r="433" s="13" customFormat="1"/>
    <row r="434" s="13" customFormat="1"/>
    <row r="435" s="13" customFormat="1"/>
    <row r="436" s="13" customFormat="1"/>
    <row r="437" s="13" customFormat="1"/>
    <row r="438" s="13" customFormat="1"/>
    <row r="439" s="13" customFormat="1"/>
    <row r="440" s="13" customFormat="1"/>
    <row r="441" s="13" customFormat="1"/>
    <row r="442" s="13" customFormat="1"/>
    <row r="443" s="13" customFormat="1"/>
    <row r="444" s="13" customFormat="1"/>
    <row r="445" s="13" customFormat="1"/>
    <row r="446" s="13" customFormat="1"/>
    <row r="447" s="13" customFormat="1"/>
    <row r="448" s="13" customFormat="1"/>
    <row r="449" s="13" customFormat="1"/>
    <row r="450" s="13" customFormat="1"/>
    <row r="451" s="13" customFormat="1"/>
    <row r="452" s="13" customFormat="1"/>
    <row r="453" s="13" customFormat="1"/>
    <row r="454" s="13" customFormat="1"/>
    <row r="455" s="13" customFormat="1"/>
    <row r="456" s="13" customFormat="1"/>
    <row r="457" s="13" customFormat="1"/>
    <row r="458" s="13" customFormat="1"/>
    <row r="459" s="13" customFormat="1"/>
    <row r="460" s="13" customFormat="1"/>
    <row r="461" s="13" customFormat="1"/>
    <row r="462" s="13" customFormat="1"/>
    <row r="463" s="13" customFormat="1"/>
    <row r="464" s="13" customFormat="1"/>
    <row r="465" s="13" customFormat="1"/>
    <row r="466" s="13" customFormat="1"/>
    <row r="467" s="13" customFormat="1"/>
    <row r="468" s="13" customFormat="1"/>
    <row r="469" s="13" customFormat="1"/>
    <row r="470" s="13" customFormat="1"/>
    <row r="471" s="13" customFormat="1"/>
    <row r="472" s="13" customFormat="1"/>
    <row r="473" s="13" customFormat="1"/>
    <row r="474" s="13" customFormat="1"/>
    <row r="475" s="13" customFormat="1"/>
    <row r="476" s="13" customFormat="1"/>
    <row r="477" s="13" customFormat="1"/>
    <row r="478" s="13" customFormat="1"/>
    <row r="479" s="13" customFormat="1"/>
    <row r="480" s="13" customFormat="1"/>
    <row r="481" s="13" customFormat="1"/>
    <row r="482" s="13" customFormat="1"/>
    <row r="483" s="13" customFormat="1"/>
    <row r="484" s="13" customFormat="1"/>
    <row r="485" s="13" customFormat="1"/>
    <row r="486" s="13" customFormat="1"/>
    <row r="487" s="13" customFormat="1"/>
    <row r="488" s="13" customFormat="1"/>
    <row r="489" s="13" customFormat="1"/>
    <row r="490" s="13" customFormat="1"/>
    <row r="491" s="13" customFormat="1"/>
    <row r="492" s="13" customFormat="1"/>
    <row r="493" s="13" customFormat="1"/>
    <row r="494" s="13" customFormat="1"/>
    <row r="495" s="13" customFormat="1"/>
    <row r="496" s="13" customFormat="1"/>
    <row r="497" s="13" customFormat="1"/>
    <row r="498" s="13" customFormat="1"/>
    <row r="499" s="13" customFormat="1"/>
    <row r="500" s="13" customFormat="1"/>
    <row r="501" s="13" customFormat="1"/>
    <row r="502" s="13" customFormat="1"/>
    <row r="503" s="13" customFormat="1"/>
    <row r="504" s="13" customFormat="1"/>
    <row r="505" s="13" customFormat="1"/>
    <row r="506" s="13" customFormat="1"/>
    <row r="507" s="13" customFormat="1"/>
    <row r="508" s="13" customFormat="1"/>
    <row r="509" s="13" customFormat="1"/>
    <row r="510" s="13" customFormat="1"/>
    <row r="511" s="13" customFormat="1"/>
    <row r="512" s="13" customFormat="1"/>
    <row r="513" s="13" customFormat="1"/>
    <row r="514" s="13" customFormat="1"/>
    <row r="515" s="13" customFormat="1"/>
    <row r="516" s="13" customFormat="1"/>
    <row r="517" s="13" customFormat="1"/>
    <row r="518" s="13" customFormat="1"/>
    <row r="519" s="13" customFormat="1"/>
    <row r="520" s="13" customFormat="1"/>
    <row r="521" s="13" customFormat="1"/>
    <row r="522" s="13" customFormat="1"/>
    <row r="523" s="13" customFormat="1"/>
    <row r="524" s="13" customFormat="1"/>
    <row r="525" s="13" customFormat="1"/>
    <row r="526" s="13" customFormat="1"/>
    <row r="527" s="13" customFormat="1"/>
    <row r="528" s="13" customFormat="1"/>
    <row r="529" s="13" customFormat="1"/>
    <row r="530" s="13" customFormat="1"/>
    <row r="531" s="13" customFormat="1"/>
    <row r="532" s="13" customFormat="1"/>
    <row r="533" s="13" customFormat="1"/>
    <row r="534" s="13" customFormat="1"/>
    <row r="535" s="13" customFormat="1"/>
    <row r="536" s="13" customFormat="1"/>
    <row r="537" s="13" customFormat="1"/>
    <row r="538" s="13" customFormat="1"/>
    <row r="539" s="13" customFormat="1"/>
    <row r="540" s="13" customFormat="1"/>
    <row r="541" s="13" customFormat="1"/>
    <row r="542" s="13" customFormat="1"/>
    <row r="543" s="13" customFormat="1"/>
    <row r="544" s="13" customFormat="1"/>
    <row r="545" s="13" customFormat="1"/>
    <row r="546" s="13" customFormat="1"/>
    <row r="547" s="13" customFormat="1"/>
    <row r="548" s="13" customFormat="1"/>
    <row r="549" s="13" customFormat="1"/>
    <row r="550" s="13" customFormat="1"/>
    <row r="551" s="13" customFormat="1"/>
    <row r="552" s="13" customFormat="1"/>
    <row r="553" s="13" customFormat="1"/>
    <row r="554" s="13" customFormat="1"/>
    <row r="555" s="13" customFormat="1"/>
    <row r="556" s="13" customFormat="1"/>
    <row r="557" s="13" customFormat="1"/>
    <row r="558" s="13" customFormat="1"/>
    <row r="559" s="13" customFormat="1"/>
    <row r="560" s="13" customFormat="1"/>
    <row r="561" s="13" customFormat="1"/>
    <row r="562" s="13" customFormat="1"/>
    <row r="563" s="13" customFormat="1"/>
    <row r="564" s="13" customFormat="1"/>
    <row r="565" s="13" customFormat="1"/>
    <row r="566" s="13" customFormat="1"/>
    <row r="567" s="13" customFormat="1"/>
    <row r="568" s="13" customFormat="1"/>
    <row r="569" s="13" customFormat="1"/>
    <row r="570" s="13" customFormat="1"/>
    <row r="571" s="13" customFormat="1"/>
    <row r="572" s="13" customFormat="1"/>
    <row r="573" s="13" customFormat="1"/>
    <row r="574" s="13" customFormat="1"/>
    <row r="575" s="13" customFormat="1"/>
    <row r="576" s="13" customFormat="1"/>
    <row r="577" s="13" customFormat="1"/>
    <row r="578" s="13" customFormat="1"/>
    <row r="579" s="13" customFormat="1"/>
    <row r="580" s="13" customFormat="1"/>
    <row r="581" s="13" customFormat="1"/>
    <row r="582" s="13" customFormat="1"/>
    <row r="583" s="13" customFormat="1"/>
    <row r="584" s="13" customFormat="1"/>
    <row r="585" s="13" customFormat="1"/>
    <row r="586" s="13" customFormat="1"/>
    <row r="587" s="13" customFormat="1"/>
    <row r="588" s="13" customFormat="1"/>
    <row r="589" s="13" customFormat="1"/>
    <row r="590" s="13" customFormat="1"/>
    <row r="591" s="13" customFormat="1"/>
    <row r="592" s="13" customFormat="1"/>
    <row r="593" s="13" customFormat="1"/>
    <row r="594" s="13" customFormat="1"/>
    <row r="595" s="13" customFormat="1"/>
    <row r="596" s="13" customFormat="1"/>
    <row r="597" s="13" customFormat="1"/>
    <row r="598" s="13" customFormat="1"/>
    <row r="599" s="13" customFormat="1"/>
    <row r="600" s="13" customFormat="1"/>
    <row r="601" s="13" customFormat="1"/>
    <row r="602" s="13" customFormat="1"/>
    <row r="603" s="13" customFormat="1"/>
    <row r="604" s="13" customFormat="1"/>
    <row r="605" s="13" customFormat="1"/>
    <row r="606" s="13" customFormat="1"/>
    <row r="607" s="13" customFormat="1"/>
    <row r="608" s="13" customFormat="1"/>
    <row r="609" s="13" customFormat="1"/>
    <row r="610" s="13" customFormat="1"/>
    <row r="611" s="13" customFormat="1"/>
    <row r="612" s="13" customFormat="1"/>
    <row r="613" s="13" customFormat="1"/>
    <row r="614" s="13" customFormat="1"/>
    <row r="615" s="13" customFormat="1"/>
    <row r="616" s="13" customFormat="1"/>
    <row r="617" s="13" customFormat="1"/>
    <row r="618" s="13" customFormat="1"/>
    <row r="619" s="13" customFormat="1"/>
    <row r="620" s="13" customFormat="1"/>
    <row r="621" s="13" customFormat="1"/>
    <row r="622" s="13" customFormat="1"/>
    <row r="623" s="13" customFormat="1"/>
    <row r="624" s="13" customFormat="1"/>
    <row r="625" s="13" customFormat="1"/>
    <row r="626" s="13" customFormat="1"/>
    <row r="627" s="13" customFormat="1"/>
    <row r="628" s="13" customFormat="1"/>
    <row r="629" s="13" customFormat="1"/>
    <row r="630" s="13" customFormat="1"/>
    <row r="631" s="13" customFormat="1"/>
    <row r="632" s="13" customFormat="1"/>
    <row r="633" s="13" customFormat="1"/>
    <row r="634" s="13" customFormat="1"/>
    <row r="635" s="13" customFormat="1"/>
    <row r="636" s="13" customFormat="1"/>
    <row r="637" s="13" customFormat="1"/>
    <row r="638" s="13" customFormat="1"/>
    <row r="639" s="13" customFormat="1"/>
    <row r="640" s="13" customFormat="1"/>
    <row r="641" s="13" customFormat="1"/>
    <row r="642" s="13" customFormat="1"/>
    <row r="643" s="13" customFormat="1"/>
    <row r="644" s="13" customFormat="1"/>
    <row r="645" s="13" customFormat="1"/>
    <row r="646" s="13" customFormat="1"/>
    <row r="647" s="13" customFormat="1"/>
    <row r="648" s="13" customFormat="1"/>
    <row r="649" s="13" customFormat="1"/>
    <row r="650" s="13" customFormat="1"/>
    <row r="651" s="13" customFormat="1"/>
    <row r="652" s="13" customFormat="1"/>
    <row r="653" s="13" customFormat="1"/>
    <row r="654" s="13" customFormat="1"/>
    <row r="655" s="13" customFormat="1"/>
    <row r="656" s="13" customFormat="1"/>
    <row r="657" s="13" customFormat="1"/>
    <row r="658" s="13" customFormat="1"/>
    <row r="659" s="13" customFormat="1"/>
    <row r="660" s="13" customFormat="1"/>
    <row r="661" s="13" customFormat="1"/>
    <row r="662" s="13" customFormat="1"/>
    <row r="663" s="13" customFormat="1"/>
    <row r="664" s="13" customFormat="1"/>
    <row r="665" s="13" customFormat="1"/>
    <row r="666" s="13" customFormat="1"/>
    <row r="667" s="13" customFormat="1"/>
    <row r="668" s="13" customFormat="1"/>
    <row r="669" s="13" customFormat="1"/>
    <row r="670" s="13" customFormat="1"/>
    <row r="671" s="13" customFormat="1"/>
    <row r="672" s="13" customFormat="1"/>
    <row r="673" s="13" customFormat="1"/>
    <row r="674" s="13" customFormat="1"/>
    <row r="675" s="13" customFormat="1"/>
    <row r="676" s="13" customFormat="1"/>
    <row r="677" s="13" customFormat="1"/>
    <row r="678" s="13" customFormat="1"/>
    <row r="679" s="13" customFormat="1"/>
    <row r="680" s="13" customFormat="1"/>
    <row r="681" s="13" customFormat="1"/>
    <row r="682" s="13" customFormat="1"/>
    <row r="683" s="13" customFormat="1"/>
    <row r="684" s="13" customFormat="1"/>
    <row r="685" s="13" customFormat="1"/>
    <row r="686" s="13" customFormat="1"/>
    <row r="687" s="13" customFormat="1"/>
    <row r="688" s="13" customFormat="1"/>
    <row r="689" s="13" customFormat="1"/>
    <row r="690" s="13" customFormat="1"/>
    <row r="691" s="13" customFormat="1"/>
    <row r="692" s="13" customFormat="1"/>
    <row r="693" s="13" customFormat="1"/>
    <row r="694" s="13" customFormat="1"/>
    <row r="695" s="13" customFormat="1"/>
  </sheetData>
  <mergeCells count="15">
    <mergeCell ref="G1:J1"/>
    <mergeCell ref="G2:J2"/>
    <mergeCell ref="G3:J3"/>
    <mergeCell ref="I7:J7"/>
    <mergeCell ref="B6:J6"/>
    <mergeCell ref="H8:J8"/>
    <mergeCell ref="B10:G10"/>
    <mergeCell ref="B11:G11"/>
    <mergeCell ref="B16:G16"/>
    <mergeCell ref="B12:G12"/>
    <mergeCell ref="B8:B9"/>
    <mergeCell ref="C8:D8"/>
    <mergeCell ref="E8:E9"/>
    <mergeCell ref="F8:F9"/>
    <mergeCell ref="G8:G9"/>
  </mergeCells>
  <pageMargins left="0" right="0" top="0" bottom="0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509"/>
  <sheetViews>
    <sheetView zoomScaleNormal="100" zoomScaleSheetLayoutView="100" workbookViewId="0">
      <selection activeCell="M9" sqref="M9"/>
    </sheetView>
  </sheetViews>
  <sheetFormatPr defaultColWidth="9.140625" defaultRowHeight="17.25"/>
  <cols>
    <col min="1" max="1" width="9" style="8" customWidth="1"/>
    <col min="2" max="2" width="8.28515625" style="8" customWidth="1"/>
    <col min="3" max="3" width="7.42578125" style="8" customWidth="1"/>
    <col min="4" max="4" width="10.42578125" style="8" customWidth="1"/>
    <col min="5" max="5" width="14.7109375" style="8" customWidth="1"/>
    <col min="6" max="6" width="63" style="8" customWidth="1"/>
    <col min="7" max="9" width="17.7109375" style="8" customWidth="1"/>
    <col min="10" max="10" width="15" style="51" customWidth="1"/>
    <col min="11" max="76" width="9.140625" style="65"/>
    <col min="77" max="16384" width="9.140625" style="8"/>
  </cols>
  <sheetData>
    <row r="1" spans="1:76" s="9" customFormat="1" ht="21" customHeight="1">
      <c r="F1" s="8"/>
      <c r="G1" s="8"/>
      <c r="H1" s="155" t="s">
        <v>14</v>
      </c>
      <c r="I1" s="155"/>
      <c r="J1" s="51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</row>
    <row r="2" spans="1:76" s="9" customFormat="1" ht="17.649999999999999" customHeight="1">
      <c r="F2" s="8"/>
      <c r="G2" s="8"/>
      <c r="H2" s="155" t="s">
        <v>119</v>
      </c>
      <c r="I2" s="155"/>
      <c r="J2" s="51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</row>
    <row r="3" spans="1:76" s="9" customFormat="1" ht="17.649999999999999" customHeight="1">
      <c r="F3" s="8"/>
      <c r="G3" s="8"/>
      <c r="H3" s="155" t="s">
        <v>33</v>
      </c>
      <c r="I3" s="155"/>
      <c r="J3" s="51"/>
      <c r="K3" s="65"/>
      <c r="L3" s="155"/>
      <c r="M3" s="15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</row>
    <row r="4" spans="1:76" ht="13.7" customHeight="1"/>
    <row r="5" spans="1:76" ht="13.7" customHeight="1"/>
    <row r="6" spans="1:76" ht="13.7" customHeight="1"/>
    <row r="7" spans="1:76" ht="52.5" customHeight="1">
      <c r="A7" s="154" t="s">
        <v>140</v>
      </c>
      <c r="B7" s="154"/>
      <c r="C7" s="154"/>
      <c r="D7" s="154"/>
      <c r="E7" s="154"/>
      <c r="F7" s="154"/>
      <c r="G7" s="154"/>
      <c r="H7" s="154"/>
      <c r="I7" s="154"/>
    </row>
    <row r="8" spans="1:76">
      <c r="H8" s="9"/>
      <c r="I8" s="10" t="s">
        <v>39</v>
      </c>
    </row>
    <row r="9" spans="1:76" s="3" customFormat="1" ht="70.5" customHeight="1">
      <c r="A9" s="183" t="s">
        <v>6</v>
      </c>
      <c r="B9" s="183"/>
      <c r="C9" s="183"/>
      <c r="D9" s="183" t="s">
        <v>34</v>
      </c>
      <c r="E9" s="183"/>
      <c r="F9" s="184" t="s">
        <v>2</v>
      </c>
      <c r="G9" s="175" t="s">
        <v>18</v>
      </c>
      <c r="H9" s="176"/>
      <c r="I9" s="177"/>
      <c r="J9" s="51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</row>
    <row r="10" spans="1:76" s="3" customFormat="1" ht="39" customHeight="1">
      <c r="A10" s="6" t="s">
        <v>16</v>
      </c>
      <c r="B10" s="6" t="s">
        <v>17</v>
      </c>
      <c r="C10" s="6" t="s">
        <v>7</v>
      </c>
      <c r="D10" s="6" t="s">
        <v>9</v>
      </c>
      <c r="E10" s="6" t="s">
        <v>10</v>
      </c>
      <c r="F10" s="184"/>
      <c r="G10" s="80" t="s">
        <v>120</v>
      </c>
      <c r="H10" s="93" t="s">
        <v>81</v>
      </c>
      <c r="I10" s="93" t="s">
        <v>1</v>
      </c>
      <c r="J10" s="51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</row>
    <row r="11" spans="1:76" s="3" customFormat="1" ht="34.9" customHeight="1">
      <c r="A11" s="100"/>
      <c r="B11" s="100"/>
      <c r="C11" s="100"/>
      <c r="D11" s="93"/>
      <c r="E11" s="93"/>
      <c r="F11" s="101" t="s">
        <v>5</v>
      </c>
      <c r="G11" s="102">
        <f t="shared" ref="G11:I11" si="0">G13</f>
        <v>0</v>
      </c>
      <c r="H11" s="102">
        <f t="shared" si="0"/>
        <v>0</v>
      </c>
      <c r="I11" s="102">
        <f t="shared" si="0"/>
        <v>0</v>
      </c>
      <c r="J11" s="51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</row>
    <row r="12" spans="1:76" s="3" customFormat="1">
      <c r="A12" s="100"/>
      <c r="B12" s="100"/>
      <c r="C12" s="100"/>
      <c r="D12" s="93"/>
      <c r="E12" s="93"/>
      <c r="F12" s="100" t="s">
        <v>19</v>
      </c>
      <c r="G12" s="102"/>
      <c r="H12" s="102"/>
      <c r="I12" s="102"/>
      <c r="J12" s="51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</row>
    <row r="13" spans="1:76" s="3" customFormat="1" ht="38.25" customHeight="1">
      <c r="A13" s="100"/>
      <c r="B13" s="100"/>
      <c r="C13" s="100"/>
      <c r="D13" s="93"/>
      <c r="E13" s="93"/>
      <c r="F13" s="103" t="s">
        <v>12</v>
      </c>
      <c r="G13" s="102">
        <f t="shared" ref="G13:I13" si="1">G14</f>
        <v>0</v>
      </c>
      <c r="H13" s="102">
        <f t="shared" si="1"/>
        <v>0</v>
      </c>
      <c r="I13" s="102">
        <f t="shared" si="1"/>
        <v>0</v>
      </c>
      <c r="J13" s="51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</row>
    <row r="14" spans="1:76" s="15" customFormat="1" ht="31.5" customHeight="1">
      <c r="A14" s="156" t="s">
        <v>20</v>
      </c>
      <c r="B14" s="167"/>
      <c r="C14" s="169"/>
      <c r="D14" s="168"/>
      <c r="E14" s="164"/>
      <c r="F14" s="104" t="s">
        <v>35</v>
      </c>
      <c r="G14" s="105">
        <f t="shared" ref="G14:I14" si="2">G16</f>
        <v>0</v>
      </c>
      <c r="H14" s="105">
        <f t="shared" si="2"/>
        <v>0</v>
      </c>
      <c r="I14" s="105">
        <f t="shared" si="2"/>
        <v>0</v>
      </c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</row>
    <row r="15" spans="1:76" s="15" customFormat="1" ht="16.899999999999999" customHeight="1">
      <c r="A15" s="157"/>
      <c r="B15" s="167"/>
      <c r="C15" s="170"/>
      <c r="D15" s="168"/>
      <c r="E15" s="165"/>
      <c r="F15" s="95" t="s">
        <v>3</v>
      </c>
      <c r="G15" s="106"/>
      <c r="H15" s="106"/>
      <c r="I15" s="106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</row>
    <row r="16" spans="1:76" s="15" customFormat="1">
      <c r="A16" s="157"/>
      <c r="B16" s="156" t="s">
        <v>36</v>
      </c>
      <c r="C16" s="170"/>
      <c r="D16" s="168"/>
      <c r="E16" s="165"/>
      <c r="F16" s="107" t="s">
        <v>37</v>
      </c>
      <c r="G16" s="108">
        <f t="shared" ref="G16:I16" si="3">G18</f>
        <v>0</v>
      </c>
      <c r="H16" s="108">
        <f t="shared" si="3"/>
        <v>0</v>
      </c>
      <c r="I16" s="108">
        <f t="shared" si="3"/>
        <v>0</v>
      </c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</row>
    <row r="17" spans="1:76" s="15" customFormat="1" ht="16.899999999999999" customHeight="1">
      <c r="A17" s="157"/>
      <c r="B17" s="157"/>
      <c r="C17" s="171"/>
      <c r="D17" s="168"/>
      <c r="E17" s="165"/>
      <c r="F17" s="95" t="s">
        <v>3</v>
      </c>
      <c r="G17" s="108"/>
      <c r="H17" s="108"/>
      <c r="I17" s="108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</row>
    <row r="18" spans="1:76" s="15" customFormat="1">
      <c r="A18" s="157"/>
      <c r="B18" s="157"/>
      <c r="C18" s="156" t="s">
        <v>20</v>
      </c>
      <c r="D18" s="168"/>
      <c r="E18" s="165"/>
      <c r="F18" s="107" t="s">
        <v>37</v>
      </c>
      <c r="G18" s="108">
        <f t="shared" ref="G18:I18" si="4">G20</f>
        <v>0</v>
      </c>
      <c r="H18" s="108">
        <f t="shared" si="4"/>
        <v>0</v>
      </c>
      <c r="I18" s="108">
        <f t="shared" si="4"/>
        <v>0</v>
      </c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</row>
    <row r="19" spans="1:76" s="15" customFormat="1" ht="16.899999999999999" customHeight="1">
      <c r="A19" s="157"/>
      <c r="B19" s="157"/>
      <c r="C19" s="157"/>
      <c r="D19" s="168"/>
      <c r="E19" s="165"/>
      <c r="F19" s="95" t="s">
        <v>3</v>
      </c>
      <c r="G19" s="108"/>
      <c r="H19" s="108"/>
      <c r="I19" s="108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</row>
    <row r="20" spans="1:76" s="15" customFormat="1" ht="34.5">
      <c r="A20" s="157"/>
      <c r="B20" s="157"/>
      <c r="C20" s="157"/>
      <c r="D20" s="168"/>
      <c r="E20" s="165"/>
      <c r="F20" s="95" t="s">
        <v>8</v>
      </c>
      <c r="G20" s="108">
        <f t="shared" ref="G20:I20" si="5">G22</f>
        <v>0</v>
      </c>
      <c r="H20" s="108">
        <f t="shared" si="5"/>
        <v>0</v>
      </c>
      <c r="I20" s="108">
        <f t="shared" si="5"/>
        <v>0</v>
      </c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</row>
    <row r="21" spans="1:76" s="15" customFormat="1" ht="16.899999999999999" customHeight="1">
      <c r="A21" s="157"/>
      <c r="B21" s="157"/>
      <c r="C21" s="157"/>
      <c r="D21" s="168"/>
      <c r="E21" s="166"/>
      <c r="F21" s="95" t="s">
        <v>3</v>
      </c>
      <c r="G21" s="108"/>
      <c r="H21" s="108"/>
      <c r="I21" s="108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</row>
    <row r="22" spans="1:76" s="15" customFormat="1" ht="29.25" customHeight="1">
      <c r="A22" s="157"/>
      <c r="B22" s="157"/>
      <c r="C22" s="157"/>
      <c r="D22" s="159">
        <v>1240</v>
      </c>
      <c r="E22" s="162" t="s">
        <v>60</v>
      </c>
      <c r="F22" s="163"/>
      <c r="G22" s="96">
        <f>G24+G33</f>
        <v>0</v>
      </c>
      <c r="H22" s="96">
        <f>H24+H33</f>
        <v>0</v>
      </c>
      <c r="I22" s="96">
        <f>I24+I33</f>
        <v>0</v>
      </c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</row>
    <row r="23" spans="1:76" s="15" customFormat="1" ht="16.899999999999999" customHeight="1">
      <c r="A23" s="157"/>
      <c r="B23" s="157"/>
      <c r="C23" s="157"/>
      <c r="D23" s="160"/>
      <c r="E23" s="109"/>
      <c r="F23" s="95" t="s">
        <v>3</v>
      </c>
      <c r="G23" s="96"/>
      <c r="H23" s="96"/>
      <c r="I23" s="96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</row>
    <row r="24" spans="1:76" s="15" customFormat="1" ht="53.25" customHeight="1">
      <c r="A24" s="157"/>
      <c r="B24" s="157"/>
      <c r="C24" s="157"/>
      <c r="D24" s="160"/>
      <c r="E24" s="172">
        <v>11003</v>
      </c>
      <c r="F24" s="140" t="s">
        <v>150</v>
      </c>
      <c r="G24" s="99">
        <f>G26</f>
        <v>720</v>
      </c>
      <c r="H24" s="99">
        <f t="shared" ref="H24:I24" si="6">H26</f>
        <v>720</v>
      </c>
      <c r="I24" s="99">
        <f t="shared" si="6"/>
        <v>720</v>
      </c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</row>
    <row r="25" spans="1:76" s="15" customFormat="1" ht="16.899999999999999" customHeight="1">
      <c r="A25" s="157"/>
      <c r="B25" s="157"/>
      <c r="C25" s="157"/>
      <c r="D25" s="160"/>
      <c r="E25" s="173"/>
      <c r="F25" s="139" t="s">
        <v>11</v>
      </c>
      <c r="G25" s="96"/>
      <c r="H25" s="96"/>
      <c r="I25" s="96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</row>
    <row r="26" spans="1:76" s="15" customFormat="1" ht="20.25" customHeight="1">
      <c r="A26" s="157"/>
      <c r="B26" s="157"/>
      <c r="C26" s="157"/>
      <c r="D26" s="160"/>
      <c r="E26" s="173"/>
      <c r="F26" s="139" t="s">
        <v>143</v>
      </c>
      <c r="G26" s="98">
        <f t="shared" ref="G26:I26" si="7">G28</f>
        <v>720</v>
      </c>
      <c r="H26" s="98">
        <f t="shared" si="7"/>
        <v>720</v>
      </c>
      <c r="I26" s="98">
        <f t="shared" si="7"/>
        <v>720</v>
      </c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</row>
    <row r="27" spans="1:76" s="15" customFormat="1" ht="36" customHeight="1">
      <c r="A27" s="157"/>
      <c r="B27" s="157"/>
      <c r="C27" s="157"/>
      <c r="D27" s="160"/>
      <c r="E27" s="173"/>
      <c r="F27" s="139" t="s">
        <v>49</v>
      </c>
      <c r="G27" s="98"/>
      <c r="H27" s="98"/>
      <c r="I27" s="98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</row>
    <row r="28" spans="1:76" s="15" customFormat="1" ht="16.5" customHeight="1">
      <c r="A28" s="157"/>
      <c r="B28" s="157"/>
      <c r="C28" s="157"/>
      <c r="D28" s="160"/>
      <c r="E28" s="173"/>
      <c r="F28" s="139" t="s">
        <v>4</v>
      </c>
      <c r="G28" s="98">
        <f t="shared" ref="G28:I28" si="8">G29</f>
        <v>720</v>
      </c>
      <c r="H28" s="98">
        <f t="shared" si="8"/>
        <v>720</v>
      </c>
      <c r="I28" s="98">
        <f t="shared" si="8"/>
        <v>720</v>
      </c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</row>
    <row r="29" spans="1:76" s="15" customFormat="1" ht="16.5" customHeight="1">
      <c r="A29" s="157"/>
      <c r="B29" s="157"/>
      <c r="C29" s="157"/>
      <c r="D29" s="160"/>
      <c r="E29" s="173"/>
      <c r="F29" s="139" t="s">
        <v>50</v>
      </c>
      <c r="G29" s="98">
        <f t="shared" ref="G29:I29" si="9">G30</f>
        <v>720</v>
      </c>
      <c r="H29" s="98">
        <f t="shared" si="9"/>
        <v>720</v>
      </c>
      <c r="I29" s="98">
        <f t="shared" si="9"/>
        <v>720</v>
      </c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</row>
    <row r="30" spans="1:76" s="15" customFormat="1" ht="17.25" customHeight="1">
      <c r="A30" s="157"/>
      <c r="B30" s="157"/>
      <c r="C30" s="157"/>
      <c r="D30" s="160"/>
      <c r="E30" s="173"/>
      <c r="F30" s="141" t="s">
        <v>152</v>
      </c>
      <c r="G30" s="98">
        <f t="shared" ref="G30:I30" si="10">G31</f>
        <v>720</v>
      </c>
      <c r="H30" s="98">
        <f t="shared" si="10"/>
        <v>720</v>
      </c>
      <c r="I30" s="98">
        <f t="shared" si="10"/>
        <v>720</v>
      </c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</row>
    <row r="31" spans="1:76" s="15" customFormat="1" ht="18.75" customHeight="1">
      <c r="A31" s="157"/>
      <c r="B31" s="157"/>
      <c r="C31" s="157"/>
      <c r="D31" s="160"/>
      <c r="E31" s="173"/>
      <c r="F31" s="79" t="s">
        <v>153</v>
      </c>
      <c r="G31" s="98">
        <f t="shared" ref="G31:I31" si="11">G32</f>
        <v>720</v>
      </c>
      <c r="H31" s="98">
        <f t="shared" si="11"/>
        <v>720</v>
      </c>
      <c r="I31" s="98">
        <f t="shared" si="11"/>
        <v>720</v>
      </c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</row>
    <row r="32" spans="1:76" s="15" customFormat="1" ht="16.5" customHeight="1">
      <c r="A32" s="157"/>
      <c r="B32" s="157"/>
      <c r="C32" s="157"/>
      <c r="D32" s="160"/>
      <c r="E32" s="174"/>
      <c r="F32" s="79" t="s">
        <v>154</v>
      </c>
      <c r="G32" s="98">
        <f>'Հավելված N 1'!H14</f>
        <v>720</v>
      </c>
      <c r="H32" s="98">
        <f>'Հավելված N 1'!I14</f>
        <v>720</v>
      </c>
      <c r="I32" s="98">
        <f>'Հավելված N 1'!J14</f>
        <v>720</v>
      </c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</row>
    <row r="33" spans="1:76" s="15" customFormat="1" ht="39.75" customHeight="1">
      <c r="A33" s="157"/>
      <c r="B33" s="157"/>
      <c r="C33" s="157"/>
      <c r="D33" s="160"/>
      <c r="E33" s="185">
        <v>32001</v>
      </c>
      <c r="F33" s="78" t="s">
        <v>57</v>
      </c>
      <c r="G33" s="99">
        <f t="shared" ref="G33:I33" si="12">G35</f>
        <v>-720</v>
      </c>
      <c r="H33" s="99">
        <f t="shared" si="12"/>
        <v>-720</v>
      </c>
      <c r="I33" s="99">
        <f t="shared" si="12"/>
        <v>-720</v>
      </c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</row>
    <row r="34" spans="1:76" s="15" customFormat="1" ht="16.5" customHeight="1">
      <c r="A34" s="157"/>
      <c r="B34" s="157"/>
      <c r="C34" s="157"/>
      <c r="D34" s="160"/>
      <c r="E34" s="186"/>
      <c r="F34" s="79" t="s">
        <v>11</v>
      </c>
      <c r="G34" s="96"/>
      <c r="H34" s="96"/>
      <c r="I34" s="96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</row>
    <row r="35" spans="1:76" s="15" customFormat="1" ht="50.25" customHeight="1">
      <c r="A35" s="157"/>
      <c r="B35" s="157"/>
      <c r="C35" s="157"/>
      <c r="D35" s="160"/>
      <c r="E35" s="186"/>
      <c r="F35" s="52" t="s">
        <v>38</v>
      </c>
      <c r="G35" s="94">
        <f t="shared" ref="G35:I35" si="13">G37</f>
        <v>-720</v>
      </c>
      <c r="H35" s="94">
        <f t="shared" si="13"/>
        <v>-720</v>
      </c>
      <c r="I35" s="94">
        <f t="shared" si="13"/>
        <v>-720</v>
      </c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</row>
    <row r="36" spans="1:76" s="15" customFormat="1" ht="36" customHeight="1">
      <c r="A36" s="157"/>
      <c r="B36" s="157"/>
      <c r="C36" s="157"/>
      <c r="D36" s="160"/>
      <c r="E36" s="186"/>
      <c r="F36" s="79" t="s">
        <v>49</v>
      </c>
      <c r="G36" s="96"/>
      <c r="H36" s="96"/>
      <c r="I36" s="96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</row>
    <row r="37" spans="1:76" s="15" customFormat="1" ht="16.899999999999999" customHeight="1">
      <c r="A37" s="157"/>
      <c r="B37" s="157"/>
      <c r="C37" s="157"/>
      <c r="D37" s="160"/>
      <c r="E37" s="186"/>
      <c r="F37" s="79" t="s">
        <v>4</v>
      </c>
      <c r="G37" s="97">
        <f t="shared" ref="G37:I40" si="14">G38</f>
        <v>-720</v>
      </c>
      <c r="H37" s="97">
        <f t="shared" si="14"/>
        <v>-720</v>
      </c>
      <c r="I37" s="97">
        <f t="shared" si="14"/>
        <v>-720</v>
      </c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</row>
    <row r="38" spans="1:76" s="15" customFormat="1" ht="16.899999999999999" customHeight="1">
      <c r="A38" s="157"/>
      <c r="B38" s="157"/>
      <c r="C38" s="157"/>
      <c r="D38" s="160"/>
      <c r="E38" s="186"/>
      <c r="F38" s="79" t="s">
        <v>61</v>
      </c>
      <c r="G38" s="97">
        <f t="shared" si="14"/>
        <v>-720</v>
      </c>
      <c r="H38" s="97">
        <f t="shared" si="14"/>
        <v>-720</v>
      </c>
      <c r="I38" s="97">
        <f t="shared" si="14"/>
        <v>-720</v>
      </c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</row>
    <row r="39" spans="1:76" s="15" customFormat="1" ht="16.899999999999999" customHeight="1">
      <c r="A39" s="157"/>
      <c r="B39" s="157"/>
      <c r="C39" s="157"/>
      <c r="D39" s="160"/>
      <c r="E39" s="186"/>
      <c r="F39" s="79" t="s">
        <v>62</v>
      </c>
      <c r="G39" s="97">
        <f t="shared" si="14"/>
        <v>-720</v>
      </c>
      <c r="H39" s="97">
        <f t="shared" si="14"/>
        <v>-720</v>
      </c>
      <c r="I39" s="97">
        <f t="shared" si="14"/>
        <v>-720</v>
      </c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</row>
    <row r="40" spans="1:76" s="15" customFormat="1" ht="16.5" customHeight="1">
      <c r="A40" s="157"/>
      <c r="B40" s="157"/>
      <c r="C40" s="157"/>
      <c r="D40" s="160"/>
      <c r="E40" s="186"/>
      <c r="F40" s="79" t="s">
        <v>63</v>
      </c>
      <c r="G40" s="98">
        <f t="shared" si="14"/>
        <v>-720</v>
      </c>
      <c r="H40" s="98">
        <f t="shared" si="14"/>
        <v>-720</v>
      </c>
      <c r="I40" s="98">
        <f t="shared" si="14"/>
        <v>-720</v>
      </c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</row>
    <row r="41" spans="1:76" s="51" customFormat="1" ht="16.5" customHeight="1">
      <c r="A41" s="158"/>
      <c r="B41" s="158"/>
      <c r="C41" s="158"/>
      <c r="D41" s="161"/>
      <c r="E41" s="187"/>
      <c r="F41" s="79" t="s">
        <v>64</v>
      </c>
      <c r="G41" s="98">
        <f>'Հավելված N 1'!H15</f>
        <v>-720</v>
      </c>
      <c r="H41" s="98">
        <f>'Հավելված N 1'!I15</f>
        <v>-720</v>
      </c>
      <c r="I41" s="98">
        <f>'Հավելված N 1'!J15</f>
        <v>-720</v>
      </c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</row>
    <row r="42" spans="1:76" s="3" customFormat="1" ht="25.5" customHeight="1">
      <c r="A42" s="130"/>
      <c r="B42" s="130"/>
      <c r="C42" s="130"/>
      <c r="D42" s="127"/>
      <c r="E42" s="127"/>
      <c r="F42" s="126" t="s">
        <v>103</v>
      </c>
      <c r="G42" s="102">
        <f t="shared" ref="G42:I42" si="15">G43</f>
        <v>0</v>
      </c>
      <c r="H42" s="102">
        <f t="shared" si="15"/>
        <v>0</v>
      </c>
      <c r="I42" s="102">
        <f t="shared" si="15"/>
        <v>0</v>
      </c>
      <c r="J42" s="51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5"/>
      <c r="BG42" s="65"/>
      <c r="BH42" s="65"/>
      <c r="BI42" s="65"/>
      <c r="BJ42" s="65"/>
      <c r="BK42" s="65"/>
      <c r="BL42" s="65"/>
      <c r="BM42" s="65"/>
      <c r="BN42" s="65"/>
      <c r="BO42" s="65"/>
      <c r="BP42" s="65"/>
      <c r="BQ42" s="65"/>
      <c r="BR42" s="65"/>
      <c r="BS42" s="65"/>
      <c r="BT42" s="65"/>
      <c r="BU42" s="65"/>
      <c r="BV42" s="65"/>
      <c r="BW42" s="65"/>
      <c r="BX42" s="65"/>
    </row>
    <row r="43" spans="1:76" s="51" customFormat="1" ht="34.5">
      <c r="A43" s="178" t="s">
        <v>104</v>
      </c>
      <c r="B43" s="167"/>
      <c r="C43" s="167"/>
      <c r="D43" s="179"/>
      <c r="E43" s="128"/>
      <c r="F43" s="124" t="s">
        <v>105</v>
      </c>
      <c r="G43" s="105">
        <f t="shared" ref="G43:I43" si="16">G45</f>
        <v>0</v>
      </c>
      <c r="H43" s="105">
        <f t="shared" si="16"/>
        <v>0</v>
      </c>
      <c r="I43" s="105">
        <f t="shared" si="16"/>
        <v>0</v>
      </c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65"/>
      <c r="AU43" s="65"/>
      <c r="AV43" s="65"/>
      <c r="AW43" s="65"/>
      <c r="AX43" s="65"/>
      <c r="AY43" s="65"/>
      <c r="AZ43" s="65"/>
      <c r="BA43" s="65"/>
      <c r="BB43" s="65"/>
      <c r="BC43" s="65"/>
      <c r="BD43" s="65"/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</row>
    <row r="44" spans="1:76" s="51" customFormat="1">
      <c r="A44" s="178"/>
      <c r="B44" s="167"/>
      <c r="C44" s="167"/>
      <c r="D44" s="180"/>
      <c r="E44" s="129"/>
      <c r="F44" s="95" t="s">
        <v>3</v>
      </c>
      <c r="G44" s="106"/>
      <c r="H44" s="106"/>
      <c r="I44" s="106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65"/>
      <c r="AU44" s="65"/>
      <c r="AV44" s="65"/>
      <c r="AW44" s="65"/>
      <c r="AX44" s="65"/>
      <c r="AY44" s="65"/>
      <c r="AZ44" s="65"/>
      <c r="BA44" s="65"/>
      <c r="BB44" s="65"/>
      <c r="BC44" s="65"/>
      <c r="BD44" s="65"/>
      <c r="BE44" s="65"/>
      <c r="BF44" s="65"/>
      <c r="BG44" s="65"/>
      <c r="BH44" s="65"/>
      <c r="BI44" s="65"/>
      <c r="BJ44" s="65"/>
      <c r="BK44" s="65"/>
      <c r="BL44" s="65"/>
      <c r="BM44" s="65"/>
      <c r="BN44" s="65"/>
      <c r="BO44" s="65"/>
      <c r="BP44" s="65"/>
      <c r="BQ44" s="65"/>
      <c r="BR44" s="65"/>
      <c r="BS44" s="65"/>
      <c r="BT44" s="65"/>
      <c r="BU44" s="65"/>
      <c r="BV44" s="65"/>
      <c r="BW44" s="65"/>
      <c r="BX44" s="65"/>
    </row>
    <row r="45" spans="1:76" s="51" customFormat="1" ht="34.5">
      <c r="A45" s="178"/>
      <c r="B45" s="182" t="s">
        <v>20</v>
      </c>
      <c r="C45" s="167"/>
      <c r="D45" s="180"/>
      <c r="E45" s="129"/>
      <c r="F45" s="124" t="s">
        <v>106</v>
      </c>
      <c r="G45" s="108">
        <f t="shared" ref="G45:I45" si="17">G47</f>
        <v>0</v>
      </c>
      <c r="H45" s="108">
        <f t="shared" si="17"/>
        <v>0</v>
      </c>
      <c r="I45" s="108">
        <f t="shared" si="17"/>
        <v>0</v>
      </c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</row>
    <row r="46" spans="1:76" s="51" customFormat="1">
      <c r="A46" s="178"/>
      <c r="B46" s="182"/>
      <c r="C46" s="167"/>
      <c r="D46" s="180"/>
      <c r="E46" s="129"/>
      <c r="F46" s="95" t="s">
        <v>3</v>
      </c>
      <c r="G46" s="108"/>
      <c r="H46" s="108"/>
      <c r="I46" s="108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65"/>
      <c r="BQ46" s="65"/>
      <c r="BR46" s="65"/>
      <c r="BS46" s="65"/>
      <c r="BT46" s="65"/>
      <c r="BU46" s="65"/>
      <c r="BV46" s="65"/>
      <c r="BW46" s="65"/>
      <c r="BX46" s="65"/>
    </row>
    <row r="47" spans="1:76" s="51" customFormat="1">
      <c r="A47" s="178"/>
      <c r="B47" s="182"/>
      <c r="C47" s="182" t="s">
        <v>20</v>
      </c>
      <c r="D47" s="180"/>
      <c r="E47" s="129"/>
      <c r="F47" s="124" t="s">
        <v>107</v>
      </c>
      <c r="G47" s="108">
        <f t="shared" ref="G47:I47" si="18">G49</f>
        <v>0</v>
      </c>
      <c r="H47" s="108">
        <f t="shared" si="18"/>
        <v>0</v>
      </c>
      <c r="I47" s="108">
        <f t="shared" si="18"/>
        <v>0</v>
      </c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65"/>
      <c r="AV47" s="65"/>
      <c r="AW47" s="65"/>
      <c r="AX47" s="65"/>
      <c r="AY47" s="65"/>
      <c r="AZ47" s="65"/>
      <c r="BA47" s="65"/>
      <c r="BB47" s="65"/>
      <c r="BC47" s="65"/>
      <c r="BD47" s="65"/>
      <c r="BE47" s="65"/>
      <c r="BF47" s="65"/>
      <c r="BG47" s="65"/>
      <c r="BH47" s="65"/>
      <c r="BI47" s="65"/>
      <c r="BJ47" s="65"/>
      <c r="BK47" s="65"/>
      <c r="BL47" s="65"/>
      <c r="BM47" s="65"/>
      <c r="BN47" s="65"/>
      <c r="BO47" s="65"/>
      <c r="BP47" s="65"/>
      <c r="BQ47" s="65"/>
      <c r="BR47" s="65"/>
      <c r="BS47" s="65"/>
      <c r="BT47" s="65"/>
      <c r="BU47" s="65"/>
      <c r="BV47" s="65"/>
      <c r="BW47" s="65"/>
      <c r="BX47" s="65"/>
    </row>
    <row r="48" spans="1:76" s="51" customFormat="1">
      <c r="A48" s="178"/>
      <c r="B48" s="182"/>
      <c r="C48" s="182"/>
      <c r="D48" s="180"/>
      <c r="E48" s="129"/>
      <c r="F48" s="95" t="s">
        <v>3</v>
      </c>
      <c r="G48" s="108"/>
      <c r="H48" s="108"/>
      <c r="I48" s="108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65"/>
      <c r="AU48" s="65"/>
      <c r="AV48" s="65"/>
      <c r="AW48" s="65"/>
      <c r="AX48" s="65"/>
      <c r="AY48" s="65"/>
      <c r="AZ48" s="65"/>
      <c r="BA48" s="65"/>
      <c r="BB48" s="65"/>
      <c r="BC48" s="65"/>
      <c r="BD48" s="65"/>
      <c r="BE48" s="65"/>
      <c r="BF48" s="65"/>
      <c r="BG48" s="65"/>
      <c r="BH48" s="65"/>
      <c r="BI48" s="65"/>
      <c r="BJ48" s="65"/>
      <c r="BK48" s="65"/>
      <c r="BL48" s="65"/>
      <c r="BM48" s="65"/>
      <c r="BN48" s="65"/>
      <c r="BO48" s="65"/>
      <c r="BP48" s="65"/>
      <c r="BQ48" s="65"/>
      <c r="BR48" s="65"/>
      <c r="BS48" s="65"/>
      <c r="BT48" s="65"/>
      <c r="BU48" s="65"/>
      <c r="BV48" s="65"/>
      <c r="BW48" s="65"/>
      <c r="BX48" s="65"/>
    </row>
    <row r="49" spans="1:76" s="51" customFormat="1">
      <c r="A49" s="178"/>
      <c r="B49" s="182"/>
      <c r="C49" s="182"/>
      <c r="D49" s="180"/>
      <c r="E49" s="129"/>
      <c r="F49" s="130" t="s">
        <v>111</v>
      </c>
      <c r="G49" s="108">
        <f t="shared" ref="G49:I49" si="19">G51</f>
        <v>0</v>
      </c>
      <c r="H49" s="108">
        <f t="shared" si="19"/>
        <v>0</v>
      </c>
      <c r="I49" s="108">
        <f t="shared" si="19"/>
        <v>0</v>
      </c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5"/>
      <c r="AP49" s="65"/>
      <c r="AQ49" s="65"/>
      <c r="AR49" s="65"/>
      <c r="AS49" s="65"/>
      <c r="AT49" s="65"/>
      <c r="AU49" s="65"/>
      <c r="AV49" s="65"/>
      <c r="AW49" s="65"/>
      <c r="AX49" s="65"/>
      <c r="AY49" s="65"/>
      <c r="AZ49" s="65"/>
      <c r="BA49" s="65"/>
      <c r="BB49" s="65"/>
      <c r="BC49" s="65"/>
      <c r="BD49" s="65"/>
      <c r="BE49" s="65"/>
      <c r="BF49" s="65"/>
      <c r="BG49" s="65"/>
      <c r="BH49" s="65"/>
      <c r="BI49" s="65"/>
      <c r="BJ49" s="65"/>
      <c r="BK49" s="65"/>
      <c r="BL49" s="65"/>
      <c r="BM49" s="65"/>
      <c r="BN49" s="65"/>
      <c r="BO49" s="65"/>
      <c r="BP49" s="65"/>
      <c r="BQ49" s="65"/>
      <c r="BR49" s="65"/>
      <c r="BS49" s="65"/>
      <c r="BT49" s="65"/>
      <c r="BU49" s="65"/>
      <c r="BV49" s="65"/>
      <c r="BW49" s="65"/>
      <c r="BX49" s="65"/>
    </row>
    <row r="50" spans="1:76" s="51" customFormat="1">
      <c r="A50" s="178"/>
      <c r="B50" s="182"/>
      <c r="C50" s="182"/>
      <c r="D50" s="181"/>
      <c r="E50" s="131"/>
      <c r="F50" s="95" t="s">
        <v>3</v>
      </c>
      <c r="G50" s="108"/>
      <c r="H50" s="108"/>
      <c r="I50" s="108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5"/>
      <c r="BE50" s="65"/>
      <c r="BF50" s="65"/>
      <c r="BG50" s="65"/>
      <c r="BH50" s="65"/>
      <c r="BI50" s="65"/>
      <c r="BJ50" s="65"/>
      <c r="BK50" s="65"/>
      <c r="BL50" s="65"/>
      <c r="BM50" s="65"/>
      <c r="BN50" s="65"/>
      <c r="BO50" s="65"/>
      <c r="BP50" s="65"/>
      <c r="BQ50" s="65"/>
      <c r="BR50" s="65"/>
      <c r="BS50" s="65"/>
      <c r="BT50" s="65"/>
      <c r="BU50" s="65"/>
      <c r="BV50" s="65"/>
      <c r="BW50" s="65"/>
      <c r="BX50" s="65"/>
    </row>
    <row r="51" spans="1:76" s="51" customFormat="1" ht="17.25" customHeight="1">
      <c r="A51" s="178"/>
      <c r="B51" s="182"/>
      <c r="C51" s="182"/>
      <c r="D51" s="168">
        <v>1139</v>
      </c>
      <c r="E51" s="163" t="s">
        <v>107</v>
      </c>
      <c r="F51" s="163"/>
      <c r="G51" s="108">
        <f t="shared" ref="G51:I51" si="20">G53+G61</f>
        <v>0</v>
      </c>
      <c r="H51" s="108">
        <f t="shared" si="20"/>
        <v>0</v>
      </c>
      <c r="I51" s="108">
        <f t="shared" si="20"/>
        <v>0</v>
      </c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65"/>
      <c r="AU51" s="65"/>
      <c r="AV51" s="65"/>
      <c r="AW51" s="65"/>
      <c r="AX51" s="65"/>
      <c r="AY51" s="65"/>
      <c r="AZ51" s="65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65"/>
      <c r="BL51" s="65"/>
      <c r="BM51" s="65"/>
      <c r="BN51" s="65"/>
      <c r="BO51" s="65"/>
      <c r="BP51" s="65"/>
      <c r="BQ51" s="65"/>
      <c r="BR51" s="65"/>
      <c r="BS51" s="65"/>
      <c r="BT51" s="65"/>
      <c r="BU51" s="65"/>
      <c r="BV51" s="65"/>
      <c r="BW51" s="65"/>
      <c r="BX51" s="65"/>
    </row>
    <row r="52" spans="1:76" s="51" customFormat="1">
      <c r="A52" s="178"/>
      <c r="B52" s="182"/>
      <c r="C52" s="182"/>
      <c r="D52" s="168"/>
      <c r="E52" s="132"/>
      <c r="F52" s="95" t="s">
        <v>3</v>
      </c>
      <c r="G52" s="96"/>
      <c r="H52" s="96"/>
      <c r="I52" s="96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65"/>
      <c r="AU52" s="65"/>
      <c r="AV52" s="65"/>
      <c r="AW52" s="65"/>
      <c r="AX52" s="65"/>
      <c r="AY52" s="65"/>
      <c r="AZ52" s="65"/>
      <c r="BA52" s="65"/>
      <c r="BB52" s="65"/>
      <c r="BC52" s="65"/>
      <c r="BD52" s="65"/>
      <c r="BE52" s="65"/>
      <c r="BF52" s="65"/>
      <c r="BG52" s="65"/>
      <c r="BH52" s="65"/>
      <c r="BI52" s="65"/>
      <c r="BJ52" s="65"/>
      <c r="BK52" s="65"/>
      <c r="BL52" s="65"/>
      <c r="BM52" s="65"/>
      <c r="BN52" s="65"/>
      <c r="BO52" s="65"/>
      <c r="BP52" s="65"/>
      <c r="BQ52" s="65"/>
      <c r="BR52" s="65"/>
      <c r="BS52" s="65"/>
      <c r="BT52" s="65"/>
      <c r="BU52" s="65"/>
      <c r="BV52" s="65"/>
      <c r="BW52" s="65"/>
      <c r="BX52" s="65"/>
    </row>
    <row r="53" spans="1:76" s="51" customFormat="1">
      <c r="A53" s="178"/>
      <c r="B53" s="182"/>
      <c r="C53" s="182"/>
      <c r="D53" s="168"/>
      <c r="E53" s="159" t="s">
        <v>112</v>
      </c>
      <c r="F53" s="126" t="s">
        <v>107</v>
      </c>
      <c r="G53" s="94">
        <f t="shared" ref="G53:I53" si="21">G55</f>
        <v>720</v>
      </c>
      <c r="H53" s="94">
        <f t="shared" si="21"/>
        <v>720</v>
      </c>
      <c r="I53" s="94">
        <f t="shared" si="21"/>
        <v>720</v>
      </c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</row>
    <row r="54" spans="1:76" s="51" customFormat="1">
      <c r="A54" s="178"/>
      <c r="B54" s="182"/>
      <c r="C54" s="182"/>
      <c r="D54" s="168"/>
      <c r="E54" s="160"/>
      <c r="F54" s="95" t="s">
        <v>11</v>
      </c>
      <c r="G54" s="96"/>
      <c r="H54" s="96"/>
      <c r="I54" s="96"/>
      <c r="J54" s="66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</row>
    <row r="55" spans="1:76" s="51" customFormat="1">
      <c r="A55" s="178"/>
      <c r="B55" s="182"/>
      <c r="C55" s="182"/>
      <c r="D55" s="168"/>
      <c r="E55" s="160"/>
      <c r="F55" s="133" t="s">
        <v>111</v>
      </c>
      <c r="G55" s="97">
        <f t="shared" ref="G55:I55" si="22">G57</f>
        <v>720</v>
      </c>
      <c r="H55" s="97">
        <f t="shared" si="22"/>
        <v>720</v>
      </c>
      <c r="I55" s="97">
        <f t="shared" si="22"/>
        <v>720</v>
      </c>
      <c r="J55" s="66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65"/>
      <c r="AU55" s="65"/>
      <c r="AV55" s="65"/>
      <c r="AW55" s="65"/>
      <c r="AX55" s="65"/>
      <c r="AY55" s="65"/>
      <c r="AZ55" s="65"/>
      <c r="BA55" s="65"/>
      <c r="BB55" s="65"/>
      <c r="BC55" s="65"/>
      <c r="BD55" s="65"/>
      <c r="BE55" s="65"/>
      <c r="BF55" s="65"/>
      <c r="BG55" s="65"/>
      <c r="BH55" s="65"/>
      <c r="BI55" s="65"/>
      <c r="BJ55" s="65"/>
      <c r="BK55" s="65"/>
      <c r="BL55" s="65"/>
      <c r="BM55" s="65"/>
      <c r="BN55" s="65"/>
      <c r="BO55" s="65"/>
      <c r="BP55" s="65"/>
      <c r="BQ55" s="65"/>
      <c r="BR55" s="65"/>
      <c r="BS55" s="65"/>
      <c r="BT55" s="65"/>
      <c r="BU55" s="65"/>
      <c r="BV55" s="65"/>
      <c r="BW55" s="65"/>
      <c r="BX55" s="65"/>
    </row>
    <row r="56" spans="1:76" s="51" customFormat="1" ht="36" customHeight="1">
      <c r="A56" s="178"/>
      <c r="B56" s="182"/>
      <c r="C56" s="182"/>
      <c r="D56" s="168"/>
      <c r="E56" s="160"/>
      <c r="F56" s="95" t="s">
        <v>108</v>
      </c>
      <c r="G56" s="97"/>
      <c r="H56" s="97"/>
      <c r="I56" s="97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65"/>
      <c r="AU56" s="65"/>
      <c r="AV56" s="65"/>
      <c r="AW56" s="65"/>
      <c r="AX56" s="65"/>
      <c r="AY56" s="65"/>
      <c r="AZ56" s="65"/>
      <c r="BA56" s="65"/>
      <c r="BB56" s="65"/>
      <c r="BC56" s="65"/>
      <c r="BD56" s="65"/>
      <c r="BE56" s="65"/>
      <c r="BF56" s="65"/>
      <c r="BG56" s="65"/>
      <c r="BH56" s="65"/>
      <c r="BI56" s="65"/>
      <c r="BJ56" s="65"/>
      <c r="BK56" s="65"/>
      <c r="BL56" s="65"/>
      <c r="BM56" s="65"/>
      <c r="BN56" s="65"/>
      <c r="BO56" s="65"/>
      <c r="BP56" s="65"/>
      <c r="BQ56" s="65"/>
      <c r="BR56" s="65"/>
      <c r="BS56" s="65"/>
      <c r="BT56" s="65"/>
      <c r="BU56" s="65"/>
      <c r="BV56" s="65"/>
      <c r="BW56" s="65"/>
      <c r="BX56" s="65"/>
    </row>
    <row r="57" spans="1:76" s="51" customFormat="1">
      <c r="A57" s="178"/>
      <c r="B57" s="182"/>
      <c r="C57" s="182"/>
      <c r="D57" s="168"/>
      <c r="E57" s="160"/>
      <c r="F57" s="79" t="s">
        <v>4</v>
      </c>
      <c r="G57" s="97">
        <f t="shared" ref="G57:I59" si="23">G58</f>
        <v>720</v>
      </c>
      <c r="H57" s="97">
        <f t="shared" si="23"/>
        <v>720</v>
      </c>
      <c r="I57" s="97">
        <f t="shared" si="23"/>
        <v>720</v>
      </c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65"/>
      <c r="AU57" s="65"/>
      <c r="AV57" s="65"/>
      <c r="AW57" s="65"/>
      <c r="AX57" s="65"/>
      <c r="AY57" s="65"/>
      <c r="AZ57" s="65"/>
      <c r="BA57" s="65"/>
      <c r="BB57" s="65"/>
      <c r="BC57" s="65"/>
      <c r="BD57" s="65"/>
      <c r="BE57" s="65"/>
      <c r="BF57" s="65"/>
      <c r="BG57" s="65"/>
      <c r="BH57" s="65"/>
      <c r="BI57" s="65"/>
      <c r="BJ57" s="65"/>
      <c r="BK57" s="65"/>
      <c r="BL57" s="65"/>
      <c r="BM57" s="65"/>
      <c r="BN57" s="65"/>
      <c r="BO57" s="65"/>
      <c r="BP57" s="65"/>
      <c r="BQ57" s="65"/>
      <c r="BR57" s="65"/>
      <c r="BS57" s="65"/>
      <c r="BT57" s="65"/>
      <c r="BU57" s="65"/>
      <c r="BV57" s="65"/>
      <c r="BW57" s="65"/>
      <c r="BX57" s="65"/>
    </row>
    <row r="58" spans="1:76" s="51" customFormat="1" ht="16.5" customHeight="1">
      <c r="A58" s="178"/>
      <c r="B58" s="182"/>
      <c r="C58" s="182"/>
      <c r="D58" s="168"/>
      <c r="E58" s="160"/>
      <c r="F58" s="79" t="s">
        <v>50</v>
      </c>
      <c r="G58" s="98">
        <f t="shared" si="23"/>
        <v>720</v>
      </c>
      <c r="H58" s="98">
        <f t="shared" si="23"/>
        <v>720</v>
      </c>
      <c r="I58" s="98">
        <f t="shared" si="23"/>
        <v>720</v>
      </c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65"/>
      <c r="AU58" s="65"/>
      <c r="AV58" s="65"/>
      <c r="AW58" s="65"/>
      <c r="AX58" s="65"/>
      <c r="AY58" s="65"/>
      <c r="AZ58" s="65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</row>
    <row r="59" spans="1:76" s="51" customFormat="1" ht="16.5" customHeight="1">
      <c r="A59" s="178"/>
      <c r="B59" s="182"/>
      <c r="C59" s="182"/>
      <c r="D59" s="168"/>
      <c r="E59" s="160"/>
      <c r="F59" s="79" t="s">
        <v>109</v>
      </c>
      <c r="G59" s="98">
        <f t="shared" si="23"/>
        <v>720</v>
      </c>
      <c r="H59" s="98">
        <f t="shared" si="23"/>
        <v>720</v>
      </c>
      <c r="I59" s="98">
        <f t="shared" si="23"/>
        <v>720</v>
      </c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</row>
    <row r="60" spans="1:76" s="51" customFormat="1" ht="16.5" customHeight="1">
      <c r="A60" s="178"/>
      <c r="B60" s="182"/>
      <c r="C60" s="182"/>
      <c r="D60" s="168"/>
      <c r="E60" s="161"/>
      <c r="F60" s="79" t="s">
        <v>110</v>
      </c>
      <c r="G60" s="98">
        <f>'Հավելված N 1'!H18</f>
        <v>720</v>
      </c>
      <c r="H60" s="98">
        <f>'Հավելված N 1'!I18</f>
        <v>720</v>
      </c>
      <c r="I60" s="98">
        <f>'Հավելված N 1'!J18</f>
        <v>720</v>
      </c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65"/>
      <c r="AU60" s="65"/>
      <c r="AV60" s="65"/>
      <c r="AW60" s="65"/>
      <c r="AX60" s="65"/>
      <c r="AY60" s="65"/>
      <c r="AZ60" s="65"/>
      <c r="BA60" s="65"/>
      <c r="BB60" s="65"/>
      <c r="BC60" s="65"/>
      <c r="BD60" s="65"/>
      <c r="BE60" s="65"/>
      <c r="BF60" s="65"/>
      <c r="BG60" s="65"/>
      <c r="BH60" s="65"/>
      <c r="BI60" s="65"/>
      <c r="BJ60" s="65"/>
      <c r="BK60" s="65"/>
      <c r="BL60" s="65"/>
      <c r="BM60" s="65"/>
      <c r="BN60" s="65"/>
      <c r="BO60" s="65"/>
      <c r="BP60" s="65"/>
      <c r="BQ60" s="65"/>
      <c r="BR60" s="65"/>
      <c r="BS60" s="65"/>
      <c r="BT60" s="65"/>
      <c r="BU60" s="65"/>
      <c r="BV60" s="65"/>
      <c r="BW60" s="65"/>
      <c r="BX60" s="65"/>
    </row>
    <row r="61" spans="1:76" s="51" customFormat="1">
      <c r="A61" s="178"/>
      <c r="B61" s="182"/>
      <c r="C61" s="182"/>
      <c r="D61" s="168"/>
      <c r="E61" s="159" t="s">
        <v>112</v>
      </c>
      <c r="F61" s="126" t="s">
        <v>107</v>
      </c>
      <c r="G61" s="94">
        <f t="shared" ref="G61:I61" si="24">G63</f>
        <v>-720</v>
      </c>
      <c r="H61" s="94">
        <f t="shared" si="24"/>
        <v>-720</v>
      </c>
      <c r="I61" s="94">
        <f t="shared" si="24"/>
        <v>-720</v>
      </c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</row>
    <row r="62" spans="1:76" s="51" customFormat="1">
      <c r="A62" s="178"/>
      <c r="B62" s="182"/>
      <c r="C62" s="182"/>
      <c r="D62" s="168"/>
      <c r="E62" s="160"/>
      <c r="F62" s="95" t="s">
        <v>11</v>
      </c>
      <c r="G62" s="96"/>
      <c r="H62" s="96"/>
      <c r="I62" s="96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65"/>
      <c r="AU62" s="65"/>
      <c r="AV62" s="65"/>
      <c r="AW62" s="65"/>
      <c r="AX62" s="65"/>
      <c r="AY62" s="65"/>
      <c r="AZ62" s="65"/>
      <c r="BA62" s="65"/>
      <c r="BB62" s="65"/>
      <c r="BC62" s="65"/>
      <c r="BD62" s="65"/>
      <c r="BE62" s="65"/>
      <c r="BF62" s="65"/>
      <c r="BG62" s="65"/>
      <c r="BH62" s="65"/>
      <c r="BI62" s="65"/>
      <c r="BJ62" s="65"/>
      <c r="BK62" s="65"/>
      <c r="BL62" s="65"/>
      <c r="BM62" s="65"/>
      <c r="BN62" s="65"/>
      <c r="BO62" s="65"/>
      <c r="BP62" s="65"/>
      <c r="BQ62" s="65"/>
      <c r="BR62" s="65"/>
      <c r="BS62" s="65"/>
      <c r="BT62" s="65"/>
      <c r="BU62" s="65"/>
      <c r="BV62" s="65"/>
      <c r="BW62" s="65"/>
      <c r="BX62" s="65"/>
    </row>
    <row r="63" spans="1:76" s="51" customFormat="1">
      <c r="A63" s="178"/>
      <c r="B63" s="182"/>
      <c r="C63" s="182"/>
      <c r="D63" s="168"/>
      <c r="E63" s="160"/>
      <c r="F63" s="133" t="s">
        <v>111</v>
      </c>
      <c r="G63" s="97">
        <f t="shared" ref="G63:I63" si="25">G65</f>
        <v>-720</v>
      </c>
      <c r="H63" s="97">
        <f t="shared" si="25"/>
        <v>-720</v>
      </c>
      <c r="I63" s="97">
        <f t="shared" si="25"/>
        <v>-720</v>
      </c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  <c r="BM63" s="65"/>
      <c r="BN63" s="65"/>
      <c r="BO63" s="65"/>
      <c r="BP63" s="65"/>
      <c r="BQ63" s="65"/>
      <c r="BR63" s="65"/>
      <c r="BS63" s="65"/>
      <c r="BT63" s="65"/>
      <c r="BU63" s="65"/>
      <c r="BV63" s="65"/>
      <c r="BW63" s="65"/>
      <c r="BX63" s="65"/>
    </row>
    <row r="64" spans="1:76" s="51" customFormat="1" ht="37.5" customHeight="1">
      <c r="A64" s="178"/>
      <c r="B64" s="182"/>
      <c r="C64" s="182"/>
      <c r="D64" s="168"/>
      <c r="E64" s="160"/>
      <c r="F64" s="95" t="s">
        <v>108</v>
      </c>
      <c r="G64" s="97"/>
      <c r="H64" s="97"/>
      <c r="I64" s="97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65"/>
      <c r="AU64" s="65"/>
      <c r="AV64" s="65"/>
      <c r="AW64" s="65"/>
      <c r="AX64" s="65"/>
      <c r="AY64" s="65"/>
      <c r="AZ64" s="65"/>
      <c r="BA64" s="65"/>
      <c r="BB64" s="65"/>
      <c r="BC64" s="65"/>
      <c r="BD64" s="65"/>
      <c r="BE64" s="65"/>
      <c r="BF64" s="65"/>
      <c r="BG64" s="65"/>
      <c r="BH64" s="65"/>
      <c r="BI64" s="65"/>
      <c r="BJ64" s="65"/>
      <c r="BK64" s="65"/>
      <c r="BL64" s="65"/>
      <c r="BM64" s="65"/>
      <c r="BN64" s="65"/>
      <c r="BO64" s="65"/>
      <c r="BP64" s="65"/>
      <c r="BQ64" s="65"/>
      <c r="BR64" s="65"/>
      <c r="BS64" s="65"/>
      <c r="BT64" s="65"/>
      <c r="BU64" s="65"/>
      <c r="BV64" s="65"/>
      <c r="BW64" s="65"/>
      <c r="BX64" s="65"/>
    </row>
    <row r="65" spans="1:76" s="51" customFormat="1">
      <c r="A65" s="178"/>
      <c r="B65" s="182"/>
      <c r="C65" s="182"/>
      <c r="D65" s="168"/>
      <c r="E65" s="160"/>
      <c r="F65" s="79" t="s">
        <v>4</v>
      </c>
      <c r="G65" s="97">
        <f t="shared" ref="G65:I67" si="26">G66</f>
        <v>-720</v>
      </c>
      <c r="H65" s="97">
        <f t="shared" si="26"/>
        <v>-720</v>
      </c>
      <c r="I65" s="97">
        <f t="shared" si="26"/>
        <v>-720</v>
      </c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65"/>
      <c r="AU65" s="65"/>
      <c r="AV65" s="65"/>
      <c r="AW65" s="65"/>
      <c r="AX65" s="65"/>
      <c r="AY65" s="65"/>
      <c r="AZ65" s="65"/>
      <c r="BA65" s="65"/>
      <c r="BB65" s="65"/>
      <c r="BC65" s="65"/>
      <c r="BD65" s="65"/>
      <c r="BE65" s="65"/>
      <c r="BF65" s="65"/>
      <c r="BG65" s="65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</row>
    <row r="66" spans="1:76" s="51" customFormat="1" ht="16.5" customHeight="1">
      <c r="A66" s="178"/>
      <c r="B66" s="182"/>
      <c r="C66" s="182"/>
      <c r="D66" s="168"/>
      <c r="E66" s="160"/>
      <c r="F66" s="79" t="s">
        <v>50</v>
      </c>
      <c r="G66" s="98">
        <f t="shared" si="26"/>
        <v>-720</v>
      </c>
      <c r="H66" s="98">
        <f t="shared" si="26"/>
        <v>-720</v>
      </c>
      <c r="I66" s="98">
        <f t="shared" si="26"/>
        <v>-720</v>
      </c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</row>
    <row r="67" spans="1:76" s="51" customFormat="1" ht="16.5" customHeight="1">
      <c r="A67" s="178"/>
      <c r="B67" s="182"/>
      <c r="C67" s="182"/>
      <c r="D67" s="168"/>
      <c r="E67" s="160"/>
      <c r="F67" s="79" t="s">
        <v>109</v>
      </c>
      <c r="G67" s="98">
        <f t="shared" si="26"/>
        <v>-720</v>
      </c>
      <c r="H67" s="98">
        <f t="shared" si="26"/>
        <v>-720</v>
      </c>
      <c r="I67" s="98">
        <f t="shared" si="26"/>
        <v>-720</v>
      </c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</row>
    <row r="68" spans="1:76" s="51" customFormat="1" ht="16.5" customHeight="1">
      <c r="A68" s="178"/>
      <c r="B68" s="182"/>
      <c r="C68" s="182"/>
      <c r="D68" s="168"/>
      <c r="E68" s="161"/>
      <c r="F68" s="79" t="s">
        <v>110</v>
      </c>
      <c r="G68" s="98">
        <f>'Հավելված N 1'!H19</f>
        <v>-720</v>
      </c>
      <c r="H68" s="98">
        <f>'Հավելված N 1'!I19</f>
        <v>-720</v>
      </c>
      <c r="I68" s="98">
        <f>'Հավելված N 1'!J19</f>
        <v>-720</v>
      </c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</row>
    <row r="69" spans="1:76" s="51" customFormat="1" ht="16.5"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65"/>
      <c r="AU69" s="65"/>
      <c r="AV69" s="65"/>
      <c r="AW69" s="65"/>
      <c r="AX69" s="65"/>
      <c r="AY69" s="65"/>
      <c r="AZ69" s="65"/>
      <c r="BA69" s="65"/>
      <c r="BB69" s="65"/>
      <c r="BC69" s="65"/>
      <c r="BD69" s="65"/>
      <c r="BE69" s="65"/>
      <c r="BF69" s="65"/>
      <c r="BG69" s="65"/>
      <c r="BH69" s="65"/>
      <c r="BI69" s="65"/>
      <c r="BJ69" s="65"/>
      <c r="BK69" s="65"/>
      <c r="BL69" s="65"/>
      <c r="BM69" s="65"/>
      <c r="BN69" s="65"/>
      <c r="BO69" s="65"/>
      <c r="BP69" s="65"/>
      <c r="BQ69" s="65"/>
      <c r="BR69" s="65"/>
      <c r="BS69" s="65"/>
      <c r="BT69" s="65"/>
      <c r="BU69" s="65"/>
      <c r="BV69" s="65"/>
      <c r="BW69" s="65"/>
      <c r="BX69" s="65"/>
    </row>
    <row r="70" spans="1:76" s="51" customFormat="1" ht="16.5"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65"/>
      <c r="AP70" s="65"/>
      <c r="AQ70" s="65"/>
      <c r="AR70" s="65"/>
      <c r="AS70" s="65"/>
      <c r="AT70" s="65"/>
      <c r="AU70" s="65"/>
      <c r="AV70" s="65"/>
      <c r="AW70" s="65"/>
      <c r="AX70" s="65"/>
      <c r="AY70" s="65"/>
      <c r="AZ70" s="65"/>
      <c r="BA70" s="65"/>
      <c r="BB70" s="65"/>
      <c r="BC70" s="65"/>
      <c r="BD70" s="65"/>
      <c r="BE70" s="65"/>
      <c r="BF70" s="65"/>
      <c r="BG70" s="65"/>
      <c r="BH70" s="65"/>
      <c r="BI70" s="65"/>
      <c r="BJ70" s="65"/>
      <c r="BK70" s="65"/>
      <c r="BL70" s="65"/>
      <c r="BM70" s="65"/>
      <c r="BN70" s="65"/>
      <c r="BO70" s="65"/>
      <c r="BP70" s="65"/>
      <c r="BQ70" s="65"/>
      <c r="BR70" s="65"/>
      <c r="BS70" s="65"/>
      <c r="BT70" s="65"/>
      <c r="BU70" s="65"/>
      <c r="BV70" s="65"/>
      <c r="BW70" s="65"/>
      <c r="BX70" s="65"/>
    </row>
    <row r="71" spans="1:76" s="51" customFormat="1" ht="16.5"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65"/>
      <c r="AU71" s="65"/>
      <c r="AV71" s="65"/>
      <c r="AW71" s="65"/>
      <c r="AX71" s="65"/>
      <c r="AY71" s="65"/>
      <c r="AZ71" s="65"/>
      <c r="BA71" s="65"/>
      <c r="BB71" s="65"/>
      <c r="BC71" s="65"/>
      <c r="BD71" s="65"/>
      <c r="BE71" s="65"/>
      <c r="BF71" s="65"/>
      <c r="BG71" s="65"/>
      <c r="BH71" s="65"/>
      <c r="BI71" s="65"/>
      <c r="BJ71" s="65"/>
      <c r="BK71" s="65"/>
      <c r="BL71" s="65"/>
      <c r="BM71" s="65"/>
      <c r="BN71" s="65"/>
      <c r="BO71" s="65"/>
      <c r="BP71" s="65"/>
      <c r="BQ71" s="65"/>
      <c r="BR71" s="65"/>
      <c r="BS71" s="65"/>
      <c r="BT71" s="65"/>
      <c r="BU71" s="65"/>
      <c r="BV71" s="65"/>
      <c r="BW71" s="65"/>
      <c r="BX71" s="65"/>
    </row>
    <row r="72" spans="1:76" s="51" customFormat="1" ht="16.5"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65"/>
      <c r="AU72" s="65"/>
      <c r="AV72" s="65"/>
      <c r="AW72" s="65"/>
      <c r="AX72" s="65"/>
      <c r="AY72" s="65"/>
      <c r="AZ72" s="65"/>
      <c r="BA72" s="65"/>
      <c r="BB72" s="65"/>
      <c r="BC72" s="65"/>
      <c r="BD72" s="65"/>
      <c r="BE72" s="65"/>
      <c r="BF72" s="65"/>
      <c r="BG72" s="65"/>
      <c r="BH72" s="65"/>
      <c r="BI72" s="65"/>
      <c r="BJ72" s="65"/>
      <c r="BK72" s="65"/>
      <c r="BL72" s="65"/>
      <c r="BM72" s="65"/>
      <c r="BN72" s="65"/>
      <c r="BO72" s="65"/>
      <c r="BP72" s="65"/>
      <c r="BQ72" s="65"/>
      <c r="BR72" s="65"/>
      <c r="BS72" s="65"/>
      <c r="BT72" s="65"/>
      <c r="BU72" s="65"/>
      <c r="BV72" s="65"/>
      <c r="BW72" s="65"/>
      <c r="BX72" s="65"/>
    </row>
    <row r="73" spans="1:76" s="51" customFormat="1" ht="16.5"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65"/>
      <c r="AU73" s="65"/>
      <c r="AV73" s="65"/>
      <c r="AW73" s="65"/>
      <c r="AX73" s="65"/>
      <c r="AY73" s="65"/>
      <c r="AZ73" s="65"/>
      <c r="BA73" s="65"/>
      <c r="BB73" s="65"/>
      <c r="BC73" s="65"/>
      <c r="BD73" s="65"/>
      <c r="BE73" s="65"/>
      <c r="BF73" s="65"/>
      <c r="BG73" s="65"/>
      <c r="BH73" s="65"/>
      <c r="BI73" s="65"/>
      <c r="BJ73" s="65"/>
      <c r="BK73" s="65"/>
      <c r="BL73" s="65"/>
      <c r="BM73" s="65"/>
      <c r="BN73" s="65"/>
      <c r="BO73" s="65"/>
      <c r="BP73" s="65"/>
      <c r="BQ73" s="65"/>
      <c r="BR73" s="65"/>
      <c r="BS73" s="65"/>
      <c r="BT73" s="65"/>
      <c r="BU73" s="65"/>
      <c r="BV73" s="65"/>
      <c r="BW73" s="65"/>
      <c r="BX73" s="65"/>
    </row>
    <row r="74" spans="1:76" s="51" customFormat="1" ht="16.5"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65"/>
      <c r="AU74" s="65"/>
      <c r="AV74" s="65"/>
      <c r="AW74" s="65"/>
      <c r="AX74" s="65"/>
      <c r="AY74" s="65"/>
      <c r="AZ74" s="65"/>
      <c r="BA74" s="65"/>
      <c r="BB74" s="65"/>
      <c r="BC74" s="65"/>
      <c r="BD74" s="65"/>
      <c r="BE74" s="65"/>
      <c r="BF74" s="65"/>
      <c r="BG74" s="65"/>
      <c r="BH74" s="65"/>
      <c r="BI74" s="65"/>
      <c r="BJ74" s="65"/>
      <c r="BK74" s="65"/>
      <c r="BL74" s="65"/>
      <c r="BM74" s="65"/>
      <c r="BN74" s="65"/>
      <c r="BO74" s="65"/>
      <c r="BP74" s="65"/>
      <c r="BQ74" s="65"/>
      <c r="BR74" s="65"/>
      <c r="BS74" s="65"/>
      <c r="BT74" s="65"/>
      <c r="BU74" s="65"/>
      <c r="BV74" s="65"/>
      <c r="BW74" s="65"/>
      <c r="BX74" s="65"/>
    </row>
    <row r="75" spans="1:76" s="51" customFormat="1" ht="16.5"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65"/>
      <c r="BL75" s="65"/>
      <c r="BM75" s="65"/>
      <c r="BN75" s="65"/>
      <c r="BO75" s="65"/>
      <c r="BP75" s="65"/>
      <c r="BQ75" s="65"/>
      <c r="BR75" s="65"/>
      <c r="BS75" s="65"/>
      <c r="BT75" s="65"/>
      <c r="BU75" s="65"/>
      <c r="BV75" s="65"/>
      <c r="BW75" s="65"/>
      <c r="BX75" s="65"/>
    </row>
    <row r="76" spans="1:76" s="51" customFormat="1" ht="16.5"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  <c r="BH76" s="65"/>
      <c r="BI76" s="65"/>
      <c r="BJ76" s="65"/>
      <c r="BK76" s="65"/>
      <c r="BL76" s="65"/>
      <c r="BM76" s="65"/>
      <c r="BN76" s="65"/>
      <c r="BO76" s="65"/>
      <c r="BP76" s="65"/>
      <c r="BQ76" s="65"/>
      <c r="BR76" s="65"/>
      <c r="BS76" s="65"/>
      <c r="BT76" s="65"/>
      <c r="BU76" s="65"/>
      <c r="BV76" s="65"/>
      <c r="BW76" s="65"/>
      <c r="BX76" s="65"/>
    </row>
    <row r="77" spans="1:76" s="51" customFormat="1" ht="16.5"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65"/>
      <c r="AT77" s="65"/>
      <c r="AU77" s="65"/>
      <c r="AV77" s="65"/>
      <c r="AW77" s="65"/>
      <c r="AX77" s="65"/>
      <c r="AY77" s="65"/>
      <c r="AZ77" s="65"/>
      <c r="BA77" s="65"/>
      <c r="BB77" s="65"/>
      <c r="BC77" s="65"/>
      <c r="BD77" s="65"/>
      <c r="BE77" s="65"/>
      <c r="BF77" s="65"/>
      <c r="BG77" s="65"/>
      <c r="BH77" s="65"/>
      <c r="BI77" s="65"/>
      <c r="BJ77" s="65"/>
      <c r="BK77" s="65"/>
      <c r="BL77" s="65"/>
      <c r="BM77" s="65"/>
      <c r="BN77" s="65"/>
      <c r="BO77" s="65"/>
      <c r="BP77" s="65"/>
      <c r="BQ77" s="65"/>
      <c r="BR77" s="65"/>
      <c r="BS77" s="65"/>
      <c r="BT77" s="65"/>
      <c r="BU77" s="65"/>
      <c r="BV77" s="65"/>
      <c r="BW77" s="65"/>
      <c r="BX77" s="65"/>
    </row>
    <row r="78" spans="1:76" s="51" customFormat="1" ht="16.5"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  <c r="BH78" s="65"/>
      <c r="BI78" s="65"/>
      <c r="BJ78" s="65"/>
      <c r="BK78" s="65"/>
      <c r="BL78" s="65"/>
      <c r="BM78" s="65"/>
      <c r="BN78" s="65"/>
      <c r="BO78" s="65"/>
      <c r="BP78" s="65"/>
      <c r="BQ78" s="65"/>
      <c r="BR78" s="65"/>
      <c r="BS78" s="65"/>
      <c r="BT78" s="65"/>
      <c r="BU78" s="65"/>
      <c r="BV78" s="65"/>
      <c r="BW78" s="65"/>
      <c r="BX78" s="65"/>
    </row>
    <row r="79" spans="1:76" s="51" customFormat="1" ht="16.5"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  <c r="AT79" s="65"/>
      <c r="AU79" s="65"/>
      <c r="AV79" s="65"/>
      <c r="AW79" s="65"/>
      <c r="AX79" s="65"/>
      <c r="AY79" s="65"/>
      <c r="AZ79" s="65"/>
      <c r="BA79" s="65"/>
      <c r="BB79" s="65"/>
      <c r="BC79" s="65"/>
      <c r="BD79" s="65"/>
      <c r="BE79" s="65"/>
      <c r="BF79" s="65"/>
      <c r="BG79" s="65"/>
      <c r="BH79" s="65"/>
      <c r="BI79" s="65"/>
      <c r="BJ79" s="65"/>
      <c r="BK79" s="65"/>
      <c r="BL79" s="65"/>
      <c r="BM79" s="65"/>
      <c r="BN79" s="65"/>
      <c r="BO79" s="65"/>
      <c r="BP79" s="65"/>
      <c r="BQ79" s="65"/>
      <c r="BR79" s="65"/>
      <c r="BS79" s="65"/>
      <c r="BT79" s="65"/>
      <c r="BU79" s="65"/>
      <c r="BV79" s="65"/>
      <c r="BW79" s="65"/>
      <c r="BX79" s="65"/>
    </row>
    <row r="80" spans="1:76" s="51" customFormat="1" ht="16.5"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5"/>
      <c r="BG80" s="65"/>
      <c r="BH80" s="65"/>
      <c r="BI80" s="65"/>
      <c r="BJ80" s="65"/>
      <c r="BK80" s="65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</row>
    <row r="81" spans="11:76" s="51" customFormat="1" ht="16.5"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</row>
    <row r="82" spans="11:76" s="51" customFormat="1" ht="16.5"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  <c r="BH82" s="65"/>
      <c r="BI82" s="65"/>
      <c r="BJ82" s="65"/>
      <c r="BK82" s="65"/>
      <c r="BL82" s="65"/>
      <c r="BM82" s="65"/>
      <c r="BN82" s="65"/>
      <c r="BO82" s="65"/>
      <c r="BP82" s="65"/>
      <c r="BQ82" s="65"/>
      <c r="BR82" s="65"/>
      <c r="BS82" s="65"/>
      <c r="BT82" s="65"/>
      <c r="BU82" s="65"/>
      <c r="BV82" s="65"/>
      <c r="BW82" s="65"/>
      <c r="BX82" s="65"/>
    </row>
    <row r="83" spans="11:76" s="51" customFormat="1" ht="16.5"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65"/>
      <c r="AU83" s="65"/>
      <c r="AV83" s="65"/>
      <c r="AW83" s="65"/>
      <c r="AX83" s="65"/>
      <c r="AY83" s="65"/>
      <c r="AZ83" s="65"/>
      <c r="BA83" s="65"/>
      <c r="BB83" s="65"/>
      <c r="BC83" s="65"/>
      <c r="BD83" s="65"/>
      <c r="BE83" s="65"/>
      <c r="BF83" s="65"/>
      <c r="BG83" s="65"/>
      <c r="BH83" s="65"/>
      <c r="BI83" s="65"/>
      <c r="BJ83" s="65"/>
      <c r="BK83" s="65"/>
      <c r="BL83" s="65"/>
      <c r="BM83" s="65"/>
      <c r="BN83" s="65"/>
      <c r="BO83" s="65"/>
      <c r="BP83" s="65"/>
      <c r="BQ83" s="65"/>
      <c r="BR83" s="65"/>
      <c r="BS83" s="65"/>
      <c r="BT83" s="65"/>
      <c r="BU83" s="65"/>
      <c r="BV83" s="65"/>
      <c r="BW83" s="65"/>
      <c r="BX83" s="65"/>
    </row>
    <row r="84" spans="11:76" s="51" customFormat="1" ht="16.5"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  <c r="BH84" s="65"/>
      <c r="BI84" s="65"/>
      <c r="BJ84" s="65"/>
      <c r="BK84" s="65"/>
      <c r="BL84" s="65"/>
      <c r="BM84" s="65"/>
      <c r="BN84" s="65"/>
      <c r="BO84" s="65"/>
      <c r="BP84" s="65"/>
      <c r="BQ84" s="65"/>
      <c r="BR84" s="65"/>
      <c r="BS84" s="65"/>
      <c r="BT84" s="65"/>
      <c r="BU84" s="65"/>
      <c r="BV84" s="65"/>
      <c r="BW84" s="65"/>
      <c r="BX84" s="65"/>
    </row>
    <row r="85" spans="11:76" s="51" customFormat="1" ht="16.5"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65"/>
      <c r="AU85" s="65"/>
      <c r="AV85" s="65"/>
      <c r="AW85" s="65"/>
      <c r="AX85" s="65"/>
      <c r="AY85" s="65"/>
      <c r="AZ85" s="65"/>
      <c r="BA85" s="65"/>
      <c r="BB85" s="65"/>
      <c r="BC85" s="65"/>
      <c r="BD85" s="65"/>
      <c r="BE85" s="65"/>
      <c r="BF85" s="65"/>
      <c r="BG85" s="65"/>
      <c r="BH85" s="65"/>
      <c r="BI85" s="65"/>
      <c r="BJ85" s="65"/>
      <c r="BK85" s="65"/>
      <c r="BL85" s="65"/>
      <c r="BM85" s="65"/>
      <c r="BN85" s="65"/>
      <c r="BO85" s="65"/>
      <c r="BP85" s="65"/>
      <c r="BQ85" s="65"/>
      <c r="BR85" s="65"/>
      <c r="BS85" s="65"/>
      <c r="BT85" s="65"/>
      <c r="BU85" s="65"/>
      <c r="BV85" s="65"/>
      <c r="BW85" s="65"/>
      <c r="BX85" s="65"/>
    </row>
    <row r="86" spans="11:76" s="51" customFormat="1" ht="16.5"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  <c r="BH86" s="65"/>
      <c r="BI86" s="65"/>
      <c r="BJ86" s="65"/>
      <c r="BK86" s="65"/>
      <c r="BL86" s="65"/>
      <c r="BM86" s="65"/>
      <c r="BN86" s="65"/>
      <c r="BO86" s="65"/>
      <c r="BP86" s="65"/>
      <c r="BQ86" s="65"/>
      <c r="BR86" s="65"/>
      <c r="BS86" s="65"/>
      <c r="BT86" s="65"/>
      <c r="BU86" s="65"/>
      <c r="BV86" s="65"/>
      <c r="BW86" s="65"/>
      <c r="BX86" s="65"/>
    </row>
    <row r="87" spans="11:76" s="51" customFormat="1" ht="16.5"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  <c r="BH87" s="65"/>
      <c r="BI87" s="65"/>
      <c r="BJ87" s="65"/>
      <c r="BK87" s="65"/>
      <c r="BL87" s="65"/>
      <c r="BM87" s="65"/>
      <c r="BN87" s="65"/>
      <c r="BO87" s="65"/>
      <c r="BP87" s="65"/>
      <c r="BQ87" s="65"/>
      <c r="BR87" s="65"/>
      <c r="BS87" s="65"/>
      <c r="BT87" s="65"/>
      <c r="BU87" s="65"/>
      <c r="BV87" s="65"/>
      <c r="BW87" s="65"/>
      <c r="BX87" s="65"/>
    </row>
    <row r="88" spans="11:76" s="51" customFormat="1" ht="16.5"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65"/>
      <c r="AU88" s="65"/>
      <c r="AV88" s="65"/>
      <c r="AW88" s="65"/>
      <c r="AX88" s="65"/>
      <c r="AY88" s="65"/>
      <c r="AZ88" s="65"/>
      <c r="BA88" s="65"/>
      <c r="BB88" s="65"/>
      <c r="BC88" s="65"/>
      <c r="BD88" s="65"/>
      <c r="BE88" s="65"/>
      <c r="BF88" s="65"/>
      <c r="BG88" s="65"/>
      <c r="BH88" s="65"/>
      <c r="BI88" s="65"/>
      <c r="BJ88" s="65"/>
      <c r="BK88" s="65"/>
      <c r="BL88" s="65"/>
      <c r="BM88" s="65"/>
      <c r="BN88" s="65"/>
      <c r="BO88" s="65"/>
      <c r="BP88" s="65"/>
      <c r="BQ88" s="65"/>
      <c r="BR88" s="65"/>
      <c r="BS88" s="65"/>
      <c r="BT88" s="65"/>
      <c r="BU88" s="65"/>
      <c r="BV88" s="65"/>
      <c r="BW88" s="65"/>
      <c r="BX88" s="65"/>
    </row>
    <row r="89" spans="11:76" s="51" customFormat="1" ht="16.5"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65"/>
      <c r="AU89" s="65"/>
      <c r="AV89" s="65"/>
      <c r="AW89" s="65"/>
      <c r="AX89" s="65"/>
      <c r="AY89" s="65"/>
      <c r="AZ89" s="65"/>
      <c r="BA89" s="65"/>
      <c r="BB89" s="65"/>
      <c r="BC89" s="65"/>
      <c r="BD89" s="65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65"/>
    </row>
    <row r="90" spans="11:76" s="51" customFormat="1" ht="16.5"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  <c r="BH90" s="65"/>
      <c r="BI90" s="65"/>
      <c r="BJ90" s="65"/>
      <c r="BK90" s="65"/>
      <c r="BL90" s="65"/>
      <c r="BM90" s="65"/>
      <c r="BN90" s="65"/>
      <c r="BO90" s="65"/>
      <c r="BP90" s="65"/>
      <c r="BQ90" s="65"/>
      <c r="BR90" s="65"/>
      <c r="BS90" s="65"/>
      <c r="BT90" s="65"/>
      <c r="BU90" s="65"/>
      <c r="BV90" s="65"/>
      <c r="BW90" s="65"/>
      <c r="BX90" s="65"/>
    </row>
    <row r="91" spans="11:76" s="51" customFormat="1" ht="16.5"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65"/>
      <c r="BI91" s="65"/>
      <c r="BJ91" s="65"/>
      <c r="BK91" s="65"/>
      <c r="BL91" s="65"/>
      <c r="BM91" s="65"/>
      <c r="BN91" s="65"/>
      <c r="BO91" s="65"/>
      <c r="BP91" s="65"/>
      <c r="BQ91" s="65"/>
      <c r="BR91" s="65"/>
      <c r="BS91" s="65"/>
      <c r="BT91" s="65"/>
      <c r="BU91" s="65"/>
      <c r="BV91" s="65"/>
      <c r="BW91" s="65"/>
      <c r="BX91" s="65"/>
    </row>
    <row r="92" spans="11:76" s="51" customFormat="1" ht="16.5"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  <c r="BH92" s="65"/>
      <c r="BI92" s="65"/>
      <c r="BJ92" s="65"/>
      <c r="BK92" s="65"/>
      <c r="BL92" s="65"/>
      <c r="BM92" s="65"/>
      <c r="BN92" s="65"/>
      <c r="BO92" s="65"/>
      <c r="BP92" s="65"/>
      <c r="BQ92" s="65"/>
      <c r="BR92" s="65"/>
      <c r="BS92" s="65"/>
      <c r="BT92" s="65"/>
      <c r="BU92" s="65"/>
      <c r="BV92" s="65"/>
      <c r="BW92" s="65"/>
      <c r="BX92" s="65"/>
    </row>
    <row r="93" spans="11:76" s="51" customFormat="1" ht="16.5"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65"/>
      <c r="BG93" s="65"/>
      <c r="BH93" s="65"/>
      <c r="BI93" s="65"/>
      <c r="BJ93" s="65"/>
      <c r="BK93" s="65"/>
      <c r="BL93" s="65"/>
      <c r="BM93" s="65"/>
      <c r="BN93" s="65"/>
      <c r="BO93" s="65"/>
      <c r="BP93" s="65"/>
      <c r="BQ93" s="65"/>
      <c r="BR93" s="65"/>
      <c r="BS93" s="65"/>
      <c r="BT93" s="65"/>
      <c r="BU93" s="65"/>
      <c r="BV93" s="65"/>
      <c r="BW93" s="65"/>
      <c r="BX93" s="65"/>
    </row>
    <row r="94" spans="11:76" s="51" customFormat="1" ht="16.5"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65"/>
      <c r="AU94" s="65"/>
      <c r="AV94" s="65"/>
      <c r="AW94" s="65"/>
      <c r="AX94" s="65"/>
      <c r="AY94" s="65"/>
      <c r="AZ94" s="65"/>
      <c r="BA94" s="65"/>
      <c r="BB94" s="65"/>
      <c r="BC94" s="65"/>
      <c r="BD94" s="65"/>
      <c r="BE94" s="65"/>
      <c r="BF94" s="65"/>
      <c r="BG94" s="65"/>
      <c r="BH94" s="65"/>
      <c r="BI94" s="65"/>
      <c r="BJ94" s="65"/>
      <c r="BK94" s="65"/>
      <c r="BL94" s="65"/>
      <c r="BM94" s="65"/>
      <c r="BN94" s="65"/>
      <c r="BO94" s="65"/>
      <c r="BP94" s="65"/>
      <c r="BQ94" s="65"/>
      <c r="BR94" s="65"/>
      <c r="BS94" s="65"/>
      <c r="BT94" s="65"/>
      <c r="BU94" s="65"/>
      <c r="BV94" s="65"/>
      <c r="BW94" s="65"/>
      <c r="BX94" s="65"/>
    </row>
    <row r="95" spans="11:76" s="51" customFormat="1" ht="16.5"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65"/>
      <c r="AV95" s="65"/>
      <c r="AW95" s="65"/>
      <c r="AX95" s="65"/>
      <c r="AY95" s="65"/>
      <c r="AZ95" s="65"/>
      <c r="BA95" s="65"/>
      <c r="BB95" s="65"/>
      <c r="BC95" s="65"/>
      <c r="BD95" s="65"/>
      <c r="BE95" s="65"/>
      <c r="BF95" s="65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</row>
    <row r="96" spans="11:76" s="51" customFormat="1" ht="16.5"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65"/>
      <c r="AU96" s="65"/>
      <c r="AV96" s="65"/>
      <c r="AW96" s="65"/>
      <c r="AX96" s="65"/>
      <c r="AY96" s="65"/>
      <c r="AZ96" s="65"/>
      <c r="BA96" s="65"/>
      <c r="BB96" s="65"/>
      <c r="BC96" s="65"/>
      <c r="BD96" s="65"/>
      <c r="BE96" s="65"/>
      <c r="BF96" s="65"/>
      <c r="BG96" s="65"/>
      <c r="BH96" s="65"/>
      <c r="BI96" s="65"/>
      <c r="BJ96" s="65"/>
      <c r="BK96" s="65"/>
      <c r="BL96" s="65"/>
      <c r="BM96" s="65"/>
      <c r="BN96" s="65"/>
      <c r="BO96" s="65"/>
      <c r="BP96" s="65"/>
      <c r="BQ96" s="65"/>
      <c r="BR96" s="65"/>
      <c r="BS96" s="65"/>
      <c r="BT96" s="65"/>
      <c r="BU96" s="65"/>
      <c r="BV96" s="65"/>
      <c r="BW96" s="65"/>
      <c r="BX96" s="65"/>
    </row>
    <row r="97" spans="11:76" s="51" customFormat="1" ht="16.5"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65"/>
      <c r="BI97" s="65"/>
      <c r="BJ97" s="65"/>
      <c r="BK97" s="65"/>
      <c r="BL97" s="65"/>
      <c r="BM97" s="65"/>
      <c r="BN97" s="65"/>
      <c r="BO97" s="65"/>
      <c r="BP97" s="65"/>
      <c r="BQ97" s="65"/>
      <c r="BR97" s="65"/>
      <c r="BS97" s="65"/>
      <c r="BT97" s="65"/>
      <c r="BU97" s="65"/>
      <c r="BV97" s="65"/>
      <c r="BW97" s="65"/>
      <c r="BX97" s="65"/>
    </row>
    <row r="98" spans="11:76" s="51" customFormat="1" ht="16.5"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65"/>
      <c r="AU98" s="65"/>
      <c r="AV98" s="65"/>
      <c r="AW98" s="65"/>
      <c r="AX98" s="65"/>
      <c r="AY98" s="65"/>
      <c r="AZ98" s="65"/>
      <c r="BA98" s="65"/>
      <c r="BB98" s="65"/>
      <c r="BC98" s="65"/>
      <c r="BD98" s="65"/>
      <c r="BE98" s="65"/>
      <c r="BF98" s="65"/>
      <c r="BG98" s="65"/>
      <c r="BH98" s="65"/>
      <c r="BI98" s="65"/>
      <c r="BJ98" s="65"/>
      <c r="BK98" s="65"/>
      <c r="BL98" s="65"/>
      <c r="BM98" s="65"/>
      <c r="BN98" s="65"/>
      <c r="BO98" s="65"/>
      <c r="BP98" s="65"/>
      <c r="BQ98" s="65"/>
      <c r="BR98" s="65"/>
      <c r="BS98" s="65"/>
      <c r="BT98" s="65"/>
      <c r="BU98" s="65"/>
      <c r="BV98" s="65"/>
      <c r="BW98" s="65"/>
      <c r="BX98" s="65"/>
    </row>
    <row r="99" spans="11:76" s="51" customFormat="1" ht="16.5"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65"/>
      <c r="AU99" s="65"/>
      <c r="AV99" s="65"/>
      <c r="AW99" s="65"/>
      <c r="AX99" s="65"/>
      <c r="AY99" s="65"/>
      <c r="AZ99" s="65"/>
      <c r="BA99" s="65"/>
      <c r="BB99" s="65"/>
      <c r="BC99" s="65"/>
      <c r="BD99" s="65"/>
      <c r="BE99" s="65"/>
      <c r="BF99" s="65"/>
      <c r="BG99" s="65"/>
      <c r="BH99" s="65"/>
      <c r="BI99" s="65"/>
      <c r="BJ99" s="65"/>
      <c r="BK99" s="65"/>
      <c r="BL99" s="65"/>
      <c r="BM99" s="65"/>
      <c r="BN99" s="65"/>
      <c r="BO99" s="65"/>
      <c r="BP99" s="65"/>
      <c r="BQ99" s="65"/>
      <c r="BR99" s="65"/>
      <c r="BS99" s="65"/>
      <c r="BT99" s="65"/>
      <c r="BU99" s="65"/>
      <c r="BV99" s="65"/>
      <c r="BW99" s="65"/>
      <c r="BX99" s="65"/>
    </row>
    <row r="100" spans="11:76" s="51" customFormat="1" ht="16.5"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65"/>
      <c r="AU100" s="65"/>
      <c r="AV100" s="65"/>
      <c r="AW100" s="65"/>
      <c r="AX100" s="65"/>
      <c r="AY100" s="65"/>
      <c r="AZ100" s="65"/>
      <c r="BA100" s="65"/>
      <c r="BB100" s="65"/>
      <c r="BC100" s="65"/>
      <c r="BD100" s="65"/>
      <c r="BE100" s="65"/>
      <c r="BF100" s="65"/>
      <c r="BG100" s="65"/>
      <c r="BH100" s="65"/>
      <c r="BI100" s="65"/>
      <c r="BJ100" s="65"/>
      <c r="BK100" s="65"/>
      <c r="BL100" s="65"/>
      <c r="BM100" s="65"/>
      <c r="BN100" s="65"/>
      <c r="BO100" s="65"/>
      <c r="BP100" s="65"/>
      <c r="BQ100" s="65"/>
      <c r="BR100" s="65"/>
      <c r="BS100" s="65"/>
      <c r="BT100" s="65"/>
      <c r="BU100" s="65"/>
      <c r="BV100" s="65"/>
      <c r="BW100" s="65"/>
      <c r="BX100" s="65"/>
    </row>
    <row r="101" spans="11:76" s="51" customFormat="1" ht="16.5"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65"/>
      <c r="AU101" s="65"/>
      <c r="AV101" s="65"/>
      <c r="AW101" s="65"/>
      <c r="AX101" s="65"/>
      <c r="AY101" s="65"/>
      <c r="AZ101" s="65"/>
      <c r="BA101" s="65"/>
      <c r="BB101" s="65"/>
      <c r="BC101" s="65"/>
      <c r="BD101" s="65"/>
      <c r="BE101" s="65"/>
      <c r="BF101" s="65"/>
      <c r="BG101" s="65"/>
      <c r="BH101" s="65"/>
      <c r="BI101" s="65"/>
      <c r="BJ101" s="65"/>
      <c r="BK101" s="65"/>
      <c r="BL101" s="65"/>
      <c r="BM101" s="65"/>
      <c r="BN101" s="65"/>
      <c r="BO101" s="65"/>
      <c r="BP101" s="65"/>
      <c r="BQ101" s="65"/>
      <c r="BR101" s="65"/>
      <c r="BS101" s="65"/>
      <c r="BT101" s="65"/>
      <c r="BU101" s="65"/>
      <c r="BV101" s="65"/>
      <c r="BW101" s="65"/>
      <c r="BX101" s="65"/>
    </row>
    <row r="102" spans="11:76" s="51" customFormat="1" ht="16.5"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65"/>
      <c r="AF102" s="65"/>
      <c r="AG102" s="65"/>
      <c r="AH102" s="65"/>
      <c r="AI102" s="65"/>
      <c r="AJ102" s="65"/>
      <c r="AK102" s="65"/>
      <c r="AL102" s="65"/>
      <c r="AM102" s="65"/>
      <c r="AN102" s="65"/>
      <c r="AO102" s="65"/>
      <c r="AP102" s="65"/>
      <c r="AQ102" s="65"/>
      <c r="AR102" s="65"/>
      <c r="AS102" s="65"/>
      <c r="AT102" s="65"/>
      <c r="AU102" s="65"/>
      <c r="AV102" s="65"/>
      <c r="AW102" s="65"/>
      <c r="AX102" s="65"/>
      <c r="AY102" s="65"/>
      <c r="AZ102" s="65"/>
      <c r="BA102" s="65"/>
      <c r="BB102" s="65"/>
      <c r="BC102" s="65"/>
      <c r="BD102" s="65"/>
      <c r="BE102" s="65"/>
      <c r="BF102" s="65"/>
      <c r="BG102" s="65"/>
      <c r="BH102" s="65"/>
      <c r="BI102" s="65"/>
      <c r="BJ102" s="65"/>
      <c r="BK102" s="65"/>
      <c r="BL102" s="65"/>
      <c r="BM102" s="65"/>
      <c r="BN102" s="65"/>
      <c r="BO102" s="65"/>
      <c r="BP102" s="65"/>
      <c r="BQ102" s="65"/>
      <c r="BR102" s="65"/>
      <c r="BS102" s="65"/>
      <c r="BT102" s="65"/>
      <c r="BU102" s="65"/>
      <c r="BV102" s="65"/>
      <c r="BW102" s="65"/>
      <c r="BX102" s="65"/>
    </row>
    <row r="103" spans="11:76" s="51" customFormat="1" ht="16.5"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65"/>
      <c r="AF103" s="65"/>
      <c r="AG103" s="65"/>
      <c r="AH103" s="65"/>
      <c r="AI103" s="65"/>
      <c r="AJ103" s="65"/>
      <c r="AK103" s="65"/>
      <c r="AL103" s="65"/>
      <c r="AM103" s="65"/>
      <c r="AN103" s="65"/>
      <c r="AO103" s="65"/>
      <c r="AP103" s="65"/>
      <c r="AQ103" s="65"/>
      <c r="AR103" s="65"/>
      <c r="AS103" s="65"/>
      <c r="AT103" s="65"/>
      <c r="AU103" s="65"/>
      <c r="AV103" s="65"/>
      <c r="AW103" s="65"/>
      <c r="AX103" s="65"/>
      <c r="AY103" s="65"/>
      <c r="AZ103" s="65"/>
      <c r="BA103" s="65"/>
      <c r="BB103" s="65"/>
      <c r="BC103" s="65"/>
      <c r="BD103" s="65"/>
      <c r="BE103" s="65"/>
      <c r="BF103" s="65"/>
      <c r="BG103" s="65"/>
      <c r="BH103" s="65"/>
      <c r="BI103" s="65"/>
      <c r="BJ103" s="65"/>
      <c r="BK103" s="65"/>
      <c r="BL103" s="65"/>
      <c r="BM103" s="65"/>
      <c r="BN103" s="65"/>
      <c r="BO103" s="65"/>
      <c r="BP103" s="65"/>
      <c r="BQ103" s="65"/>
      <c r="BR103" s="65"/>
      <c r="BS103" s="65"/>
      <c r="BT103" s="65"/>
      <c r="BU103" s="65"/>
      <c r="BV103" s="65"/>
      <c r="BW103" s="65"/>
      <c r="BX103" s="65"/>
    </row>
    <row r="104" spans="11:76" s="51" customFormat="1" ht="16.5">
      <c r="K104" s="65"/>
      <c r="L104" s="65"/>
      <c r="M104" s="65"/>
      <c r="N104" s="65"/>
      <c r="O104" s="65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65"/>
      <c r="AF104" s="65"/>
      <c r="AG104" s="65"/>
      <c r="AH104" s="65"/>
      <c r="AI104" s="65"/>
      <c r="AJ104" s="65"/>
      <c r="AK104" s="65"/>
      <c r="AL104" s="65"/>
      <c r="AM104" s="65"/>
      <c r="AN104" s="65"/>
      <c r="AO104" s="65"/>
      <c r="AP104" s="65"/>
      <c r="AQ104" s="65"/>
      <c r="AR104" s="65"/>
      <c r="AS104" s="65"/>
      <c r="AT104" s="65"/>
      <c r="AU104" s="65"/>
      <c r="AV104" s="65"/>
      <c r="AW104" s="65"/>
      <c r="AX104" s="65"/>
      <c r="AY104" s="65"/>
      <c r="AZ104" s="65"/>
      <c r="BA104" s="65"/>
      <c r="BB104" s="65"/>
      <c r="BC104" s="65"/>
      <c r="BD104" s="65"/>
      <c r="BE104" s="65"/>
      <c r="BF104" s="65"/>
      <c r="BG104" s="65"/>
      <c r="BH104" s="65"/>
      <c r="BI104" s="65"/>
      <c r="BJ104" s="65"/>
      <c r="BK104" s="65"/>
      <c r="BL104" s="65"/>
      <c r="BM104" s="65"/>
      <c r="BN104" s="65"/>
      <c r="BO104" s="65"/>
      <c r="BP104" s="65"/>
      <c r="BQ104" s="65"/>
      <c r="BR104" s="65"/>
      <c r="BS104" s="65"/>
      <c r="BT104" s="65"/>
      <c r="BU104" s="65"/>
      <c r="BV104" s="65"/>
      <c r="BW104" s="65"/>
      <c r="BX104" s="65"/>
    </row>
    <row r="105" spans="11:76" s="51" customFormat="1" ht="16.5">
      <c r="K105" s="65"/>
      <c r="L105" s="65"/>
      <c r="M105" s="65"/>
      <c r="N105" s="65"/>
      <c r="O105" s="65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65"/>
      <c r="AF105" s="65"/>
      <c r="AG105" s="65"/>
      <c r="AH105" s="65"/>
      <c r="AI105" s="65"/>
      <c r="AJ105" s="65"/>
      <c r="AK105" s="65"/>
      <c r="AL105" s="65"/>
      <c r="AM105" s="65"/>
      <c r="AN105" s="65"/>
      <c r="AO105" s="65"/>
      <c r="AP105" s="65"/>
      <c r="AQ105" s="65"/>
      <c r="AR105" s="65"/>
      <c r="AS105" s="65"/>
      <c r="AT105" s="65"/>
      <c r="AU105" s="65"/>
      <c r="AV105" s="65"/>
      <c r="AW105" s="65"/>
      <c r="AX105" s="65"/>
      <c r="AY105" s="65"/>
      <c r="AZ105" s="65"/>
      <c r="BA105" s="65"/>
      <c r="BB105" s="65"/>
      <c r="BC105" s="65"/>
      <c r="BD105" s="65"/>
      <c r="BE105" s="65"/>
      <c r="BF105" s="65"/>
      <c r="BG105" s="65"/>
      <c r="BH105" s="65"/>
      <c r="BI105" s="65"/>
      <c r="BJ105" s="65"/>
      <c r="BK105" s="65"/>
      <c r="BL105" s="65"/>
      <c r="BM105" s="65"/>
      <c r="BN105" s="65"/>
      <c r="BO105" s="65"/>
      <c r="BP105" s="65"/>
      <c r="BQ105" s="65"/>
      <c r="BR105" s="65"/>
      <c r="BS105" s="65"/>
      <c r="BT105" s="65"/>
      <c r="BU105" s="65"/>
      <c r="BV105" s="65"/>
      <c r="BW105" s="65"/>
      <c r="BX105" s="65"/>
    </row>
    <row r="106" spans="11:76" s="51" customFormat="1" ht="16.5">
      <c r="K106" s="65"/>
      <c r="L106" s="65"/>
      <c r="M106" s="65"/>
      <c r="N106" s="65"/>
      <c r="O106" s="65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65"/>
      <c r="AF106" s="65"/>
      <c r="AG106" s="65"/>
      <c r="AH106" s="65"/>
      <c r="AI106" s="65"/>
      <c r="AJ106" s="65"/>
      <c r="AK106" s="65"/>
      <c r="AL106" s="65"/>
      <c r="AM106" s="65"/>
      <c r="AN106" s="65"/>
      <c r="AO106" s="65"/>
      <c r="AP106" s="65"/>
      <c r="AQ106" s="65"/>
      <c r="AR106" s="65"/>
      <c r="AS106" s="65"/>
      <c r="AT106" s="65"/>
      <c r="AU106" s="65"/>
      <c r="AV106" s="65"/>
      <c r="AW106" s="65"/>
      <c r="AX106" s="65"/>
      <c r="AY106" s="65"/>
      <c r="AZ106" s="65"/>
      <c r="BA106" s="65"/>
      <c r="BB106" s="65"/>
      <c r="BC106" s="65"/>
      <c r="BD106" s="65"/>
      <c r="BE106" s="65"/>
      <c r="BF106" s="65"/>
      <c r="BG106" s="65"/>
      <c r="BH106" s="65"/>
      <c r="BI106" s="65"/>
      <c r="BJ106" s="65"/>
      <c r="BK106" s="65"/>
      <c r="BL106" s="65"/>
      <c r="BM106" s="65"/>
      <c r="BN106" s="65"/>
      <c r="BO106" s="65"/>
      <c r="BP106" s="65"/>
      <c r="BQ106" s="65"/>
      <c r="BR106" s="65"/>
      <c r="BS106" s="65"/>
      <c r="BT106" s="65"/>
      <c r="BU106" s="65"/>
      <c r="BV106" s="65"/>
      <c r="BW106" s="65"/>
      <c r="BX106" s="65"/>
    </row>
    <row r="107" spans="11:76" s="51" customFormat="1" ht="16.5">
      <c r="K107" s="65"/>
      <c r="L107" s="65"/>
      <c r="M107" s="65"/>
      <c r="N107" s="65"/>
      <c r="O107" s="65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65"/>
      <c r="AF107" s="65"/>
      <c r="AG107" s="65"/>
      <c r="AH107" s="65"/>
      <c r="AI107" s="65"/>
      <c r="AJ107" s="65"/>
      <c r="AK107" s="65"/>
      <c r="AL107" s="65"/>
      <c r="AM107" s="65"/>
      <c r="AN107" s="65"/>
      <c r="AO107" s="65"/>
      <c r="AP107" s="65"/>
      <c r="AQ107" s="65"/>
      <c r="AR107" s="65"/>
      <c r="AS107" s="65"/>
      <c r="AT107" s="65"/>
      <c r="AU107" s="65"/>
      <c r="AV107" s="65"/>
      <c r="AW107" s="65"/>
      <c r="AX107" s="65"/>
      <c r="AY107" s="65"/>
      <c r="AZ107" s="65"/>
      <c r="BA107" s="65"/>
      <c r="BB107" s="65"/>
      <c r="BC107" s="65"/>
      <c r="BD107" s="65"/>
      <c r="BE107" s="65"/>
      <c r="BF107" s="65"/>
      <c r="BG107" s="65"/>
      <c r="BH107" s="65"/>
      <c r="BI107" s="65"/>
      <c r="BJ107" s="65"/>
      <c r="BK107" s="65"/>
      <c r="BL107" s="65"/>
      <c r="BM107" s="65"/>
      <c r="BN107" s="65"/>
      <c r="BO107" s="65"/>
      <c r="BP107" s="65"/>
      <c r="BQ107" s="65"/>
      <c r="BR107" s="65"/>
      <c r="BS107" s="65"/>
      <c r="BT107" s="65"/>
      <c r="BU107" s="65"/>
      <c r="BV107" s="65"/>
      <c r="BW107" s="65"/>
      <c r="BX107" s="65"/>
    </row>
    <row r="108" spans="11:76" s="51" customFormat="1" ht="16.5"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65"/>
      <c r="AU108" s="65"/>
      <c r="AV108" s="65"/>
      <c r="AW108" s="65"/>
      <c r="AX108" s="65"/>
      <c r="AY108" s="65"/>
      <c r="AZ108" s="65"/>
      <c r="BA108" s="65"/>
      <c r="BB108" s="65"/>
      <c r="BC108" s="65"/>
      <c r="BD108" s="65"/>
      <c r="BE108" s="65"/>
      <c r="BF108" s="65"/>
      <c r="BG108" s="65"/>
      <c r="BH108" s="65"/>
      <c r="BI108" s="65"/>
      <c r="BJ108" s="65"/>
      <c r="BK108" s="65"/>
      <c r="BL108" s="65"/>
      <c r="BM108" s="65"/>
      <c r="BN108" s="65"/>
      <c r="BO108" s="65"/>
      <c r="BP108" s="65"/>
      <c r="BQ108" s="65"/>
      <c r="BR108" s="65"/>
      <c r="BS108" s="65"/>
      <c r="BT108" s="65"/>
      <c r="BU108" s="65"/>
      <c r="BV108" s="65"/>
      <c r="BW108" s="65"/>
      <c r="BX108" s="65"/>
    </row>
    <row r="109" spans="11:76" s="51" customFormat="1" ht="16.5"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65"/>
      <c r="AU109" s="65"/>
      <c r="AV109" s="65"/>
      <c r="AW109" s="65"/>
      <c r="AX109" s="65"/>
      <c r="AY109" s="65"/>
      <c r="AZ109" s="65"/>
      <c r="BA109" s="65"/>
      <c r="BB109" s="65"/>
      <c r="BC109" s="65"/>
      <c r="BD109" s="65"/>
      <c r="BE109" s="65"/>
      <c r="BF109" s="65"/>
      <c r="BG109" s="65"/>
      <c r="BH109" s="65"/>
      <c r="BI109" s="65"/>
      <c r="BJ109" s="65"/>
      <c r="BK109" s="65"/>
      <c r="BL109" s="65"/>
      <c r="BM109" s="65"/>
      <c r="BN109" s="65"/>
      <c r="BO109" s="65"/>
      <c r="BP109" s="65"/>
      <c r="BQ109" s="65"/>
      <c r="BR109" s="65"/>
      <c r="BS109" s="65"/>
      <c r="BT109" s="65"/>
      <c r="BU109" s="65"/>
      <c r="BV109" s="65"/>
      <c r="BW109" s="65"/>
      <c r="BX109" s="65"/>
    </row>
    <row r="110" spans="11:76" s="51" customFormat="1" ht="16.5">
      <c r="K110" s="65"/>
      <c r="L110" s="65"/>
      <c r="M110" s="65"/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65"/>
      <c r="AU110" s="65"/>
      <c r="AV110" s="65"/>
      <c r="AW110" s="65"/>
      <c r="AX110" s="65"/>
      <c r="AY110" s="65"/>
      <c r="AZ110" s="65"/>
      <c r="BA110" s="65"/>
      <c r="BB110" s="65"/>
      <c r="BC110" s="65"/>
      <c r="BD110" s="65"/>
      <c r="BE110" s="65"/>
      <c r="BF110" s="65"/>
      <c r="BG110" s="65"/>
      <c r="BH110" s="65"/>
      <c r="BI110" s="65"/>
      <c r="BJ110" s="65"/>
      <c r="BK110" s="65"/>
      <c r="BL110" s="65"/>
      <c r="BM110" s="65"/>
      <c r="BN110" s="65"/>
      <c r="BO110" s="65"/>
      <c r="BP110" s="65"/>
      <c r="BQ110" s="65"/>
      <c r="BR110" s="65"/>
      <c r="BS110" s="65"/>
      <c r="BT110" s="65"/>
      <c r="BU110" s="65"/>
      <c r="BV110" s="65"/>
      <c r="BW110" s="65"/>
      <c r="BX110" s="65"/>
    </row>
    <row r="111" spans="11:76" s="51" customFormat="1" ht="16.5">
      <c r="K111" s="65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  <c r="BH111" s="65"/>
      <c r="BI111" s="65"/>
      <c r="BJ111" s="65"/>
      <c r="BK111" s="65"/>
      <c r="BL111" s="65"/>
      <c r="BM111" s="65"/>
      <c r="BN111" s="65"/>
      <c r="BO111" s="65"/>
      <c r="BP111" s="65"/>
      <c r="BQ111" s="65"/>
      <c r="BR111" s="65"/>
      <c r="BS111" s="65"/>
      <c r="BT111" s="65"/>
      <c r="BU111" s="65"/>
      <c r="BV111" s="65"/>
      <c r="BW111" s="65"/>
      <c r="BX111" s="65"/>
    </row>
    <row r="112" spans="11:76" s="51" customFormat="1" ht="16.5">
      <c r="K112" s="65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65"/>
      <c r="AU112" s="65"/>
      <c r="AV112" s="65"/>
      <c r="AW112" s="65"/>
      <c r="AX112" s="65"/>
      <c r="AY112" s="65"/>
      <c r="AZ112" s="65"/>
      <c r="BA112" s="65"/>
      <c r="BB112" s="65"/>
      <c r="BC112" s="65"/>
      <c r="BD112" s="65"/>
      <c r="BE112" s="65"/>
      <c r="BF112" s="65"/>
      <c r="BG112" s="65"/>
      <c r="BH112" s="65"/>
      <c r="BI112" s="65"/>
      <c r="BJ112" s="65"/>
      <c r="BK112" s="65"/>
      <c r="BL112" s="65"/>
      <c r="BM112" s="65"/>
      <c r="BN112" s="65"/>
      <c r="BO112" s="65"/>
      <c r="BP112" s="65"/>
      <c r="BQ112" s="65"/>
      <c r="BR112" s="65"/>
      <c r="BS112" s="65"/>
      <c r="BT112" s="65"/>
      <c r="BU112" s="65"/>
      <c r="BV112" s="65"/>
      <c r="BW112" s="65"/>
      <c r="BX112" s="65"/>
    </row>
    <row r="113" spans="11:76" s="51" customFormat="1" ht="16.5"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65"/>
      <c r="AU113" s="65"/>
      <c r="AV113" s="65"/>
      <c r="AW113" s="65"/>
      <c r="AX113" s="65"/>
      <c r="AY113" s="65"/>
      <c r="AZ113" s="65"/>
      <c r="BA113" s="65"/>
      <c r="BB113" s="65"/>
      <c r="BC113" s="65"/>
      <c r="BD113" s="65"/>
      <c r="BE113" s="65"/>
      <c r="BF113" s="65"/>
      <c r="BG113" s="65"/>
      <c r="BH113" s="65"/>
      <c r="BI113" s="65"/>
      <c r="BJ113" s="65"/>
      <c r="BK113" s="65"/>
      <c r="BL113" s="65"/>
      <c r="BM113" s="65"/>
      <c r="BN113" s="65"/>
      <c r="BO113" s="65"/>
      <c r="BP113" s="65"/>
      <c r="BQ113" s="65"/>
      <c r="BR113" s="65"/>
      <c r="BS113" s="65"/>
      <c r="BT113" s="65"/>
      <c r="BU113" s="65"/>
      <c r="BV113" s="65"/>
      <c r="BW113" s="65"/>
      <c r="BX113" s="65"/>
    </row>
    <row r="114" spans="11:76" s="51" customFormat="1" ht="16.5"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65"/>
      <c r="AU114" s="65"/>
      <c r="AV114" s="65"/>
      <c r="AW114" s="65"/>
      <c r="AX114" s="65"/>
      <c r="AY114" s="65"/>
      <c r="AZ114" s="65"/>
      <c r="BA114" s="65"/>
      <c r="BB114" s="65"/>
      <c r="BC114" s="65"/>
      <c r="BD114" s="65"/>
      <c r="BE114" s="65"/>
      <c r="BF114" s="65"/>
      <c r="BG114" s="65"/>
      <c r="BH114" s="65"/>
      <c r="BI114" s="65"/>
      <c r="BJ114" s="65"/>
      <c r="BK114" s="65"/>
      <c r="BL114" s="65"/>
      <c r="BM114" s="65"/>
      <c r="BN114" s="65"/>
      <c r="BO114" s="65"/>
      <c r="BP114" s="65"/>
      <c r="BQ114" s="65"/>
      <c r="BR114" s="65"/>
      <c r="BS114" s="65"/>
      <c r="BT114" s="65"/>
      <c r="BU114" s="65"/>
      <c r="BV114" s="65"/>
      <c r="BW114" s="65"/>
      <c r="BX114" s="65"/>
    </row>
    <row r="115" spans="11:76" s="51" customFormat="1" ht="16.5">
      <c r="K115" s="65"/>
      <c r="L115" s="65"/>
      <c r="M115" s="65"/>
      <c r="N115" s="65"/>
      <c r="O115" s="65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65"/>
      <c r="AF115" s="65"/>
      <c r="AG115" s="65"/>
      <c r="AH115" s="65"/>
      <c r="AI115" s="65"/>
      <c r="AJ115" s="65"/>
      <c r="AK115" s="65"/>
      <c r="AL115" s="65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65"/>
      <c r="BG115" s="65"/>
      <c r="BH115" s="65"/>
      <c r="BI115" s="65"/>
      <c r="BJ115" s="65"/>
      <c r="BK115" s="65"/>
      <c r="BL115" s="65"/>
      <c r="BM115" s="65"/>
      <c r="BN115" s="65"/>
      <c r="BO115" s="65"/>
      <c r="BP115" s="65"/>
      <c r="BQ115" s="65"/>
      <c r="BR115" s="65"/>
      <c r="BS115" s="65"/>
      <c r="BT115" s="65"/>
      <c r="BU115" s="65"/>
      <c r="BV115" s="65"/>
      <c r="BW115" s="65"/>
      <c r="BX115" s="65"/>
    </row>
    <row r="116" spans="11:76" s="51" customFormat="1" ht="16.5">
      <c r="K116" s="65"/>
      <c r="L116" s="65"/>
      <c r="M116" s="65"/>
      <c r="N116" s="65"/>
      <c r="O116" s="65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65"/>
      <c r="AF116" s="65"/>
      <c r="AG116" s="65"/>
      <c r="AH116" s="65"/>
      <c r="AI116" s="65"/>
      <c r="AJ116" s="65"/>
      <c r="AK116" s="65"/>
      <c r="AL116" s="65"/>
      <c r="AM116" s="65"/>
      <c r="AN116" s="65"/>
      <c r="AO116" s="65"/>
      <c r="AP116" s="65"/>
      <c r="AQ116" s="65"/>
      <c r="AR116" s="65"/>
      <c r="AS116" s="65"/>
      <c r="AT116" s="65"/>
      <c r="AU116" s="65"/>
      <c r="AV116" s="65"/>
      <c r="AW116" s="65"/>
      <c r="AX116" s="65"/>
      <c r="AY116" s="65"/>
      <c r="AZ116" s="65"/>
      <c r="BA116" s="65"/>
      <c r="BB116" s="65"/>
      <c r="BC116" s="65"/>
      <c r="BD116" s="65"/>
      <c r="BE116" s="65"/>
      <c r="BF116" s="65"/>
      <c r="BG116" s="65"/>
      <c r="BH116" s="65"/>
      <c r="BI116" s="65"/>
      <c r="BJ116" s="65"/>
      <c r="BK116" s="65"/>
      <c r="BL116" s="65"/>
      <c r="BM116" s="65"/>
      <c r="BN116" s="65"/>
      <c r="BO116" s="65"/>
      <c r="BP116" s="65"/>
      <c r="BQ116" s="65"/>
      <c r="BR116" s="65"/>
      <c r="BS116" s="65"/>
      <c r="BT116" s="65"/>
      <c r="BU116" s="65"/>
      <c r="BV116" s="65"/>
      <c r="BW116" s="65"/>
      <c r="BX116" s="65"/>
    </row>
    <row r="117" spans="11:76" s="51" customFormat="1" ht="16.5">
      <c r="K117" s="65"/>
      <c r="L117" s="65"/>
      <c r="M117" s="65"/>
      <c r="N117" s="65"/>
      <c r="O117" s="65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65"/>
      <c r="AF117" s="65"/>
      <c r="AG117" s="65"/>
      <c r="AH117" s="65"/>
      <c r="AI117" s="65"/>
      <c r="AJ117" s="65"/>
      <c r="AK117" s="65"/>
      <c r="AL117" s="65"/>
      <c r="AM117" s="65"/>
      <c r="AN117" s="65"/>
      <c r="AO117" s="65"/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  <c r="BH117" s="65"/>
      <c r="BI117" s="65"/>
      <c r="BJ117" s="65"/>
      <c r="BK117" s="65"/>
      <c r="BL117" s="65"/>
      <c r="BM117" s="65"/>
      <c r="BN117" s="65"/>
      <c r="BO117" s="65"/>
      <c r="BP117" s="65"/>
      <c r="BQ117" s="65"/>
      <c r="BR117" s="65"/>
      <c r="BS117" s="65"/>
      <c r="BT117" s="65"/>
      <c r="BU117" s="65"/>
      <c r="BV117" s="65"/>
      <c r="BW117" s="65"/>
      <c r="BX117" s="65"/>
    </row>
    <row r="118" spans="11:76" s="51" customFormat="1" ht="16.5"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5"/>
      <c r="AL118" s="65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65"/>
      <c r="BG118" s="65"/>
      <c r="BH118" s="65"/>
      <c r="BI118" s="65"/>
      <c r="BJ118" s="65"/>
      <c r="BK118" s="65"/>
      <c r="BL118" s="65"/>
      <c r="BM118" s="65"/>
      <c r="BN118" s="65"/>
      <c r="BO118" s="65"/>
      <c r="BP118" s="65"/>
      <c r="BQ118" s="65"/>
      <c r="BR118" s="65"/>
      <c r="BS118" s="65"/>
      <c r="BT118" s="65"/>
      <c r="BU118" s="65"/>
      <c r="BV118" s="65"/>
      <c r="BW118" s="65"/>
      <c r="BX118" s="65"/>
    </row>
    <row r="119" spans="11:76" s="51" customFormat="1" ht="16.5">
      <c r="K119" s="65"/>
      <c r="L119" s="65"/>
      <c r="M119" s="65"/>
      <c r="N119" s="65"/>
      <c r="O119" s="65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65"/>
      <c r="AF119" s="65"/>
      <c r="AG119" s="65"/>
      <c r="AH119" s="65"/>
      <c r="AI119" s="65"/>
      <c r="AJ119" s="65"/>
      <c r="AK119" s="65"/>
      <c r="AL119" s="65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65"/>
      <c r="BG119" s="65"/>
      <c r="BH119" s="65"/>
      <c r="BI119" s="65"/>
      <c r="BJ119" s="65"/>
      <c r="BK119" s="65"/>
      <c r="BL119" s="65"/>
      <c r="BM119" s="65"/>
      <c r="BN119" s="65"/>
      <c r="BO119" s="65"/>
      <c r="BP119" s="65"/>
      <c r="BQ119" s="65"/>
      <c r="BR119" s="65"/>
      <c r="BS119" s="65"/>
      <c r="BT119" s="65"/>
      <c r="BU119" s="65"/>
      <c r="BV119" s="65"/>
      <c r="BW119" s="65"/>
      <c r="BX119" s="65"/>
    </row>
    <row r="120" spans="11:76" s="51" customFormat="1" ht="16.5">
      <c r="K120" s="65"/>
      <c r="L120" s="65"/>
      <c r="M120" s="65"/>
      <c r="N120" s="65"/>
      <c r="O120" s="65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65"/>
      <c r="AF120" s="65"/>
      <c r="AG120" s="65"/>
      <c r="AH120" s="65"/>
      <c r="AI120" s="65"/>
      <c r="AJ120" s="65"/>
      <c r="AK120" s="65"/>
      <c r="AL120" s="65"/>
      <c r="AM120" s="65"/>
      <c r="AN120" s="65"/>
      <c r="AO120" s="65"/>
      <c r="AP120" s="65"/>
      <c r="AQ120" s="65"/>
      <c r="AR120" s="65"/>
      <c r="AS120" s="65"/>
      <c r="AT120" s="65"/>
      <c r="AU120" s="65"/>
      <c r="AV120" s="65"/>
      <c r="AW120" s="65"/>
      <c r="AX120" s="65"/>
      <c r="AY120" s="65"/>
      <c r="AZ120" s="65"/>
      <c r="BA120" s="65"/>
      <c r="BB120" s="65"/>
      <c r="BC120" s="65"/>
      <c r="BD120" s="65"/>
      <c r="BE120" s="65"/>
      <c r="BF120" s="65"/>
      <c r="BG120" s="65"/>
      <c r="BH120" s="65"/>
      <c r="BI120" s="65"/>
      <c r="BJ120" s="65"/>
      <c r="BK120" s="65"/>
      <c r="BL120" s="65"/>
      <c r="BM120" s="65"/>
      <c r="BN120" s="65"/>
      <c r="BO120" s="65"/>
      <c r="BP120" s="65"/>
      <c r="BQ120" s="65"/>
      <c r="BR120" s="65"/>
      <c r="BS120" s="65"/>
      <c r="BT120" s="65"/>
      <c r="BU120" s="65"/>
      <c r="BV120" s="65"/>
      <c r="BW120" s="65"/>
      <c r="BX120" s="65"/>
    </row>
    <row r="121" spans="11:76" s="51" customFormat="1" ht="16.5">
      <c r="K121" s="65"/>
      <c r="L121" s="65"/>
      <c r="M121" s="65"/>
      <c r="N121" s="65"/>
      <c r="O121" s="65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65"/>
      <c r="AF121" s="65"/>
      <c r="AG121" s="65"/>
      <c r="AH121" s="65"/>
      <c r="AI121" s="65"/>
      <c r="AJ121" s="65"/>
      <c r="AK121" s="65"/>
      <c r="AL121" s="65"/>
      <c r="AM121" s="65"/>
      <c r="AN121" s="65"/>
      <c r="AO121" s="65"/>
      <c r="AP121" s="65"/>
      <c r="AQ121" s="65"/>
      <c r="AR121" s="65"/>
      <c r="AS121" s="65"/>
      <c r="AT121" s="65"/>
      <c r="AU121" s="65"/>
      <c r="AV121" s="65"/>
      <c r="AW121" s="65"/>
      <c r="AX121" s="65"/>
      <c r="AY121" s="65"/>
      <c r="AZ121" s="65"/>
      <c r="BA121" s="65"/>
      <c r="BB121" s="65"/>
      <c r="BC121" s="65"/>
      <c r="BD121" s="65"/>
      <c r="BE121" s="65"/>
      <c r="BF121" s="65"/>
      <c r="BG121" s="65"/>
      <c r="BH121" s="65"/>
      <c r="BI121" s="65"/>
      <c r="BJ121" s="65"/>
      <c r="BK121" s="65"/>
      <c r="BL121" s="65"/>
      <c r="BM121" s="65"/>
      <c r="BN121" s="65"/>
      <c r="BO121" s="65"/>
      <c r="BP121" s="65"/>
      <c r="BQ121" s="65"/>
      <c r="BR121" s="65"/>
      <c r="BS121" s="65"/>
      <c r="BT121" s="65"/>
      <c r="BU121" s="65"/>
      <c r="BV121" s="65"/>
      <c r="BW121" s="65"/>
      <c r="BX121" s="65"/>
    </row>
    <row r="122" spans="11:76" s="51" customFormat="1" ht="16.5">
      <c r="K122" s="65"/>
      <c r="L122" s="65"/>
      <c r="M122" s="65"/>
      <c r="N122" s="65"/>
      <c r="O122" s="65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65"/>
      <c r="AF122" s="65"/>
      <c r="AG122" s="65"/>
      <c r="AH122" s="65"/>
      <c r="AI122" s="65"/>
      <c r="AJ122" s="65"/>
      <c r="AK122" s="65"/>
      <c r="AL122" s="65"/>
      <c r="AM122" s="65"/>
      <c r="AN122" s="65"/>
      <c r="AO122" s="65"/>
      <c r="AP122" s="65"/>
      <c r="AQ122" s="65"/>
      <c r="AR122" s="65"/>
      <c r="AS122" s="65"/>
      <c r="AT122" s="65"/>
      <c r="AU122" s="65"/>
      <c r="AV122" s="65"/>
      <c r="AW122" s="65"/>
      <c r="AX122" s="65"/>
      <c r="AY122" s="65"/>
      <c r="AZ122" s="65"/>
      <c r="BA122" s="65"/>
      <c r="BB122" s="65"/>
      <c r="BC122" s="65"/>
      <c r="BD122" s="65"/>
      <c r="BE122" s="65"/>
      <c r="BF122" s="65"/>
      <c r="BG122" s="65"/>
      <c r="BH122" s="65"/>
      <c r="BI122" s="65"/>
      <c r="BJ122" s="65"/>
      <c r="BK122" s="65"/>
      <c r="BL122" s="65"/>
      <c r="BM122" s="65"/>
      <c r="BN122" s="65"/>
      <c r="BO122" s="65"/>
      <c r="BP122" s="65"/>
      <c r="BQ122" s="65"/>
      <c r="BR122" s="65"/>
      <c r="BS122" s="65"/>
      <c r="BT122" s="65"/>
      <c r="BU122" s="65"/>
      <c r="BV122" s="65"/>
      <c r="BW122" s="65"/>
      <c r="BX122" s="65"/>
    </row>
    <row r="123" spans="11:76" s="51" customFormat="1" ht="16.5">
      <c r="K123" s="65"/>
      <c r="L123" s="65"/>
      <c r="M123" s="65"/>
      <c r="N123" s="65"/>
      <c r="O123" s="65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65"/>
      <c r="AU123" s="65"/>
      <c r="AV123" s="65"/>
      <c r="AW123" s="65"/>
      <c r="AX123" s="65"/>
      <c r="AY123" s="65"/>
      <c r="AZ123" s="65"/>
      <c r="BA123" s="65"/>
      <c r="BB123" s="65"/>
      <c r="BC123" s="65"/>
      <c r="BD123" s="65"/>
      <c r="BE123" s="65"/>
      <c r="BF123" s="65"/>
      <c r="BG123" s="65"/>
      <c r="BH123" s="65"/>
      <c r="BI123" s="65"/>
      <c r="BJ123" s="65"/>
      <c r="BK123" s="65"/>
      <c r="BL123" s="65"/>
      <c r="BM123" s="65"/>
      <c r="BN123" s="65"/>
      <c r="BO123" s="65"/>
      <c r="BP123" s="65"/>
      <c r="BQ123" s="65"/>
      <c r="BR123" s="65"/>
      <c r="BS123" s="65"/>
      <c r="BT123" s="65"/>
      <c r="BU123" s="65"/>
      <c r="BV123" s="65"/>
      <c r="BW123" s="65"/>
      <c r="BX123" s="65"/>
    </row>
    <row r="124" spans="11:76" s="51" customFormat="1" ht="16.5">
      <c r="K124" s="65"/>
      <c r="L124" s="65"/>
      <c r="M124" s="65"/>
      <c r="N124" s="65"/>
      <c r="O124" s="65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65"/>
      <c r="AF124" s="65"/>
      <c r="AG124" s="65"/>
      <c r="AH124" s="65"/>
      <c r="AI124" s="65"/>
      <c r="AJ124" s="65"/>
      <c r="AK124" s="65"/>
      <c r="AL124" s="65"/>
      <c r="AM124" s="65"/>
      <c r="AN124" s="65"/>
      <c r="AO124" s="65"/>
      <c r="AP124" s="65"/>
      <c r="AQ124" s="65"/>
      <c r="AR124" s="65"/>
      <c r="AS124" s="65"/>
      <c r="AT124" s="65"/>
      <c r="AU124" s="65"/>
      <c r="AV124" s="65"/>
      <c r="AW124" s="65"/>
      <c r="AX124" s="65"/>
      <c r="AY124" s="65"/>
      <c r="AZ124" s="65"/>
      <c r="BA124" s="65"/>
      <c r="BB124" s="65"/>
      <c r="BC124" s="65"/>
      <c r="BD124" s="65"/>
      <c r="BE124" s="65"/>
      <c r="BF124" s="65"/>
      <c r="BG124" s="65"/>
      <c r="BH124" s="65"/>
      <c r="BI124" s="65"/>
      <c r="BJ124" s="65"/>
      <c r="BK124" s="65"/>
      <c r="BL124" s="65"/>
      <c r="BM124" s="65"/>
      <c r="BN124" s="65"/>
      <c r="BO124" s="65"/>
      <c r="BP124" s="65"/>
      <c r="BQ124" s="65"/>
      <c r="BR124" s="65"/>
      <c r="BS124" s="65"/>
      <c r="BT124" s="65"/>
      <c r="BU124" s="65"/>
      <c r="BV124" s="65"/>
      <c r="BW124" s="65"/>
      <c r="BX124" s="65"/>
    </row>
    <row r="125" spans="11:76" s="51" customFormat="1" ht="16.5">
      <c r="K125" s="65"/>
      <c r="L125" s="65"/>
      <c r="M125" s="65"/>
      <c r="N125" s="65"/>
      <c r="O125" s="65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65"/>
      <c r="AF125" s="65"/>
      <c r="AG125" s="65"/>
      <c r="AH125" s="65"/>
      <c r="AI125" s="65"/>
      <c r="AJ125" s="65"/>
      <c r="AK125" s="65"/>
      <c r="AL125" s="65"/>
      <c r="AM125" s="65"/>
      <c r="AN125" s="65"/>
      <c r="AO125" s="65"/>
      <c r="AP125" s="65"/>
      <c r="AQ125" s="65"/>
      <c r="AR125" s="65"/>
      <c r="AS125" s="65"/>
      <c r="AT125" s="65"/>
      <c r="AU125" s="65"/>
      <c r="AV125" s="65"/>
      <c r="AW125" s="65"/>
      <c r="AX125" s="65"/>
      <c r="AY125" s="65"/>
      <c r="AZ125" s="65"/>
      <c r="BA125" s="65"/>
      <c r="BB125" s="65"/>
      <c r="BC125" s="65"/>
      <c r="BD125" s="65"/>
      <c r="BE125" s="65"/>
      <c r="BF125" s="65"/>
      <c r="BG125" s="65"/>
      <c r="BH125" s="65"/>
      <c r="BI125" s="65"/>
      <c r="BJ125" s="65"/>
      <c r="BK125" s="65"/>
      <c r="BL125" s="65"/>
      <c r="BM125" s="65"/>
      <c r="BN125" s="65"/>
      <c r="BO125" s="65"/>
      <c r="BP125" s="65"/>
      <c r="BQ125" s="65"/>
      <c r="BR125" s="65"/>
      <c r="BS125" s="65"/>
      <c r="BT125" s="65"/>
      <c r="BU125" s="65"/>
      <c r="BV125" s="65"/>
      <c r="BW125" s="65"/>
      <c r="BX125" s="65"/>
    </row>
    <row r="126" spans="11:76" s="51" customFormat="1" ht="16.5">
      <c r="K126" s="65"/>
      <c r="L126" s="65"/>
      <c r="M126" s="65"/>
      <c r="N126" s="65"/>
      <c r="O126" s="65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65"/>
      <c r="AF126" s="65"/>
      <c r="AG126" s="65"/>
      <c r="AH126" s="65"/>
      <c r="AI126" s="65"/>
      <c r="AJ126" s="65"/>
      <c r="AK126" s="65"/>
      <c r="AL126" s="65"/>
      <c r="AM126" s="65"/>
      <c r="AN126" s="65"/>
      <c r="AO126" s="65"/>
      <c r="AP126" s="65"/>
      <c r="AQ126" s="65"/>
      <c r="AR126" s="65"/>
      <c r="AS126" s="65"/>
      <c r="AT126" s="65"/>
      <c r="AU126" s="65"/>
      <c r="AV126" s="65"/>
      <c r="AW126" s="65"/>
      <c r="AX126" s="65"/>
      <c r="AY126" s="65"/>
      <c r="AZ126" s="65"/>
      <c r="BA126" s="65"/>
      <c r="BB126" s="65"/>
      <c r="BC126" s="65"/>
      <c r="BD126" s="65"/>
      <c r="BE126" s="65"/>
      <c r="BF126" s="65"/>
      <c r="BG126" s="65"/>
      <c r="BH126" s="65"/>
      <c r="BI126" s="65"/>
      <c r="BJ126" s="65"/>
      <c r="BK126" s="65"/>
      <c r="BL126" s="65"/>
      <c r="BM126" s="65"/>
      <c r="BN126" s="65"/>
      <c r="BO126" s="65"/>
      <c r="BP126" s="65"/>
      <c r="BQ126" s="65"/>
      <c r="BR126" s="65"/>
      <c r="BS126" s="65"/>
      <c r="BT126" s="65"/>
      <c r="BU126" s="65"/>
      <c r="BV126" s="65"/>
      <c r="BW126" s="65"/>
      <c r="BX126" s="65"/>
    </row>
    <row r="127" spans="11:76" s="51" customFormat="1" ht="16.5">
      <c r="K127" s="65"/>
      <c r="L127" s="65"/>
      <c r="M127" s="65"/>
      <c r="N127" s="65"/>
      <c r="O127" s="65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65"/>
      <c r="AF127" s="65"/>
      <c r="AG127" s="65"/>
      <c r="AH127" s="65"/>
      <c r="AI127" s="65"/>
      <c r="AJ127" s="65"/>
      <c r="AK127" s="65"/>
      <c r="AL127" s="65"/>
      <c r="AM127" s="65"/>
      <c r="AN127" s="65"/>
      <c r="AO127" s="65"/>
      <c r="AP127" s="65"/>
      <c r="AQ127" s="65"/>
      <c r="AR127" s="65"/>
      <c r="AS127" s="65"/>
      <c r="AT127" s="65"/>
      <c r="AU127" s="65"/>
      <c r="AV127" s="65"/>
      <c r="AW127" s="65"/>
      <c r="AX127" s="65"/>
      <c r="AY127" s="65"/>
      <c r="AZ127" s="65"/>
      <c r="BA127" s="65"/>
      <c r="BB127" s="65"/>
      <c r="BC127" s="65"/>
      <c r="BD127" s="65"/>
      <c r="BE127" s="65"/>
      <c r="BF127" s="65"/>
      <c r="BG127" s="65"/>
      <c r="BH127" s="65"/>
      <c r="BI127" s="65"/>
      <c r="BJ127" s="65"/>
      <c r="BK127" s="65"/>
      <c r="BL127" s="65"/>
      <c r="BM127" s="65"/>
      <c r="BN127" s="65"/>
      <c r="BO127" s="65"/>
      <c r="BP127" s="65"/>
      <c r="BQ127" s="65"/>
      <c r="BR127" s="65"/>
      <c r="BS127" s="65"/>
      <c r="BT127" s="65"/>
      <c r="BU127" s="65"/>
      <c r="BV127" s="65"/>
      <c r="BW127" s="65"/>
      <c r="BX127" s="65"/>
    </row>
    <row r="128" spans="11:76" s="51" customFormat="1" ht="16.5">
      <c r="K128" s="65"/>
      <c r="L128" s="65"/>
      <c r="M128" s="65"/>
      <c r="N128" s="65"/>
      <c r="O128" s="65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65"/>
      <c r="AF128" s="65"/>
      <c r="AG128" s="65"/>
      <c r="AH128" s="65"/>
      <c r="AI128" s="65"/>
      <c r="AJ128" s="65"/>
      <c r="AK128" s="65"/>
      <c r="AL128" s="65"/>
      <c r="AM128" s="65"/>
      <c r="AN128" s="65"/>
      <c r="AO128" s="65"/>
      <c r="AP128" s="65"/>
      <c r="AQ128" s="65"/>
      <c r="AR128" s="65"/>
      <c r="AS128" s="65"/>
      <c r="AT128" s="65"/>
      <c r="AU128" s="65"/>
      <c r="AV128" s="65"/>
      <c r="AW128" s="65"/>
      <c r="AX128" s="65"/>
      <c r="AY128" s="65"/>
      <c r="AZ128" s="65"/>
      <c r="BA128" s="65"/>
      <c r="BB128" s="65"/>
      <c r="BC128" s="65"/>
      <c r="BD128" s="65"/>
      <c r="BE128" s="65"/>
      <c r="BF128" s="65"/>
      <c r="BG128" s="65"/>
      <c r="BH128" s="65"/>
      <c r="BI128" s="65"/>
      <c r="BJ128" s="65"/>
      <c r="BK128" s="65"/>
      <c r="BL128" s="65"/>
      <c r="BM128" s="65"/>
      <c r="BN128" s="65"/>
      <c r="BO128" s="65"/>
      <c r="BP128" s="65"/>
      <c r="BQ128" s="65"/>
      <c r="BR128" s="65"/>
      <c r="BS128" s="65"/>
      <c r="BT128" s="65"/>
      <c r="BU128" s="65"/>
      <c r="BV128" s="65"/>
      <c r="BW128" s="65"/>
      <c r="BX128" s="65"/>
    </row>
    <row r="129" spans="11:76" s="51" customFormat="1" ht="16.5">
      <c r="K129" s="65"/>
      <c r="L129" s="65"/>
      <c r="M129" s="65"/>
      <c r="N129" s="65"/>
      <c r="O129" s="65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65"/>
      <c r="AF129" s="65"/>
      <c r="AG129" s="65"/>
      <c r="AH129" s="65"/>
      <c r="AI129" s="65"/>
      <c r="AJ129" s="65"/>
      <c r="AK129" s="65"/>
      <c r="AL129" s="65"/>
      <c r="AM129" s="65"/>
      <c r="AN129" s="65"/>
      <c r="AO129" s="65"/>
      <c r="AP129" s="65"/>
      <c r="AQ129" s="65"/>
      <c r="AR129" s="65"/>
      <c r="AS129" s="65"/>
      <c r="AT129" s="65"/>
      <c r="AU129" s="65"/>
      <c r="AV129" s="65"/>
      <c r="AW129" s="65"/>
      <c r="AX129" s="65"/>
      <c r="AY129" s="65"/>
      <c r="AZ129" s="65"/>
      <c r="BA129" s="65"/>
      <c r="BB129" s="65"/>
      <c r="BC129" s="65"/>
      <c r="BD129" s="65"/>
      <c r="BE129" s="65"/>
      <c r="BF129" s="65"/>
      <c r="BG129" s="65"/>
      <c r="BH129" s="65"/>
      <c r="BI129" s="65"/>
      <c r="BJ129" s="65"/>
      <c r="BK129" s="65"/>
      <c r="BL129" s="65"/>
      <c r="BM129" s="65"/>
      <c r="BN129" s="65"/>
      <c r="BO129" s="65"/>
      <c r="BP129" s="65"/>
      <c r="BQ129" s="65"/>
      <c r="BR129" s="65"/>
      <c r="BS129" s="65"/>
      <c r="BT129" s="65"/>
      <c r="BU129" s="65"/>
      <c r="BV129" s="65"/>
      <c r="BW129" s="65"/>
      <c r="BX129" s="65"/>
    </row>
    <row r="130" spans="11:76" s="51" customFormat="1" ht="16.5">
      <c r="K130" s="65"/>
      <c r="L130" s="65"/>
      <c r="M130" s="65"/>
      <c r="N130" s="65"/>
      <c r="O130" s="65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65"/>
      <c r="AF130" s="65"/>
      <c r="AG130" s="65"/>
      <c r="AH130" s="65"/>
      <c r="AI130" s="65"/>
      <c r="AJ130" s="65"/>
      <c r="AK130" s="65"/>
      <c r="AL130" s="65"/>
      <c r="AM130" s="65"/>
      <c r="AN130" s="65"/>
      <c r="AO130" s="65"/>
      <c r="AP130" s="65"/>
      <c r="AQ130" s="65"/>
      <c r="AR130" s="65"/>
      <c r="AS130" s="65"/>
      <c r="AT130" s="65"/>
      <c r="AU130" s="65"/>
      <c r="AV130" s="65"/>
      <c r="AW130" s="65"/>
      <c r="AX130" s="65"/>
      <c r="AY130" s="65"/>
      <c r="AZ130" s="65"/>
      <c r="BA130" s="65"/>
      <c r="BB130" s="65"/>
      <c r="BC130" s="65"/>
      <c r="BD130" s="65"/>
      <c r="BE130" s="65"/>
      <c r="BF130" s="65"/>
      <c r="BG130" s="65"/>
      <c r="BH130" s="65"/>
      <c r="BI130" s="65"/>
      <c r="BJ130" s="65"/>
      <c r="BK130" s="65"/>
      <c r="BL130" s="65"/>
      <c r="BM130" s="65"/>
      <c r="BN130" s="65"/>
      <c r="BO130" s="65"/>
      <c r="BP130" s="65"/>
      <c r="BQ130" s="65"/>
      <c r="BR130" s="65"/>
      <c r="BS130" s="65"/>
      <c r="BT130" s="65"/>
      <c r="BU130" s="65"/>
      <c r="BV130" s="65"/>
      <c r="BW130" s="65"/>
      <c r="BX130" s="65"/>
    </row>
    <row r="131" spans="11:76" s="51" customFormat="1" ht="16.5">
      <c r="K131" s="65"/>
      <c r="L131" s="65"/>
      <c r="M131" s="65"/>
      <c r="N131" s="65"/>
      <c r="O131" s="65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65"/>
      <c r="AF131" s="65"/>
      <c r="AG131" s="65"/>
      <c r="AH131" s="65"/>
      <c r="AI131" s="65"/>
      <c r="AJ131" s="65"/>
      <c r="AK131" s="65"/>
      <c r="AL131" s="65"/>
      <c r="AM131" s="65"/>
      <c r="AN131" s="65"/>
      <c r="AO131" s="65"/>
      <c r="AP131" s="65"/>
      <c r="AQ131" s="65"/>
      <c r="AR131" s="65"/>
      <c r="AS131" s="65"/>
      <c r="AT131" s="65"/>
      <c r="AU131" s="65"/>
      <c r="AV131" s="65"/>
      <c r="AW131" s="65"/>
      <c r="AX131" s="65"/>
      <c r="AY131" s="65"/>
      <c r="AZ131" s="65"/>
      <c r="BA131" s="65"/>
      <c r="BB131" s="65"/>
      <c r="BC131" s="65"/>
      <c r="BD131" s="65"/>
      <c r="BE131" s="65"/>
      <c r="BF131" s="65"/>
      <c r="BG131" s="65"/>
      <c r="BH131" s="65"/>
      <c r="BI131" s="65"/>
      <c r="BJ131" s="65"/>
      <c r="BK131" s="65"/>
      <c r="BL131" s="65"/>
      <c r="BM131" s="65"/>
      <c r="BN131" s="65"/>
      <c r="BO131" s="65"/>
      <c r="BP131" s="65"/>
      <c r="BQ131" s="65"/>
      <c r="BR131" s="65"/>
      <c r="BS131" s="65"/>
      <c r="BT131" s="65"/>
      <c r="BU131" s="65"/>
      <c r="BV131" s="65"/>
      <c r="BW131" s="65"/>
      <c r="BX131" s="65"/>
    </row>
    <row r="132" spans="11:76" s="51" customFormat="1" ht="16.5">
      <c r="K132" s="65"/>
      <c r="L132" s="65"/>
      <c r="M132" s="65"/>
      <c r="N132" s="65"/>
      <c r="O132" s="65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65"/>
      <c r="AF132" s="65"/>
      <c r="AG132" s="65"/>
      <c r="AH132" s="65"/>
      <c r="AI132" s="65"/>
      <c r="AJ132" s="65"/>
      <c r="AK132" s="65"/>
      <c r="AL132" s="65"/>
      <c r="AM132" s="65"/>
      <c r="AN132" s="65"/>
      <c r="AO132" s="65"/>
      <c r="AP132" s="65"/>
      <c r="AQ132" s="65"/>
      <c r="AR132" s="65"/>
      <c r="AS132" s="65"/>
      <c r="AT132" s="65"/>
      <c r="AU132" s="65"/>
      <c r="AV132" s="65"/>
      <c r="AW132" s="65"/>
      <c r="AX132" s="65"/>
      <c r="AY132" s="65"/>
      <c r="AZ132" s="65"/>
      <c r="BA132" s="65"/>
      <c r="BB132" s="65"/>
      <c r="BC132" s="65"/>
      <c r="BD132" s="65"/>
      <c r="BE132" s="65"/>
      <c r="BF132" s="65"/>
      <c r="BG132" s="65"/>
      <c r="BH132" s="65"/>
      <c r="BI132" s="65"/>
      <c r="BJ132" s="65"/>
      <c r="BK132" s="65"/>
      <c r="BL132" s="65"/>
      <c r="BM132" s="65"/>
      <c r="BN132" s="65"/>
      <c r="BO132" s="65"/>
      <c r="BP132" s="65"/>
      <c r="BQ132" s="65"/>
      <c r="BR132" s="65"/>
      <c r="BS132" s="65"/>
      <c r="BT132" s="65"/>
      <c r="BU132" s="65"/>
      <c r="BV132" s="65"/>
      <c r="BW132" s="65"/>
      <c r="BX132" s="65"/>
    </row>
    <row r="133" spans="11:76" s="51" customFormat="1" ht="16.5">
      <c r="K133" s="65"/>
      <c r="L133" s="65"/>
      <c r="M133" s="65"/>
      <c r="N133" s="65"/>
      <c r="O133" s="65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65"/>
      <c r="AF133" s="65"/>
      <c r="AG133" s="65"/>
      <c r="AH133" s="65"/>
      <c r="AI133" s="65"/>
      <c r="AJ133" s="65"/>
      <c r="AK133" s="65"/>
      <c r="AL133" s="65"/>
      <c r="AM133" s="65"/>
      <c r="AN133" s="65"/>
      <c r="AO133" s="65"/>
      <c r="AP133" s="65"/>
      <c r="AQ133" s="65"/>
      <c r="AR133" s="65"/>
      <c r="AS133" s="65"/>
      <c r="AT133" s="65"/>
      <c r="AU133" s="65"/>
      <c r="AV133" s="65"/>
      <c r="AW133" s="65"/>
      <c r="AX133" s="65"/>
      <c r="AY133" s="65"/>
      <c r="AZ133" s="65"/>
      <c r="BA133" s="65"/>
      <c r="BB133" s="65"/>
      <c r="BC133" s="65"/>
      <c r="BD133" s="65"/>
      <c r="BE133" s="65"/>
      <c r="BF133" s="65"/>
      <c r="BG133" s="65"/>
      <c r="BH133" s="65"/>
      <c r="BI133" s="65"/>
      <c r="BJ133" s="65"/>
      <c r="BK133" s="65"/>
      <c r="BL133" s="65"/>
      <c r="BM133" s="65"/>
      <c r="BN133" s="65"/>
      <c r="BO133" s="65"/>
      <c r="BP133" s="65"/>
      <c r="BQ133" s="65"/>
      <c r="BR133" s="65"/>
      <c r="BS133" s="65"/>
      <c r="BT133" s="65"/>
      <c r="BU133" s="65"/>
      <c r="BV133" s="65"/>
      <c r="BW133" s="65"/>
      <c r="BX133" s="65"/>
    </row>
    <row r="134" spans="11:76" s="51" customFormat="1" ht="16.5"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5"/>
      <c r="AG134" s="65"/>
      <c r="AH134" s="65"/>
      <c r="AI134" s="65"/>
      <c r="AJ134" s="65"/>
      <c r="AK134" s="65"/>
      <c r="AL134" s="65"/>
      <c r="AM134" s="65"/>
      <c r="AN134" s="65"/>
      <c r="AO134" s="65"/>
      <c r="AP134" s="65"/>
      <c r="AQ134" s="65"/>
      <c r="AR134" s="65"/>
      <c r="AS134" s="65"/>
      <c r="AT134" s="65"/>
      <c r="AU134" s="65"/>
      <c r="AV134" s="65"/>
      <c r="AW134" s="65"/>
      <c r="AX134" s="65"/>
      <c r="AY134" s="65"/>
      <c r="AZ134" s="65"/>
      <c r="BA134" s="65"/>
      <c r="BB134" s="65"/>
      <c r="BC134" s="65"/>
      <c r="BD134" s="65"/>
      <c r="BE134" s="65"/>
      <c r="BF134" s="65"/>
      <c r="BG134" s="65"/>
      <c r="BH134" s="65"/>
      <c r="BI134" s="65"/>
      <c r="BJ134" s="65"/>
      <c r="BK134" s="65"/>
      <c r="BL134" s="65"/>
      <c r="BM134" s="65"/>
      <c r="BN134" s="65"/>
      <c r="BO134" s="65"/>
      <c r="BP134" s="65"/>
      <c r="BQ134" s="65"/>
      <c r="BR134" s="65"/>
      <c r="BS134" s="65"/>
      <c r="BT134" s="65"/>
      <c r="BU134" s="65"/>
      <c r="BV134" s="65"/>
      <c r="BW134" s="65"/>
      <c r="BX134" s="65"/>
    </row>
    <row r="135" spans="11:76" s="51" customFormat="1" ht="16.5">
      <c r="K135" s="65"/>
      <c r="L135" s="65"/>
      <c r="M135" s="65"/>
      <c r="N135" s="65"/>
      <c r="O135" s="65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65"/>
      <c r="AF135" s="65"/>
      <c r="AG135" s="65"/>
      <c r="AH135" s="65"/>
      <c r="AI135" s="65"/>
      <c r="AJ135" s="65"/>
      <c r="AK135" s="65"/>
      <c r="AL135" s="65"/>
      <c r="AM135" s="65"/>
      <c r="AN135" s="65"/>
      <c r="AO135" s="65"/>
      <c r="AP135" s="65"/>
      <c r="AQ135" s="65"/>
      <c r="AR135" s="65"/>
      <c r="AS135" s="65"/>
      <c r="AT135" s="65"/>
      <c r="AU135" s="65"/>
      <c r="AV135" s="65"/>
      <c r="AW135" s="65"/>
      <c r="AX135" s="65"/>
      <c r="AY135" s="65"/>
      <c r="AZ135" s="65"/>
      <c r="BA135" s="65"/>
      <c r="BB135" s="65"/>
      <c r="BC135" s="65"/>
      <c r="BD135" s="65"/>
      <c r="BE135" s="65"/>
      <c r="BF135" s="65"/>
      <c r="BG135" s="65"/>
      <c r="BH135" s="65"/>
      <c r="BI135" s="65"/>
      <c r="BJ135" s="65"/>
      <c r="BK135" s="65"/>
      <c r="BL135" s="65"/>
      <c r="BM135" s="65"/>
      <c r="BN135" s="65"/>
      <c r="BO135" s="65"/>
      <c r="BP135" s="65"/>
      <c r="BQ135" s="65"/>
      <c r="BR135" s="65"/>
      <c r="BS135" s="65"/>
      <c r="BT135" s="65"/>
      <c r="BU135" s="65"/>
      <c r="BV135" s="65"/>
      <c r="BW135" s="65"/>
      <c r="BX135" s="65"/>
    </row>
    <row r="136" spans="11:76" s="51" customFormat="1" ht="16.5"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  <c r="AQ136" s="65"/>
      <c r="AR136" s="65"/>
      <c r="AS136" s="65"/>
      <c r="AT136" s="65"/>
      <c r="AU136" s="65"/>
      <c r="AV136" s="65"/>
      <c r="AW136" s="65"/>
      <c r="AX136" s="65"/>
      <c r="AY136" s="65"/>
      <c r="AZ136" s="65"/>
      <c r="BA136" s="65"/>
      <c r="BB136" s="65"/>
      <c r="BC136" s="65"/>
      <c r="BD136" s="65"/>
      <c r="BE136" s="65"/>
      <c r="BF136" s="65"/>
      <c r="BG136" s="65"/>
      <c r="BH136" s="65"/>
      <c r="BI136" s="65"/>
      <c r="BJ136" s="65"/>
      <c r="BK136" s="65"/>
      <c r="BL136" s="65"/>
      <c r="BM136" s="65"/>
      <c r="BN136" s="65"/>
      <c r="BO136" s="65"/>
      <c r="BP136" s="65"/>
      <c r="BQ136" s="65"/>
      <c r="BR136" s="65"/>
      <c r="BS136" s="65"/>
      <c r="BT136" s="65"/>
      <c r="BU136" s="65"/>
      <c r="BV136" s="65"/>
      <c r="BW136" s="65"/>
      <c r="BX136" s="65"/>
    </row>
    <row r="137" spans="11:76" s="51" customFormat="1" ht="16.5"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65"/>
      <c r="AF137" s="65"/>
      <c r="AG137" s="65"/>
      <c r="AH137" s="65"/>
      <c r="AI137" s="65"/>
      <c r="AJ137" s="65"/>
      <c r="AK137" s="65"/>
      <c r="AL137" s="65"/>
      <c r="AM137" s="65"/>
      <c r="AN137" s="65"/>
      <c r="AO137" s="65"/>
      <c r="AP137" s="65"/>
      <c r="AQ137" s="65"/>
      <c r="AR137" s="65"/>
      <c r="AS137" s="65"/>
      <c r="AT137" s="65"/>
      <c r="AU137" s="65"/>
      <c r="AV137" s="65"/>
      <c r="AW137" s="65"/>
      <c r="AX137" s="65"/>
      <c r="AY137" s="65"/>
      <c r="AZ137" s="65"/>
      <c r="BA137" s="65"/>
      <c r="BB137" s="65"/>
      <c r="BC137" s="65"/>
      <c r="BD137" s="65"/>
      <c r="BE137" s="65"/>
      <c r="BF137" s="65"/>
      <c r="BG137" s="65"/>
      <c r="BH137" s="65"/>
      <c r="BI137" s="65"/>
      <c r="BJ137" s="65"/>
      <c r="BK137" s="65"/>
      <c r="BL137" s="65"/>
      <c r="BM137" s="65"/>
      <c r="BN137" s="65"/>
      <c r="BO137" s="65"/>
      <c r="BP137" s="65"/>
      <c r="BQ137" s="65"/>
      <c r="BR137" s="65"/>
      <c r="BS137" s="65"/>
      <c r="BT137" s="65"/>
      <c r="BU137" s="65"/>
      <c r="BV137" s="65"/>
      <c r="BW137" s="65"/>
      <c r="BX137" s="65"/>
    </row>
    <row r="138" spans="11:76" s="51" customFormat="1" ht="16.5">
      <c r="K138" s="65"/>
      <c r="L138" s="65"/>
      <c r="M138" s="65"/>
      <c r="N138" s="65"/>
      <c r="O138" s="65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65"/>
      <c r="AF138" s="65"/>
      <c r="AG138" s="65"/>
      <c r="AH138" s="65"/>
      <c r="AI138" s="65"/>
      <c r="AJ138" s="65"/>
      <c r="AK138" s="65"/>
      <c r="AL138" s="65"/>
      <c r="AM138" s="65"/>
      <c r="AN138" s="65"/>
      <c r="AO138" s="65"/>
      <c r="AP138" s="65"/>
      <c r="AQ138" s="65"/>
      <c r="AR138" s="65"/>
      <c r="AS138" s="65"/>
      <c r="AT138" s="65"/>
      <c r="AU138" s="65"/>
      <c r="AV138" s="65"/>
      <c r="AW138" s="65"/>
      <c r="AX138" s="65"/>
      <c r="AY138" s="65"/>
      <c r="AZ138" s="65"/>
      <c r="BA138" s="65"/>
      <c r="BB138" s="65"/>
      <c r="BC138" s="65"/>
      <c r="BD138" s="65"/>
      <c r="BE138" s="65"/>
      <c r="BF138" s="65"/>
      <c r="BG138" s="65"/>
      <c r="BH138" s="65"/>
      <c r="BI138" s="65"/>
      <c r="BJ138" s="65"/>
      <c r="BK138" s="65"/>
      <c r="BL138" s="65"/>
      <c r="BM138" s="65"/>
      <c r="BN138" s="65"/>
      <c r="BO138" s="65"/>
      <c r="BP138" s="65"/>
      <c r="BQ138" s="65"/>
      <c r="BR138" s="65"/>
      <c r="BS138" s="65"/>
      <c r="BT138" s="65"/>
      <c r="BU138" s="65"/>
      <c r="BV138" s="65"/>
      <c r="BW138" s="65"/>
      <c r="BX138" s="65"/>
    </row>
    <row r="139" spans="11:76" s="51" customFormat="1" ht="16.5"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65"/>
      <c r="AH139" s="65"/>
      <c r="AI139" s="65"/>
      <c r="AJ139" s="65"/>
      <c r="AK139" s="65"/>
      <c r="AL139" s="65"/>
      <c r="AM139" s="65"/>
      <c r="AN139" s="65"/>
      <c r="AO139" s="65"/>
      <c r="AP139" s="65"/>
      <c r="AQ139" s="65"/>
      <c r="AR139" s="65"/>
      <c r="AS139" s="65"/>
      <c r="AT139" s="65"/>
      <c r="AU139" s="65"/>
      <c r="AV139" s="65"/>
      <c r="AW139" s="65"/>
      <c r="AX139" s="65"/>
      <c r="AY139" s="65"/>
      <c r="AZ139" s="65"/>
      <c r="BA139" s="65"/>
      <c r="BB139" s="65"/>
      <c r="BC139" s="65"/>
      <c r="BD139" s="65"/>
      <c r="BE139" s="65"/>
      <c r="BF139" s="65"/>
      <c r="BG139" s="65"/>
      <c r="BH139" s="65"/>
      <c r="BI139" s="65"/>
      <c r="BJ139" s="65"/>
      <c r="BK139" s="65"/>
      <c r="BL139" s="65"/>
      <c r="BM139" s="65"/>
      <c r="BN139" s="65"/>
      <c r="BO139" s="65"/>
      <c r="BP139" s="65"/>
      <c r="BQ139" s="65"/>
      <c r="BR139" s="65"/>
      <c r="BS139" s="65"/>
      <c r="BT139" s="65"/>
      <c r="BU139" s="65"/>
      <c r="BV139" s="65"/>
      <c r="BW139" s="65"/>
      <c r="BX139" s="65"/>
    </row>
    <row r="140" spans="11:76" s="51" customFormat="1" ht="16.5"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65"/>
      <c r="AH140" s="65"/>
      <c r="AI140" s="65"/>
      <c r="AJ140" s="65"/>
      <c r="AK140" s="65"/>
      <c r="AL140" s="65"/>
      <c r="AM140" s="65"/>
      <c r="AN140" s="65"/>
      <c r="AO140" s="65"/>
      <c r="AP140" s="65"/>
      <c r="AQ140" s="65"/>
      <c r="AR140" s="65"/>
      <c r="AS140" s="65"/>
      <c r="AT140" s="65"/>
      <c r="AU140" s="65"/>
      <c r="AV140" s="65"/>
      <c r="AW140" s="65"/>
      <c r="AX140" s="65"/>
      <c r="AY140" s="65"/>
      <c r="AZ140" s="65"/>
      <c r="BA140" s="65"/>
      <c r="BB140" s="65"/>
      <c r="BC140" s="65"/>
      <c r="BD140" s="65"/>
      <c r="BE140" s="65"/>
      <c r="BF140" s="65"/>
      <c r="BG140" s="65"/>
      <c r="BH140" s="65"/>
      <c r="BI140" s="65"/>
      <c r="BJ140" s="65"/>
      <c r="BK140" s="65"/>
      <c r="BL140" s="65"/>
      <c r="BM140" s="65"/>
      <c r="BN140" s="65"/>
      <c r="BO140" s="65"/>
      <c r="BP140" s="65"/>
      <c r="BQ140" s="65"/>
      <c r="BR140" s="65"/>
      <c r="BS140" s="65"/>
      <c r="BT140" s="65"/>
      <c r="BU140" s="65"/>
      <c r="BV140" s="65"/>
      <c r="BW140" s="65"/>
      <c r="BX140" s="65"/>
    </row>
    <row r="141" spans="11:76" s="51" customFormat="1" ht="16.5"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65"/>
      <c r="AH141" s="65"/>
      <c r="AI141" s="65"/>
      <c r="AJ141" s="65"/>
      <c r="AK141" s="65"/>
      <c r="AL141" s="65"/>
      <c r="AM141" s="65"/>
      <c r="AN141" s="65"/>
      <c r="AO141" s="65"/>
      <c r="AP141" s="65"/>
      <c r="AQ141" s="65"/>
      <c r="AR141" s="65"/>
      <c r="AS141" s="65"/>
      <c r="AT141" s="65"/>
      <c r="AU141" s="65"/>
      <c r="AV141" s="65"/>
      <c r="AW141" s="65"/>
      <c r="AX141" s="65"/>
      <c r="AY141" s="65"/>
      <c r="AZ141" s="65"/>
      <c r="BA141" s="65"/>
      <c r="BB141" s="65"/>
      <c r="BC141" s="65"/>
      <c r="BD141" s="65"/>
      <c r="BE141" s="65"/>
      <c r="BF141" s="65"/>
      <c r="BG141" s="65"/>
      <c r="BH141" s="65"/>
      <c r="BI141" s="65"/>
      <c r="BJ141" s="65"/>
      <c r="BK141" s="65"/>
      <c r="BL141" s="65"/>
      <c r="BM141" s="65"/>
      <c r="BN141" s="65"/>
      <c r="BO141" s="65"/>
      <c r="BP141" s="65"/>
      <c r="BQ141" s="65"/>
      <c r="BR141" s="65"/>
      <c r="BS141" s="65"/>
      <c r="BT141" s="65"/>
      <c r="BU141" s="65"/>
      <c r="BV141" s="65"/>
      <c r="BW141" s="65"/>
      <c r="BX141" s="65"/>
    </row>
    <row r="142" spans="11:76" s="51" customFormat="1" ht="16.5"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65"/>
      <c r="AH142" s="65"/>
      <c r="AI142" s="65"/>
      <c r="AJ142" s="65"/>
      <c r="AK142" s="65"/>
      <c r="AL142" s="65"/>
      <c r="AM142" s="65"/>
      <c r="AN142" s="65"/>
      <c r="AO142" s="65"/>
      <c r="AP142" s="65"/>
      <c r="AQ142" s="65"/>
      <c r="AR142" s="65"/>
      <c r="AS142" s="65"/>
      <c r="AT142" s="65"/>
      <c r="AU142" s="65"/>
      <c r="AV142" s="65"/>
      <c r="AW142" s="65"/>
      <c r="AX142" s="65"/>
      <c r="AY142" s="65"/>
      <c r="AZ142" s="65"/>
      <c r="BA142" s="65"/>
      <c r="BB142" s="65"/>
      <c r="BC142" s="65"/>
      <c r="BD142" s="65"/>
      <c r="BE142" s="65"/>
      <c r="BF142" s="65"/>
      <c r="BG142" s="65"/>
      <c r="BH142" s="65"/>
      <c r="BI142" s="65"/>
      <c r="BJ142" s="65"/>
      <c r="BK142" s="65"/>
      <c r="BL142" s="65"/>
      <c r="BM142" s="65"/>
      <c r="BN142" s="65"/>
      <c r="BO142" s="65"/>
      <c r="BP142" s="65"/>
      <c r="BQ142" s="65"/>
      <c r="BR142" s="65"/>
      <c r="BS142" s="65"/>
      <c r="BT142" s="65"/>
      <c r="BU142" s="65"/>
      <c r="BV142" s="65"/>
      <c r="BW142" s="65"/>
      <c r="BX142" s="65"/>
    </row>
    <row r="143" spans="11:76" s="51" customFormat="1" ht="16.5"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65"/>
      <c r="AH143" s="65"/>
      <c r="AI143" s="65"/>
      <c r="AJ143" s="65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65"/>
      <c r="AV143" s="65"/>
      <c r="AW143" s="65"/>
      <c r="AX143" s="65"/>
      <c r="AY143" s="65"/>
      <c r="AZ143" s="65"/>
      <c r="BA143" s="65"/>
      <c r="BB143" s="65"/>
      <c r="BC143" s="65"/>
      <c r="BD143" s="65"/>
      <c r="BE143" s="65"/>
      <c r="BF143" s="65"/>
      <c r="BG143" s="65"/>
      <c r="BH143" s="65"/>
      <c r="BI143" s="65"/>
      <c r="BJ143" s="65"/>
      <c r="BK143" s="65"/>
      <c r="BL143" s="65"/>
      <c r="BM143" s="65"/>
      <c r="BN143" s="65"/>
      <c r="BO143" s="65"/>
      <c r="BP143" s="65"/>
      <c r="BQ143" s="65"/>
      <c r="BR143" s="65"/>
      <c r="BS143" s="65"/>
      <c r="BT143" s="65"/>
      <c r="BU143" s="65"/>
      <c r="BV143" s="65"/>
      <c r="BW143" s="65"/>
      <c r="BX143" s="65"/>
    </row>
    <row r="144" spans="11:76" s="51" customFormat="1" ht="16.5"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65"/>
      <c r="AH144" s="65"/>
      <c r="AI144" s="65"/>
      <c r="AJ144" s="65"/>
      <c r="AK144" s="65"/>
      <c r="AL144" s="65"/>
      <c r="AM144" s="65"/>
      <c r="AN144" s="65"/>
      <c r="AO144" s="65"/>
      <c r="AP144" s="65"/>
      <c r="AQ144" s="65"/>
      <c r="AR144" s="65"/>
      <c r="AS144" s="65"/>
      <c r="AT144" s="65"/>
      <c r="AU144" s="65"/>
      <c r="AV144" s="65"/>
      <c r="AW144" s="65"/>
      <c r="AX144" s="65"/>
      <c r="AY144" s="65"/>
      <c r="AZ144" s="65"/>
      <c r="BA144" s="65"/>
      <c r="BB144" s="65"/>
      <c r="BC144" s="65"/>
      <c r="BD144" s="65"/>
      <c r="BE144" s="65"/>
      <c r="BF144" s="65"/>
      <c r="BG144" s="65"/>
      <c r="BH144" s="65"/>
      <c r="BI144" s="65"/>
      <c r="BJ144" s="65"/>
      <c r="BK144" s="65"/>
      <c r="BL144" s="65"/>
      <c r="BM144" s="65"/>
      <c r="BN144" s="65"/>
      <c r="BO144" s="65"/>
      <c r="BP144" s="65"/>
      <c r="BQ144" s="65"/>
      <c r="BR144" s="65"/>
      <c r="BS144" s="65"/>
      <c r="BT144" s="65"/>
      <c r="BU144" s="65"/>
      <c r="BV144" s="65"/>
      <c r="BW144" s="65"/>
      <c r="BX144" s="65"/>
    </row>
    <row r="145" spans="11:76" s="51" customFormat="1" ht="16.5"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65"/>
      <c r="AH145" s="65"/>
      <c r="AI145" s="65"/>
      <c r="AJ145" s="65"/>
      <c r="AK145" s="65"/>
      <c r="AL145" s="65"/>
      <c r="AM145" s="65"/>
      <c r="AN145" s="65"/>
      <c r="AO145" s="65"/>
      <c r="AP145" s="65"/>
      <c r="AQ145" s="65"/>
      <c r="AR145" s="65"/>
      <c r="AS145" s="65"/>
      <c r="AT145" s="65"/>
      <c r="AU145" s="65"/>
      <c r="AV145" s="65"/>
      <c r="AW145" s="65"/>
      <c r="AX145" s="65"/>
      <c r="AY145" s="65"/>
      <c r="AZ145" s="65"/>
      <c r="BA145" s="65"/>
      <c r="BB145" s="65"/>
      <c r="BC145" s="65"/>
      <c r="BD145" s="65"/>
      <c r="BE145" s="65"/>
      <c r="BF145" s="65"/>
      <c r="BG145" s="65"/>
      <c r="BH145" s="65"/>
      <c r="BI145" s="65"/>
      <c r="BJ145" s="65"/>
      <c r="BK145" s="65"/>
      <c r="BL145" s="65"/>
      <c r="BM145" s="65"/>
      <c r="BN145" s="65"/>
      <c r="BO145" s="65"/>
      <c r="BP145" s="65"/>
      <c r="BQ145" s="65"/>
      <c r="BR145" s="65"/>
      <c r="BS145" s="65"/>
      <c r="BT145" s="65"/>
      <c r="BU145" s="65"/>
      <c r="BV145" s="65"/>
      <c r="BW145" s="65"/>
      <c r="BX145" s="65"/>
    </row>
    <row r="146" spans="11:76" s="51" customFormat="1" ht="16.5"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65"/>
      <c r="AH146" s="65"/>
      <c r="AI146" s="65"/>
      <c r="AJ146" s="65"/>
      <c r="AK146" s="65"/>
      <c r="AL146" s="65"/>
      <c r="AM146" s="65"/>
      <c r="AN146" s="65"/>
      <c r="AO146" s="65"/>
      <c r="AP146" s="65"/>
      <c r="AQ146" s="65"/>
      <c r="AR146" s="65"/>
      <c r="AS146" s="65"/>
      <c r="AT146" s="65"/>
      <c r="AU146" s="65"/>
      <c r="AV146" s="65"/>
      <c r="AW146" s="65"/>
      <c r="AX146" s="65"/>
      <c r="AY146" s="65"/>
      <c r="AZ146" s="65"/>
      <c r="BA146" s="65"/>
      <c r="BB146" s="65"/>
      <c r="BC146" s="65"/>
      <c r="BD146" s="65"/>
      <c r="BE146" s="65"/>
      <c r="BF146" s="65"/>
      <c r="BG146" s="65"/>
      <c r="BH146" s="65"/>
      <c r="BI146" s="65"/>
      <c r="BJ146" s="65"/>
      <c r="BK146" s="65"/>
      <c r="BL146" s="65"/>
      <c r="BM146" s="65"/>
      <c r="BN146" s="65"/>
      <c r="BO146" s="65"/>
      <c r="BP146" s="65"/>
      <c r="BQ146" s="65"/>
      <c r="BR146" s="65"/>
      <c r="BS146" s="65"/>
      <c r="BT146" s="65"/>
      <c r="BU146" s="65"/>
      <c r="BV146" s="65"/>
      <c r="BW146" s="65"/>
      <c r="BX146" s="65"/>
    </row>
    <row r="147" spans="11:76" s="51" customFormat="1" ht="16.5"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65"/>
      <c r="AH147" s="65"/>
      <c r="AI147" s="65"/>
      <c r="AJ147" s="65"/>
      <c r="AK147" s="65"/>
      <c r="AL147" s="65"/>
      <c r="AM147" s="65"/>
      <c r="AN147" s="65"/>
      <c r="AO147" s="65"/>
      <c r="AP147" s="65"/>
      <c r="AQ147" s="65"/>
      <c r="AR147" s="65"/>
      <c r="AS147" s="65"/>
      <c r="AT147" s="65"/>
      <c r="AU147" s="65"/>
      <c r="AV147" s="65"/>
      <c r="AW147" s="65"/>
      <c r="AX147" s="65"/>
      <c r="AY147" s="65"/>
      <c r="AZ147" s="65"/>
      <c r="BA147" s="65"/>
      <c r="BB147" s="65"/>
      <c r="BC147" s="65"/>
      <c r="BD147" s="65"/>
      <c r="BE147" s="65"/>
      <c r="BF147" s="65"/>
      <c r="BG147" s="65"/>
      <c r="BH147" s="65"/>
      <c r="BI147" s="65"/>
      <c r="BJ147" s="65"/>
      <c r="BK147" s="65"/>
      <c r="BL147" s="65"/>
      <c r="BM147" s="65"/>
      <c r="BN147" s="65"/>
      <c r="BO147" s="65"/>
      <c r="BP147" s="65"/>
      <c r="BQ147" s="65"/>
      <c r="BR147" s="65"/>
      <c r="BS147" s="65"/>
      <c r="BT147" s="65"/>
      <c r="BU147" s="65"/>
      <c r="BV147" s="65"/>
      <c r="BW147" s="65"/>
      <c r="BX147" s="65"/>
    </row>
    <row r="148" spans="11:76" s="51" customFormat="1" ht="16.5"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65"/>
      <c r="AH148" s="65"/>
      <c r="AI148" s="65"/>
      <c r="AJ148" s="65"/>
      <c r="AK148" s="65"/>
      <c r="AL148" s="65"/>
      <c r="AM148" s="65"/>
      <c r="AN148" s="65"/>
      <c r="AO148" s="65"/>
      <c r="AP148" s="65"/>
      <c r="AQ148" s="65"/>
      <c r="AR148" s="65"/>
      <c r="AS148" s="65"/>
      <c r="AT148" s="65"/>
      <c r="AU148" s="65"/>
      <c r="AV148" s="65"/>
      <c r="AW148" s="65"/>
      <c r="AX148" s="65"/>
      <c r="AY148" s="65"/>
      <c r="AZ148" s="65"/>
      <c r="BA148" s="65"/>
      <c r="BB148" s="65"/>
      <c r="BC148" s="65"/>
      <c r="BD148" s="65"/>
      <c r="BE148" s="65"/>
      <c r="BF148" s="65"/>
      <c r="BG148" s="65"/>
      <c r="BH148" s="65"/>
      <c r="BI148" s="65"/>
      <c r="BJ148" s="65"/>
      <c r="BK148" s="65"/>
      <c r="BL148" s="65"/>
      <c r="BM148" s="65"/>
      <c r="BN148" s="65"/>
      <c r="BO148" s="65"/>
      <c r="BP148" s="65"/>
      <c r="BQ148" s="65"/>
      <c r="BR148" s="65"/>
      <c r="BS148" s="65"/>
      <c r="BT148" s="65"/>
      <c r="BU148" s="65"/>
      <c r="BV148" s="65"/>
      <c r="BW148" s="65"/>
      <c r="BX148" s="65"/>
    </row>
    <row r="149" spans="11:76" s="51" customFormat="1" ht="16.5"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65"/>
      <c r="AH149" s="65"/>
      <c r="AI149" s="65"/>
      <c r="AJ149" s="65"/>
      <c r="AK149" s="65"/>
      <c r="AL149" s="65"/>
      <c r="AM149" s="65"/>
      <c r="AN149" s="65"/>
      <c r="AO149" s="65"/>
      <c r="AP149" s="65"/>
      <c r="AQ149" s="65"/>
      <c r="AR149" s="65"/>
      <c r="AS149" s="65"/>
      <c r="AT149" s="65"/>
      <c r="AU149" s="65"/>
      <c r="AV149" s="65"/>
      <c r="AW149" s="65"/>
      <c r="AX149" s="65"/>
      <c r="AY149" s="65"/>
      <c r="AZ149" s="65"/>
      <c r="BA149" s="65"/>
      <c r="BB149" s="65"/>
      <c r="BC149" s="65"/>
      <c r="BD149" s="65"/>
      <c r="BE149" s="65"/>
      <c r="BF149" s="65"/>
      <c r="BG149" s="65"/>
      <c r="BH149" s="65"/>
      <c r="BI149" s="65"/>
      <c r="BJ149" s="65"/>
      <c r="BK149" s="65"/>
      <c r="BL149" s="65"/>
      <c r="BM149" s="65"/>
      <c r="BN149" s="65"/>
      <c r="BO149" s="65"/>
      <c r="BP149" s="65"/>
      <c r="BQ149" s="65"/>
      <c r="BR149" s="65"/>
      <c r="BS149" s="65"/>
      <c r="BT149" s="65"/>
      <c r="BU149" s="65"/>
      <c r="BV149" s="65"/>
      <c r="BW149" s="65"/>
      <c r="BX149" s="65"/>
    </row>
    <row r="150" spans="11:76" s="51" customFormat="1" ht="16.5"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65"/>
      <c r="AH150" s="65"/>
      <c r="AI150" s="65"/>
      <c r="AJ150" s="65"/>
      <c r="AK150" s="65"/>
      <c r="AL150" s="65"/>
      <c r="AM150" s="65"/>
      <c r="AN150" s="65"/>
      <c r="AO150" s="65"/>
      <c r="AP150" s="65"/>
      <c r="AQ150" s="65"/>
      <c r="AR150" s="65"/>
      <c r="AS150" s="65"/>
      <c r="AT150" s="65"/>
      <c r="AU150" s="65"/>
      <c r="AV150" s="65"/>
      <c r="AW150" s="65"/>
      <c r="AX150" s="65"/>
      <c r="AY150" s="65"/>
      <c r="AZ150" s="65"/>
      <c r="BA150" s="65"/>
      <c r="BB150" s="65"/>
      <c r="BC150" s="65"/>
      <c r="BD150" s="65"/>
      <c r="BE150" s="65"/>
      <c r="BF150" s="65"/>
      <c r="BG150" s="65"/>
      <c r="BH150" s="65"/>
      <c r="BI150" s="65"/>
      <c r="BJ150" s="65"/>
      <c r="BK150" s="65"/>
      <c r="BL150" s="65"/>
      <c r="BM150" s="65"/>
      <c r="BN150" s="65"/>
      <c r="BO150" s="65"/>
      <c r="BP150" s="65"/>
      <c r="BQ150" s="65"/>
      <c r="BR150" s="65"/>
      <c r="BS150" s="65"/>
      <c r="BT150" s="65"/>
      <c r="BU150" s="65"/>
      <c r="BV150" s="65"/>
      <c r="BW150" s="65"/>
      <c r="BX150" s="65"/>
    </row>
    <row r="151" spans="11:76" s="51" customFormat="1" ht="16.5"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65"/>
      <c r="AH151" s="65"/>
      <c r="AI151" s="65"/>
      <c r="AJ151" s="65"/>
      <c r="AK151" s="65"/>
      <c r="AL151" s="65"/>
      <c r="AM151" s="65"/>
      <c r="AN151" s="65"/>
      <c r="AO151" s="65"/>
      <c r="AP151" s="65"/>
      <c r="AQ151" s="65"/>
      <c r="AR151" s="65"/>
      <c r="AS151" s="65"/>
      <c r="AT151" s="65"/>
      <c r="AU151" s="65"/>
      <c r="AV151" s="65"/>
      <c r="AW151" s="65"/>
      <c r="AX151" s="65"/>
      <c r="AY151" s="65"/>
      <c r="AZ151" s="65"/>
      <c r="BA151" s="65"/>
      <c r="BB151" s="65"/>
      <c r="BC151" s="65"/>
      <c r="BD151" s="65"/>
      <c r="BE151" s="65"/>
      <c r="BF151" s="65"/>
      <c r="BG151" s="65"/>
      <c r="BH151" s="65"/>
      <c r="BI151" s="65"/>
      <c r="BJ151" s="65"/>
      <c r="BK151" s="65"/>
      <c r="BL151" s="65"/>
      <c r="BM151" s="65"/>
      <c r="BN151" s="65"/>
      <c r="BO151" s="65"/>
      <c r="BP151" s="65"/>
      <c r="BQ151" s="65"/>
      <c r="BR151" s="65"/>
      <c r="BS151" s="65"/>
      <c r="BT151" s="65"/>
      <c r="BU151" s="65"/>
      <c r="BV151" s="65"/>
      <c r="BW151" s="65"/>
      <c r="BX151" s="65"/>
    </row>
    <row r="152" spans="11:76" s="51" customFormat="1" ht="16.5"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65"/>
      <c r="AH152" s="65"/>
      <c r="AI152" s="65"/>
      <c r="AJ152" s="65"/>
      <c r="AK152" s="65"/>
      <c r="AL152" s="65"/>
      <c r="AM152" s="65"/>
      <c r="AN152" s="65"/>
      <c r="AO152" s="65"/>
      <c r="AP152" s="65"/>
      <c r="AQ152" s="65"/>
      <c r="AR152" s="65"/>
      <c r="AS152" s="65"/>
      <c r="AT152" s="65"/>
      <c r="AU152" s="65"/>
      <c r="AV152" s="65"/>
      <c r="AW152" s="65"/>
      <c r="AX152" s="65"/>
      <c r="AY152" s="65"/>
      <c r="AZ152" s="65"/>
      <c r="BA152" s="65"/>
      <c r="BB152" s="65"/>
      <c r="BC152" s="65"/>
      <c r="BD152" s="65"/>
      <c r="BE152" s="65"/>
      <c r="BF152" s="65"/>
      <c r="BG152" s="65"/>
      <c r="BH152" s="65"/>
      <c r="BI152" s="65"/>
      <c r="BJ152" s="65"/>
      <c r="BK152" s="65"/>
      <c r="BL152" s="65"/>
      <c r="BM152" s="65"/>
      <c r="BN152" s="65"/>
      <c r="BO152" s="65"/>
      <c r="BP152" s="65"/>
      <c r="BQ152" s="65"/>
      <c r="BR152" s="65"/>
      <c r="BS152" s="65"/>
      <c r="BT152" s="65"/>
      <c r="BU152" s="65"/>
      <c r="BV152" s="65"/>
      <c r="BW152" s="65"/>
      <c r="BX152" s="65"/>
    </row>
    <row r="153" spans="11:76" s="51" customFormat="1" ht="16.5"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65"/>
      <c r="AH153" s="65"/>
      <c r="AI153" s="65"/>
      <c r="AJ153" s="65"/>
      <c r="AK153" s="65"/>
      <c r="AL153" s="65"/>
      <c r="AM153" s="65"/>
      <c r="AN153" s="65"/>
      <c r="AO153" s="65"/>
      <c r="AP153" s="65"/>
      <c r="AQ153" s="65"/>
      <c r="AR153" s="65"/>
      <c r="AS153" s="65"/>
      <c r="AT153" s="65"/>
      <c r="AU153" s="65"/>
      <c r="AV153" s="65"/>
      <c r="AW153" s="65"/>
      <c r="AX153" s="65"/>
      <c r="AY153" s="65"/>
      <c r="AZ153" s="65"/>
      <c r="BA153" s="65"/>
      <c r="BB153" s="65"/>
      <c r="BC153" s="65"/>
      <c r="BD153" s="65"/>
      <c r="BE153" s="65"/>
      <c r="BF153" s="65"/>
      <c r="BG153" s="65"/>
      <c r="BH153" s="65"/>
      <c r="BI153" s="65"/>
      <c r="BJ153" s="65"/>
      <c r="BK153" s="65"/>
      <c r="BL153" s="65"/>
      <c r="BM153" s="65"/>
      <c r="BN153" s="65"/>
      <c r="BO153" s="65"/>
      <c r="BP153" s="65"/>
      <c r="BQ153" s="65"/>
      <c r="BR153" s="65"/>
      <c r="BS153" s="65"/>
      <c r="BT153" s="65"/>
      <c r="BU153" s="65"/>
      <c r="BV153" s="65"/>
      <c r="BW153" s="65"/>
      <c r="BX153" s="65"/>
    </row>
    <row r="154" spans="11:76" s="51" customFormat="1" ht="16.5"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65"/>
      <c r="AH154" s="65"/>
      <c r="AI154" s="65"/>
      <c r="AJ154" s="65"/>
      <c r="AK154" s="65"/>
      <c r="AL154" s="65"/>
      <c r="AM154" s="65"/>
      <c r="AN154" s="65"/>
      <c r="AO154" s="65"/>
      <c r="AP154" s="65"/>
      <c r="AQ154" s="65"/>
      <c r="AR154" s="65"/>
      <c r="AS154" s="65"/>
      <c r="AT154" s="65"/>
      <c r="AU154" s="65"/>
      <c r="AV154" s="65"/>
      <c r="AW154" s="65"/>
      <c r="AX154" s="65"/>
      <c r="AY154" s="65"/>
      <c r="AZ154" s="65"/>
      <c r="BA154" s="65"/>
      <c r="BB154" s="65"/>
      <c r="BC154" s="65"/>
      <c r="BD154" s="65"/>
      <c r="BE154" s="65"/>
      <c r="BF154" s="65"/>
      <c r="BG154" s="65"/>
      <c r="BH154" s="65"/>
      <c r="BI154" s="65"/>
      <c r="BJ154" s="65"/>
      <c r="BK154" s="65"/>
      <c r="BL154" s="65"/>
      <c r="BM154" s="65"/>
      <c r="BN154" s="65"/>
      <c r="BO154" s="65"/>
      <c r="BP154" s="65"/>
      <c r="BQ154" s="65"/>
      <c r="BR154" s="65"/>
      <c r="BS154" s="65"/>
      <c r="BT154" s="65"/>
      <c r="BU154" s="65"/>
      <c r="BV154" s="65"/>
      <c r="BW154" s="65"/>
      <c r="BX154" s="65"/>
    </row>
    <row r="155" spans="11:76" s="51" customFormat="1" ht="16.5"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65"/>
      <c r="AH155" s="65"/>
      <c r="AI155" s="65"/>
      <c r="AJ155" s="65"/>
      <c r="AK155" s="65"/>
      <c r="AL155" s="65"/>
      <c r="AM155" s="65"/>
      <c r="AN155" s="65"/>
      <c r="AO155" s="65"/>
      <c r="AP155" s="65"/>
      <c r="AQ155" s="65"/>
      <c r="AR155" s="65"/>
      <c r="AS155" s="65"/>
      <c r="AT155" s="65"/>
      <c r="AU155" s="65"/>
      <c r="AV155" s="65"/>
      <c r="AW155" s="65"/>
      <c r="AX155" s="65"/>
      <c r="AY155" s="65"/>
      <c r="AZ155" s="65"/>
      <c r="BA155" s="65"/>
      <c r="BB155" s="65"/>
      <c r="BC155" s="65"/>
      <c r="BD155" s="65"/>
      <c r="BE155" s="65"/>
      <c r="BF155" s="65"/>
      <c r="BG155" s="65"/>
      <c r="BH155" s="65"/>
      <c r="BI155" s="65"/>
      <c r="BJ155" s="65"/>
      <c r="BK155" s="65"/>
      <c r="BL155" s="65"/>
      <c r="BM155" s="65"/>
      <c r="BN155" s="65"/>
      <c r="BO155" s="65"/>
      <c r="BP155" s="65"/>
      <c r="BQ155" s="65"/>
      <c r="BR155" s="65"/>
      <c r="BS155" s="65"/>
      <c r="BT155" s="65"/>
      <c r="BU155" s="65"/>
      <c r="BV155" s="65"/>
      <c r="BW155" s="65"/>
      <c r="BX155" s="65"/>
    </row>
    <row r="156" spans="11:76" s="51" customFormat="1" ht="16.5"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65"/>
      <c r="AH156" s="65"/>
      <c r="AI156" s="65"/>
      <c r="AJ156" s="65"/>
      <c r="AK156" s="65"/>
      <c r="AL156" s="65"/>
      <c r="AM156" s="65"/>
      <c r="AN156" s="65"/>
      <c r="AO156" s="65"/>
      <c r="AP156" s="65"/>
      <c r="AQ156" s="65"/>
      <c r="AR156" s="65"/>
      <c r="AS156" s="65"/>
      <c r="AT156" s="65"/>
      <c r="AU156" s="65"/>
      <c r="AV156" s="65"/>
      <c r="AW156" s="65"/>
      <c r="AX156" s="65"/>
      <c r="AY156" s="65"/>
      <c r="AZ156" s="65"/>
      <c r="BA156" s="65"/>
      <c r="BB156" s="65"/>
      <c r="BC156" s="65"/>
      <c r="BD156" s="65"/>
      <c r="BE156" s="65"/>
      <c r="BF156" s="65"/>
      <c r="BG156" s="65"/>
      <c r="BH156" s="65"/>
      <c r="BI156" s="65"/>
      <c r="BJ156" s="65"/>
      <c r="BK156" s="65"/>
      <c r="BL156" s="65"/>
      <c r="BM156" s="65"/>
      <c r="BN156" s="65"/>
      <c r="BO156" s="65"/>
      <c r="BP156" s="65"/>
      <c r="BQ156" s="65"/>
      <c r="BR156" s="65"/>
      <c r="BS156" s="65"/>
      <c r="BT156" s="65"/>
      <c r="BU156" s="65"/>
      <c r="BV156" s="65"/>
      <c r="BW156" s="65"/>
      <c r="BX156" s="65"/>
    </row>
    <row r="157" spans="11:76" s="51" customFormat="1" ht="16.5"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65"/>
      <c r="AH157" s="65"/>
      <c r="AI157" s="65"/>
      <c r="AJ157" s="65"/>
      <c r="AK157" s="65"/>
      <c r="AL157" s="65"/>
      <c r="AM157" s="65"/>
      <c r="AN157" s="65"/>
      <c r="AO157" s="65"/>
      <c r="AP157" s="65"/>
      <c r="AQ157" s="65"/>
      <c r="AR157" s="65"/>
      <c r="AS157" s="65"/>
      <c r="AT157" s="65"/>
      <c r="AU157" s="65"/>
      <c r="AV157" s="65"/>
      <c r="AW157" s="65"/>
      <c r="AX157" s="65"/>
      <c r="AY157" s="65"/>
      <c r="AZ157" s="65"/>
      <c r="BA157" s="65"/>
      <c r="BB157" s="65"/>
      <c r="BC157" s="65"/>
      <c r="BD157" s="65"/>
      <c r="BE157" s="65"/>
      <c r="BF157" s="65"/>
      <c r="BG157" s="65"/>
      <c r="BH157" s="65"/>
      <c r="BI157" s="65"/>
      <c r="BJ157" s="65"/>
      <c r="BK157" s="65"/>
      <c r="BL157" s="65"/>
      <c r="BM157" s="65"/>
      <c r="BN157" s="65"/>
      <c r="BO157" s="65"/>
      <c r="BP157" s="65"/>
      <c r="BQ157" s="65"/>
      <c r="BR157" s="65"/>
      <c r="BS157" s="65"/>
      <c r="BT157" s="65"/>
      <c r="BU157" s="65"/>
      <c r="BV157" s="65"/>
      <c r="BW157" s="65"/>
      <c r="BX157" s="65"/>
    </row>
    <row r="158" spans="11:76" s="51" customFormat="1" ht="16.5"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65"/>
      <c r="AH158" s="65"/>
      <c r="AI158" s="65"/>
      <c r="AJ158" s="65"/>
      <c r="AK158" s="65"/>
      <c r="AL158" s="65"/>
      <c r="AM158" s="65"/>
      <c r="AN158" s="65"/>
      <c r="AO158" s="65"/>
      <c r="AP158" s="65"/>
      <c r="AQ158" s="65"/>
      <c r="AR158" s="65"/>
      <c r="AS158" s="65"/>
      <c r="AT158" s="65"/>
      <c r="AU158" s="65"/>
      <c r="AV158" s="65"/>
      <c r="AW158" s="65"/>
      <c r="AX158" s="65"/>
      <c r="AY158" s="65"/>
      <c r="AZ158" s="65"/>
      <c r="BA158" s="65"/>
      <c r="BB158" s="65"/>
      <c r="BC158" s="65"/>
      <c r="BD158" s="65"/>
      <c r="BE158" s="65"/>
      <c r="BF158" s="65"/>
      <c r="BG158" s="65"/>
      <c r="BH158" s="65"/>
      <c r="BI158" s="65"/>
      <c r="BJ158" s="65"/>
      <c r="BK158" s="65"/>
      <c r="BL158" s="65"/>
      <c r="BM158" s="65"/>
      <c r="BN158" s="65"/>
      <c r="BO158" s="65"/>
      <c r="BP158" s="65"/>
      <c r="BQ158" s="65"/>
      <c r="BR158" s="65"/>
      <c r="BS158" s="65"/>
      <c r="BT158" s="65"/>
      <c r="BU158" s="65"/>
      <c r="BV158" s="65"/>
      <c r="BW158" s="65"/>
      <c r="BX158" s="65"/>
    </row>
    <row r="159" spans="11:76" s="51" customFormat="1" ht="16.5"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65"/>
      <c r="AH159" s="65"/>
      <c r="AI159" s="65"/>
      <c r="AJ159" s="65"/>
      <c r="AK159" s="65"/>
      <c r="AL159" s="65"/>
      <c r="AM159" s="65"/>
      <c r="AN159" s="65"/>
      <c r="AO159" s="65"/>
      <c r="AP159" s="65"/>
      <c r="AQ159" s="65"/>
      <c r="AR159" s="65"/>
      <c r="AS159" s="65"/>
      <c r="AT159" s="65"/>
      <c r="AU159" s="65"/>
      <c r="AV159" s="65"/>
      <c r="AW159" s="65"/>
      <c r="AX159" s="65"/>
      <c r="AY159" s="65"/>
      <c r="AZ159" s="65"/>
      <c r="BA159" s="65"/>
      <c r="BB159" s="65"/>
      <c r="BC159" s="65"/>
      <c r="BD159" s="65"/>
      <c r="BE159" s="65"/>
      <c r="BF159" s="65"/>
      <c r="BG159" s="65"/>
      <c r="BH159" s="65"/>
      <c r="BI159" s="65"/>
      <c r="BJ159" s="65"/>
      <c r="BK159" s="65"/>
      <c r="BL159" s="65"/>
      <c r="BM159" s="65"/>
      <c r="BN159" s="65"/>
      <c r="BO159" s="65"/>
      <c r="BP159" s="65"/>
      <c r="BQ159" s="65"/>
      <c r="BR159" s="65"/>
      <c r="BS159" s="65"/>
      <c r="BT159" s="65"/>
      <c r="BU159" s="65"/>
      <c r="BV159" s="65"/>
      <c r="BW159" s="65"/>
      <c r="BX159" s="65"/>
    </row>
    <row r="160" spans="11:76" s="51" customFormat="1" ht="16.5"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65"/>
      <c r="AH160" s="65"/>
      <c r="AI160" s="65"/>
      <c r="AJ160" s="65"/>
      <c r="AK160" s="65"/>
      <c r="AL160" s="65"/>
      <c r="AM160" s="65"/>
      <c r="AN160" s="65"/>
      <c r="AO160" s="65"/>
      <c r="AP160" s="65"/>
      <c r="AQ160" s="65"/>
      <c r="AR160" s="65"/>
      <c r="AS160" s="65"/>
      <c r="AT160" s="65"/>
      <c r="AU160" s="65"/>
      <c r="AV160" s="65"/>
      <c r="AW160" s="65"/>
      <c r="AX160" s="65"/>
      <c r="AY160" s="65"/>
      <c r="AZ160" s="65"/>
      <c r="BA160" s="65"/>
      <c r="BB160" s="65"/>
      <c r="BC160" s="65"/>
      <c r="BD160" s="65"/>
      <c r="BE160" s="65"/>
      <c r="BF160" s="65"/>
      <c r="BG160" s="65"/>
      <c r="BH160" s="65"/>
      <c r="BI160" s="65"/>
      <c r="BJ160" s="65"/>
      <c r="BK160" s="65"/>
      <c r="BL160" s="65"/>
      <c r="BM160" s="65"/>
      <c r="BN160" s="65"/>
      <c r="BO160" s="65"/>
      <c r="BP160" s="65"/>
      <c r="BQ160" s="65"/>
      <c r="BR160" s="65"/>
      <c r="BS160" s="65"/>
      <c r="BT160" s="65"/>
      <c r="BU160" s="65"/>
      <c r="BV160" s="65"/>
      <c r="BW160" s="65"/>
      <c r="BX160" s="65"/>
    </row>
    <row r="161" spans="11:76" s="51" customFormat="1" ht="16.5"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65"/>
      <c r="AH161" s="65"/>
      <c r="AI161" s="65"/>
      <c r="AJ161" s="65"/>
      <c r="AK161" s="65"/>
      <c r="AL161" s="65"/>
      <c r="AM161" s="65"/>
      <c r="AN161" s="65"/>
      <c r="AO161" s="65"/>
      <c r="AP161" s="65"/>
      <c r="AQ161" s="65"/>
      <c r="AR161" s="65"/>
      <c r="AS161" s="65"/>
      <c r="AT161" s="65"/>
      <c r="AU161" s="65"/>
      <c r="AV161" s="65"/>
      <c r="AW161" s="65"/>
      <c r="AX161" s="65"/>
      <c r="AY161" s="65"/>
      <c r="AZ161" s="65"/>
      <c r="BA161" s="65"/>
      <c r="BB161" s="65"/>
      <c r="BC161" s="65"/>
      <c r="BD161" s="65"/>
      <c r="BE161" s="65"/>
      <c r="BF161" s="65"/>
      <c r="BG161" s="65"/>
      <c r="BH161" s="65"/>
      <c r="BI161" s="65"/>
      <c r="BJ161" s="65"/>
      <c r="BK161" s="65"/>
      <c r="BL161" s="65"/>
      <c r="BM161" s="65"/>
      <c r="BN161" s="65"/>
      <c r="BO161" s="65"/>
      <c r="BP161" s="65"/>
      <c r="BQ161" s="65"/>
      <c r="BR161" s="65"/>
      <c r="BS161" s="65"/>
      <c r="BT161" s="65"/>
      <c r="BU161" s="65"/>
      <c r="BV161" s="65"/>
      <c r="BW161" s="65"/>
      <c r="BX161" s="65"/>
    </row>
    <row r="162" spans="11:76" s="51" customFormat="1" ht="16.5"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65"/>
      <c r="AH162" s="65"/>
      <c r="AI162" s="65"/>
      <c r="AJ162" s="65"/>
      <c r="AK162" s="65"/>
      <c r="AL162" s="65"/>
      <c r="AM162" s="65"/>
      <c r="AN162" s="65"/>
      <c r="AO162" s="65"/>
      <c r="AP162" s="65"/>
      <c r="AQ162" s="65"/>
      <c r="AR162" s="65"/>
      <c r="AS162" s="65"/>
      <c r="AT162" s="65"/>
      <c r="AU162" s="65"/>
      <c r="AV162" s="65"/>
      <c r="AW162" s="65"/>
      <c r="AX162" s="65"/>
      <c r="AY162" s="65"/>
      <c r="AZ162" s="65"/>
      <c r="BA162" s="65"/>
      <c r="BB162" s="65"/>
      <c r="BC162" s="65"/>
      <c r="BD162" s="65"/>
      <c r="BE162" s="65"/>
      <c r="BF162" s="65"/>
      <c r="BG162" s="65"/>
      <c r="BH162" s="65"/>
      <c r="BI162" s="65"/>
      <c r="BJ162" s="65"/>
      <c r="BK162" s="65"/>
      <c r="BL162" s="65"/>
      <c r="BM162" s="65"/>
      <c r="BN162" s="65"/>
      <c r="BO162" s="65"/>
      <c r="BP162" s="65"/>
      <c r="BQ162" s="65"/>
      <c r="BR162" s="65"/>
      <c r="BS162" s="65"/>
      <c r="BT162" s="65"/>
      <c r="BU162" s="65"/>
      <c r="BV162" s="65"/>
      <c r="BW162" s="65"/>
      <c r="BX162" s="65"/>
    </row>
    <row r="163" spans="11:76" s="51" customFormat="1" ht="16.5"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65"/>
      <c r="AH163" s="65"/>
      <c r="AI163" s="65"/>
      <c r="AJ163" s="65"/>
      <c r="AK163" s="65"/>
      <c r="AL163" s="65"/>
      <c r="AM163" s="65"/>
      <c r="AN163" s="65"/>
      <c r="AO163" s="65"/>
      <c r="AP163" s="65"/>
      <c r="AQ163" s="65"/>
      <c r="AR163" s="65"/>
      <c r="AS163" s="65"/>
      <c r="AT163" s="65"/>
      <c r="AU163" s="65"/>
      <c r="AV163" s="65"/>
      <c r="AW163" s="65"/>
      <c r="AX163" s="65"/>
      <c r="AY163" s="65"/>
      <c r="AZ163" s="65"/>
      <c r="BA163" s="65"/>
      <c r="BB163" s="65"/>
      <c r="BC163" s="65"/>
      <c r="BD163" s="65"/>
      <c r="BE163" s="65"/>
      <c r="BF163" s="65"/>
      <c r="BG163" s="65"/>
      <c r="BH163" s="65"/>
      <c r="BI163" s="65"/>
      <c r="BJ163" s="65"/>
      <c r="BK163" s="65"/>
      <c r="BL163" s="65"/>
      <c r="BM163" s="65"/>
      <c r="BN163" s="65"/>
      <c r="BO163" s="65"/>
      <c r="BP163" s="65"/>
      <c r="BQ163" s="65"/>
      <c r="BR163" s="65"/>
      <c r="BS163" s="65"/>
      <c r="BT163" s="65"/>
      <c r="BU163" s="65"/>
      <c r="BV163" s="65"/>
      <c r="BW163" s="65"/>
      <c r="BX163" s="65"/>
    </row>
    <row r="164" spans="11:76" s="51" customFormat="1" ht="16.5"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  <c r="BC164" s="65"/>
      <c r="BD164" s="65"/>
      <c r="BE164" s="65"/>
      <c r="BF164" s="65"/>
      <c r="BG164" s="65"/>
      <c r="BH164" s="65"/>
      <c r="BI164" s="65"/>
      <c r="BJ164" s="65"/>
      <c r="BK164" s="65"/>
      <c r="BL164" s="65"/>
      <c r="BM164" s="65"/>
      <c r="BN164" s="65"/>
      <c r="BO164" s="65"/>
      <c r="BP164" s="65"/>
      <c r="BQ164" s="65"/>
      <c r="BR164" s="65"/>
      <c r="BS164" s="65"/>
      <c r="BT164" s="65"/>
      <c r="BU164" s="65"/>
      <c r="BV164" s="65"/>
      <c r="BW164" s="65"/>
      <c r="BX164" s="65"/>
    </row>
    <row r="165" spans="11:76" s="51" customFormat="1" ht="16.5"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65"/>
      <c r="AH165" s="65"/>
      <c r="AI165" s="65"/>
      <c r="AJ165" s="65"/>
      <c r="AK165" s="65"/>
      <c r="AL165" s="65"/>
      <c r="AM165" s="65"/>
      <c r="AN165" s="65"/>
      <c r="AO165" s="65"/>
      <c r="AP165" s="65"/>
      <c r="AQ165" s="65"/>
      <c r="AR165" s="65"/>
      <c r="AS165" s="65"/>
      <c r="AT165" s="65"/>
      <c r="AU165" s="65"/>
      <c r="AV165" s="65"/>
      <c r="AW165" s="65"/>
      <c r="AX165" s="65"/>
      <c r="AY165" s="65"/>
      <c r="AZ165" s="65"/>
      <c r="BA165" s="65"/>
      <c r="BB165" s="65"/>
      <c r="BC165" s="65"/>
      <c r="BD165" s="65"/>
      <c r="BE165" s="65"/>
      <c r="BF165" s="65"/>
      <c r="BG165" s="65"/>
      <c r="BH165" s="65"/>
      <c r="BI165" s="65"/>
      <c r="BJ165" s="65"/>
      <c r="BK165" s="65"/>
      <c r="BL165" s="65"/>
      <c r="BM165" s="65"/>
      <c r="BN165" s="65"/>
      <c r="BO165" s="65"/>
      <c r="BP165" s="65"/>
      <c r="BQ165" s="65"/>
      <c r="BR165" s="65"/>
      <c r="BS165" s="65"/>
      <c r="BT165" s="65"/>
      <c r="BU165" s="65"/>
      <c r="BV165" s="65"/>
      <c r="BW165" s="65"/>
      <c r="BX165" s="65"/>
    </row>
    <row r="166" spans="11:76" s="51" customFormat="1" ht="16.5"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65"/>
      <c r="AH166" s="65"/>
      <c r="AI166" s="65"/>
      <c r="AJ166" s="65"/>
      <c r="AK166" s="65"/>
      <c r="AL166" s="65"/>
      <c r="AM166" s="65"/>
      <c r="AN166" s="65"/>
      <c r="AO166" s="65"/>
      <c r="AP166" s="65"/>
      <c r="AQ166" s="65"/>
      <c r="AR166" s="65"/>
      <c r="AS166" s="65"/>
      <c r="AT166" s="65"/>
      <c r="AU166" s="65"/>
      <c r="AV166" s="65"/>
      <c r="AW166" s="65"/>
      <c r="AX166" s="65"/>
      <c r="AY166" s="65"/>
      <c r="AZ166" s="65"/>
      <c r="BA166" s="65"/>
      <c r="BB166" s="65"/>
      <c r="BC166" s="65"/>
      <c r="BD166" s="65"/>
      <c r="BE166" s="65"/>
      <c r="BF166" s="65"/>
      <c r="BG166" s="65"/>
      <c r="BH166" s="65"/>
      <c r="BI166" s="65"/>
      <c r="BJ166" s="65"/>
      <c r="BK166" s="65"/>
      <c r="BL166" s="65"/>
      <c r="BM166" s="65"/>
      <c r="BN166" s="65"/>
      <c r="BO166" s="65"/>
      <c r="BP166" s="65"/>
      <c r="BQ166" s="65"/>
      <c r="BR166" s="65"/>
      <c r="BS166" s="65"/>
      <c r="BT166" s="65"/>
      <c r="BU166" s="65"/>
      <c r="BV166" s="65"/>
      <c r="BW166" s="65"/>
      <c r="BX166" s="65"/>
    </row>
    <row r="167" spans="11:76" s="51" customFormat="1" ht="16.5"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65"/>
      <c r="AH167" s="65"/>
      <c r="AI167" s="65"/>
      <c r="AJ167" s="65"/>
      <c r="AK167" s="65"/>
      <c r="AL167" s="65"/>
      <c r="AM167" s="65"/>
      <c r="AN167" s="65"/>
      <c r="AO167" s="65"/>
      <c r="AP167" s="65"/>
      <c r="AQ167" s="65"/>
      <c r="AR167" s="65"/>
      <c r="AS167" s="65"/>
      <c r="AT167" s="65"/>
      <c r="AU167" s="65"/>
      <c r="AV167" s="65"/>
      <c r="AW167" s="65"/>
      <c r="AX167" s="65"/>
      <c r="AY167" s="65"/>
      <c r="AZ167" s="65"/>
      <c r="BA167" s="65"/>
      <c r="BB167" s="65"/>
      <c r="BC167" s="65"/>
      <c r="BD167" s="65"/>
      <c r="BE167" s="65"/>
      <c r="BF167" s="65"/>
      <c r="BG167" s="65"/>
      <c r="BH167" s="65"/>
      <c r="BI167" s="65"/>
      <c r="BJ167" s="65"/>
      <c r="BK167" s="65"/>
      <c r="BL167" s="65"/>
      <c r="BM167" s="65"/>
      <c r="BN167" s="65"/>
      <c r="BO167" s="65"/>
      <c r="BP167" s="65"/>
      <c r="BQ167" s="65"/>
      <c r="BR167" s="65"/>
      <c r="BS167" s="65"/>
      <c r="BT167" s="65"/>
      <c r="BU167" s="65"/>
      <c r="BV167" s="65"/>
      <c r="BW167" s="65"/>
      <c r="BX167" s="65"/>
    </row>
    <row r="168" spans="11:76" s="51" customFormat="1" ht="16.5"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</row>
    <row r="169" spans="11:76" s="51" customFormat="1" ht="16.5"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65"/>
      <c r="AH169" s="65"/>
      <c r="AI169" s="65"/>
      <c r="AJ169" s="65"/>
      <c r="AK169" s="65"/>
      <c r="AL169" s="65"/>
      <c r="AM169" s="65"/>
      <c r="AN169" s="65"/>
      <c r="AO169" s="65"/>
      <c r="AP169" s="65"/>
      <c r="AQ169" s="65"/>
      <c r="AR169" s="65"/>
      <c r="AS169" s="65"/>
      <c r="AT169" s="65"/>
      <c r="AU169" s="65"/>
      <c r="AV169" s="65"/>
      <c r="AW169" s="65"/>
      <c r="AX169" s="65"/>
      <c r="AY169" s="65"/>
      <c r="AZ169" s="65"/>
      <c r="BA169" s="65"/>
      <c r="BB169" s="65"/>
      <c r="BC169" s="65"/>
      <c r="BD169" s="65"/>
      <c r="BE169" s="65"/>
      <c r="BF169" s="65"/>
      <c r="BG169" s="65"/>
      <c r="BH169" s="65"/>
      <c r="BI169" s="65"/>
      <c r="BJ169" s="65"/>
      <c r="BK169" s="65"/>
      <c r="BL169" s="65"/>
      <c r="BM169" s="65"/>
      <c r="BN169" s="65"/>
      <c r="BO169" s="65"/>
      <c r="BP169" s="65"/>
      <c r="BQ169" s="65"/>
      <c r="BR169" s="65"/>
      <c r="BS169" s="65"/>
      <c r="BT169" s="65"/>
      <c r="BU169" s="65"/>
      <c r="BV169" s="65"/>
      <c r="BW169" s="65"/>
      <c r="BX169" s="65"/>
    </row>
    <row r="170" spans="11:76" s="51" customFormat="1" ht="16.5"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65"/>
      <c r="AH170" s="65"/>
      <c r="AI170" s="65"/>
      <c r="AJ170" s="65"/>
      <c r="AK170" s="65"/>
      <c r="AL170" s="65"/>
      <c r="AM170" s="65"/>
      <c r="AN170" s="65"/>
      <c r="AO170" s="65"/>
      <c r="AP170" s="65"/>
      <c r="AQ170" s="65"/>
      <c r="AR170" s="65"/>
      <c r="AS170" s="65"/>
      <c r="AT170" s="65"/>
      <c r="AU170" s="65"/>
      <c r="AV170" s="65"/>
      <c r="AW170" s="65"/>
      <c r="AX170" s="65"/>
      <c r="AY170" s="65"/>
      <c r="AZ170" s="65"/>
      <c r="BA170" s="65"/>
      <c r="BB170" s="65"/>
      <c r="BC170" s="65"/>
      <c r="BD170" s="65"/>
      <c r="BE170" s="65"/>
      <c r="BF170" s="65"/>
      <c r="BG170" s="65"/>
      <c r="BH170" s="65"/>
      <c r="BI170" s="65"/>
      <c r="BJ170" s="65"/>
      <c r="BK170" s="65"/>
      <c r="BL170" s="65"/>
      <c r="BM170" s="65"/>
      <c r="BN170" s="65"/>
      <c r="BO170" s="65"/>
      <c r="BP170" s="65"/>
      <c r="BQ170" s="65"/>
      <c r="BR170" s="65"/>
      <c r="BS170" s="65"/>
      <c r="BT170" s="65"/>
      <c r="BU170" s="65"/>
      <c r="BV170" s="65"/>
      <c r="BW170" s="65"/>
      <c r="BX170" s="65"/>
    </row>
    <row r="171" spans="11:76" s="51" customFormat="1" ht="16.5"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65"/>
      <c r="AH171" s="65"/>
      <c r="AI171" s="65"/>
      <c r="AJ171" s="65"/>
      <c r="AK171" s="65"/>
      <c r="AL171" s="65"/>
      <c r="AM171" s="65"/>
      <c r="AN171" s="65"/>
      <c r="AO171" s="65"/>
      <c r="AP171" s="65"/>
      <c r="AQ171" s="65"/>
      <c r="AR171" s="65"/>
      <c r="AS171" s="65"/>
      <c r="AT171" s="65"/>
      <c r="AU171" s="65"/>
      <c r="AV171" s="65"/>
      <c r="AW171" s="65"/>
      <c r="AX171" s="65"/>
      <c r="AY171" s="65"/>
      <c r="AZ171" s="65"/>
      <c r="BA171" s="65"/>
      <c r="BB171" s="65"/>
      <c r="BC171" s="65"/>
      <c r="BD171" s="65"/>
      <c r="BE171" s="65"/>
      <c r="BF171" s="65"/>
      <c r="BG171" s="65"/>
      <c r="BH171" s="65"/>
      <c r="BI171" s="65"/>
      <c r="BJ171" s="65"/>
      <c r="BK171" s="65"/>
      <c r="BL171" s="65"/>
      <c r="BM171" s="65"/>
      <c r="BN171" s="65"/>
      <c r="BO171" s="65"/>
      <c r="BP171" s="65"/>
      <c r="BQ171" s="65"/>
      <c r="BR171" s="65"/>
      <c r="BS171" s="65"/>
      <c r="BT171" s="65"/>
      <c r="BU171" s="65"/>
      <c r="BV171" s="65"/>
      <c r="BW171" s="65"/>
      <c r="BX171" s="65"/>
    </row>
    <row r="172" spans="11:76" s="51" customFormat="1" ht="16.5"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</row>
    <row r="173" spans="11:76" s="51" customFormat="1" ht="16.5"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65"/>
      <c r="AH173" s="65"/>
      <c r="AI173" s="65"/>
      <c r="AJ173" s="65"/>
      <c r="AK173" s="65"/>
      <c r="AL173" s="65"/>
      <c r="AM173" s="65"/>
      <c r="AN173" s="65"/>
      <c r="AO173" s="65"/>
      <c r="AP173" s="65"/>
      <c r="AQ173" s="65"/>
      <c r="AR173" s="65"/>
      <c r="AS173" s="65"/>
      <c r="AT173" s="65"/>
      <c r="AU173" s="65"/>
      <c r="AV173" s="65"/>
      <c r="AW173" s="65"/>
      <c r="AX173" s="65"/>
      <c r="AY173" s="65"/>
      <c r="AZ173" s="65"/>
      <c r="BA173" s="65"/>
      <c r="BB173" s="65"/>
      <c r="BC173" s="65"/>
      <c r="BD173" s="65"/>
      <c r="BE173" s="65"/>
      <c r="BF173" s="65"/>
      <c r="BG173" s="65"/>
      <c r="BH173" s="65"/>
      <c r="BI173" s="65"/>
      <c r="BJ173" s="65"/>
      <c r="BK173" s="65"/>
      <c r="BL173" s="65"/>
      <c r="BM173" s="65"/>
      <c r="BN173" s="65"/>
      <c r="BO173" s="65"/>
      <c r="BP173" s="65"/>
      <c r="BQ173" s="65"/>
      <c r="BR173" s="65"/>
      <c r="BS173" s="65"/>
      <c r="BT173" s="65"/>
      <c r="BU173" s="65"/>
      <c r="BV173" s="65"/>
      <c r="BW173" s="65"/>
      <c r="BX173" s="65"/>
    </row>
    <row r="174" spans="11:76" s="51" customFormat="1" ht="16.5"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  <c r="BC174" s="65"/>
      <c r="BD174" s="65"/>
      <c r="BE174" s="65"/>
      <c r="BF174" s="65"/>
      <c r="BG174" s="65"/>
      <c r="BH174" s="65"/>
      <c r="BI174" s="65"/>
      <c r="BJ174" s="65"/>
      <c r="BK174" s="65"/>
      <c r="BL174" s="65"/>
      <c r="BM174" s="65"/>
      <c r="BN174" s="65"/>
      <c r="BO174" s="65"/>
      <c r="BP174" s="65"/>
      <c r="BQ174" s="65"/>
      <c r="BR174" s="65"/>
      <c r="BS174" s="65"/>
      <c r="BT174" s="65"/>
      <c r="BU174" s="65"/>
      <c r="BV174" s="65"/>
      <c r="BW174" s="65"/>
      <c r="BX174" s="65"/>
    </row>
    <row r="175" spans="11:76" s="51" customFormat="1" ht="16.5"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65"/>
      <c r="AH175" s="65"/>
      <c r="AI175" s="65"/>
      <c r="AJ175" s="65"/>
      <c r="AK175" s="65"/>
      <c r="AL175" s="65"/>
      <c r="AM175" s="65"/>
      <c r="AN175" s="65"/>
      <c r="AO175" s="65"/>
      <c r="AP175" s="65"/>
      <c r="AQ175" s="65"/>
      <c r="AR175" s="65"/>
      <c r="AS175" s="65"/>
      <c r="AT175" s="65"/>
      <c r="AU175" s="65"/>
      <c r="AV175" s="65"/>
      <c r="AW175" s="65"/>
      <c r="AX175" s="65"/>
      <c r="AY175" s="65"/>
      <c r="AZ175" s="65"/>
      <c r="BA175" s="65"/>
      <c r="BB175" s="65"/>
      <c r="BC175" s="65"/>
      <c r="BD175" s="65"/>
      <c r="BE175" s="65"/>
      <c r="BF175" s="65"/>
      <c r="BG175" s="65"/>
      <c r="BH175" s="65"/>
      <c r="BI175" s="65"/>
      <c r="BJ175" s="65"/>
      <c r="BK175" s="65"/>
      <c r="BL175" s="65"/>
      <c r="BM175" s="65"/>
      <c r="BN175" s="65"/>
      <c r="BO175" s="65"/>
      <c r="BP175" s="65"/>
      <c r="BQ175" s="65"/>
      <c r="BR175" s="65"/>
      <c r="BS175" s="65"/>
      <c r="BT175" s="65"/>
      <c r="BU175" s="65"/>
      <c r="BV175" s="65"/>
      <c r="BW175" s="65"/>
      <c r="BX175" s="65"/>
    </row>
    <row r="176" spans="11:76" s="51" customFormat="1" ht="16.5"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65"/>
      <c r="AH176" s="65"/>
      <c r="AI176" s="65"/>
      <c r="AJ176" s="65"/>
      <c r="AK176" s="65"/>
      <c r="AL176" s="65"/>
      <c r="AM176" s="65"/>
      <c r="AN176" s="65"/>
      <c r="AO176" s="65"/>
      <c r="AP176" s="65"/>
      <c r="AQ176" s="65"/>
      <c r="AR176" s="65"/>
      <c r="AS176" s="65"/>
      <c r="AT176" s="65"/>
      <c r="AU176" s="65"/>
      <c r="AV176" s="65"/>
      <c r="AW176" s="65"/>
      <c r="AX176" s="65"/>
      <c r="AY176" s="65"/>
      <c r="AZ176" s="65"/>
      <c r="BA176" s="65"/>
      <c r="BB176" s="65"/>
      <c r="BC176" s="65"/>
      <c r="BD176" s="65"/>
      <c r="BE176" s="65"/>
      <c r="BF176" s="65"/>
      <c r="BG176" s="65"/>
      <c r="BH176" s="65"/>
      <c r="BI176" s="65"/>
      <c r="BJ176" s="65"/>
      <c r="BK176" s="65"/>
      <c r="BL176" s="65"/>
      <c r="BM176" s="65"/>
      <c r="BN176" s="65"/>
      <c r="BO176" s="65"/>
      <c r="BP176" s="65"/>
      <c r="BQ176" s="65"/>
      <c r="BR176" s="65"/>
      <c r="BS176" s="65"/>
      <c r="BT176" s="65"/>
      <c r="BU176" s="65"/>
      <c r="BV176" s="65"/>
      <c r="BW176" s="65"/>
      <c r="BX176" s="65"/>
    </row>
    <row r="177" spans="11:76" s="51" customFormat="1" ht="16.5"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65"/>
      <c r="AH177" s="65"/>
      <c r="AI177" s="65"/>
      <c r="AJ177" s="65"/>
      <c r="AK177" s="65"/>
      <c r="AL177" s="65"/>
      <c r="AM177" s="65"/>
      <c r="AN177" s="65"/>
      <c r="AO177" s="65"/>
      <c r="AP177" s="65"/>
      <c r="AQ177" s="65"/>
      <c r="AR177" s="65"/>
      <c r="AS177" s="65"/>
      <c r="AT177" s="65"/>
      <c r="AU177" s="65"/>
      <c r="AV177" s="65"/>
      <c r="AW177" s="65"/>
      <c r="AX177" s="65"/>
      <c r="AY177" s="65"/>
      <c r="AZ177" s="65"/>
      <c r="BA177" s="65"/>
      <c r="BB177" s="65"/>
      <c r="BC177" s="65"/>
      <c r="BD177" s="65"/>
      <c r="BE177" s="65"/>
      <c r="BF177" s="65"/>
      <c r="BG177" s="65"/>
      <c r="BH177" s="65"/>
      <c r="BI177" s="65"/>
      <c r="BJ177" s="65"/>
      <c r="BK177" s="65"/>
      <c r="BL177" s="65"/>
      <c r="BM177" s="65"/>
      <c r="BN177" s="65"/>
      <c r="BO177" s="65"/>
      <c r="BP177" s="65"/>
      <c r="BQ177" s="65"/>
      <c r="BR177" s="65"/>
      <c r="BS177" s="65"/>
      <c r="BT177" s="65"/>
      <c r="BU177" s="65"/>
      <c r="BV177" s="65"/>
      <c r="BW177" s="65"/>
      <c r="BX177" s="65"/>
    </row>
    <row r="178" spans="11:76" s="51" customFormat="1" ht="16.5"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65"/>
      <c r="AH178" s="65"/>
      <c r="AI178" s="65"/>
      <c r="AJ178" s="65"/>
      <c r="AK178" s="65"/>
      <c r="AL178" s="65"/>
      <c r="AM178" s="65"/>
      <c r="AN178" s="65"/>
      <c r="AO178" s="65"/>
      <c r="AP178" s="65"/>
      <c r="AQ178" s="65"/>
      <c r="AR178" s="65"/>
      <c r="AS178" s="65"/>
      <c r="AT178" s="65"/>
      <c r="AU178" s="65"/>
      <c r="AV178" s="65"/>
      <c r="AW178" s="65"/>
      <c r="AX178" s="65"/>
      <c r="AY178" s="65"/>
      <c r="AZ178" s="65"/>
      <c r="BA178" s="65"/>
      <c r="BB178" s="65"/>
      <c r="BC178" s="65"/>
      <c r="BD178" s="65"/>
      <c r="BE178" s="65"/>
      <c r="BF178" s="65"/>
      <c r="BG178" s="65"/>
      <c r="BH178" s="65"/>
      <c r="BI178" s="65"/>
      <c r="BJ178" s="65"/>
      <c r="BK178" s="65"/>
      <c r="BL178" s="65"/>
      <c r="BM178" s="65"/>
      <c r="BN178" s="65"/>
      <c r="BO178" s="65"/>
      <c r="BP178" s="65"/>
      <c r="BQ178" s="65"/>
      <c r="BR178" s="65"/>
      <c r="BS178" s="65"/>
      <c r="BT178" s="65"/>
      <c r="BU178" s="65"/>
      <c r="BV178" s="65"/>
      <c r="BW178" s="65"/>
      <c r="BX178" s="65"/>
    </row>
    <row r="179" spans="11:76" s="51" customFormat="1" ht="16.5"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65"/>
      <c r="AH179" s="65"/>
      <c r="AI179" s="65"/>
      <c r="AJ179" s="65"/>
      <c r="AK179" s="65"/>
      <c r="AL179" s="65"/>
      <c r="AM179" s="65"/>
      <c r="AN179" s="65"/>
      <c r="AO179" s="65"/>
      <c r="AP179" s="65"/>
      <c r="AQ179" s="65"/>
      <c r="AR179" s="65"/>
      <c r="AS179" s="65"/>
      <c r="AT179" s="65"/>
      <c r="AU179" s="65"/>
      <c r="AV179" s="65"/>
      <c r="AW179" s="65"/>
      <c r="AX179" s="65"/>
      <c r="AY179" s="65"/>
      <c r="AZ179" s="65"/>
      <c r="BA179" s="65"/>
      <c r="BB179" s="65"/>
      <c r="BC179" s="65"/>
      <c r="BD179" s="65"/>
      <c r="BE179" s="65"/>
      <c r="BF179" s="65"/>
      <c r="BG179" s="65"/>
      <c r="BH179" s="65"/>
      <c r="BI179" s="65"/>
      <c r="BJ179" s="65"/>
      <c r="BK179" s="65"/>
      <c r="BL179" s="65"/>
      <c r="BM179" s="65"/>
      <c r="BN179" s="65"/>
      <c r="BO179" s="65"/>
      <c r="BP179" s="65"/>
      <c r="BQ179" s="65"/>
      <c r="BR179" s="65"/>
      <c r="BS179" s="65"/>
      <c r="BT179" s="65"/>
      <c r="BU179" s="65"/>
      <c r="BV179" s="65"/>
      <c r="BW179" s="65"/>
      <c r="BX179" s="65"/>
    </row>
    <row r="180" spans="11:76" s="51" customFormat="1" ht="16.5">
      <c r="K180" s="65"/>
      <c r="L180" s="65"/>
      <c r="M180" s="65"/>
      <c r="N180" s="65"/>
      <c r="O180" s="65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65"/>
      <c r="AF180" s="65"/>
      <c r="AG180" s="65"/>
      <c r="AH180" s="65"/>
      <c r="AI180" s="65"/>
      <c r="AJ180" s="65"/>
      <c r="AK180" s="65"/>
      <c r="AL180" s="65"/>
      <c r="AM180" s="65"/>
      <c r="AN180" s="65"/>
      <c r="AO180" s="65"/>
      <c r="AP180" s="65"/>
      <c r="AQ180" s="65"/>
      <c r="AR180" s="65"/>
      <c r="AS180" s="65"/>
      <c r="AT180" s="65"/>
      <c r="AU180" s="65"/>
      <c r="AV180" s="65"/>
      <c r="AW180" s="65"/>
      <c r="AX180" s="65"/>
      <c r="AY180" s="65"/>
      <c r="AZ180" s="65"/>
      <c r="BA180" s="65"/>
      <c r="BB180" s="65"/>
      <c r="BC180" s="65"/>
      <c r="BD180" s="65"/>
      <c r="BE180" s="65"/>
      <c r="BF180" s="65"/>
      <c r="BG180" s="65"/>
      <c r="BH180" s="65"/>
      <c r="BI180" s="65"/>
      <c r="BJ180" s="65"/>
      <c r="BK180" s="65"/>
      <c r="BL180" s="65"/>
      <c r="BM180" s="65"/>
      <c r="BN180" s="65"/>
      <c r="BO180" s="65"/>
      <c r="BP180" s="65"/>
      <c r="BQ180" s="65"/>
      <c r="BR180" s="65"/>
      <c r="BS180" s="65"/>
      <c r="BT180" s="65"/>
      <c r="BU180" s="65"/>
      <c r="BV180" s="65"/>
      <c r="BW180" s="65"/>
      <c r="BX180" s="65"/>
    </row>
    <row r="181" spans="11:76" s="51" customFormat="1" ht="16.5">
      <c r="K181" s="65"/>
      <c r="L181" s="65"/>
      <c r="M181" s="65"/>
      <c r="N181" s="65"/>
      <c r="O181" s="65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65"/>
      <c r="AF181" s="65"/>
      <c r="AG181" s="65"/>
      <c r="AH181" s="65"/>
      <c r="AI181" s="65"/>
      <c r="AJ181" s="65"/>
      <c r="AK181" s="65"/>
      <c r="AL181" s="65"/>
      <c r="AM181" s="65"/>
      <c r="AN181" s="65"/>
      <c r="AO181" s="65"/>
      <c r="AP181" s="65"/>
      <c r="AQ181" s="65"/>
      <c r="AR181" s="65"/>
      <c r="AS181" s="65"/>
      <c r="AT181" s="65"/>
      <c r="AU181" s="65"/>
      <c r="AV181" s="65"/>
      <c r="AW181" s="65"/>
      <c r="AX181" s="65"/>
      <c r="AY181" s="65"/>
      <c r="AZ181" s="65"/>
      <c r="BA181" s="65"/>
      <c r="BB181" s="65"/>
      <c r="BC181" s="65"/>
      <c r="BD181" s="65"/>
      <c r="BE181" s="65"/>
      <c r="BF181" s="65"/>
      <c r="BG181" s="65"/>
      <c r="BH181" s="65"/>
      <c r="BI181" s="65"/>
      <c r="BJ181" s="65"/>
      <c r="BK181" s="65"/>
      <c r="BL181" s="65"/>
      <c r="BM181" s="65"/>
      <c r="BN181" s="65"/>
      <c r="BO181" s="65"/>
      <c r="BP181" s="65"/>
      <c r="BQ181" s="65"/>
      <c r="BR181" s="65"/>
      <c r="BS181" s="65"/>
      <c r="BT181" s="65"/>
      <c r="BU181" s="65"/>
      <c r="BV181" s="65"/>
      <c r="BW181" s="65"/>
      <c r="BX181" s="65"/>
    </row>
    <row r="182" spans="11:76" s="51" customFormat="1" ht="16.5">
      <c r="K182" s="65"/>
      <c r="L182" s="65"/>
      <c r="M182" s="65"/>
      <c r="N182" s="65"/>
      <c r="O182" s="65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65"/>
      <c r="AF182" s="65"/>
      <c r="AG182" s="65"/>
      <c r="AH182" s="65"/>
      <c r="AI182" s="65"/>
      <c r="AJ182" s="65"/>
      <c r="AK182" s="65"/>
      <c r="AL182" s="65"/>
      <c r="AM182" s="65"/>
      <c r="AN182" s="65"/>
      <c r="AO182" s="65"/>
      <c r="AP182" s="65"/>
      <c r="AQ182" s="65"/>
      <c r="AR182" s="65"/>
      <c r="AS182" s="65"/>
      <c r="AT182" s="65"/>
      <c r="AU182" s="65"/>
      <c r="AV182" s="65"/>
      <c r="AW182" s="65"/>
      <c r="AX182" s="65"/>
      <c r="AY182" s="65"/>
      <c r="AZ182" s="65"/>
      <c r="BA182" s="65"/>
      <c r="BB182" s="65"/>
      <c r="BC182" s="65"/>
      <c r="BD182" s="65"/>
      <c r="BE182" s="65"/>
      <c r="BF182" s="65"/>
      <c r="BG182" s="65"/>
      <c r="BH182" s="65"/>
      <c r="BI182" s="65"/>
      <c r="BJ182" s="65"/>
      <c r="BK182" s="65"/>
      <c r="BL182" s="65"/>
      <c r="BM182" s="65"/>
      <c r="BN182" s="65"/>
      <c r="BO182" s="65"/>
      <c r="BP182" s="65"/>
      <c r="BQ182" s="65"/>
      <c r="BR182" s="65"/>
      <c r="BS182" s="65"/>
      <c r="BT182" s="65"/>
      <c r="BU182" s="65"/>
      <c r="BV182" s="65"/>
      <c r="BW182" s="65"/>
      <c r="BX182" s="65"/>
    </row>
    <row r="183" spans="11:76" s="51" customFormat="1" ht="16.5">
      <c r="K183" s="65"/>
      <c r="L183" s="65"/>
      <c r="M183" s="65"/>
      <c r="N183" s="65"/>
      <c r="O183" s="65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65"/>
      <c r="AF183" s="65"/>
      <c r="AG183" s="65"/>
      <c r="AH183" s="65"/>
      <c r="AI183" s="65"/>
      <c r="AJ183" s="65"/>
      <c r="AK183" s="65"/>
      <c r="AL183" s="65"/>
      <c r="AM183" s="65"/>
      <c r="AN183" s="65"/>
      <c r="AO183" s="65"/>
      <c r="AP183" s="65"/>
      <c r="AQ183" s="65"/>
      <c r="AR183" s="65"/>
      <c r="AS183" s="65"/>
      <c r="AT183" s="65"/>
      <c r="AU183" s="65"/>
      <c r="AV183" s="65"/>
      <c r="AW183" s="65"/>
      <c r="AX183" s="65"/>
      <c r="AY183" s="65"/>
      <c r="AZ183" s="65"/>
      <c r="BA183" s="65"/>
      <c r="BB183" s="65"/>
      <c r="BC183" s="65"/>
      <c r="BD183" s="65"/>
      <c r="BE183" s="65"/>
      <c r="BF183" s="65"/>
      <c r="BG183" s="65"/>
      <c r="BH183" s="65"/>
      <c r="BI183" s="65"/>
      <c r="BJ183" s="65"/>
      <c r="BK183" s="65"/>
      <c r="BL183" s="65"/>
      <c r="BM183" s="65"/>
      <c r="BN183" s="65"/>
      <c r="BO183" s="65"/>
      <c r="BP183" s="65"/>
      <c r="BQ183" s="65"/>
      <c r="BR183" s="65"/>
      <c r="BS183" s="65"/>
      <c r="BT183" s="65"/>
      <c r="BU183" s="65"/>
      <c r="BV183" s="65"/>
      <c r="BW183" s="65"/>
      <c r="BX183" s="65"/>
    </row>
    <row r="184" spans="11:76" s="51" customFormat="1" ht="16.5"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65"/>
      <c r="AF184" s="65"/>
      <c r="AG184" s="65"/>
      <c r="AH184" s="65"/>
      <c r="AI184" s="65"/>
      <c r="AJ184" s="65"/>
      <c r="AK184" s="65"/>
      <c r="AL184" s="65"/>
      <c r="AM184" s="65"/>
      <c r="AN184" s="65"/>
      <c r="AO184" s="65"/>
      <c r="AP184" s="65"/>
      <c r="AQ184" s="65"/>
      <c r="AR184" s="65"/>
      <c r="AS184" s="65"/>
      <c r="AT184" s="65"/>
      <c r="AU184" s="65"/>
      <c r="AV184" s="65"/>
      <c r="AW184" s="65"/>
      <c r="AX184" s="65"/>
      <c r="AY184" s="65"/>
      <c r="AZ184" s="65"/>
      <c r="BA184" s="65"/>
      <c r="BB184" s="65"/>
      <c r="BC184" s="65"/>
      <c r="BD184" s="65"/>
      <c r="BE184" s="65"/>
      <c r="BF184" s="65"/>
      <c r="BG184" s="65"/>
      <c r="BH184" s="65"/>
      <c r="BI184" s="65"/>
      <c r="BJ184" s="65"/>
      <c r="BK184" s="65"/>
      <c r="BL184" s="65"/>
      <c r="BM184" s="65"/>
      <c r="BN184" s="65"/>
      <c r="BO184" s="65"/>
      <c r="BP184" s="65"/>
      <c r="BQ184" s="65"/>
      <c r="BR184" s="65"/>
      <c r="BS184" s="65"/>
      <c r="BT184" s="65"/>
      <c r="BU184" s="65"/>
      <c r="BV184" s="65"/>
      <c r="BW184" s="65"/>
      <c r="BX184" s="65"/>
    </row>
    <row r="185" spans="11:76" s="51" customFormat="1" ht="16.5"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</row>
    <row r="186" spans="11:76" s="51" customFormat="1" ht="16.5">
      <c r="K186" s="65"/>
      <c r="L186" s="65"/>
      <c r="M186" s="65"/>
      <c r="N186" s="65"/>
      <c r="O186" s="65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65"/>
      <c r="AF186" s="65"/>
      <c r="AG186" s="65"/>
      <c r="AH186" s="65"/>
      <c r="AI186" s="65"/>
      <c r="AJ186" s="65"/>
      <c r="AK186" s="65"/>
      <c r="AL186" s="65"/>
      <c r="AM186" s="65"/>
      <c r="AN186" s="65"/>
      <c r="AO186" s="65"/>
      <c r="AP186" s="65"/>
      <c r="AQ186" s="65"/>
      <c r="AR186" s="65"/>
      <c r="AS186" s="65"/>
      <c r="AT186" s="65"/>
      <c r="AU186" s="65"/>
      <c r="AV186" s="65"/>
      <c r="AW186" s="65"/>
      <c r="AX186" s="65"/>
      <c r="AY186" s="65"/>
      <c r="AZ186" s="65"/>
      <c r="BA186" s="65"/>
      <c r="BB186" s="65"/>
      <c r="BC186" s="65"/>
      <c r="BD186" s="65"/>
      <c r="BE186" s="65"/>
      <c r="BF186" s="65"/>
      <c r="BG186" s="65"/>
      <c r="BH186" s="65"/>
      <c r="BI186" s="65"/>
      <c r="BJ186" s="65"/>
      <c r="BK186" s="65"/>
      <c r="BL186" s="65"/>
      <c r="BM186" s="65"/>
      <c r="BN186" s="65"/>
      <c r="BO186" s="65"/>
      <c r="BP186" s="65"/>
      <c r="BQ186" s="65"/>
      <c r="BR186" s="65"/>
      <c r="BS186" s="65"/>
      <c r="BT186" s="65"/>
      <c r="BU186" s="65"/>
      <c r="BV186" s="65"/>
      <c r="BW186" s="65"/>
      <c r="BX186" s="65"/>
    </row>
    <row r="187" spans="11:76" s="51" customFormat="1" ht="16.5">
      <c r="K187" s="65"/>
      <c r="L187" s="65"/>
      <c r="M187" s="65"/>
      <c r="N187" s="65"/>
      <c r="O187" s="65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65"/>
      <c r="AF187" s="65"/>
      <c r="AG187" s="65"/>
      <c r="AH187" s="65"/>
      <c r="AI187" s="65"/>
      <c r="AJ187" s="65"/>
      <c r="AK187" s="65"/>
      <c r="AL187" s="65"/>
      <c r="AM187" s="65"/>
      <c r="AN187" s="65"/>
      <c r="AO187" s="65"/>
      <c r="AP187" s="65"/>
      <c r="AQ187" s="65"/>
      <c r="AR187" s="65"/>
      <c r="AS187" s="65"/>
      <c r="AT187" s="65"/>
      <c r="AU187" s="65"/>
      <c r="AV187" s="65"/>
      <c r="AW187" s="65"/>
      <c r="AX187" s="65"/>
      <c r="AY187" s="65"/>
      <c r="AZ187" s="65"/>
      <c r="BA187" s="65"/>
      <c r="BB187" s="65"/>
      <c r="BC187" s="65"/>
      <c r="BD187" s="65"/>
      <c r="BE187" s="65"/>
      <c r="BF187" s="65"/>
      <c r="BG187" s="65"/>
      <c r="BH187" s="65"/>
      <c r="BI187" s="65"/>
      <c r="BJ187" s="65"/>
      <c r="BK187" s="65"/>
      <c r="BL187" s="65"/>
      <c r="BM187" s="65"/>
      <c r="BN187" s="65"/>
      <c r="BO187" s="65"/>
      <c r="BP187" s="65"/>
      <c r="BQ187" s="65"/>
      <c r="BR187" s="65"/>
      <c r="BS187" s="65"/>
      <c r="BT187" s="65"/>
      <c r="BU187" s="65"/>
      <c r="BV187" s="65"/>
      <c r="BW187" s="65"/>
      <c r="BX187" s="65"/>
    </row>
    <row r="188" spans="11:76" s="51" customFormat="1" ht="16.5">
      <c r="K188" s="65"/>
      <c r="L188" s="65"/>
      <c r="M188" s="65"/>
      <c r="N188" s="65"/>
      <c r="O188" s="65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65"/>
      <c r="AF188" s="65"/>
      <c r="AG188" s="65"/>
      <c r="AH188" s="65"/>
      <c r="AI188" s="65"/>
      <c r="AJ188" s="65"/>
      <c r="AK188" s="65"/>
      <c r="AL188" s="65"/>
      <c r="AM188" s="65"/>
      <c r="AN188" s="65"/>
      <c r="AO188" s="65"/>
      <c r="AP188" s="65"/>
      <c r="AQ188" s="65"/>
      <c r="AR188" s="65"/>
      <c r="AS188" s="65"/>
      <c r="AT188" s="65"/>
      <c r="AU188" s="65"/>
      <c r="AV188" s="65"/>
      <c r="AW188" s="65"/>
      <c r="AX188" s="65"/>
      <c r="AY188" s="65"/>
      <c r="AZ188" s="65"/>
      <c r="BA188" s="65"/>
      <c r="BB188" s="65"/>
      <c r="BC188" s="65"/>
      <c r="BD188" s="65"/>
      <c r="BE188" s="65"/>
      <c r="BF188" s="65"/>
      <c r="BG188" s="65"/>
      <c r="BH188" s="65"/>
      <c r="BI188" s="65"/>
      <c r="BJ188" s="65"/>
      <c r="BK188" s="65"/>
      <c r="BL188" s="65"/>
      <c r="BM188" s="65"/>
      <c r="BN188" s="65"/>
      <c r="BO188" s="65"/>
      <c r="BP188" s="65"/>
      <c r="BQ188" s="65"/>
      <c r="BR188" s="65"/>
      <c r="BS188" s="65"/>
      <c r="BT188" s="65"/>
      <c r="BU188" s="65"/>
      <c r="BV188" s="65"/>
      <c r="BW188" s="65"/>
      <c r="BX188" s="65"/>
    </row>
    <row r="189" spans="11:76" s="51" customFormat="1" ht="16.5">
      <c r="K189" s="65"/>
      <c r="L189" s="65"/>
      <c r="M189" s="65"/>
      <c r="N189" s="65"/>
      <c r="O189" s="65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65"/>
      <c r="AF189" s="65"/>
      <c r="AG189" s="65"/>
      <c r="AH189" s="65"/>
      <c r="AI189" s="65"/>
      <c r="AJ189" s="65"/>
      <c r="AK189" s="65"/>
      <c r="AL189" s="65"/>
      <c r="AM189" s="65"/>
      <c r="AN189" s="65"/>
      <c r="AO189" s="65"/>
      <c r="AP189" s="65"/>
      <c r="AQ189" s="65"/>
      <c r="AR189" s="65"/>
      <c r="AS189" s="65"/>
      <c r="AT189" s="65"/>
      <c r="AU189" s="65"/>
      <c r="AV189" s="65"/>
      <c r="AW189" s="65"/>
      <c r="AX189" s="65"/>
      <c r="AY189" s="65"/>
      <c r="AZ189" s="65"/>
      <c r="BA189" s="65"/>
      <c r="BB189" s="65"/>
      <c r="BC189" s="65"/>
      <c r="BD189" s="65"/>
      <c r="BE189" s="65"/>
      <c r="BF189" s="65"/>
      <c r="BG189" s="65"/>
      <c r="BH189" s="65"/>
      <c r="BI189" s="65"/>
      <c r="BJ189" s="65"/>
      <c r="BK189" s="65"/>
      <c r="BL189" s="65"/>
      <c r="BM189" s="65"/>
      <c r="BN189" s="65"/>
      <c r="BO189" s="65"/>
      <c r="BP189" s="65"/>
      <c r="BQ189" s="65"/>
      <c r="BR189" s="65"/>
      <c r="BS189" s="65"/>
      <c r="BT189" s="65"/>
      <c r="BU189" s="65"/>
      <c r="BV189" s="65"/>
      <c r="BW189" s="65"/>
      <c r="BX189" s="65"/>
    </row>
    <row r="190" spans="11:76" s="51" customFormat="1" ht="16.5">
      <c r="K190" s="65"/>
      <c r="L190" s="65"/>
      <c r="M190" s="65"/>
      <c r="N190" s="65"/>
      <c r="O190" s="65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65"/>
      <c r="AF190" s="65"/>
      <c r="AG190" s="65"/>
      <c r="AH190" s="65"/>
      <c r="AI190" s="65"/>
      <c r="AJ190" s="65"/>
      <c r="AK190" s="65"/>
      <c r="AL190" s="65"/>
      <c r="AM190" s="65"/>
      <c r="AN190" s="65"/>
      <c r="AO190" s="65"/>
      <c r="AP190" s="65"/>
      <c r="AQ190" s="65"/>
      <c r="AR190" s="65"/>
      <c r="AS190" s="65"/>
      <c r="AT190" s="65"/>
      <c r="AU190" s="65"/>
      <c r="AV190" s="65"/>
      <c r="AW190" s="65"/>
      <c r="AX190" s="65"/>
      <c r="AY190" s="65"/>
      <c r="AZ190" s="65"/>
      <c r="BA190" s="65"/>
      <c r="BB190" s="65"/>
      <c r="BC190" s="65"/>
      <c r="BD190" s="65"/>
      <c r="BE190" s="65"/>
      <c r="BF190" s="65"/>
      <c r="BG190" s="65"/>
      <c r="BH190" s="65"/>
      <c r="BI190" s="65"/>
      <c r="BJ190" s="65"/>
      <c r="BK190" s="65"/>
      <c r="BL190" s="65"/>
      <c r="BM190" s="65"/>
      <c r="BN190" s="65"/>
      <c r="BO190" s="65"/>
      <c r="BP190" s="65"/>
      <c r="BQ190" s="65"/>
      <c r="BR190" s="65"/>
      <c r="BS190" s="65"/>
      <c r="BT190" s="65"/>
      <c r="BU190" s="65"/>
      <c r="BV190" s="65"/>
      <c r="BW190" s="65"/>
      <c r="BX190" s="65"/>
    </row>
    <row r="191" spans="11:76" s="51" customFormat="1" ht="16.5">
      <c r="K191" s="65"/>
      <c r="L191" s="65"/>
      <c r="M191" s="65"/>
      <c r="N191" s="65"/>
      <c r="O191" s="65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65"/>
      <c r="AF191" s="65"/>
      <c r="AG191" s="65"/>
      <c r="AH191" s="65"/>
      <c r="AI191" s="65"/>
      <c r="AJ191" s="65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65"/>
      <c r="AV191" s="65"/>
      <c r="AW191" s="65"/>
      <c r="AX191" s="65"/>
      <c r="AY191" s="65"/>
      <c r="AZ191" s="65"/>
      <c r="BA191" s="65"/>
      <c r="BB191" s="65"/>
      <c r="BC191" s="65"/>
      <c r="BD191" s="65"/>
      <c r="BE191" s="65"/>
      <c r="BF191" s="65"/>
      <c r="BG191" s="65"/>
      <c r="BH191" s="65"/>
      <c r="BI191" s="65"/>
      <c r="BJ191" s="65"/>
      <c r="BK191" s="65"/>
      <c r="BL191" s="65"/>
      <c r="BM191" s="65"/>
      <c r="BN191" s="65"/>
      <c r="BO191" s="65"/>
      <c r="BP191" s="65"/>
      <c r="BQ191" s="65"/>
      <c r="BR191" s="65"/>
      <c r="BS191" s="65"/>
      <c r="BT191" s="65"/>
      <c r="BU191" s="65"/>
      <c r="BV191" s="65"/>
      <c r="BW191" s="65"/>
      <c r="BX191" s="65"/>
    </row>
    <row r="192" spans="11:76" s="51" customFormat="1" ht="16.5">
      <c r="K192" s="65"/>
      <c r="L192" s="65"/>
      <c r="M192" s="65"/>
      <c r="N192" s="65"/>
      <c r="O192" s="65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65"/>
      <c r="AF192" s="65"/>
      <c r="AG192" s="65"/>
      <c r="AH192" s="65"/>
      <c r="AI192" s="65"/>
      <c r="AJ192" s="65"/>
      <c r="AK192" s="65"/>
      <c r="AL192" s="65"/>
      <c r="AM192" s="65"/>
      <c r="AN192" s="65"/>
      <c r="AO192" s="65"/>
      <c r="AP192" s="65"/>
      <c r="AQ192" s="65"/>
      <c r="AR192" s="65"/>
      <c r="AS192" s="65"/>
      <c r="AT192" s="65"/>
      <c r="AU192" s="65"/>
      <c r="AV192" s="65"/>
      <c r="AW192" s="65"/>
      <c r="AX192" s="65"/>
      <c r="AY192" s="65"/>
      <c r="AZ192" s="65"/>
      <c r="BA192" s="65"/>
      <c r="BB192" s="65"/>
      <c r="BC192" s="65"/>
      <c r="BD192" s="65"/>
      <c r="BE192" s="65"/>
      <c r="BF192" s="65"/>
      <c r="BG192" s="65"/>
      <c r="BH192" s="65"/>
      <c r="BI192" s="65"/>
      <c r="BJ192" s="65"/>
      <c r="BK192" s="65"/>
      <c r="BL192" s="65"/>
      <c r="BM192" s="65"/>
      <c r="BN192" s="65"/>
      <c r="BO192" s="65"/>
      <c r="BP192" s="65"/>
      <c r="BQ192" s="65"/>
      <c r="BR192" s="65"/>
      <c r="BS192" s="65"/>
      <c r="BT192" s="65"/>
      <c r="BU192" s="65"/>
      <c r="BV192" s="65"/>
      <c r="BW192" s="65"/>
      <c r="BX192" s="65"/>
    </row>
    <row r="193" spans="11:76" s="51" customFormat="1" ht="16.5">
      <c r="K193" s="65"/>
      <c r="L193" s="65"/>
      <c r="M193" s="65"/>
      <c r="N193" s="65"/>
      <c r="O193" s="65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65"/>
      <c r="AF193" s="65"/>
      <c r="AG193" s="65"/>
      <c r="AH193" s="65"/>
      <c r="AI193" s="65"/>
      <c r="AJ193" s="65"/>
      <c r="AK193" s="65"/>
      <c r="AL193" s="65"/>
      <c r="AM193" s="65"/>
      <c r="AN193" s="65"/>
      <c r="AO193" s="65"/>
      <c r="AP193" s="65"/>
      <c r="AQ193" s="65"/>
      <c r="AR193" s="65"/>
      <c r="AS193" s="65"/>
      <c r="AT193" s="65"/>
      <c r="AU193" s="65"/>
      <c r="AV193" s="65"/>
      <c r="AW193" s="65"/>
      <c r="AX193" s="65"/>
      <c r="AY193" s="65"/>
      <c r="AZ193" s="65"/>
      <c r="BA193" s="65"/>
      <c r="BB193" s="65"/>
      <c r="BC193" s="65"/>
      <c r="BD193" s="65"/>
      <c r="BE193" s="65"/>
      <c r="BF193" s="65"/>
      <c r="BG193" s="65"/>
      <c r="BH193" s="65"/>
      <c r="BI193" s="65"/>
      <c r="BJ193" s="65"/>
      <c r="BK193" s="65"/>
      <c r="BL193" s="65"/>
      <c r="BM193" s="65"/>
      <c r="BN193" s="65"/>
      <c r="BO193" s="65"/>
      <c r="BP193" s="65"/>
      <c r="BQ193" s="65"/>
      <c r="BR193" s="65"/>
      <c r="BS193" s="65"/>
      <c r="BT193" s="65"/>
      <c r="BU193" s="65"/>
      <c r="BV193" s="65"/>
      <c r="BW193" s="65"/>
      <c r="BX193" s="65"/>
    </row>
    <row r="194" spans="11:76" s="51" customFormat="1" ht="16.5">
      <c r="K194" s="65"/>
      <c r="L194" s="65"/>
      <c r="M194" s="65"/>
      <c r="N194" s="65"/>
      <c r="O194" s="65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65"/>
      <c r="AF194" s="65"/>
      <c r="AG194" s="65"/>
      <c r="AH194" s="65"/>
      <c r="AI194" s="65"/>
      <c r="AJ194" s="65"/>
      <c r="AK194" s="65"/>
      <c r="AL194" s="65"/>
      <c r="AM194" s="65"/>
      <c r="AN194" s="65"/>
      <c r="AO194" s="65"/>
      <c r="AP194" s="65"/>
      <c r="AQ194" s="65"/>
      <c r="AR194" s="65"/>
      <c r="AS194" s="65"/>
      <c r="AT194" s="65"/>
      <c r="AU194" s="65"/>
      <c r="AV194" s="65"/>
      <c r="AW194" s="65"/>
      <c r="AX194" s="65"/>
      <c r="AY194" s="65"/>
      <c r="AZ194" s="65"/>
      <c r="BA194" s="65"/>
      <c r="BB194" s="65"/>
      <c r="BC194" s="65"/>
      <c r="BD194" s="65"/>
      <c r="BE194" s="65"/>
      <c r="BF194" s="65"/>
      <c r="BG194" s="65"/>
      <c r="BH194" s="65"/>
      <c r="BI194" s="65"/>
      <c r="BJ194" s="65"/>
      <c r="BK194" s="65"/>
      <c r="BL194" s="65"/>
      <c r="BM194" s="65"/>
      <c r="BN194" s="65"/>
      <c r="BO194" s="65"/>
      <c r="BP194" s="65"/>
      <c r="BQ194" s="65"/>
      <c r="BR194" s="65"/>
      <c r="BS194" s="65"/>
      <c r="BT194" s="65"/>
      <c r="BU194" s="65"/>
      <c r="BV194" s="65"/>
      <c r="BW194" s="65"/>
      <c r="BX194" s="65"/>
    </row>
    <row r="195" spans="11:76" s="51" customFormat="1" ht="16.5">
      <c r="K195" s="65"/>
      <c r="L195" s="65"/>
      <c r="M195" s="65"/>
      <c r="N195" s="65"/>
      <c r="O195" s="65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65"/>
      <c r="AF195" s="65"/>
      <c r="AG195" s="65"/>
      <c r="AH195" s="65"/>
      <c r="AI195" s="65"/>
      <c r="AJ195" s="65"/>
      <c r="AK195" s="65"/>
      <c r="AL195" s="65"/>
      <c r="AM195" s="65"/>
      <c r="AN195" s="65"/>
      <c r="AO195" s="65"/>
      <c r="AP195" s="65"/>
      <c r="AQ195" s="65"/>
      <c r="AR195" s="65"/>
      <c r="AS195" s="65"/>
      <c r="AT195" s="65"/>
      <c r="AU195" s="65"/>
      <c r="AV195" s="65"/>
      <c r="AW195" s="65"/>
      <c r="AX195" s="65"/>
      <c r="AY195" s="65"/>
      <c r="AZ195" s="65"/>
      <c r="BA195" s="65"/>
      <c r="BB195" s="65"/>
      <c r="BC195" s="65"/>
      <c r="BD195" s="65"/>
      <c r="BE195" s="65"/>
      <c r="BF195" s="65"/>
      <c r="BG195" s="65"/>
      <c r="BH195" s="65"/>
      <c r="BI195" s="65"/>
      <c r="BJ195" s="65"/>
      <c r="BK195" s="65"/>
      <c r="BL195" s="65"/>
      <c r="BM195" s="65"/>
      <c r="BN195" s="65"/>
      <c r="BO195" s="65"/>
      <c r="BP195" s="65"/>
      <c r="BQ195" s="65"/>
      <c r="BR195" s="65"/>
      <c r="BS195" s="65"/>
      <c r="BT195" s="65"/>
      <c r="BU195" s="65"/>
      <c r="BV195" s="65"/>
      <c r="BW195" s="65"/>
      <c r="BX195" s="65"/>
    </row>
    <row r="196" spans="11:76" s="51" customFormat="1" ht="16.5">
      <c r="K196" s="65"/>
      <c r="L196" s="65"/>
      <c r="M196" s="65"/>
      <c r="N196" s="65"/>
      <c r="O196" s="65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65"/>
      <c r="AF196" s="65"/>
      <c r="AG196" s="65"/>
      <c r="AH196" s="65"/>
      <c r="AI196" s="65"/>
      <c r="AJ196" s="65"/>
      <c r="AK196" s="65"/>
      <c r="AL196" s="65"/>
      <c r="AM196" s="65"/>
      <c r="AN196" s="65"/>
      <c r="AO196" s="65"/>
      <c r="AP196" s="65"/>
      <c r="AQ196" s="65"/>
      <c r="AR196" s="65"/>
      <c r="AS196" s="65"/>
      <c r="AT196" s="65"/>
      <c r="AU196" s="65"/>
      <c r="AV196" s="65"/>
      <c r="AW196" s="65"/>
      <c r="AX196" s="65"/>
      <c r="AY196" s="65"/>
      <c r="AZ196" s="65"/>
      <c r="BA196" s="65"/>
      <c r="BB196" s="65"/>
      <c r="BC196" s="65"/>
      <c r="BD196" s="65"/>
      <c r="BE196" s="65"/>
      <c r="BF196" s="65"/>
      <c r="BG196" s="65"/>
      <c r="BH196" s="65"/>
      <c r="BI196" s="65"/>
      <c r="BJ196" s="65"/>
      <c r="BK196" s="65"/>
      <c r="BL196" s="65"/>
      <c r="BM196" s="65"/>
      <c r="BN196" s="65"/>
      <c r="BO196" s="65"/>
      <c r="BP196" s="65"/>
      <c r="BQ196" s="65"/>
      <c r="BR196" s="65"/>
      <c r="BS196" s="65"/>
      <c r="BT196" s="65"/>
      <c r="BU196" s="65"/>
      <c r="BV196" s="65"/>
      <c r="BW196" s="65"/>
      <c r="BX196" s="65"/>
    </row>
    <row r="197" spans="11:76" s="51" customFormat="1" ht="16.5">
      <c r="K197" s="65"/>
      <c r="L197" s="65"/>
      <c r="M197" s="65"/>
      <c r="N197" s="65"/>
      <c r="O197" s="65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65"/>
      <c r="AF197" s="65"/>
      <c r="AG197" s="65"/>
      <c r="AH197" s="65"/>
      <c r="AI197" s="65"/>
      <c r="AJ197" s="65"/>
      <c r="AK197" s="65"/>
      <c r="AL197" s="65"/>
      <c r="AM197" s="65"/>
      <c r="AN197" s="65"/>
      <c r="AO197" s="65"/>
      <c r="AP197" s="65"/>
      <c r="AQ197" s="65"/>
      <c r="AR197" s="65"/>
      <c r="AS197" s="65"/>
      <c r="AT197" s="65"/>
      <c r="AU197" s="65"/>
      <c r="AV197" s="65"/>
      <c r="AW197" s="65"/>
      <c r="AX197" s="65"/>
      <c r="AY197" s="65"/>
      <c r="AZ197" s="65"/>
      <c r="BA197" s="65"/>
      <c r="BB197" s="65"/>
      <c r="BC197" s="65"/>
      <c r="BD197" s="65"/>
      <c r="BE197" s="65"/>
      <c r="BF197" s="65"/>
      <c r="BG197" s="65"/>
      <c r="BH197" s="65"/>
      <c r="BI197" s="65"/>
      <c r="BJ197" s="65"/>
      <c r="BK197" s="65"/>
      <c r="BL197" s="65"/>
      <c r="BM197" s="65"/>
      <c r="BN197" s="65"/>
      <c r="BO197" s="65"/>
      <c r="BP197" s="65"/>
      <c r="BQ197" s="65"/>
      <c r="BR197" s="65"/>
      <c r="BS197" s="65"/>
      <c r="BT197" s="65"/>
      <c r="BU197" s="65"/>
      <c r="BV197" s="65"/>
      <c r="BW197" s="65"/>
      <c r="BX197" s="65"/>
    </row>
    <row r="198" spans="11:76" s="51" customFormat="1" ht="16.5">
      <c r="K198" s="65"/>
      <c r="L198" s="65"/>
      <c r="M198" s="65"/>
      <c r="N198" s="65"/>
      <c r="O198" s="65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65"/>
      <c r="AF198" s="65"/>
      <c r="AG198" s="65"/>
      <c r="AH198" s="65"/>
      <c r="AI198" s="65"/>
      <c r="AJ198" s="65"/>
      <c r="AK198" s="65"/>
      <c r="AL198" s="65"/>
      <c r="AM198" s="65"/>
      <c r="AN198" s="65"/>
      <c r="AO198" s="65"/>
      <c r="AP198" s="65"/>
      <c r="AQ198" s="65"/>
      <c r="AR198" s="65"/>
      <c r="AS198" s="65"/>
      <c r="AT198" s="65"/>
      <c r="AU198" s="65"/>
      <c r="AV198" s="65"/>
      <c r="AW198" s="65"/>
      <c r="AX198" s="65"/>
      <c r="AY198" s="65"/>
      <c r="AZ198" s="65"/>
      <c r="BA198" s="65"/>
      <c r="BB198" s="65"/>
      <c r="BC198" s="65"/>
      <c r="BD198" s="65"/>
      <c r="BE198" s="65"/>
      <c r="BF198" s="65"/>
      <c r="BG198" s="65"/>
      <c r="BH198" s="65"/>
      <c r="BI198" s="65"/>
      <c r="BJ198" s="65"/>
      <c r="BK198" s="65"/>
      <c r="BL198" s="65"/>
      <c r="BM198" s="65"/>
      <c r="BN198" s="65"/>
      <c r="BO198" s="65"/>
      <c r="BP198" s="65"/>
      <c r="BQ198" s="65"/>
      <c r="BR198" s="65"/>
      <c r="BS198" s="65"/>
      <c r="BT198" s="65"/>
      <c r="BU198" s="65"/>
      <c r="BV198" s="65"/>
      <c r="BW198" s="65"/>
      <c r="BX198" s="65"/>
    </row>
    <row r="199" spans="11:76" s="51" customFormat="1" ht="16.5"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</row>
    <row r="200" spans="11:76" s="51" customFormat="1" ht="16.5">
      <c r="K200" s="65"/>
      <c r="L200" s="65"/>
      <c r="M200" s="65"/>
      <c r="N200" s="65"/>
      <c r="O200" s="65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65"/>
      <c r="AF200" s="65"/>
      <c r="AG200" s="65"/>
      <c r="AH200" s="65"/>
      <c r="AI200" s="65"/>
      <c r="AJ200" s="65"/>
      <c r="AK200" s="65"/>
      <c r="AL200" s="65"/>
      <c r="AM200" s="65"/>
      <c r="AN200" s="65"/>
      <c r="AO200" s="65"/>
      <c r="AP200" s="65"/>
      <c r="AQ200" s="65"/>
      <c r="AR200" s="65"/>
      <c r="AS200" s="65"/>
      <c r="AT200" s="65"/>
      <c r="AU200" s="65"/>
      <c r="AV200" s="65"/>
      <c r="AW200" s="65"/>
      <c r="AX200" s="65"/>
      <c r="AY200" s="65"/>
      <c r="AZ200" s="65"/>
      <c r="BA200" s="65"/>
      <c r="BB200" s="65"/>
      <c r="BC200" s="65"/>
      <c r="BD200" s="65"/>
      <c r="BE200" s="65"/>
      <c r="BF200" s="65"/>
      <c r="BG200" s="65"/>
      <c r="BH200" s="65"/>
      <c r="BI200" s="65"/>
      <c r="BJ200" s="65"/>
      <c r="BK200" s="65"/>
      <c r="BL200" s="65"/>
      <c r="BM200" s="65"/>
      <c r="BN200" s="65"/>
      <c r="BO200" s="65"/>
      <c r="BP200" s="65"/>
      <c r="BQ200" s="65"/>
      <c r="BR200" s="65"/>
      <c r="BS200" s="65"/>
      <c r="BT200" s="65"/>
      <c r="BU200" s="65"/>
      <c r="BV200" s="65"/>
      <c r="BW200" s="65"/>
      <c r="BX200" s="65"/>
    </row>
    <row r="201" spans="11:76" s="51" customFormat="1" ht="16.5">
      <c r="K201" s="65"/>
      <c r="L201" s="65"/>
      <c r="M201" s="65"/>
      <c r="N201" s="65"/>
      <c r="O201" s="65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65"/>
      <c r="AF201" s="65"/>
      <c r="AG201" s="65"/>
      <c r="AH201" s="65"/>
      <c r="AI201" s="65"/>
      <c r="AJ201" s="65"/>
      <c r="AK201" s="65"/>
      <c r="AL201" s="65"/>
      <c r="AM201" s="65"/>
      <c r="AN201" s="65"/>
      <c r="AO201" s="65"/>
      <c r="AP201" s="65"/>
      <c r="AQ201" s="65"/>
      <c r="AR201" s="65"/>
      <c r="AS201" s="65"/>
      <c r="AT201" s="65"/>
      <c r="AU201" s="65"/>
      <c r="AV201" s="65"/>
      <c r="AW201" s="65"/>
      <c r="AX201" s="65"/>
      <c r="AY201" s="65"/>
      <c r="AZ201" s="65"/>
      <c r="BA201" s="65"/>
      <c r="BB201" s="65"/>
      <c r="BC201" s="65"/>
      <c r="BD201" s="65"/>
      <c r="BE201" s="65"/>
      <c r="BF201" s="65"/>
      <c r="BG201" s="65"/>
      <c r="BH201" s="65"/>
      <c r="BI201" s="65"/>
      <c r="BJ201" s="65"/>
      <c r="BK201" s="65"/>
      <c r="BL201" s="65"/>
      <c r="BM201" s="65"/>
      <c r="BN201" s="65"/>
      <c r="BO201" s="65"/>
      <c r="BP201" s="65"/>
      <c r="BQ201" s="65"/>
      <c r="BR201" s="65"/>
      <c r="BS201" s="65"/>
      <c r="BT201" s="65"/>
      <c r="BU201" s="65"/>
      <c r="BV201" s="65"/>
      <c r="BW201" s="65"/>
      <c r="BX201" s="65"/>
    </row>
    <row r="202" spans="11:76" s="51" customFormat="1" ht="16.5">
      <c r="K202" s="65"/>
      <c r="L202" s="65"/>
      <c r="M202" s="65"/>
      <c r="N202" s="65"/>
      <c r="O202" s="65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65"/>
      <c r="AF202" s="65"/>
      <c r="AG202" s="65"/>
      <c r="AH202" s="65"/>
      <c r="AI202" s="65"/>
      <c r="AJ202" s="65"/>
      <c r="AK202" s="65"/>
      <c r="AL202" s="65"/>
      <c r="AM202" s="65"/>
      <c r="AN202" s="65"/>
      <c r="AO202" s="65"/>
      <c r="AP202" s="65"/>
      <c r="AQ202" s="65"/>
      <c r="AR202" s="65"/>
      <c r="AS202" s="65"/>
      <c r="AT202" s="65"/>
      <c r="AU202" s="65"/>
      <c r="AV202" s="65"/>
      <c r="AW202" s="65"/>
      <c r="AX202" s="65"/>
      <c r="AY202" s="65"/>
      <c r="AZ202" s="65"/>
      <c r="BA202" s="65"/>
      <c r="BB202" s="65"/>
      <c r="BC202" s="65"/>
      <c r="BD202" s="65"/>
      <c r="BE202" s="65"/>
      <c r="BF202" s="65"/>
      <c r="BG202" s="65"/>
      <c r="BH202" s="65"/>
      <c r="BI202" s="65"/>
      <c r="BJ202" s="65"/>
      <c r="BK202" s="65"/>
      <c r="BL202" s="65"/>
      <c r="BM202" s="65"/>
      <c r="BN202" s="65"/>
      <c r="BO202" s="65"/>
      <c r="BP202" s="65"/>
      <c r="BQ202" s="65"/>
      <c r="BR202" s="65"/>
      <c r="BS202" s="65"/>
      <c r="BT202" s="65"/>
      <c r="BU202" s="65"/>
      <c r="BV202" s="65"/>
      <c r="BW202" s="65"/>
      <c r="BX202" s="65"/>
    </row>
    <row r="203" spans="11:76" s="51" customFormat="1" ht="16.5">
      <c r="K203" s="65"/>
      <c r="L203" s="65"/>
      <c r="M203" s="65"/>
      <c r="N203" s="65"/>
      <c r="O203" s="65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65"/>
      <c r="AF203" s="65"/>
      <c r="AG203" s="65"/>
      <c r="AH203" s="65"/>
      <c r="AI203" s="65"/>
      <c r="AJ203" s="65"/>
      <c r="AK203" s="65"/>
      <c r="AL203" s="65"/>
      <c r="AM203" s="65"/>
      <c r="AN203" s="65"/>
      <c r="AO203" s="65"/>
      <c r="AP203" s="65"/>
      <c r="AQ203" s="65"/>
      <c r="AR203" s="65"/>
      <c r="AS203" s="65"/>
      <c r="AT203" s="65"/>
      <c r="AU203" s="65"/>
      <c r="AV203" s="65"/>
      <c r="AW203" s="65"/>
      <c r="AX203" s="65"/>
      <c r="AY203" s="65"/>
      <c r="AZ203" s="65"/>
      <c r="BA203" s="65"/>
      <c r="BB203" s="65"/>
      <c r="BC203" s="65"/>
      <c r="BD203" s="65"/>
      <c r="BE203" s="65"/>
      <c r="BF203" s="65"/>
      <c r="BG203" s="65"/>
      <c r="BH203" s="65"/>
      <c r="BI203" s="65"/>
      <c r="BJ203" s="65"/>
      <c r="BK203" s="65"/>
      <c r="BL203" s="65"/>
      <c r="BM203" s="65"/>
      <c r="BN203" s="65"/>
      <c r="BO203" s="65"/>
      <c r="BP203" s="65"/>
      <c r="BQ203" s="65"/>
      <c r="BR203" s="65"/>
      <c r="BS203" s="65"/>
      <c r="BT203" s="65"/>
      <c r="BU203" s="65"/>
      <c r="BV203" s="65"/>
      <c r="BW203" s="65"/>
      <c r="BX203" s="65"/>
    </row>
    <row r="204" spans="11:76" s="51" customFormat="1" ht="16.5">
      <c r="K204" s="65"/>
      <c r="L204" s="65"/>
      <c r="M204" s="65"/>
      <c r="N204" s="65"/>
      <c r="O204" s="65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65"/>
      <c r="AF204" s="65"/>
      <c r="AG204" s="65"/>
      <c r="AH204" s="65"/>
      <c r="AI204" s="65"/>
      <c r="AJ204" s="65"/>
      <c r="AK204" s="65"/>
      <c r="AL204" s="65"/>
      <c r="AM204" s="65"/>
      <c r="AN204" s="65"/>
      <c r="AO204" s="65"/>
      <c r="AP204" s="65"/>
      <c r="AQ204" s="65"/>
      <c r="AR204" s="65"/>
      <c r="AS204" s="65"/>
      <c r="AT204" s="65"/>
      <c r="AU204" s="65"/>
      <c r="AV204" s="65"/>
      <c r="AW204" s="65"/>
      <c r="AX204" s="65"/>
      <c r="AY204" s="65"/>
      <c r="AZ204" s="65"/>
      <c r="BA204" s="65"/>
      <c r="BB204" s="65"/>
      <c r="BC204" s="65"/>
      <c r="BD204" s="65"/>
      <c r="BE204" s="65"/>
      <c r="BF204" s="65"/>
      <c r="BG204" s="65"/>
      <c r="BH204" s="65"/>
      <c r="BI204" s="65"/>
      <c r="BJ204" s="65"/>
      <c r="BK204" s="65"/>
      <c r="BL204" s="65"/>
      <c r="BM204" s="65"/>
      <c r="BN204" s="65"/>
      <c r="BO204" s="65"/>
      <c r="BP204" s="65"/>
      <c r="BQ204" s="65"/>
      <c r="BR204" s="65"/>
      <c r="BS204" s="65"/>
      <c r="BT204" s="65"/>
      <c r="BU204" s="65"/>
      <c r="BV204" s="65"/>
      <c r="BW204" s="65"/>
      <c r="BX204" s="65"/>
    </row>
    <row r="205" spans="11:76" s="51" customFormat="1" ht="16.5">
      <c r="K205" s="65"/>
      <c r="L205" s="65"/>
      <c r="M205" s="65"/>
      <c r="N205" s="65"/>
      <c r="O205" s="65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65"/>
      <c r="AF205" s="65"/>
      <c r="AG205" s="65"/>
      <c r="AH205" s="65"/>
      <c r="AI205" s="65"/>
      <c r="AJ205" s="65"/>
      <c r="AK205" s="65"/>
      <c r="AL205" s="65"/>
      <c r="AM205" s="65"/>
      <c r="AN205" s="65"/>
      <c r="AO205" s="65"/>
      <c r="AP205" s="65"/>
      <c r="AQ205" s="65"/>
      <c r="AR205" s="65"/>
      <c r="AS205" s="65"/>
      <c r="AT205" s="65"/>
      <c r="AU205" s="65"/>
      <c r="AV205" s="65"/>
      <c r="AW205" s="65"/>
      <c r="AX205" s="65"/>
      <c r="AY205" s="65"/>
      <c r="AZ205" s="65"/>
      <c r="BA205" s="65"/>
      <c r="BB205" s="65"/>
      <c r="BC205" s="65"/>
      <c r="BD205" s="65"/>
      <c r="BE205" s="65"/>
      <c r="BF205" s="65"/>
      <c r="BG205" s="65"/>
      <c r="BH205" s="65"/>
      <c r="BI205" s="65"/>
      <c r="BJ205" s="65"/>
      <c r="BK205" s="65"/>
      <c r="BL205" s="65"/>
      <c r="BM205" s="65"/>
      <c r="BN205" s="65"/>
      <c r="BO205" s="65"/>
      <c r="BP205" s="65"/>
      <c r="BQ205" s="65"/>
      <c r="BR205" s="65"/>
      <c r="BS205" s="65"/>
      <c r="BT205" s="65"/>
      <c r="BU205" s="65"/>
      <c r="BV205" s="65"/>
      <c r="BW205" s="65"/>
      <c r="BX205" s="65"/>
    </row>
    <row r="206" spans="11:76" s="51" customFormat="1" ht="16.5">
      <c r="K206" s="65"/>
      <c r="L206" s="65"/>
      <c r="M206" s="65"/>
      <c r="N206" s="65"/>
      <c r="O206" s="65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65"/>
      <c r="AF206" s="65"/>
      <c r="AG206" s="65"/>
      <c r="AH206" s="65"/>
      <c r="AI206" s="65"/>
      <c r="AJ206" s="65"/>
      <c r="AK206" s="65"/>
      <c r="AL206" s="65"/>
      <c r="AM206" s="65"/>
      <c r="AN206" s="65"/>
      <c r="AO206" s="65"/>
      <c r="AP206" s="65"/>
      <c r="AQ206" s="65"/>
      <c r="AR206" s="65"/>
      <c r="AS206" s="65"/>
      <c r="AT206" s="65"/>
      <c r="AU206" s="65"/>
      <c r="AV206" s="65"/>
      <c r="AW206" s="65"/>
      <c r="AX206" s="65"/>
      <c r="AY206" s="65"/>
      <c r="AZ206" s="65"/>
      <c r="BA206" s="65"/>
      <c r="BB206" s="65"/>
      <c r="BC206" s="65"/>
      <c r="BD206" s="65"/>
      <c r="BE206" s="65"/>
      <c r="BF206" s="65"/>
      <c r="BG206" s="65"/>
      <c r="BH206" s="65"/>
      <c r="BI206" s="65"/>
      <c r="BJ206" s="65"/>
      <c r="BK206" s="65"/>
      <c r="BL206" s="65"/>
      <c r="BM206" s="65"/>
      <c r="BN206" s="65"/>
      <c r="BO206" s="65"/>
      <c r="BP206" s="65"/>
      <c r="BQ206" s="65"/>
      <c r="BR206" s="65"/>
      <c r="BS206" s="65"/>
      <c r="BT206" s="65"/>
      <c r="BU206" s="65"/>
      <c r="BV206" s="65"/>
      <c r="BW206" s="65"/>
      <c r="BX206" s="65"/>
    </row>
    <row r="207" spans="11:76" s="51" customFormat="1" ht="16.5">
      <c r="K207" s="65"/>
      <c r="L207" s="65"/>
      <c r="M207" s="65"/>
      <c r="N207" s="65"/>
      <c r="O207" s="65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65"/>
      <c r="AF207" s="65"/>
      <c r="AG207" s="65"/>
      <c r="AH207" s="65"/>
      <c r="AI207" s="65"/>
      <c r="AJ207" s="65"/>
      <c r="AK207" s="65"/>
      <c r="AL207" s="65"/>
      <c r="AM207" s="65"/>
      <c r="AN207" s="65"/>
      <c r="AO207" s="65"/>
      <c r="AP207" s="65"/>
      <c r="AQ207" s="65"/>
      <c r="AR207" s="65"/>
      <c r="AS207" s="65"/>
      <c r="AT207" s="65"/>
      <c r="AU207" s="65"/>
      <c r="AV207" s="65"/>
      <c r="AW207" s="65"/>
      <c r="AX207" s="65"/>
      <c r="AY207" s="65"/>
      <c r="AZ207" s="65"/>
      <c r="BA207" s="65"/>
      <c r="BB207" s="65"/>
      <c r="BC207" s="65"/>
      <c r="BD207" s="65"/>
      <c r="BE207" s="65"/>
      <c r="BF207" s="65"/>
      <c r="BG207" s="65"/>
      <c r="BH207" s="65"/>
      <c r="BI207" s="65"/>
      <c r="BJ207" s="65"/>
      <c r="BK207" s="65"/>
      <c r="BL207" s="65"/>
      <c r="BM207" s="65"/>
      <c r="BN207" s="65"/>
      <c r="BO207" s="65"/>
      <c r="BP207" s="65"/>
      <c r="BQ207" s="65"/>
      <c r="BR207" s="65"/>
      <c r="BS207" s="65"/>
      <c r="BT207" s="65"/>
      <c r="BU207" s="65"/>
      <c r="BV207" s="65"/>
      <c r="BW207" s="65"/>
      <c r="BX207" s="65"/>
    </row>
    <row r="208" spans="11:76" s="51" customFormat="1" ht="16.5">
      <c r="K208" s="65"/>
      <c r="L208" s="65"/>
      <c r="M208" s="65"/>
      <c r="N208" s="65"/>
      <c r="O208" s="65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65"/>
      <c r="AF208" s="65"/>
      <c r="AG208" s="65"/>
      <c r="AH208" s="65"/>
      <c r="AI208" s="65"/>
      <c r="AJ208" s="65"/>
      <c r="AK208" s="65"/>
      <c r="AL208" s="65"/>
      <c r="AM208" s="65"/>
      <c r="AN208" s="65"/>
      <c r="AO208" s="65"/>
      <c r="AP208" s="65"/>
      <c r="AQ208" s="65"/>
      <c r="AR208" s="65"/>
      <c r="AS208" s="65"/>
      <c r="AT208" s="65"/>
      <c r="AU208" s="65"/>
      <c r="AV208" s="65"/>
      <c r="AW208" s="65"/>
      <c r="AX208" s="65"/>
      <c r="AY208" s="65"/>
      <c r="AZ208" s="65"/>
      <c r="BA208" s="65"/>
      <c r="BB208" s="65"/>
      <c r="BC208" s="65"/>
      <c r="BD208" s="65"/>
      <c r="BE208" s="65"/>
      <c r="BF208" s="65"/>
      <c r="BG208" s="65"/>
      <c r="BH208" s="65"/>
      <c r="BI208" s="65"/>
      <c r="BJ208" s="65"/>
      <c r="BK208" s="65"/>
      <c r="BL208" s="65"/>
      <c r="BM208" s="65"/>
      <c r="BN208" s="65"/>
      <c r="BO208" s="65"/>
      <c r="BP208" s="65"/>
      <c r="BQ208" s="65"/>
      <c r="BR208" s="65"/>
      <c r="BS208" s="65"/>
      <c r="BT208" s="65"/>
      <c r="BU208" s="65"/>
      <c r="BV208" s="65"/>
      <c r="BW208" s="65"/>
      <c r="BX208" s="65"/>
    </row>
    <row r="209" spans="11:76" s="51" customFormat="1" ht="16.5">
      <c r="K209" s="65"/>
      <c r="L209" s="65"/>
      <c r="M209" s="65"/>
      <c r="N209" s="65"/>
      <c r="O209" s="65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5"/>
      <c r="AH209" s="65"/>
      <c r="AI209" s="65"/>
      <c r="AJ209" s="65"/>
      <c r="AK209" s="65"/>
      <c r="AL209" s="65"/>
      <c r="AM209" s="65"/>
      <c r="AN209" s="65"/>
      <c r="AO209" s="65"/>
      <c r="AP209" s="65"/>
      <c r="AQ209" s="65"/>
      <c r="AR209" s="65"/>
      <c r="AS209" s="65"/>
      <c r="AT209" s="65"/>
      <c r="AU209" s="65"/>
      <c r="AV209" s="65"/>
      <c r="AW209" s="65"/>
      <c r="AX209" s="65"/>
      <c r="AY209" s="65"/>
      <c r="AZ209" s="65"/>
      <c r="BA209" s="65"/>
      <c r="BB209" s="65"/>
      <c r="BC209" s="65"/>
      <c r="BD209" s="65"/>
      <c r="BE209" s="65"/>
      <c r="BF209" s="65"/>
      <c r="BG209" s="65"/>
      <c r="BH209" s="65"/>
      <c r="BI209" s="65"/>
      <c r="BJ209" s="65"/>
      <c r="BK209" s="65"/>
      <c r="BL209" s="65"/>
      <c r="BM209" s="65"/>
      <c r="BN209" s="65"/>
      <c r="BO209" s="65"/>
      <c r="BP209" s="65"/>
      <c r="BQ209" s="65"/>
      <c r="BR209" s="65"/>
      <c r="BS209" s="65"/>
      <c r="BT209" s="65"/>
      <c r="BU209" s="65"/>
      <c r="BV209" s="65"/>
      <c r="BW209" s="65"/>
      <c r="BX209" s="65"/>
    </row>
    <row r="210" spans="11:76" s="51" customFormat="1" ht="16.5">
      <c r="K210" s="65"/>
      <c r="L210" s="65"/>
      <c r="M210" s="65"/>
      <c r="N210" s="65"/>
      <c r="O210" s="65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65"/>
      <c r="AF210" s="65"/>
      <c r="AG210" s="65"/>
      <c r="AH210" s="65"/>
      <c r="AI210" s="65"/>
      <c r="AJ210" s="65"/>
      <c r="AK210" s="65"/>
      <c r="AL210" s="65"/>
      <c r="AM210" s="65"/>
      <c r="AN210" s="65"/>
      <c r="AO210" s="65"/>
      <c r="AP210" s="65"/>
      <c r="AQ210" s="65"/>
      <c r="AR210" s="65"/>
      <c r="AS210" s="65"/>
      <c r="AT210" s="65"/>
      <c r="AU210" s="65"/>
      <c r="AV210" s="65"/>
      <c r="AW210" s="65"/>
      <c r="AX210" s="65"/>
      <c r="AY210" s="65"/>
      <c r="AZ210" s="65"/>
      <c r="BA210" s="65"/>
      <c r="BB210" s="65"/>
      <c r="BC210" s="65"/>
      <c r="BD210" s="65"/>
      <c r="BE210" s="65"/>
      <c r="BF210" s="65"/>
      <c r="BG210" s="65"/>
      <c r="BH210" s="65"/>
      <c r="BI210" s="65"/>
      <c r="BJ210" s="65"/>
      <c r="BK210" s="65"/>
      <c r="BL210" s="65"/>
      <c r="BM210" s="65"/>
      <c r="BN210" s="65"/>
      <c r="BO210" s="65"/>
      <c r="BP210" s="65"/>
      <c r="BQ210" s="65"/>
      <c r="BR210" s="65"/>
      <c r="BS210" s="65"/>
      <c r="BT210" s="65"/>
      <c r="BU210" s="65"/>
      <c r="BV210" s="65"/>
      <c r="BW210" s="65"/>
      <c r="BX210" s="65"/>
    </row>
    <row r="211" spans="11:76" s="51" customFormat="1" ht="16.5">
      <c r="K211" s="65"/>
      <c r="L211" s="65"/>
      <c r="M211" s="65"/>
      <c r="N211" s="65"/>
      <c r="O211" s="65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65"/>
      <c r="AF211" s="65"/>
      <c r="AG211" s="65"/>
      <c r="AH211" s="65"/>
      <c r="AI211" s="65"/>
      <c r="AJ211" s="65"/>
      <c r="AK211" s="65"/>
      <c r="AL211" s="65"/>
      <c r="AM211" s="65"/>
      <c r="AN211" s="65"/>
      <c r="AO211" s="65"/>
      <c r="AP211" s="65"/>
      <c r="AQ211" s="65"/>
      <c r="AR211" s="65"/>
      <c r="AS211" s="65"/>
      <c r="AT211" s="65"/>
      <c r="AU211" s="65"/>
      <c r="AV211" s="65"/>
      <c r="AW211" s="65"/>
      <c r="AX211" s="65"/>
      <c r="AY211" s="65"/>
      <c r="AZ211" s="65"/>
      <c r="BA211" s="65"/>
      <c r="BB211" s="65"/>
      <c r="BC211" s="65"/>
      <c r="BD211" s="65"/>
      <c r="BE211" s="65"/>
      <c r="BF211" s="65"/>
      <c r="BG211" s="65"/>
      <c r="BH211" s="65"/>
      <c r="BI211" s="65"/>
      <c r="BJ211" s="65"/>
      <c r="BK211" s="65"/>
      <c r="BL211" s="65"/>
      <c r="BM211" s="65"/>
      <c r="BN211" s="65"/>
      <c r="BO211" s="65"/>
      <c r="BP211" s="65"/>
      <c r="BQ211" s="65"/>
      <c r="BR211" s="65"/>
      <c r="BS211" s="65"/>
      <c r="BT211" s="65"/>
      <c r="BU211" s="65"/>
      <c r="BV211" s="65"/>
      <c r="BW211" s="65"/>
      <c r="BX211" s="65"/>
    </row>
    <row r="212" spans="11:76" s="51" customFormat="1" ht="16.5">
      <c r="K212" s="65"/>
      <c r="L212" s="65"/>
      <c r="M212" s="65"/>
      <c r="N212" s="65"/>
      <c r="O212" s="65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65"/>
      <c r="AF212" s="65"/>
      <c r="AG212" s="65"/>
      <c r="AH212" s="65"/>
      <c r="AI212" s="65"/>
      <c r="AJ212" s="65"/>
      <c r="AK212" s="65"/>
      <c r="AL212" s="65"/>
      <c r="AM212" s="65"/>
      <c r="AN212" s="65"/>
      <c r="AO212" s="65"/>
      <c r="AP212" s="65"/>
      <c r="AQ212" s="65"/>
      <c r="AR212" s="65"/>
      <c r="AS212" s="65"/>
      <c r="AT212" s="65"/>
      <c r="AU212" s="65"/>
      <c r="AV212" s="65"/>
      <c r="AW212" s="65"/>
      <c r="AX212" s="65"/>
      <c r="AY212" s="65"/>
      <c r="AZ212" s="65"/>
      <c r="BA212" s="65"/>
      <c r="BB212" s="65"/>
      <c r="BC212" s="65"/>
      <c r="BD212" s="65"/>
      <c r="BE212" s="65"/>
      <c r="BF212" s="65"/>
      <c r="BG212" s="65"/>
      <c r="BH212" s="65"/>
      <c r="BI212" s="65"/>
      <c r="BJ212" s="65"/>
      <c r="BK212" s="65"/>
      <c r="BL212" s="65"/>
      <c r="BM212" s="65"/>
      <c r="BN212" s="65"/>
      <c r="BO212" s="65"/>
      <c r="BP212" s="65"/>
      <c r="BQ212" s="65"/>
      <c r="BR212" s="65"/>
      <c r="BS212" s="65"/>
      <c r="BT212" s="65"/>
      <c r="BU212" s="65"/>
      <c r="BV212" s="65"/>
      <c r="BW212" s="65"/>
      <c r="BX212" s="65"/>
    </row>
    <row r="213" spans="11:76" s="51" customFormat="1" ht="16.5">
      <c r="K213" s="65"/>
      <c r="L213" s="65"/>
      <c r="M213" s="65"/>
      <c r="N213" s="65"/>
      <c r="O213" s="65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65"/>
      <c r="AF213" s="65"/>
      <c r="AG213" s="65"/>
      <c r="AH213" s="65"/>
      <c r="AI213" s="65"/>
      <c r="AJ213" s="65"/>
      <c r="AK213" s="65"/>
      <c r="AL213" s="65"/>
      <c r="AM213" s="65"/>
      <c r="AN213" s="65"/>
      <c r="AO213" s="65"/>
      <c r="AP213" s="65"/>
      <c r="AQ213" s="65"/>
      <c r="AR213" s="65"/>
      <c r="AS213" s="65"/>
      <c r="AT213" s="65"/>
      <c r="AU213" s="65"/>
      <c r="AV213" s="65"/>
      <c r="AW213" s="65"/>
      <c r="AX213" s="65"/>
      <c r="AY213" s="65"/>
      <c r="AZ213" s="65"/>
      <c r="BA213" s="65"/>
      <c r="BB213" s="65"/>
      <c r="BC213" s="65"/>
      <c r="BD213" s="65"/>
      <c r="BE213" s="65"/>
      <c r="BF213" s="65"/>
      <c r="BG213" s="65"/>
      <c r="BH213" s="65"/>
      <c r="BI213" s="65"/>
      <c r="BJ213" s="65"/>
      <c r="BK213" s="65"/>
      <c r="BL213" s="65"/>
      <c r="BM213" s="65"/>
      <c r="BN213" s="65"/>
      <c r="BO213" s="65"/>
      <c r="BP213" s="65"/>
      <c r="BQ213" s="65"/>
      <c r="BR213" s="65"/>
      <c r="BS213" s="65"/>
      <c r="BT213" s="65"/>
      <c r="BU213" s="65"/>
      <c r="BV213" s="65"/>
      <c r="BW213" s="65"/>
      <c r="BX213" s="65"/>
    </row>
    <row r="214" spans="11:76" s="51" customFormat="1" ht="16.5">
      <c r="K214" s="65"/>
      <c r="L214" s="65"/>
      <c r="M214" s="65"/>
      <c r="N214" s="65"/>
      <c r="O214" s="65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5"/>
      <c r="AH214" s="65"/>
      <c r="AI214" s="65"/>
      <c r="AJ214" s="65"/>
      <c r="AK214" s="65"/>
      <c r="AL214" s="65"/>
      <c r="AM214" s="65"/>
      <c r="AN214" s="65"/>
      <c r="AO214" s="65"/>
      <c r="AP214" s="65"/>
      <c r="AQ214" s="65"/>
      <c r="AR214" s="65"/>
      <c r="AS214" s="65"/>
      <c r="AT214" s="65"/>
      <c r="AU214" s="65"/>
      <c r="AV214" s="65"/>
      <c r="AW214" s="65"/>
      <c r="AX214" s="65"/>
      <c r="AY214" s="65"/>
      <c r="AZ214" s="65"/>
      <c r="BA214" s="65"/>
      <c r="BB214" s="65"/>
      <c r="BC214" s="65"/>
      <c r="BD214" s="65"/>
      <c r="BE214" s="65"/>
      <c r="BF214" s="65"/>
      <c r="BG214" s="65"/>
      <c r="BH214" s="65"/>
      <c r="BI214" s="65"/>
      <c r="BJ214" s="65"/>
      <c r="BK214" s="65"/>
      <c r="BL214" s="65"/>
      <c r="BM214" s="65"/>
      <c r="BN214" s="65"/>
      <c r="BO214" s="65"/>
      <c r="BP214" s="65"/>
      <c r="BQ214" s="65"/>
      <c r="BR214" s="65"/>
      <c r="BS214" s="65"/>
      <c r="BT214" s="65"/>
      <c r="BU214" s="65"/>
      <c r="BV214" s="65"/>
      <c r="BW214" s="65"/>
      <c r="BX214" s="65"/>
    </row>
    <row r="215" spans="11:76" s="51" customFormat="1" ht="16.5">
      <c r="K215" s="65"/>
      <c r="L215" s="65"/>
      <c r="M215" s="65"/>
      <c r="N215" s="65"/>
      <c r="O215" s="65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65"/>
      <c r="AF215" s="65"/>
      <c r="AG215" s="65"/>
      <c r="AH215" s="65"/>
      <c r="AI215" s="65"/>
      <c r="AJ215" s="65"/>
      <c r="AK215" s="65"/>
      <c r="AL215" s="65"/>
      <c r="AM215" s="65"/>
      <c r="AN215" s="65"/>
      <c r="AO215" s="65"/>
      <c r="AP215" s="65"/>
      <c r="AQ215" s="65"/>
      <c r="AR215" s="65"/>
      <c r="AS215" s="65"/>
      <c r="AT215" s="65"/>
      <c r="AU215" s="65"/>
      <c r="AV215" s="65"/>
      <c r="AW215" s="65"/>
      <c r="AX215" s="65"/>
      <c r="AY215" s="65"/>
      <c r="AZ215" s="65"/>
      <c r="BA215" s="65"/>
      <c r="BB215" s="65"/>
      <c r="BC215" s="65"/>
      <c r="BD215" s="65"/>
      <c r="BE215" s="65"/>
      <c r="BF215" s="65"/>
      <c r="BG215" s="65"/>
      <c r="BH215" s="65"/>
      <c r="BI215" s="65"/>
      <c r="BJ215" s="65"/>
      <c r="BK215" s="65"/>
      <c r="BL215" s="65"/>
      <c r="BM215" s="65"/>
      <c r="BN215" s="65"/>
      <c r="BO215" s="65"/>
      <c r="BP215" s="65"/>
      <c r="BQ215" s="65"/>
      <c r="BR215" s="65"/>
      <c r="BS215" s="65"/>
      <c r="BT215" s="65"/>
      <c r="BU215" s="65"/>
      <c r="BV215" s="65"/>
      <c r="BW215" s="65"/>
      <c r="BX215" s="65"/>
    </row>
    <row r="216" spans="11:76" s="51" customFormat="1" ht="16.5">
      <c r="K216" s="65"/>
      <c r="L216" s="65"/>
      <c r="M216" s="65"/>
      <c r="N216" s="65"/>
      <c r="O216" s="65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65"/>
      <c r="AF216" s="65"/>
      <c r="AG216" s="65"/>
      <c r="AH216" s="65"/>
      <c r="AI216" s="65"/>
      <c r="AJ216" s="65"/>
      <c r="AK216" s="65"/>
      <c r="AL216" s="65"/>
      <c r="AM216" s="65"/>
      <c r="AN216" s="65"/>
      <c r="AO216" s="65"/>
      <c r="AP216" s="65"/>
      <c r="AQ216" s="65"/>
      <c r="AR216" s="65"/>
      <c r="AS216" s="65"/>
      <c r="AT216" s="65"/>
      <c r="AU216" s="65"/>
      <c r="AV216" s="65"/>
      <c r="AW216" s="65"/>
      <c r="AX216" s="65"/>
      <c r="AY216" s="65"/>
      <c r="AZ216" s="65"/>
      <c r="BA216" s="65"/>
      <c r="BB216" s="65"/>
      <c r="BC216" s="65"/>
      <c r="BD216" s="65"/>
      <c r="BE216" s="65"/>
      <c r="BF216" s="65"/>
      <c r="BG216" s="65"/>
      <c r="BH216" s="65"/>
      <c r="BI216" s="65"/>
      <c r="BJ216" s="65"/>
      <c r="BK216" s="65"/>
      <c r="BL216" s="65"/>
      <c r="BM216" s="65"/>
      <c r="BN216" s="65"/>
      <c r="BO216" s="65"/>
      <c r="BP216" s="65"/>
      <c r="BQ216" s="65"/>
      <c r="BR216" s="65"/>
      <c r="BS216" s="65"/>
      <c r="BT216" s="65"/>
      <c r="BU216" s="65"/>
      <c r="BV216" s="65"/>
      <c r="BW216" s="65"/>
      <c r="BX216" s="65"/>
    </row>
    <row r="217" spans="11:76" s="51" customFormat="1" ht="16.5">
      <c r="K217" s="65"/>
      <c r="L217" s="65"/>
      <c r="M217" s="65"/>
      <c r="N217" s="65"/>
      <c r="O217" s="65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65"/>
      <c r="AF217" s="65"/>
      <c r="AG217" s="65"/>
      <c r="AH217" s="65"/>
      <c r="AI217" s="65"/>
      <c r="AJ217" s="65"/>
      <c r="AK217" s="65"/>
      <c r="AL217" s="65"/>
      <c r="AM217" s="65"/>
      <c r="AN217" s="65"/>
      <c r="AO217" s="65"/>
      <c r="AP217" s="65"/>
      <c r="AQ217" s="65"/>
      <c r="AR217" s="65"/>
      <c r="AS217" s="65"/>
      <c r="AT217" s="65"/>
      <c r="AU217" s="65"/>
      <c r="AV217" s="65"/>
      <c r="AW217" s="65"/>
      <c r="AX217" s="65"/>
      <c r="AY217" s="65"/>
      <c r="AZ217" s="65"/>
      <c r="BA217" s="65"/>
      <c r="BB217" s="65"/>
      <c r="BC217" s="65"/>
      <c r="BD217" s="65"/>
      <c r="BE217" s="65"/>
      <c r="BF217" s="65"/>
      <c r="BG217" s="65"/>
      <c r="BH217" s="65"/>
      <c r="BI217" s="65"/>
      <c r="BJ217" s="65"/>
      <c r="BK217" s="65"/>
      <c r="BL217" s="65"/>
      <c r="BM217" s="65"/>
      <c r="BN217" s="65"/>
      <c r="BO217" s="65"/>
      <c r="BP217" s="65"/>
      <c r="BQ217" s="65"/>
      <c r="BR217" s="65"/>
      <c r="BS217" s="65"/>
      <c r="BT217" s="65"/>
      <c r="BU217" s="65"/>
      <c r="BV217" s="65"/>
      <c r="BW217" s="65"/>
      <c r="BX217" s="65"/>
    </row>
    <row r="218" spans="11:76" s="51" customFormat="1" ht="16.5">
      <c r="K218" s="65"/>
      <c r="L218" s="65"/>
      <c r="M218" s="65"/>
      <c r="N218" s="65"/>
      <c r="O218" s="65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65"/>
      <c r="AF218" s="65"/>
      <c r="AG218" s="65"/>
      <c r="AH218" s="65"/>
      <c r="AI218" s="65"/>
      <c r="AJ218" s="65"/>
      <c r="AK218" s="65"/>
      <c r="AL218" s="65"/>
      <c r="AM218" s="65"/>
      <c r="AN218" s="65"/>
      <c r="AO218" s="65"/>
      <c r="AP218" s="65"/>
      <c r="AQ218" s="65"/>
      <c r="AR218" s="65"/>
      <c r="AS218" s="65"/>
      <c r="AT218" s="65"/>
      <c r="AU218" s="65"/>
      <c r="AV218" s="65"/>
      <c r="AW218" s="65"/>
      <c r="AX218" s="65"/>
      <c r="AY218" s="65"/>
      <c r="AZ218" s="65"/>
      <c r="BA218" s="65"/>
      <c r="BB218" s="65"/>
      <c r="BC218" s="65"/>
      <c r="BD218" s="65"/>
      <c r="BE218" s="65"/>
      <c r="BF218" s="65"/>
      <c r="BG218" s="65"/>
      <c r="BH218" s="65"/>
      <c r="BI218" s="65"/>
      <c r="BJ218" s="65"/>
      <c r="BK218" s="65"/>
      <c r="BL218" s="65"/>
      <c r="BM218" s="65"/>
      <c r="BN218" s="65"/>
      <c r="BO218" s="65"/>
      <c r="BP218" s="65"/>
      <c r="BQ218" s="65"/>
      <c r="BR218" s="65"/>
      <c r="BS218" s="65"/>
      <c r="BT218" s="65"/>
      <c r="BU218" s="65"/>
      <c r="BV218" s="65"/>
      <c r="BW218" s="65"/>
      <c r="BX218" s="65"/>
    </row>
    <row r="219" spans="11:76" s="51" customFormat="1" ht="16.5">
      <c r="K219" s="65"/>
      <c r="L219" s="65"/>
      <c r="M219" s="65"/>
      <c r="N219" s="65"/>
      <c r="O219" s="65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65"/>
      <c r="AF219" s="65"/>
      <c r="AG219" s="65"/>
      <c r="AH219" s="65"/>
      <c r="AI219" s="65"/>
      <c r="AJ219" s="65"/>
      <c r="AK219" s="65"/>
      <c r="AL219" s="65"/>
      <c r="AM219" s="65"/>
      <c r="AN219" s="65"/>
      <c r="AO219" s="65"/>
      <c r="AP219" s="65"/>
      <c r="AQ219" s="65"/>
      <c r="AR219" s="65"/>
      <c r="AS219" s="65"/>
      <c r="AT219" s="65"/>
      <c r="AU219" s="65"/>
      <c r="AV219" s="65"/>
      <c r="AW219" s="65"/>
      <c r="AX219" s="65"/>
      <c r="AY219" s="65"/>
      <c r="AZ219" s="65"/>
      <c r="BA219" s="65"/>
      <c r="BB219" s="65"/>
      <c r="BC219" s="65"/>
      <c r="BD219" s="65"/>
      <c r="BE219" s="65"/>
      <c r="BF219" s="65"/>
      <c r="BG219" s="65"/>
      <c r="BH219" s="65"/>
      <c r="BI219" s="65"/>
      <c r="BJ219" s="65"/>
      <c r="BK219" s="65"/>
      <c r="BL219" s="65"/>
      <c r="BM219" s="65"/>
      <c r="BN219" s="65"/>
      <c r="BO219" s="65"/>
      <c r="BP219" s="65"/>
      <c r="BQ219" s="65"/>
      <c r="BR219" s="65"/>
      <c r="BS219" s="65"/>
      <c r="BT219" s="65"/>
      <c r="BU219" s="65"/>
      <c r="BV219" s="65"/>
      <c r="BW219" s="65"/>
      <c r="BX219" s="65"/>
    </row>
    <row r="220" spans="11:76" s="51" customFormat="1" ht="16.5">
      <c r="K220" s="65"/>
      <c r="L220" s="65"/>
      <c r="M220" s="65"/>
      <c r="N220" s="65"/>
      <c r="O220" s="65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5"/>
      <c r="AH220" s="65"/>
      <c r="AI220" s="65"/>
      <c r="AJ220" s="65"/>
      <c r="AK220" s="65"/>
      <c r="AL220" s="65"/>
      <c r="AM220" s="65"/>
      <c r="AN220" s="65"/>
      <c r="AO220" s="65"/>
      <c r="AP220" s="65"/>
      <c r="AQ220" s="65"/>
      <c r="AR220" s="65"/>
      <c r="AS220" s="65"/>
      <c r="AT220" s="65"/>
      <c r="AU220" s="65"/>
      <c r="AV220" s="65"/>
      <c r="AW220" s="65"/>
      <c r="AX220" s="65"/>
      <c r="AY220" s="65"/>
      <c r="AZ220" s="65"/>
      <c r="BA220" s="65"/>
      <c r="BB220" s="65"/>
      <c r="BC220" s="65"/>
      <c r="BD220" s="65"/>
      <c r="BE220" s="65"/>
      <c r="BF220" s="65"/>
      <c r="BG220" s="65"/>
      <c r="BH220" s="65"/>
      <c r="BI220" s="65"/>
      <c r="BJ220" s="65"/>
      <c r="BK220" s="65"/>
      <c r="BL220" s="65"/>
      <c r="BM220" s="65"/>
      <c r="BN220" s="65"/>
      <c r="BO220" s="65"/>
      <c r="BP220" s="65"/>
      <c r="BQ220" s="65"/>
      <c r="BR220" s="65"/>
      <c r="BS220" s="65"/>
      <c r="BT220" s="65"/>
      <c r="BU220" s="65"/>
      <c r="BV220" s="65"/>
      <c r="BW220" s="65"/>
      <c r="BX220" s="65"/>
    </row>
    <row r="221" spans="11:76" s="51" customFormat="1" ht="16.5">
      <c r="K221" s="65"/>
      <c r="L221" s="65"/>
      <c r="M221" s="65"/>
      <c r="N221" s="65"/>
      <c r="O221" s="65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65"/>
      <c r="AF221" s="65"/>
      <c r="AG221" s="65"/>
      <c r="AH221" s="65"/>
      <c r="AI221" s="65"/>
      <c r="AJ221" s="65"/>
      <c r="AK221" s="65"/>
      <c r="AL221" s="65"/>
      <c r="AM221" s="65"/>
      <c r="AN221" s="65"/>
      <c r="AO221" s="65"/>
      <c r="AP221" s="65"/>
      <c r="AQ221" s="65"/>
      <c r="AR221" s="65"/>
      <c r="AS221" s="65"/>
      <c r="AT221" s="65"/>
      <c r="AU221" s="65"/>
      <c r="AV221" s="65"/>
      <c r="AW221" s="65"/>
      <c r="AX221" s="65"/>
      <c r="AY221" s="65"/>
      <c r="AZ221" s="65"/>
      <c r="BA221" s="65"/>
      <c r="BB221" s="65"/>
      <c r="BC221" s="65"/>
      <c r="BD221" s="65"/>
      <c r="BE221" s="65"/>
      <c r="BF221" s="65"/>
      <c r="BG221" s="65"/>
      <c r="BH221" s="65"/>
      <c r="BI221" s="65"/>
      <c r="BJ221" s="65"/>
      <c r="BK221" s="65"/>
      <c r="BL221" s="65"/>
      <c r="BM221" s="65"/>
      <c r="BN221" s="65"/>
      <c r="BO221" s="65"/>
      <c r="BP221" s="65"/>
      <c r="BQ221" s="65"/>
      <c r="BR221" s="65"/>
      <c r="BS221" s="65"/>
      <c r="BT221" s="65"/>
      <c r="BU221" s="65"/>
      <c r="BV221" s="65"/>
      <c r="BW221" s="65"/>
      <c r="BX221" s="65"/>
    </row>
    <row r="222" spans="11:76" s="51" customFormat="1" ht="16.5">
      <c r="K222" s="65"/>
      <c r="L222" s="65"/>
      <c r="M222" s="65"/>
      <c r="N222" s="65"/>
      <c r="O222" s="65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65"/>
      <c r="AF222" s="65"/>
      <c r="AG222" s="65"/>
      <c r="AH222" s="65"/>
      <c r="AI222" s="65"/>
      <c r="AJ222" s="65"/>
      <c r="AK222" s="65"/>
      <c r="AL222" s="65"/>
      <c r="AM222" s="65"/>
      <c r="AN222" s="65"/>
      <c r="AO222" s="65"/>
      <c r="AP222" s="65"/>
      <c r="AQ222" s="65"/>
      <c r="AR222" s="65"/>
      <c r="AS222" s="65"/>
      <c r="AT222" s="65"/>
      <c r="AU222" s="65"/>
      <c r="AV222" s="65"/>
      <c r="AW222" s="65"/>
      <c r="AX222" s="65"/>
      <c r="AY222" s="65"/>
      <c r="AZ222" s="65"/>
      <c r="BA222" s="65"/>
      <c r="BB222" s="65"/>
      <c r="BC222" s="65"/>
      <c r="BD222" s="65"/>
      <c r="BE222" s="65"/>
      <c r="BF222" s="65"/>
      <c r="BG222" s="65"/>
      <c r="BH222" s="65"/>
      <c r="BI222" s="65"/>
      <c r="BJ222" s="65"/>
      <c r="BK222" s="65"/>
      <c r="BL222" s="65"/>
      <c r="BM222" s="65"/>
      <c r="BN222" s="65"/>
      <c r="BO222" s="65"/>
      <c r="BP222" s="65"/>
      <c r="BQ222" s="65"/>
      <c r="BR222" s="65"/>
      <c r="BS222" s="65"/>
      <c r="BT222" s="65"/>
      <c r="BU222" s="65"/>
      <c r="BV222" s="65"/>
      <c r="BW222" s="65"/>
      <c r="BX222" s="65"/>
    </row>
    <row r="223" spans="11:76" s="51" customFormat="1" ht="16.5">
      <c r="K223" s="65"/>
      <c r="L223" s="65"/>
      <c r="M223" s="65"/>
      <c r="N223" s="65"/>
      <c r="O223" s="65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65"/>
      <c r="AF223" s="65"/>
      <c r="AG223" s="65"/>
      <c r="AH223" s="65"/>
      <c r="AI223" s="65"/>
      <c r="AJ223" s="65"/>
      <c r="AK223" s="65"/>
      <c r="AL223" s="65"/>
      <c r="AM223" s="65"/>
      <c r="AN223" s="65"/>
      <c r="AO223" s="65"/>
      <c r="AP223" s="65"/>
      <c r="AQ223" s="65"/>
      <c r="AR223" s="65"/>
      <c r="AS223" s="65"/>
      <c r="AT223" s="65"/>
      <c r="AU223" s="65"/>
      <c r="AV223" s="65"/>
      <c r="AW223" s="65"/>
      <c r="AX223" s="65"/>
      <c r="AY223" s="65"/>
      <c r="AZ223" s="65"/>
      <c r="BA223" s="65"/>
      <c r="BB223" s="65"/>
      <c r="BC223" s="65"/>
      <c r="BD223" s="65"/>
      <c r="BE223" s="65"/>
      <c r="BF223" s="65"/>
      <c r="BG223" s="65"/>
      <c r="BH223" s="65"/>
      <c r="BI223" s="65"/>
      <c r="BJ223" s="65"/>
      <c r="BK223" s="65"/>
      <c r="BL223" s="65"/>
      <c r="BM223" s="65"/>
      <c r="BN223" s="65"/>
      <c r="BO223" s="65"/>
      <c r="BP223" s="65"/>
      <c r="BQ223" s="65"/>
      <c r="BR223" s="65"/>
      <c r="BS223" s="65"/>
      <c r="BT223" s="65"/>
      <c r="BU223" s="65"/>
      <c r="BV223" s="65"/>
      <c r="BW223" s="65"/>
      <c r="BX223" s="65"/>
    </row>
    <row r="224" spans="11:76" s="51" customFormat="1" ht="16.5">
      <c r="K224" s="65"/>
      <c r="L224" s="65"/>
      <c r="M224" s="65"/>
      <c r="N224" s="65"/>
      <c r="O224" s="65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65"/>
      <c r="AF224" s="65"/>
      <c r="AG224" s="65"/>
      <c r="AH224" s="65"/>
      <c r="AI224" s="65"/>
      <c r="AJ224" s="65"/>
      <c r="AK224" s="65"/>
      <c r="AL224" s="65"/>
      <c r="AM224" s="65"/>
      <c r="AN224" s="65"/>
      <c r="AO224" s="65"/>
      <c r="AP224" s="65"/>
      <c r="AQ224" s="65"/>
      <c r="AR224" s="65"/>
      <c r="AS224" s="65"/>
      <c r="AT224" s="65"/>
      <c r="AU224" s="65"/>
      <c r="AV224" s="65"/>
      <c r="AW224" s="65"/>
      <c r="AX224" s="65"/>
      <c r="AY224" s="65"/>
      <c r="AZ224" s="65"/>
      <c r="BA224" s="65"/>
      <c r="BB224" s="65"/>
      <c r="BC224" s="65"/>
      <c r="BD224" s="65"/>
      <c r="BE224" s="65"/>
      <c r="BF224" s="65"/>
      <c r="BG224" s="65"/>
      <c r="BH224" s="65"/>
      <c r="BI224" s="65"/>
      <c r="BJ224" s="65"/>
      <c r="BK224" s="65"/>
      <c r="BL224" s="65"/>
      <c r="BM224" s="65"/>
      <c r="BN224" s="65"/>
      <c r="BO224" s="65"/>
      <c r="BP224" s="65"/>
      <c r="BQ224" s="65"/>
      <c r="BR224" s="65"/>
      <c r="BS224" s="65"/>
      <c r="BT224" s="65"/>
      <c r="BU224" s="65"/>
      <c r="BV224" s="65"/>
      <c r="BW224" s="65"/>
      <c r="BX224" s="65"/>
    </row>
    <row r="225" spans="11:76" s="51" customFormat="1" ht="16.5">
      <c r="K225" s="65"/>
      <c r="L225" s="65"/>
      <c r="M225" s="65"/>
      <c r="N225" s="65"/>
      <c r="O225" s="65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65"/>
      <c r="AF225" s="65"/>
      <c r="AG225" s="65"/>
      <c r="AH225" s="65"/>
      <c r="AI225" s="65"/>
      <c r="AJ225" s="65"/>
      <c r="AK225" s="65"/>
      <c r="AL225" s="65"/>
      <c r="AM225" s="65"/>
      <c r="AN225" s="65"/>
      <c r="AO225" s="65"/>
      <c r="AP225" s="65"/>
      <c r="AQ225" s="65"/>
      <c r="AR225" s="65"/>
      <c r="AS225" s="65"/>
      <c r="AT225" s="65"/>
      <c r="AU225" s="65"/>
      <c r="AV225" s="65"/>
      <c r="AW225" s="65"/>
      <c r="AX225" s="65"/>
      <c r="AY225" s="65"/>
      <c r="AZ225" s="65"/>
      <c r="BA225" s="65"/>
      <c r="BB225" s="65"/>
      <c r="BC225" s="65"/>
      <c r="BD225" s="65"/>
      <c r="BE225" s="65"/>
      <c r="BF225" s="65"/>
      <c r="BG225" s="65"/>
      <c r="BH225" s="65"/>
      <c r="BI225" s="65"/>
      <c r="BJ225" s="65"/>
      <c r="BK225" s="65"/>
      <c r="BL225" s="65"/>
      <c r="BM225" s="65"/>
      <c r="BN225" s="65"/>
      <c r="BO225" s="65"/>
      <c r="BP225" s="65"/>
      <c r="BQ225" s="65"/>
      <c r="BR225" s="65"/>
      <c r="BS225" s="65"/>
      <c r="BT225" s="65"/>
      <c r="BU225" s="65"/>
      <c r="BV225" s="65"/>
      <c r="BW225" s="65"/>
      <c r="BX225" s="65"/>
    </row>
    <row r="226" spans="11:76" s="51" customFormat="1" ht="16.5">
      <c r="K226" s="65"/>
      <c r="L226" s="65"/>
      <c r="M226" s="65"/>
      <c r="N226" s="65"/>
      <c r="O226" s="65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65"/>
      <c r="AF226" s="65"/>
      <c r="AG226" s="65"/>
      <c r="AH226" s="65"/>
      <c r="AI226" s="65"/>
      <c r="AJ226" s="65"/>
      <c r="AK226" s="65"/>
      <c r="AL226" s="65"/>
      <c r="AM226" s="65"/>
      <c r="AN226" s="65"/>
      <c r="AO226" s="65"/>
      <c r="AP226" s="65"/>
      <c r="AQ226" s="65"/>
      <c r="AR226" s="65"/>
      <c r="AS226" s="65"/>
      <c r="AT226" s="65"/>
      <c r="AU226" s="65"/>
      <c r="AV226" s="65"/>
      <c r="AW226" s="65"/>
      <c r="AX226" s="65"/>
      <c r="AY226" s="65"/>
      <c r="AZ226" s="65"/>
      <c r="BA226" s="65"/>
      <c r="BB226" s="65"/>
      <c r="BC226" s="65"/>
      <c r="BD226" s="65"/>
      <c r="BE226" s="65"/>
      <c r="BF226" s="65"/>
      <c r="BG226" s="65"/>
      <c r="BH226" s="65"/>
      <c r="BI226" s="65"/>
      <c r="BJ226" s="65"/>
      <c r="BK226" s="65"/>
      <c r="BL226" s="65"/>
      <c r="BM226" s="65"/>
      <c r="BN226" s="65"/>
      <c r="BO226" s="65"/>
      <c r="BP226" s="65"/>
      <c r="BQ226" s="65"/>
      <c r="BR226" s="65"/>
      <c r="BS226" s="65"/>
      <c r="BT226" s="65"/>
      <c r="BU226" s="65"/>
      <c r="BV226" s="65"/>
      <c r="BW226" s="65"/>
      <c r="BX226" s="65"/>
    </row>
    <row r="227" spans="11:76" s="51" customFormat="1" ht="16.5">
      <c r="K227" s="65"/>
      <c r="L227" s="65"/>
      <c r="M227" s="65"/>
      <c r="N227" s="65"/>
      <c r="O227" s="65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65"/>
      <c r="AF227" s="65"/>
      <c r="AG227" s="65"/>
      <c r="AH227" s="65"/>
      <c r="AI227" s="65"/>
      <c r="AJ227" s="65"/>
      <c r="AK227" s="65"/>
      <c r="AL227" s="65"/>
      <c r="AM227" s="65"/>
      <c r="AN227" s="65"/>
      <c r="AO227" s="65"/>
      <c r="AP227" s="65"/>
      <c r="AQ227" s="65"/>
      <c r="AR227" s="65"/>
      <c r="AS227" s="65"/>
      <c r="AT227" s="65"/>
      <c r="AU227" s="65"/>
      <c r="AV227" s="65"/>
      <c r="AW227" s="65"/>
      <c r="AX227" s="65"/>
      <c r="AY227" s="65"/>
      <c r="AZ227" s="65"/>
      <c r="BA227" s="65"/>
      <c r="BB227" s="65"/>
      <c r="BC227" s="65"/>
      <c r="BD227" s="65"/>
      <c r="BE227" s="65"/>
      <c r="BF227" s="65"/>
      <c r="BG227" s="65"/>
      <c r="BH227" s="65"/>
      <c r="BI227" s="65"/>
      <c r="BJ227" s="65"/>
      <c r="BK227" s="65"/>
      <c r="BL227" s="65"/>
      <c r="BM227" s="65"/>
      <c r="BN227" s="65"/>
      <c r="BO227" s="65"/>
      <c r="BP227" s="65"/>
      <c r="BQ227" s="65"/>
      <c r="BR227" s="65"/>
      <c r="BS227" s="65"/>
      <c r="BT227" s="65"/>
      <c r="BU227" s="65"/>
      <c r="BV227" s="65"/>
      <c r="BW227" s="65"/>
      <c r="BX227" s="65"/>
    </row>
    <row r="228" spans="11:76" s="51" customFormat="1" ht="16.5">
      <c r="K228" s="65"/>
      <c r="L228" s="65"/>
      <c r="M228" s="65"/>
      <c r="N228" s="65"/>
      <c r="O228" s="65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65"/>
      <c r="AF228" s="65"/>
      <c r="AG228" s="65"/>
      <c r="AH228" s="65"/>
      <c r="AI228" s="65"/>
      <c r="AJ228" s="65"/>
      <c r="AK228" s="65"/>
      <c r="AL228" s="65"/>
      <c r="AM228" s="65"/>
      <c r="AN228" s="65"/>
      <c r="AO228" s="65"/>
      <c r="AP228" s="65"/>
      <c r="AQ228" s="65"/>
      <c r="AR228" s="65"/>
      <c r="AS228" s="65"/>
      <c r="AT228" s="65"/>
      <c r="AU228" s="65"/>
      <c r="AV228" s="65"/>
      <c r="AW228" s="65"/>
      <c r="AX228" s="65"/>
      <c r="AY228" s="65"/>
      <c r="AZ228" s="65"/>
      <c r="BA228" s="65"/>
      <c r="BB228" s="65"/>
      <c r="BC228" s="65"/>
      <c r="BD228" s="65"/>
      <c r="BE228" s="65"/>
      <c r="BF228" s="65"/>
      <c r="BG228" s="65"/>
      <c r="BH228" s="65"/>
      <c r="BI228" s="65"/>
      <c r="BJ228" s="65"/>
      <c r="BK228" s="65"/>
      <c r="BL228" s="65"/>
      <c r="BM228" s="65"/>
      <c r="BN228" s="65"/>
      <c r="BO228" s="65"/>
      <c r="BP228" s="65"/>
      <c r="BQ228" s="65"/>
      <c r="BR228" s="65"/>
      <c r="BS228" s="65"/>
      <c r="BT228" s="65"/>
      <c r="BU228" s="65"/>
      <c r="BV228" s="65"/>
      <c r="BW228" s="65"/>
      <c r="BX228" s="65"/>
    </row>
    <row r="229" spans="11:76" s="51" customFormat="1" ht="16.5">
      <c r="K229" s="65"/>
      <c r="L229" s="65"/>
      <c r="M229" s="65"/>
      <c r="N229" s="65"/>
      <c r="O229" s="65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65"/>
      <c r="AF229" s="65"/>
      <c r="AG229" s="65"/>
      <c r="AH229" s="65"/>
      <c r="AI229" s="65"/>
      <c r="AJ229" s="65"/>
      <c r="AK229" s="65"/>
      <c r="AL229" s="65"/>
      <c r="AM229" s="65"/>
      <c r="AN229" s="65"/>
      <c r="AO229" s="65"/>
      <c r="AP229" s="65"/>
      <c r="AQ229" s="65"/>
      <c r="AR229" s="65"/>
      <c r="AS229" s="65"/>
      <c r="AT229" s="65"/>
      <c r="AU229" s="65"/>
      <c r="AV229" s="65"/>
      <c r="AW229" s="65"/>
      <c r="AX229" s="65"/>
      <c r="AY229" s="65"/>
      <c r="AZ229" s="65"/>
      <c r="BA229" s="65"/>
      <c r="BB229" s="65"/>
      <c r="BC229" s="65"/>
      <c r="BD229" s="65"/>
      <c r="BE229" s="65"/>
      <c r="BF229" s="65"/>
      <c r="BG229" s="65"/>
      <c r="BH229" s="65"/>
      <c r="BI229" s="65"/>
      <c r="BJ229" s="65"/>
      <c r="BK229" s="65"/>
      <c r="BL229" s="65"/>
      <c r="BM229" s="65"/>
      <c r="BN229" s="65"/>
      <c r="BO229" s="65"/>
      <c r="BP229" s="65"/>
      <c r="BQ229" s="65"/>
      <c r="BR229" s="65"/>
      <c r="BS229" s="65"/>
      <c r="BT229" s="65"/>
      <c r="BU229" s="65"/>
      <c r="BV229" s="65"/>
      <c r="BW229" s="65"/>
      <c r="BX229" s="65"/>
    </row>
    <row r="230" spans="11:76" s="51" customFormat="1" ht="16.5">
      <c r="K230" s="65"/>
      <c r="L230" s="65"/>
      <c r="M230" s="65"/>
      <c r="N230" s="65"/>
      <c r="O230" s="65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65"/>
      <c r="AF230" s="65"/>
      <c r="AG230" s="65"/>
      <c r="AH230" s="65"/>
      <c r="AI230" s="65"/>
      <c r="AJ230" s="65"/>
      <c r="AK230" s="65"/>
      <c r="AL230" s="65"/>
      <c r="AM230" s="65"/>
      <c r="AN230" s="65"/>
      <c r="AO230" s="65"/>
      <c r="AP230" s="65"/>
      <c r="AQ230" s="65"/>
      <c r="AR230" s="65"/>
      <c r="AS230" s="65"/>
      <c r="AT230" s="65"/>
      <c r="AU230" s="65"/>
      <c r="AV230" s="65"/>
      <c r="AW230" s="65"/>
      <c r="AX230" s="65"/>
      <c r="AY230" s="65"/>
      <c r="AZ230" s="65"/>
      <c r="BA230" s="65"/>
      <c r="BB230" s="65"/>
      <c r="BC230" s="65"/>
      <c r="BD230" s="65"/>
      <c r="BE230" s="65"/>
      <c r="BF230" s="65"/>
      <c r="BG230" s="65"/>
      <c r="BH230" s="65"/>
      <c r="BI230" s="65"/>
      <c r="BJ230" s="65"/>
      <c r="BK230" s="65"/>
      <c r="BL230" s="65"/>
      <c r="BM230" s="65"/>
      <c r="BN230" s="65"/>
      <c r="BO230" s="65"/>
      <c r="BP230" s="65"/>
      <c r="BQ230" s="65"/>
      <c r="BR230" s="65"/>
      <c r="BS230" s="65"/>
      <c r="BT230" s="65"/>
      <c r="BU230" s="65"/>
      <c r="BV230" s="65"/>
      <c r="BW230" s="65"/>
      <c r="BX230" s="65"/>
    </row>
    <row r="231" spans="11:76" s="51" customFormat="1" ht="16.5">
      <c r="K231" s="65"/>
      <c r="L231" s="65"/>
      <c r="M231" s="65"/>
      <c r="N231" s="65"/>
      <c r="O231" s="65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65"/>
      <c r="AF231" s="65"/>
      <c r="AG231" s="65"/>
      <c r="AH231" s="65"/>
      <c r="AI231" s="65"/>
      <c r="AJ231" s="65"/>
      <c r="AK231" s="65"/>
      <c r="AL231" s="65"/>
      <c r="AM231" s="65"/>
      <c r="AN231" s="65"/>
      <c r="AO231" s="65"/>
      <c r="AP231" s="65"/>
      <c r="AQ231" s="65"/>
      <c r="AR231" s="65"/>
      <c r="AS231" s="65"/>
      <c r="AT231" s="65"/>
      <c r="AU231" s="65"/>
      <c r="AV231" s="65"/>
      <c r="AW231" s="65"/>
      <c r="AX231" s="65"/>
      <c r="AY231" s="65"/>
      <c r="AZ231" s="65"/>
      <c r="BA231" s="65"/>
      <c r="BB231" s="65"/>
      <c r="BC231" s="65"/>
      <c r="BD231" s="65"/>
      <c r="BE231" s="65"/>
      <c r="BF231" s="65"/>
      <c r="BG231" s="65"/>
      <c r="BH231" s="65"/>
      <c r="BI231" s="65"/>
      <c r="BJ231" s="65"/>
      <c r="BK231" s="65"/>
      <c r="BL231" s="65"/>
      <c r="BM231" s="65"/>
      <c r="BN231" s="65"/>
      <c r="BO231" s="65"/>
      <c r="BP231" s="65"/>
      <c r="BQ231" s="65"/>
      <c r="BR231" s="65"/>
      <c r="BS231" s="65"/>
      <c r="BT231" s="65"/>
      <c r="BU231" s="65"/>
      <c r="BV231" s="65"/>
      <c r="BW231" s="65"/>
      <c r="BX231" s="65"/>
    </row>
    <row r="232" spans="11:76" s="51" customFormat="1" ht="16.5">
      <c r="K232" s="65"/>
      <c r="L232" s="65"/>
      <c r="M232" s="65"/>
      <c r="N232" s="65"/>
      <c r="O232" s="65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65"/>
      <c r="AF232" s="65"/>
      <c r="AG232" s="65"/>
      <c r="AH232" s="65"/>
      <c r="AI232" s="65"/>
      <c r="AJ232" s="65"/>
      <c r="AK232" s="65"/>
      <c r="AL232" s="65"/>
      <c r="AM232" s="65"/>
      <c r="AN232" s="65"/>
      <c r="AO232" s="65"/>
      <c r="AP232" s="65"/>
      <c r="AQ232" s="65"/>
      <c r="AR232" s="65"/>
      <c r="AS232" s="65"/>
      <c r="AT232" s="65"/>
      <c r="AU232" s="65"/>
      <c r="AV232" s="65"/>
      <c r="AW232" s="65"/>
      <c r="AX232" s="65"/>
      <c r="AY232" s="65"/>
      <c r="AZ232" s="65"/>
      <c r="BA232" s="65"/>
      <c r="BB232" s="65"/>
      <c r="BC232" s="65"/>
      <c r="BD232" s="65"/>
      <c r="BE232" s="65"/>
      <c r="BF232" s="65"/>
      <c r="BG232" s="65"/>
      <c r="BH232" s="65"/>
      <c r="BI232" s="65"/>
      <c r="BJ232" s="65"/>
      <c r="BK232" s="65"/>
      <c r="BL232" s="65"/>
      <c r="BM232" s="65"/>
      <c r="BN232" s="65"/>
      <c r="BO232" s="65"/>
      <c r="BP232" s="65"/>
      <c r="BQ232" s="65"/>
      <c r="BR232" s="65"/>
      <c r="BS232" s="65"/>
      <c r="BT232" s="65"/>
      <c r="BU232" s="65"/>
      <c r="BV232" s="65"/>
      <c r="BW232" s="65"/>
      <c r="BX232" s="65"/>
    </row>
    <row r="233" spans="11:76" s="51" customFormat="1" ht="16.5">
      <c r="K233" s="65"/>
      <c r="L233" s="65"/>
      <c r="M233" s="65"/>
      <c r="N233" s="65"/>
      <c r="O233" s="65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65"/>
      <c r="AF233" s="65"/>
      <c r="AG233" s="65"/>
      <c r="AH233" s="65"/>
      <c r="AI233" s="65"/>
      <c r="AJ233" s="65"/>
      <c r="AK233" s="65"/>
      <c r="AL233" s="65"/>
      <c r="AM233" s="65"/>
      <c r="AN233" s="65"/>
      <c r="AO233" s="65"/>
      <c r="AP233" s="65"/>
      <c r="AQ233" s="65"/>
      <c r="AR233" s="65"/>
      <c r="AS233" s="65"/>
      <c r="AT233" s="65"/>
      <c r="AU233" s="65"/>
      <c r="AV233" s="65"/>
      <c r="AW233" s="65"/>
      <c r="AX233" s="65"/>
      <c r="AY233" s="65"/>
      <c r="AZ233" s="65"/>
      <c r="BA233" s="65"/>
      <c r="BB233" s="65"/>
      <c r="BC233" s="65"/>
      <c r="BD233" s="65"/>
      <c r="BE233" s="65"/>
      <c r="BF233" s="65"/>
      <c r="BG233" s="65"/>
      <c r="BH233" s="65"/>
      <c r="BI233" s="65"/>
      <c r="BJ233" s="65"/>
      <c r="BK233" s="65"/>
      <c r="BL233" s="65"/>
      <c r="BM233" s="65"/>
      <c r="BN233" s="65"/>
      <c r="BO233" s="65"/>
      <c r="BP233" s="65"/>
      <c r="BQ233" s="65"/>
      <c r="BR233" s="65"/>
      <c r="BS233" s="65"/>
      <c r="BT233" s="65"/>
      <c r="BU233" s="65"/>
      <c r="BV233" s="65"/>
      <c r="BW233" s="65"/>
      <c r="BX233" s="65"/>
    </row>
    <row r="234" spans="11:76" s="51" customFormat="1" ht="16.5">
      <c r="K234" s="65"/>
      <c r="L234" s="65"/>
      <c r="M234" s="65"/>
      <c r="N234" s="65"/>
      <c r="O234" s="65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65"/>
      <c r="AF234" s="65"/>
      <c r="AG234" s="65"/>
      <c r="AH234" s="65"/>
      <c r="AI234" s="65"/>
      <c r="AJ234" s="65"/>
      <c r="AK234" s="65"/>
      <c r="AL234" s="65"/>
      <c r="AM234" s="65"/>
      <c r="AN234" s="65"/>
      <c r="AO234" s="65"/>
      <c r="AP234" s="65"/>
      <c r="AQ234" s="65"/>
      <c r="AR234" s="65"/>
      <c r="AS234" s="65"/>
      <c r="AT234" s="65"/>
      <c r="AU234" s="65"/>
      <c r="AV234" s="65"/>
      <c r="AW234" s="65"/>
      <c r="AX234" s="65"/>
      <c r="AY234" s="65"/>
      <c r="AZ234" s="65"/>
      <c r="BA234" s="65"/>
      <c r="BB234" s="65"/>
      <c r="BC234" s="65"/>
      <c r="BD234" s="65"/>
      <c r="BE234" s="65"/>
      <c r="BF234" s="65"/>
      <c r="BG234" s="65"/>
      <c r="BH234" s="65"/>
      <c r="BI234" s="65"/>
      <c r="BJ234" s="65"/>
      <c r="BK234" s="65"/>
      <c r="BL234" s="65"/>
      <c r="BM234" s="65"/>
      <c r="BN234" s="65"/>
      <c r="BO234" s="65"/>
      <c r="BP234" s="65"/>
      <c r="BQ234" s="65"/>
      <c r="BR234" s="65"/>
      <c r="BS234" s="65"/>
      <c r="BT234" s="65"/>
      <c r="BU234" s="65"/>
      <c r="BV234" s="65"/>
      <c r="BW234" s="65"/>
      <c r="BX234" s="65"/>
    </row>
    <row r="235" spans="11:76" s="51" customFormat="1" ht="16.5">
      <c r="K235" s="65"/>
      <c r="L235" s="65"/>
      <c r="M235" s="65"/>
      <c r="N235" s="65"/>
      <c r="O235" s="65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65"/>
      <c r="AF235" s="65"/>
      <c r="AG235" s="65"/>
      <c r="AH235" s="65"/>
      <c r="AI235" s="65"/>
      <c r="AJ235" s="65"/>
      <c r="AK235" s="65"/>
      <c r="AL235" s="65"/>
      <c r="AM235" s="65"/>
      <c r="AN235" s="65"/>
      <c r="AO235" s="65"/>
      <c r="AP235" s="65"/>
      <c r="AQ235" s="65"/>
      <c r="AR235" s="65"/>
      <c r="AS235" s="65"/>
      <c r="AT235" s="65"/>
      <c r="AU235" s="65"/>
      <c r="AV235" s="65"/>
      <c r="AW235" s="65"/>
      <c r="AX235" s="65"/>
      <c r="AY235" s="65"/>
      <c r="AZ235" s="65"/>
      <c r="BA235" s="65"/>
      <c r="BB235" s="65"/>
      <c r="BC235" s="65"/>
      <c r="BD235" s="65"/>
      <c r="BE235" s="65"/>
      <c r="BF235" s="65"/>
      <c r="BG235" s="65"/>
      <c r="BH235" s="65"/>
      <c r="BI235" s="65"/>
      <c r="BJ235" s="65"/>
      <c r="BK235" s="65"/>
      <c r="BL235" s="65"/>
      <c r="BM235" s="65"/>
      <c r="BN235" s="65"/>
      <c r="BO235" s="65"/>
      <c r="BP235" s="65"/>
      <c r="BQ235" s="65"/>
      <c r="BR235" s="65"/>
      <c r="BS235" s="65"/>
      <c r="BT235" s="65"/>
      <c r="BU235" s="65"/>
      <c r="BV235" s="65"/>
      <c r="BW235" s="65"/>
      <c r="BX235" s="65"/>
    </row>
    <row r="236" spans="11:76" s="51" customFormat="1" ht="16.5">
      <c r="K236" s="65"/>
      <c r="L236" s="65"/>
      <c r="M236" s="65"/>
      <c r="N236" s="65"/>
      <c r="O236" s="65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65"/>
      <c r="AF236" s="65"/>
      <c r="AG236" s="65"/>
      <c r="AH236" s="65"/>
      <c r="AI236" s="65"/>
      <c r="AJ236" s="65"/>
      <c r="AK236" s="65"/>
      <c r="AL236" s="65"/>
      <c r="AM236" s="65"/>
      <c r="AN236" s="65"/>
      <c r="AO236" s="65"/>
      <c r="AP236" s="65"/>
      <c r="AQ236" s="65"/>
      <c r="AR236" s="65"/>
      <c r="AS236" s="65"/>
      <c r="AT236" s="65"/>
      <c r="AU236" s="65"/>
      <c r="AV236" s="65"/>
      <c r="AW236" s="65"/>
      <c r="AX236" s="65"/>
      <c r="AY236" s="65"/>
      <c r="AZ236" s="65"/>
      <c r="BA236" s="65"/>
      <c r="BB236" s="65"/>
      <c r="BC236" s="65"/>
      <c r="BD236" s="65"/>
      <c r="BE236" s="65"/>
      <c r="BF236" s="65"/>
      <c r="BG236" s="65"/>
      <c r="BH236" s="65"/>
      <c r="BI236" s="65"/>
      <c r="BJ236" s="65"/>
      <c r="BK236" s="65"/>
      <c r="BL236" s="65"/>
      <c r="BM236" s="65"/>
      <c r="BN236" s="65"/>
      <c r="BO236" s="65"/>
      <c r="BP236" s="65"/>
      <c r="BQ236" s="65"/>
      <c r="BR236" s="65"/>
      <c r="BS236" s="65"/>
      <c r="BT236" s="65"/>
      <c r="BU236" s="65"/>
      <c r="BV236" s="65"/>
      <c r="BW236" s="65"/>
      <c r="BX236" s="65"/>
    </row>
    <row r="237" spans="11:76" s="51" customFormat="1" ht="16.5">
      <c r="K237" s="65"/>
      <c r="L237" s="65"/>
      <c r="M237" s="65"/>
      <c r="N237" s="65"/>
      <c r="O237" s="65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65"/>
      <c r="AF237" s="65"/>
      <c r="AG237" s="65"/>
      <c r="AH237" s="65"/>
      <c r="AI237" s="65"/>
      <c r="AJ237" s="65"/>
      <c r="AK237" s="65"/>
      <c r="AL237" s="65"/>
      <c r="AM237" s="65"/>
      <c r="AN237" s="65"/>
      <c r="AO237" s="65"/>
      <c r="AP237" s="65"/>
      <c r="AQ237" s="65"/>
      <c r="AR237" s="65"/>
      <c r="AS237" s="65"/>
      <c r="AT237" s="65"/>
      <c r="AU237" s="65"/>
      <c r="AV237" s="65"/>
      <c r="AW237" s="65"/>
      <c r="AX237" s="65"/>
      <c r="AY237" s="65"/>
      <c r="AZ237" s="65"/>
      <c r="BA237" s="65"/>
      <c r="BB237" s="65"/>
      <c r="BC237" s="65"/>
      <c r="BD237" s="65"/>
      <c r="BE237" s="65"/>
      <c r="BF237" s="65"/>
      <c r="BG237" s="65"/>
      <c r="BH237" s="65"/>
      <c r="BI237" s="65"/>
      <c r="BJ237" s="65"/>
      <c r="BK237" s="65"/>
      <c r="BL237" s="65"/>
      <c r="BM237" s="65"/>
      <c r="BN237" s="65"/>
      <c r="BO237" s="65"/>
      <c r="BP237" s="65"/>
      <c r="BQ237" s="65"/>
      <c r="BR237" s="65"/>
      <c r="BS237" s="65"/>
      <c r="BT237" s="65"/>
      <c r="BU237" s="65"/>
      <c r="BV237" s="65"/>
      <c r="BW237" s="65"/>
      <c r="BX237" s="65"/>
    </row>
    <row r="238" spans="11:76" s="51" customFormat="1" ht="16.5">
      <c r="K238" s="65"/>
      <c r="L238" s="65"/>
      <c r="M238" s="65"/>
      <c r="N238" s="65"/>
      <c r="O238" s="65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65"/>
      <c r="AF238" s="65"/>
      <c r="AG238" s="65"/>
      <c r="AH238" s="65"/>
      <c r="AI238" s="65"/>
      <c r="AJ238" s="65"/>
      <c r="AK238" s="65"/>
      <c r="AL238" s="65"/>
      <c r="AM238" s="65"/>
      <c r="AN238" s="65"/>
      <c r="AO238" s="65"/>
      <c r="AP238" s="65"/>
      <c r="AQ238" s="65"/>
      <c r="AR238" s="65"/>
      <c r="AS238" s="65"/>
      <c r="AT238" s="65"/>
      <c r="AU238" s="65"/>
      <c r="AV238" s="65"/>
      <c r="AW238" s="65"/>
      <c r="AX238" s="65"/>
      <c r="AY238" s="65"/>
      <c r="AZ238" s="65"/>
      <c r="BA238" s="65"/>
      <c r="BB238" s="65"/>
      <c r="BC238" s="65"/>
      <c r="BD238" s="65"/>
      <c r="BE238" s="65"/>
      <c r="BF238" s="65"/>
      <c r="BG238" s="65"/>
      <c r="BH238" s="65"/>
      <c r="BI238" s="65"/>
      <c r="BJ238" s="65"/>
      <c r="BK238" s="65"/>
      <c r="BL238" s="65"/>
      <c r="BM238" s="65"/>
      <c r="BN238" s="65"/>
      <c r="BO238" s="65"/>
      <c r="BP238" s="65"/>
      <c r="BQ238" s="65"/>
      <c r="BR238" s="65"/>
      <c r="BS238" s="65"/>
      <c r="BT238" s="65"/>
      <c r="BU238" s="65"/>
      <c r="BV238" s="65"/>
      <c r="BW238" s="65"/>
      <c r="BX238" s="65"/>
    </row>
    <row r="239" spans="11:76" s="51" customFormat="1" ht="16.5">
      <c r="K239" s="65"/>
      <c r="L239" s="65"/>
      <c r="M239" s="65"/>
      <c r="N239" s="65"/>
      <c r="O239" s="65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65"/>
      <c r="AF239" s="65"/>
      <c r="AG239" s="65"/>
      <c r="AH239" s="65"/>
      <c r="AI239" s="65"/>
      <c r="AJ239" s="65"/>
      <c r="AK239" s="65"/>
      <c r="AL239" s="65"/>
      <c r="AM239" s="65"/>
      <c r="AN239" s="65"/>
      <c r="AO239" s="65"/>
      <c r="AP239" s="65"/>
      <c r="AQ239" s="65"/>
      <c r="AR239" s="65"/>
      <c r="AS239" s="65"/>
      <c r="AT239" s="65"/>
      <c r="AU239" s="65"/>
      <c r="AV239" s="65"/>
      <c r="AW239" s="65"/>
      <c r="AX239" s="65"/>
      <c r="AY239" s="65"/>
      <c r="AZ239" s="65"/>
      <c r="BA239" s="65"/>
      <c r="BB239" s="65"/>
      <c r="BC239" s="65"/>
      <c r="BD239" s="65"/>
      <c r="BE239" s="65"/>
      <c r="BF239" s="65"/>
      <c r="BG239" s="65"/>
      <c r="BH239" s="65"/>
      <c r="BI239" s="65"/>
      <c r="BJ239" s="65"/>
      <c r="BK239" s="65"/>
      <c r="BL239" s="65"/>
      <c r="BM239" s="65"/>
      <c r="BN239" s="65"/>
      <c r="BO239" s="65"/>
      <c r="BP239" s="65"/>
      <c r="BQ239" s="65"/>
      <c r="BR239" s="65"/>
      <c r="BS239" s="65"/>
      <c r="BT239" s="65"/>
      <c r="BU239" s="65"/>
      <c r="BV239" s="65"/>
      <c r="BW239" s="65"/>
      <c r="BX239" s="65"/>
    </row>
    <row r="240" spans="11:76" s="51" customFormat="1" ht="16.5">
      <c r="K240" s="65"/>
      <c r="L240" s="65"/>
      <c r="M240" s="65"/>
      <c r="N240" s="65"/>
      <c r="O240" s="65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65"/>
      <c r="AF240" s="65"/>
      <c r="AG240" s="65"/>
      <c r="AH240" s="65"/>
      <c r="AI240" s="65"/>
      <c r="AJ240" s="65"/>
      <c r="AK240" s="65"/>
      <c r="AL240" s="65"/>
      <c r="AM240" s="65"/>
      <c r="AN240" s="65"/>
      <c r="AO240" s="65"/>
      <c r="AP240" s="65"/>
      <c r="AQ240" s="65"/>
      <c r="AR240" s="65"/>
      <c r="AS240" s="65"/>
      <c r="AT240" s="65"/>
      <c r="AU240" s="65"/>
      <c r="AV240" s="65"/>
      <c r="AW240" s="65"/>
      <c r="AX240" s="65"/>
      <c r="AY240" s="65"/>
      <c r="AZ240" s="65"/>
      <c r="BA240" s="65"/>
      <c r="BB240" s="65"/>
      <c r="BC240" s="65"/>
      <c r="BD240" s="65"/>
      <c r="BE240" s="65"/>
      <c r="BF240" s="65"/>
      <c r="BG240" s="65"/>
      <c r="BH240" s="65"/>
      <c r="BI240" s="65"/>
      <c r="BJ240" s="65"/>
      <c r="BK240" s="65"/>
      <c r="BL240" s="65"/>
      <c r="BM240" s="65"/>
      <c r="BN240" s="65"/>
      <c r="BO240" s="65"/>
      <c r="BP240" s="65"/>
      <c r="BQ240" s="65"/>
      <c r="BR240" s="65"/>
      <c r="BS240" s="65"/>
      <c r="BT240" s="65"/>
      <c r="BU240" s="65"/>
      <c r="BV240" s="65"/>
      <c r="BW240" s="65"/>
      <c r="BX240" s="65"/>
    </row>
    <row r="241" spans="11:76" s="51" customFormat="1" ht="16.5">
      <c r="K241" s="65"/>
      <c r="L241" s="65"/>
      <c r="M241" s="65"/>
      <c r="N241" s="65"/>
      <c r="O241" s="65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65"/>
      <c r="AF241" s="65"/>
      <c r="AG241" s="65"/>
      <c r="AH241" s="65"/>
      <c r="AI241" s="65"/>
      <c r="AJ241" s="65"/>
      <c r="AK241" s="65"/>
      <c r="AL241" s="65"/>
      <c r="AM241" s="65"/>
      <c r="AN241" s="65"/>
      <c r="AO241" s="65"/>
      <c r="AP241" s="65"/>
      <c r="AQ241" s="65"/>
      <c r="AR241" s="65"/>
      <c r="AS241" s="65"/>
      <c r="AT241" s="65"/>
      <c r="AU241" s="65"/>
      <c r="AV241" s="65"/>
      <c r="AW241" s="65"/>
      <c r="AX241" s="65"/>
      <c r="AY241" s="65"/>
      <c r="AZ241" s="65"/>
      <c r="BA241" s="65"/>
      <c r="BB241" s="65"/>
      <c r="BC241" s="65"/>
      <c r="BD241" s="65"/>
      <c r="BE241" s="65"/>
      <c r="BF241" s="65"/>
      <c r="BG241" s="65"/>
      <c r="BH241" s="65"/>
      <c r="BI241" s="65"/>
      <c r="BJ241" s="65"/>
      <c r="BK241" s="65"/>
      <c r="BL241" s="65"/>
      <c r="BM241" s="65"/>
      <c r="BN241" s="65"/>
      <c r="BO241" s="65"/>
      <c r="BP241" s="65"/>
      <c r="BQ241" s="65"/>
      <c r="BR241" s="65"/>
      <c r="BS241" s="65"/>
      <c r="BT241" s="65"/>
      <c r="BU241" s="65"/>
      <c r="BV241" s="65"/>
      <c r="BW241" s="65"/>
      <c r="BX241" s="65"/>
    </row>
    <row r="242" spans="11:76" s="51" customFormat="1" ht="16.5">
      <c r="K242" s="65"/>
      <c r="L242" s="65"/>
      <c r="M242" s="65"/>
      <c r="N242" s="65"/>
      <c r="O242" s="65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65"/>
      <c r="AF242" s="65"/>
      <c r="AG242" s="65"/>
      <c r="AH242" s="65"/>
      <c r="AI242" s="65"/>
      <c r="AJ242" s="65"/>
      <c r="AK242" s="65"/>
      <c r="AL242" s="65"/>
      <c r="AM242" s="65"/>
      <c r="AN242" s="65"/>
      <c r="AO242" s="65"/>
      <c r="AP242" s="65"/>
      <c r="AQ242" s="65"/>
      <c r="AR242" s="65"/>
      <c r="AS242" s="65"/>
      <c r="AT242" s="65"/>
      <c r="AU242" s="65"/>
      <c r="AV242" s="65"/>
      <c r="AW242" s="65"/>
      <c r="AX242" s="65"/>
      <c r="AY242" s="65"/>
      <c r="AZ242" s="65"/>
      <c r="BA242" s="65"/>
      <c r="BB242" s="65"/>
      <c r="BC242" s="65"/>
      <c r="BD242" s="65"/>
      <c r="BE242" s="65"/>
      <c r="BF242" s="65"/>
      <c r="BG242" s="65"/>
      <c r="BH242" s="65"/>
      <c r="BI242" s="65"/>
      <c r="BJ242" s="65"/>
      <c r="BK242" s="65"/>
      <c r="BL242" s="65"/>
      <c r="BM242" s="65"/>
      <c r="BN242" s="65"/>
      <c r="BO242" s="65"/>
      <c r="BP242" s="65"/>
      <c r="BQ242" s="65"/>
      <c r="BR242" s="65"/>
      <c r="BS242" s="65"/>
      <c r="BT242" s="65"/>
      <c r="BU242" s="65"/>
      <c r="BV242" s="65"/>
      <c r="BW242" s="65"/>
      <c r="BX242" s="65"/>
    </row>
    <row r="243" spans="11:76" s="51" customFormat="1" ht="16.5">
      <c r="K243" s="65"/>
      <c r="L243" s="65"/>
      <c r="M243" s="65"/>
      <c r="N243" s="65"/>
      <c r="O243" s="65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65"/>
      <c r="AF243" s="65"/>
      <c r="AG243" s="65"/>
      <c r="AH243" s="65"/>
      <c r="AI243" s="65"/>
      <c r="AJ243" s="65"/>
      <c r="AK243" s="65"/>
      <c r="AL243" s="65"/>
      <c r="AM243" s="65"/>
      <c r="AN243" s="65"/>
      <c r="AO243" s="65"/>
      <c r="AP243" s="65"/>
      <c r="AQ243" s="65"/>
      <c r="AR243" s="65"/>
      <c r="AS243" s="65"/>
      <c r="AT243" s="65"/>
      <c r="AU243" s="65"/>
      <c r="AV243" s="65"/>
      <c r="AW243" s="65"/>
      <c r="AX243" s="65"/>
      <c r="AY243" s="65"/>
      <c r="AZ243" s="65"/>
      <c r="BA243" s="65"/>
      <c r="BB243" s="65"/>
      <c r="BC243" s="65"/>
      <c r="BD243" s="65"/>
      <c r="BE243" s="65"/>
      <c r="BF243" s="65"/>
      <c r="BG243" s="65"/>
      <c r="BH243" s="65"/>
      <c r="BI243" s="65"/>
      <c r="BJ243" s="65"/>
      <c r="BK243" s="65"/>
      <c r="BL243" s="65"/>
      <c r="BM243" s="65"/>
      <c r="BN243" s="65"/>
      <c r="BO243" s="65"/>
      <c r="BP243" s="65"/>
      <c r="BQ243" s="65"/>
      <c r="BR243" s="65"/>
      <c r="BS243" s="65"/>
      <c r="BT243" s="65"/>
      <c r="BU243" s="65"/>
      <c r="BV243" s="65"/>
      <c r="BW243" s="65"/>
      <c r="BX243" s="65"/>
    </row>
    <row r="244" spans="11:76" s="51" customFormat="1" ht="16.5">
      <c r="K244" s="65"/>
      <c r="L244" s="65"/>
      <c r="M244" s="65"/>
      <c r="N244" s="65"/>
      <c r="O244" s="65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65"/>
      <c r="AF244" s="65"/>
      <c r="AG244" s="65"/>
      <c r="AH244" s="65"/>
      <c r="AI244" s="65"/>
      <c r="AJ244" s="65"/>
      <c r="AK244" s="65"/>
      <c r="AL244" s="65"/>
      <c r="AM244" s="65"/>
      <c r="AN244" s="65"/>
      <c r="AO244" s="65"/>
      <c r="AP244" s="65"/>
      <c r="AQ244" s="65"/>
      <c r="AR244" s="65"/>
      <c r="AS244" s="65"/>
      <c r="AT244" s="65"/>
      <c r="AU244" s="65"/>
      <c r="AV244" s="65"/>
      <c r="AW244" s="65"/>
      <c r="AX244" s="65"/>
      <c r="AY244" s="65"/>
      <c r="AZ244" s="65"/>
      <c r="BA244" s="65"/>
      <c r="BB244" s="65"/>
      <c r="BC244" s="65"/>
      <c r="BD244" s="65"/>
      <c r="BE244" s="65"/>
      <c r="BF244" s="65"/>
      <c r="BG244" s="65"/>
      <c r="BH244" s="65"/>
      <c r="BI244" s="65"/>
      <c r="BJ244" s="65"/>
      <c r="BK244" s="65"/>
      <c r="BL244" s="65"/>
      <c r="BM244" s="65"/>
      <c r="BN244" s="65"/>
      <c r="BO244" s="65"/>
      <c r="BP244" s="65"/>
      <c r="BQ244" s="65"/>
      <c r="BR244" s="65"/>
      <c r="BS244" s="65"/>
      <c r="BT244" s="65"/>
      <c r="BU244" s="65"/>
      <c r="BV244" s="65"/>
      <c r="BW244" s="65"/>
      <c r="BX244" s="65"/>
    </row>
    <row r="245" spans="11:76" s="51" customFormat="1" ht="16.5">
      <c r="K245" s="65"/>
      <c r="L245" s="65"/>
      <c r="M245" s="65"/>
      <c r="N245" s="65"/>
      <c r="O245" s="65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65"/>
      <c r="AF245" s="65"/>
      <c r="AG245" s="65"/>
      <c r="AH245" s="65"/>
      <c r="AI245" s="65"/>
      <c r="AJ245" s="65"/>
      <c r="AK245" s="65"/>
      <c r="AL245" s="65"/>
      <c r="AM245" s="65"/>
      <c r="AN245" s="65"/>
      <c r="AO245" s="65"/>
      <c r="AP245" s="65"/>
      <c r="AQ245" s="65"/>
      <c r="AR245" s="65"/>
      <c r="AS245" s="65"/>
      <c r="AT245" s="65"/>
      <c r="AU245" s="65"/>
      <c r="AV245" s="65"/>
      <c r="AW245" s="65"/>
      <c r="AX245" s="65"/>
      <c r="AY245" s="65"/>
      <c r="AZ245" s="65"/>
      <c r="BA245" s="65"/>
      <c r="BB245" s="65"/>
      <c r="BC245" s="65"/>
      <c r="BD245" s="65"/>
      <c r="BE245" s="65"/>
      <c r="BF245" s="65"/>
      <c r="BG245" s="65"/>
      <c r="BH245" s="65"/>
      <c r="BI245" s="65"/>
      <c r="BJ245" s="65"/>
      <c r="BK245" s="65"/>
      <c r="BL245" s="65"/>
      <c r="BM245" s="65"/>
      <c r="BN245" s="65"/>
      <c r="BO245" s="65"/>
      <c r="BP245" s="65"/>
      <c r="BQ245" s="65"/>
      <c r="BR245" s="65"/>
      <c r="BS245" s="65"/>
      <c r="BT245" s="65"/>
      <c r="BU245" s="65"/>
      <c r="BV245" s="65"/>
      <c r="BW245" s="65"/>
      <c r="BX245" s="65"/>
    </row>
    <row r="246" spans="11:76" s="51" customFormat="1" ht="16.5">
      <c r="K246" s="65"/>
      <c r="L246" s="65"/>
      <c r="M246" s="65"/>
      <c r="N246" s="65"/>
      <c r="O246" s="65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65"/>
      <c r="AF246" s="65"/>
      <c r="AG246" s="65"/>
      <c r="AH246" s="65"/>
      <c r="AI246" s="65"/>
      <c r="AJ246" s="65"/>
      <c r="AK246" s="65"/>
      <c r="AL246" s="65"/>
      <c r="AM246" s="65"/>
      <c r="AN246" s="65"/>
      <c r="AO246" s="65"/>
      <c r="AP246" s="65"/>
      <c r="AQ246" s="65"/>
      <c r="AR246" s="65"/>
      <c r="AS246" s="65"/>
      <c r="AT246" s="65"/>
      <c r="AU246" s="65"/>
      <c r="AV246" s="65"/>
      <c r="AW246" s="65"/>
      <c r="AX246" s="65"/>
      <c r="AY246" s="65"/>
      <c r="AZ246" s="65"/>
      <c r="BA246" s="65"/>
      <c r="BB246" s="65"/>
      <c r="BC246" s="65"/>
      <c r="BD246" s="65"/>
      <c r="BE246" s="65"/>
      <c r="BF246" s="65"/>
      <c r="BG246" s="65"/>
      <c r="BH246" s="65"/>
      <c r="BI246" s="65"/>
      <c r="BJ246" s="65"/>
      <c r="BK246" s="65"/>
      <c r="BL246" s="65"/>
      <c r="BM246" s="65"/>
      <c r="BN246" s="65"/>
      <c r="BO246" s="65"/>
      <c r="BP246" s="65"/>
      <c r="BQ246" s="65"/>
      <c r="BR246" s="65"/>
      <c r="BS246" s="65"/>
      <c r="BT246" s="65"/>
      <c r="BU246" s="65"/>
      <c r="BV246" s="65"/>
      <c r="BW246" s="65"/>
      <c r="BX246" s="65"/>
    </row>
    <row r="247" spans="11:76" s="51" customFormat="1" ht="16.5">
      <c r="K247" s="65"/>
      <c r="L247" s="65"/>
      <c r="M247" s="65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65"/>
      <c r="AI247" s="65"/>
      <c r="AJ247" s="65"/>
      <c r="AK247" s="65"/>
      <c r="AL247" s="65"/>
      <c r="AM247" s="65"/>
      <c r="AN247" s="65"/>
      <c r="AO247" s="65"/>
      <c r="AP247" s="65"/>
      <c r="AQ247" s="65"/>
      <c r="AR247" s="65"/>
      <c r="AS247" s="65"/>
      <c r="AT247" s="65"/>
      <c r="AU247" s="65"/>
      <c r="AV247" s="65"/>
      <c r="AW247" s="65"/>
      <c r="AX247" s="65"/>
      <c r="AY247" s="65"/>
      <c r="AZ247" s="65"/>
      <c r="BA247" s="65"/>
      <c r="BB247" s="65"/>
      <c r="BC247" s="65"/>
      <c r="BD247" s="65"/>
      <c r="BE247" s="65"/>
      <c r="BF247" s="65"/>
      <c r="BG247" s="65"/>
      <c r="BH247" s="65"/>
      <c r="BI247" s="65"/>
      <c r="BJ247" s="65"/>
      <c r="BK247" s="65"/>
      <c r="BL247" s="65"/>
      <c r="BM247" s="65"/>
      <c r="BN247" s="65"/>
      <c r="BO247" s="65"/>
      <c r="BP247" s="65"/>
      <c r="BQ247" s="65"/>
      <c r="BR247" s="65"/>
      <c r="BS247" s="65"/>
      <c r="BT247" s="65"/>
      <c r="BU247" s="65"/>
      <c r="BV247" s="65"/>
      <c r="BW247" s="65"/>
      <c r="BX247" s="65"/>
    </row>
    <row r="248" spans="11:76" s="51" customFormat="1" ht="16.5">
      <c r="K248" s="65"/>
      <c r="L248" s="65"/>
      <c r="M248" s="65"/>
      <c r="N248" s="65"/>
      <c r="O248" s="65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65"/>
      <c r="AF248" s="65"/>
      <c r="AG248" s="65"/>
      <c r="AH248" s="65"/>
      <c r="AI248" s="65"/>
      <c r="AJ248" s="65"/>
      <c r="AK248" s="65"/>
      <c r="AL248" s="65"/>
      <c r="AM248" s="65"/>
      <c r="AN248" s="65"/>
      <c r="AO248" s="65"/>
      <c r="AP248" s="65"/>
      <c r="AQ248" s="65"/>
      <c r="AR248" s="65"/>
      <c r="AS248" s="65"/>
      <c r="AT248" s="65"/>
      <c r="AU248" s="65"/>
      <c r="AV248" s="65"/>
      <c r="AW248" s="65"/>
      <c r="AX248" s="65"/>
      <c r="AY248" s="65"/>
      <c r="AZ248" s="65"/>
      <c r="BA248" s="65"/>
      <c r="BB248" s="65"/>
      <c r="BC248" s="65"/>
      <c r="BD248" s="65"/>
      <c r="BE248" s="65"/>
      <c r="BF248" s="65"/>
      <c r="BG248" s="65"/>
      <c r="BH248" s="65"/>
      <c r="BI248" s="65"/>
      <c r="BJ248" s="65"/>
      <c r="BK248" s="65"/>
      <c r="BL248" s="65"/>
      <c r="BM248" s="65"/>
      <c r="BN248" s="65"/>
      <c r="BO248" s="65"/>
      <c r="BP248" s="65"/>
      <c r="BQ248" s="65"/>
      <c r="BR248" s="65"/>
      <c r="BS248" s="65"/>
      <c r="BT248" s="65"/>
      <c r="BU248" s="65"/>
      <c r="BV248" s="65"/>
      <c r="BW248" s="65"/>
      <c r="BX248" s="65"/>
    </row>
    <row r="249" spans="11:76" s="51" customFormat="1" ht="16.5">
      <c r="K249" s="65"/>
      <c r="L249" s="65"/>
      <c r="M249" s="65"/>
      <c r="N249" s="65"/>
      <c r="O249" s="65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65"/>
      <c r="AF249" s="65"/>
      <c r="AG249" s="65"/>
      <c r="AH249" s="65"/>
      <c r="AI249" s="65"/>
      <c r="AJ249" s="65"/>
      <c r="AK249" s="65"/>
      <c r="AL249" s="65"/>
      <c r="AM249" s="65"/>
      <c r="AN249" s="65"/>
      <c r="AO249" s="65"/>
      <c r="AP249" s="65"/>
      <c r="AQ249" s="65"/>
      <c r="AR249" s="65"/>
      <c r="AS249" s="65"/>
      <c r="AT249" s="65"/>
      <c r="AU249" s="65"/>
      <c r="AV249" s="65"/>
      <c r="AW249" s="65"/>
      <c r="AX249" s="65"/>
      <c r="AY249" s="65"/>
      <c r="AZ249" s="65"/>
      <c r="BA249" s="65"/>
      <c r="BB249" s="65"/>
      <c r="BC249" s="65"/>
      <c r="BD249" s="65"/>
      <c r="BE249" s="65"/>
      <c r="BF249" s="65"/>
      <c r="BG249" s="65"/>
      <c r="BH249" s="65"/>
      <c r="BI249" s="65"/>
      <c r="BJ249" s="65"/>
      <c r="BK249" s="65"/>
      <c r="BL249" s="65"/>
      <c r="BM249" s="65"/>
      <c r="BN249" s="65"/>
      <c r="BO249" s="65"/>
      <c r="BP249" s="65"/>
      <c r="BQ249" s="65"/>
      <c r="BR249" s="65"/>
      <c r="BS249" s="65"/>
      <c r="BT249" s="65"/>
      <c r="BU249" s="65"/>
      <c r="BV249" s="65"/>
      <c r="BW249" s="65"/>
      <c r="BX249" s="65"/>
    </row>
    <row r="250" spans="11:76" s="51" customFormat="1" ht="16.5">
      <c r="K250" s="65"/>
      <c r="L250" s="65"/>
      <c r="M250" s="65"/>
      <c r="N250" s="65"/>
      <c r="O250" s="65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65"/>
      <c r="AF250" s="65"/>
      <c r="AG250" s="65"/>
      <c r="AH250" s="65"/>
      <c r="AI250" s="65"/>
      <c r="AJ250" s="65"/>
      <c r="AK250" s="65"/>
      <c r="AL250" s="65"/>
      <c r="AM250" s="65"/>
      <c r="AN250" s="65"/>
      <c r="AO250" s="65"/>
      <c r="AP250" s="65"/>
      <c r="AQ250" s="65"/>
      <c r="AR250" s="65"/>
      <c r="AS250" s="65"/>
      <c r="AT250" s="65"/>
      <c r="AU250" s="65"/>
      <c r="AV250" s="65"/>
      <c r="AW250" s="65"/>
      <c r="AX250" s="65"/>
      <c r="AY250" s="65"/>
      <c r="AZ250" s="65"/>
      <c r="BA250" s="65"/>
      <c r="BB250" s="65"/>
      <c r="BC250" s="65"/>
      <c r="BD250" s="65"/>
      <c r="BE250" s="65"/>
      <c r="BF250" s="65"/>
      <c r="BG250" s="65"/>
      <c r="BH250" s="65"/>
      <c r="BI250" s="65"/>
      <c r="BJ250" s="65"/>
      <c r="BK250" s="65"/>
      <c r="BL250" s="65"/>
      <c r="BM250" s="65"/>
      <c r="BN250" s="65"/>
      <c r="BO250" s="65"/>
      <c r="BP250" s="65"/>
      <c r="BQ250" s="65"/>
      <c r="BR250" s="65"/>
      <c r="BS250" s="65"/>
      <c r="BT250" s="65"/>
      <c r="BU250" s="65"/>
      <c r="BV250" s="65"/>
      <c r="BW250" s="65"/>
      <c r="BX250" s="65"/>
    </row>
    <row r="251" spans="11:76" s="51" customFormat="1" ht="16.5">
      <c r="K251" s="65"/>
      <c r="L251" s="65"/>
      <c r="M251" s="65"/>
      <c r="N251" s="65"/>
      <c r="O251" s="65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65"/>
      <c r="AF251" s="65"/>
      <c r="AG251" s="65"/>
      <c r="AH251" s="65"/>
      <c r="AI251" s="65"/>
      <c r="AJ251" s="65"/>
      <c r="AK251" s="65"/>
      <c r="AL251" s="65"/>
      <c r="AM251" s="65"/>
      <c r="AN251" s="65"/>
      <c r="AO251" s="65"/>
      <c r="AP251" s="65"/>
      <c r="AQ251" s="65"/>
      <c r="AR251" s="65"/>
      <c r="AS251" s="65"/>
      <c r="AT251" s="65"/>
      <c r="AU251" s="65"/>
      <c r="AV251" s="65"/>
      <c r="AW251" s="65"/>
      <c r="AX251" s="65"/>
      <c r="AY251" s="65"/>
      <c r="AZ251" s="65"/>
      <c r="BA251" s="65"/>
      <c r="BB251" s="65"/>
      <c r="BC251" s="65"/>
      <c r="BD251" s="65"/>
      <c r="BE251" s="65"/>
      <c r="BF251" s="65"/>
      <c r="BG251" s="65"/>
      <c r="BH251" s="65"/>
      <c r="BI251" s="65"/>
      <c r="BJ251" s="65"/>
      <c r="BK251" s="65"/>
      <c r="BL251" s="65"/>
      <c r="BM251" s="65"/>
      <c r="BN251" s="65"/>
      <c r="BO251" s="65"/>
      <c r="BP251" s="65"/>
      <c r="BQ251" s="65"/>
      <c r="BR251" s="65"/>
      <c r="BS251" s="65"/>
      <c r="BT251" s="65"/>
      <c r="BU251" s="65"/>
      <c r="BV251" s="65"/>
      <c r="BW251" s="65"/>
      <c r="BX251" s="65"/>
    </row>
    <row r="252" spans="11:76" s="51" customFormat="1" ht="16.5">
      <c r="K252" s="65"/>
      <c r="L252" s="65"/>
      <c r="M252" s="65"/>
      <c r="N252" s="65"/>
      <c r="O252" s="65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65"/>
      <c r="AF252" s="65"/>
      <c r="AG252" s="65"/>
      <c r="AH252" s="65"/>
      <c r="AI252" s="65"/>
      <c r="AJ252" s="65"/>
      <c r="AK252" s="65"/>
      <c r="AL252" s="65"/>
      <c r="AM252" s="65"/>
      <c r="AN252" s="65"/>
      <c r="AO252" s="65"/>
      <c r="AP252" s="65"/>
      <c r="AQ252" s="65"/>
      <c r="AR252" s="65"/>
      <c r="AS252" s="65"/>
      <c r="AT252" s="65"/>
      <c r="AU252" s="65"/>
      <c r="AV252" s="65"/>
      <c r="AW252" s="65"/>
      <c r="AX252" s="65"/>
      <c r="AY252" s="65"/>
      <c r="AZ252" s="65"/>
      <c r="BA252" s="65"/>
      <c r="BB252" s="65"/>
      <c r="BC252" s="65"/>
      <c r="BD252" s="65"/>
      <c r="BE252" s="65"/>
      <c r="BF252" s="65"/>
      <c r="BG252" s="65"/>
      <c r="BH252" s="65"/>
      <c r="BI252" s="65"/>
      <c r="BJ252" s="65"/>
      <c r="BK252" s="65"/>
      <c r="BL252" s="65"/>
      <c r="BM252" s="65"/>
      <c r="BN252" s="65"/>
      <c r="BO252" s="65"/>
      <c r="BP252" s="65"/>
      <c r="BQ252" s="65"/>
      <c r="BR252" s="65"/>
      <c r="BS252" s="65"/>
      <c r="BT252" s="65"/>
      <c r="BU252" s="65"/>
      <c r="BV252" s="65"/>
      <c r="BW252" s="65"/>
      <c r="BX252" s="65"/>
    </row>
    <row r="253" spans="11:76" s="51" customFormat="1" ht="16.5">
      <c r="K253" s="65"/>
      <c r="L253" s="65"/>
      <c r="M253" s="65"/>
      <c r="N253" s="65"/>
      <c r="O253" s="65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65"/>
      <c r="AF253" s="65"/>
      <c r="AG253" s="65"/>
      <c r="AH253" s="65"/>
      <c r="AI253" s="65"/>
      <c r="AJ253" s="65"/>
      <c r="AK253" s="65"/>
      <c r="AL253" s="65"/>
      <c r="AM253" s="65"/>
      <c r="AN253" s="65"/>
      <c r="AO253" s="65"/>
      <c r="AP253" s="65"/>
      <c r="AQ253" s="65"/>
      <c r="AR253" s="65"/>
      <c r="AS253" s="65"/>
      <c r="AT253" s="65"/>
      <c r="AU253" s="65"/>
      <c r="AV253" s="65"/>
      <c r="AW253" s="65"/>
      <c r="AX253" s="65"/>
      <c r="AY253" s="65"/>
      <c r="AZ253" s="65"/>
      <c r="BA253" s="65"/>
      <c r="BB253" s="65"/>
      <c r="BC253" s="65"/>
      <c r="BD253" s="65"/>
      <c r="BE253" s="65"/>
      <c r="BF253" s="65"/>
      <c r="BG253" s="65"/>
      <c r="BH253" s="65"/>
      <c r="BI253" s="65"/>
      <c r="BJ253" s="65"/>
      <c r="BK253" s="65"/>
      <c r="BL253" s="65"/>
      <c r="BM253" s="65"/>
      <c r="BN253" s="65"/>
      <c r="BO253" s="65"/>
      <c r="BP253" s="65"/>
      <c r="BQ253" s="65"/>
      <c r="BR253" s="65"/>
      <c r="BS253" s="65"/>
      <c r="BT253" s="65"/>
      <c r="BU253" s="65"/>
      <c r="BV253" s="65"/>
      <c r="BW253" s="65"/>
      <c r="BX253" s="65"/>
    </row>
    <row r="254" spans="11:76" s="51" customFormat="1" ht="16.5">
      <c r="K254" s="65"/>
      <c r="L254" s="65"/>
      <c r="M254" s="65"/>
      <c r="N254" s="65"/>
      <c r="O254" s="65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65"/>
      <c r="AF254" s="65"/>
      <c r="AG254" s="65"/>
      <c r="AH254" s="65"/>
      <c r="AI254" s="65"/>
      <c r="AJ254" s="65"/>
      <c r="AK254" s="65"/>
      <c r="AL254" s="65"/>
      <c r="AM254" s="65"/>
      <c r="AN254" s="65"/>
      <c r="AO254" s="65"/>
      <c r="AP254" s="65"/>
      <c r="AQ254" s="65"/>
      <c r="AR254" s="65"/>
      <c r="AS254" s="65"/>
      <c r="AT254" s="65"/>
      <c r="AU254" s="65"/>
      <c r="AV254" s="65"/>
      <c r="AW254" s="65"/>
      <c r="AX254" s="65"/>
      <c r="AY254" s="65"/>
      <c r="AZ254" s="65"/>
      <c r="BA254" s="65"/>
      <c r="BB254" s="65"/>
      <c r="BC254" s="65"/>
      <c r="BD254" s="65"/>
      <c r="BE254" s="65"/>
      <c r="BF254" s="65"/>
      <c r="BG254" s="65"/>
      <c r="BH254" s="65"/>
      <c r="BI254" s="65"/>
      <c r="BJ254" s="65"/>
      <c r="BK254" s="65"/>
      <c r="BL254" s="65"/>
      <c r="BM254" s="65"/>
      <c r="BN254" s="65"/>
      <c r="BO254" s="65"/>
      <c r="BP254" s="65"/>
      <c r="BQ254" s="65"/>
      <c r="BR254" s="65"/>
      <c r="BS254" s="65"/>
      <c r="BT254" s="65"/>
      <c r="BU254" s="65"/>
      <c r="BV254" s="65"/>
      <c r="BW254" s="65"/>
      <c r="BX254" s="65"/>
    </row>
    <row r="255" spans="11:76" s="51" customFormat="1" ht="16.5">
      <c r="K255" s="65"/>
      <c r="L255" s="65"/>
      <c r="M255" s="65"/>
      <c r="N255" s="65"/>
      <c r="O255" s="65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65"/>
      <c r="AF255" s="65"/>
      <c r="AG255" s="65"/>
      <c r="AH255" s="65"/>
      <c r="AI255" s="65"/>
      <c r="AJ255" s="65"/>
      <c r="AK255" s="65"/>
      <c r="AL255" s="65"/>
      <c r="AM255" s="65"/>
      <c r="AN255" s="65"/>
      <c r="AO255" s="65"/>
      <c r="AP255" s="65"/>
      <c r="AQ255" s="65"/>
      <c r="AR255" s="65"/>
      <c r="AS255" s="65"/>
      <c r="AT255" s="65"/>
      <c r="AU255" s="65"/>
      <c r="AV255" s="65"/>
      <c r="AW255" s="65"/>
      <c r="AX255" s="65"/>
      <c r="AY255" s="65"/>
      <c r="AZ255" s="65"/>
      <c r="BA255" s="65"/>
      <c r="BB255" s="65"/>
      <c r="BC255" s="65"/>
      <c r="BD255" s="65"/>
      <c r="BE255" s="65"/>
      <c r="BF255" s="65"/>
      <c r="BG255" s="65"/>
      <c r="BH255" s="65"/>
      <c r="BI255" s="65"/>
      <c r="BJ255" s="65"/>
      <c r="BK255" s="65"/>
      <c r="BL255" s="65"/>
      <c r="BM255" s="65"/>
      <c r="BN255" s="65"/>
      <c r="BO255" s="65"/>
      <c r="BP255" s="65"/>
      <c r="BQ255" s="65"/>
      <c r="BR255" s="65"/>
      <c r="BS255" s="65"/>
      <c r="BT255" s="65"/>
      <c r="BU255" s="65"/>
      <c r="BV255" s="65"/>
      <c r="BW255" s="65"/>
      <c r="BX255" s="65"/>
    </row>
    <row r="256" spans="11:76" s="51" customFormat="1" ht="16.5">
      <c r="K256" s="65"/>
      <c r="L256" s="65"/>
      <c r="M256" s="65"/>
      <c r="N256" s="65"/>
      <c r="O256" s="65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65"/>
      <c r="AF256" s="65"/>
      <c r="AG256" s="65"/>
      <c r="AH256" s="65"/>
      <c r="AI256" s="65"/>
      <c r="AJ256" s="65"/>
      <c r="AK256" s="65"/>
      <c r="AL256" s="65"/>
      <c r="AM256" s="65"/>
      <c r="AN256" s="65"/>
      <c r="AO256" s="65"/>
      <c r="AP256" s="65"/>
      <c r="AQ256" s="65"/>
      <c r="AR256" s="65"/>
      <c r="AS256" s="65"/>
      <c r="AT256" s="65"/>
      <c r="AU256" s="65"/>
      <c r="AV256" s="65"/>
      <c r="AW256" s="65"/>
      <c r="AX256" s="65"/>
      <c r="AY256" s="65"/>
      <c r="AZ256" s="65"/>
      <c r="BA256" s="65"/>
      <c r="BB256" s="65"/>
      <c r="BC256" s="65"/>
      <c r="BD256" s="65"/>
      <c r="BE256" s="65"/>
      <c r="BF256" s="65"/>
      <c r="BG256" s="65"/>
      <c r="BH256" s="65"/>
      <c r="BI256" s="65"/>
      <c r="BJ256" s="65"/>
      <c r="BK256" s="65"/>
      <c r="BL256" s="65"/>
      <c r="BM256" s="65"/>
      <c r="BN256" s="65"/>
      <c r="BO256" s="65"/>
      <c r="BP256" s="65"/>
      <c r="BQ256" s="65"/>
      <c r="BR256" s="65"/>
      <c r="BS256" s="65"/>
      <c r="BT256" s="65"/>
      <c r="BU256" s="65"/>
      <c r="BV256" s="65"/>
      <c r="BW256" s="65"/>
      <c r="BX256" s="65"/>
    </row>
    <row r="257" spans="11:76" s="51" customFormat="1" ht="16.5">
      <c r="K257" s="65"/>
      <c r="L257" s="65"/>
      <c r="M257" s="65"/>
      <c r="N257" s="65"/>
      <c r="O257" s="65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65"/>
      <c r="AF257" s="65"/>
      <c r="AG257" s="65"/>
      <c r="AH257" s="65"/>
      <c r="AI257" s="65"/>
      <c r="AJ257" s="65"/>
      <c r="AK257" s="65"/>
      <c r="AL257" s="65"/>
      <c r="AM257" s="65"/>
      <c r="AN257" s="65"/>
      <c r="AO257" s="65"/>
      <c r="AP257" s="65"/>
      <c r="AQ257" s="65"/>
      <c r="AR257" s="65"/>
      <c r="AS257" s="65"/>
      <c r="AT257" s="65"/>
      <c r="AU257" s="65"/>
      <c r="AV257" s="65"/>
      <c r="AW257" s="65"/>
      <c r="AX257" s="65"/>
      <c r="AY257" s="65"/>
      <c r="AZ257" s="65"/>
      <c r="BA257" s="65"/>
      <c r="BB257" s="65"/>
      <c r="BC257" s="65"/>
      <c r="BD257" s="65"/>
      <c r="BE257" s="65"/>
      <c r="BF257" s="65"/>
      <c r="BG257" s="65"/>
      <c r="BH257" s="65"/>
      <c r="BI257" s="65"/>
      <c r="BJ257" s="65"/>
      <c r="BK257" s="65"/>
      <c r="BL257" s="65"/>
      <c r="BM257" s="65"/>
      <c r="BN257" s="65"/>
      <c r="BO257" s="65"/>
      <c r="BP257" s="65"/>
      <c r="BQ257" s="65"/>
      <c r="BR257" s="65"/>
      <c r="BS257" s="65"/>
      <c r="BT257" s="65"/>
      <c r="BU257" s="65"/>
      <c r="BV257" s="65"/>
      <c r="BW257" s="65"/>
      <c r="BX257" s="65"/>
    </row>
    <row r="258" spans="11:76" s="51" customFormat="1" ht="16.5"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</row>
    <row r="259" spans="11:76" s="51" customFormat="1" ht="16.5"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</row>
    <row r="260" spans="11:76" s="51" customFormat="1" ht="16.5"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</row>
    <row r="261" spans="11:76" s="51" customFormat="1" ht="16.5"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</row>
    <row r="262" spans="11:76" s="51" customFormat="1" ht="16.5"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</row>
    <row r="263" spans="11:76" s="51" customFormat="1" ht="16.5"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</row>
    <row r="264" spans="11:76" s="51" customFormat="1" ht="16.5"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</row>
    <row r="265" spans="11:76" s="51" customFormat="1" ht="16.5"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</row>
    <row r="266" spans="11:76" s="51" customFormat="1" ht="16.5"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  <c r="BC266" s="65"/>
      <c r="BD266" s="65"/>
      <c r="BE266" s="65"/>
      <c r="BF266" s="65"/>
      <c r="BG266" s="65"/>
      <c r="BH266" s="65"/>
      <c r="BI266" s="65"/>
      <c r="BJ266" s="65"/>
      <c r="BK266" s="65"/>
      <c r="BL266" s="65"/>
      <c r="BM266" s="65"/>
      <c r="BN266" s="65"/>
      <c r="BO266" s="65"/>
      <c r="BP266" s="65"/>
      <c r="BQ266" s="65"/>
      <c r="BR266" s="65"/>
      <c r="BS266" s="65"/>
      <c r="BT266" s="65"/>
      <c r="BU266" s="65"/>
      <c r="BV266" s="65"/>
      <c r="BW266" s="65"/>
      <c r="BX266" s="65"/>
    </row>
    <row r="267" spans="11:76" s="51" customFormat="1" ht="16.5"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  <c r="AW267" s="65"/>
      <c r="AX267" s="65"/>
      <c r="AY267" s="65"/>
      <c r="AZ267" s="65"/>
      <c r="BA267" s="65"/>
      <c r="BB267" s="65"/>
      <c r="BC267" s="65"/>
      <c r="BD267" s="65"/>
      <c r="BE267" s="65"/>
      <c r="BF267" s="65"/>
      <c r="BG267" s="65"/>
      <c r="BH267" s="65"/>
      <c r="BI267" s="65"/>
      <c r="BJ267" s="65"/>
      <c r="BK267" s="65"/>
      <c r="BL267" s="65"/>
      <c r="BM267" s="65"/>
      <c r="BN267" s="65"/>
      <c r="BO267" s="65"/>
      <c r="BP267" s="65"/>
      <c r="BQ267" s="65"/>
      <c r="BR267" s="65"/>
      <c r="BS267" s="65"/>
      <c r="BT267" s="65"/>
      <c r="BU267" s="65"/>
      <c r="BV267" s="65"/>
      <c r="BW267" s="65"/>
      <c r="BX267" s="65"/>
    </row>
    <row r="268" spans="11:76" s="51" customFormat="1" ht="16.5"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65"/>
      <c r="AL268" s="65"/>
      <c r="AM268" s="65"/>
      <c r="AN268" s="65"/>
      <c r="AO268" s="65"/>
      <c r="AP268" s="65"/>
      <c r="AQ268" s="65"/>
      <c r="AR268" s="65"/>
      <c r="AS268" s="65"/>
      <c r="AT268" s="65"/>
      <c r="AU268" s="65"/>
      <c r="AV268" s="65"/>
      <c r="AW268" s="65"/>
      <c r="AX268" s="65"/>
      <c r="AY268" s="65"/>
      <c r="AZ268" s="65"/>
      <c r="BA268" s="65"/>
      <c r="BB268" s="65"/>
      <c r="BC268" s="65"/>
      <c r="BD268" s="65"/>
      <c r="BE268" s="65"/>
      <c r="BF268" s="65"/>
      <c r="BG268" s="65"/>
      <c r="BH268" s="65"/>
      <c r="BI268" s="65"/>
      <c r="BJ268" s="65"/>
      <c r="BK268" s="65"/>
      <c r="BL268" s="65"/>
      <c r="BM268" s="65"/>
      <c r="BN268" s="65"/>
      <c r="BO268" s="65"/>
      <c r="BP268" s="65"/>
      <c r="BQ268" s="65"/>
      <c r="BR268" s="65"/>
      <c r="BS268" s="65"/>
      <c r="BT268" s="65"/>
      <c r="BU268" s="65"/>
      <c r="BV268" s="65"/>
      <c r="BW268" s="65"/>
      <c r="BX268" s="65"/>
    </row>
    <row r="269" spans="11:76" s="51" customFormat="1" ht="16.5"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65"/>
      <c r="AL269" s="65"/>
      <c r="AM269" s="65"/>
      <c r="AN269" s="65"/>
      <c r="AO269" s="65"/>
      <c r="AP269" s="65"/>
      <c r="AQ269" s="65"/>
      <c r="AR269" s="65"/>
      <c r="AS269" s="65"/>
      <c r="AT269" s="65"/>
      <c r="AU269" s="65"/>
      <c r="AV269" s="65"/>
      <c r="AW269" s="65"/>
      <c r="AX269" s="65"/>
      <c r="AY269" s="65"/>
      <c r="AZ269" s="65"/>
      <c r="BA269" s="65"/>
      <c r="BB269" s="65"/>
      <c r="BC269" s="65"/>
      <c r="BD269" s="65"/>
      <c r="BE269" s="65"/>
      <c r="BF269" s="65"/>
      <c r="BG269" s="65"/>
      <c r="BH269" s="65"/>
      <c r="BI269" s="65"/>
      <c r="BJ269" s="65"/>
      <c r="BK269" s="65"/>
      <c r="BL269" s="65"/>
      <c r="BM269" s="65"/>
      <c r="BN269" s="65"/>
      <c r="BO269" s="65"/>
      <c r="BP269" s="65"/>
      <c r="BQ269" s="65"/>
      <c r="BR269" s="65"/>
      <c r="BS269" s="65"/>
      <c r="BT269" s="65"/>
      <c r="BU269" s="65"/>
      <c r="BV269" s="65"/>
      <c r="BW269" s="65"/>
      <c r="BX269" s="65"/>
    </row>
    <row r="270" spans="11:76" s="51" customFormat="1" ht="16.5"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65"/>
      <c r="AL270" s="65"/>
      <c r="AM270" s="65"/>
      <c r="AN270" s="65"/>
      <c r="AO270" s="65"/>
      <c r="AP270" s="65"/>
      <c r="AQ270" s="65"/>
      <c r="AR270" s="65"/>
      <c r="AS270" s="65"/>
      <c r="AT270" s="65"/>
      <c r="AU270" s="65"/>
      <c r="AV270" s="65"/>
      <c r="AW270" s="65"/>
      <c r="AX270" s="65"/>
      <c r="AY270" s="65"/>
      <c r="AZ270" s="65"/>
      <c r="BA270" s="65"/>
      <c r="BB270" s="65"/>
      <c r="BC270" s="65"/>
      <c r="BD270" s="65"/>
      <c r="BE270" s="65"/>
      <c r="BF270" s="65"/>
      <c r="BG270" s="65"/>
      <c r="BH270" s="65"/>
      <c r="BI270" s="65"/>
      <c r="BJ270" s="65"/>
      <c r="BK270" s="65"/>
      <c r="BL270" s="65"/>
      <c r="BM270" s="65"/>
      <c r="BN270" s="65"/>
      <c r="BO270" s="65"/>
      <c r="BP270" s="65"/>
      <c r="BQ270" s="65"/>
      <c r="BR270" s="65"/>
      <c r="BS270" s="65"/>
      <c r="BT270" s="65"/>
      <c r="BU270" s="65"/>
      <c r="BV270" s="65"/>
      <c r="BW270" s="65"/>
      <c r="BX270" s="65"/>
    </row>
    <row r="271" spans="11:76" s="51" customFormat="1" ht="16.5"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65"/>
      <c r="AL271" s="65"/>
      <c r="AM271" s="65"/>
      <c r="AN271" s="65"/>
      <c r="AO271" s="65"/>
      <c r="AP271" s="65"/>
      <c r="AQ271" s="65"/>
      <c r="AR271" s="65"/>
      <c r="AS271" s="65"/>
      <c r="AT271" s="65"/>
      <c r="AU271" s="65"/>
      <c r="AV271" s="65"/>
      <c r="AW271" s="65"/>
      <c r="AX271" s="65"/>
      <c r="AY271" s="65"/>
      <c r="AZ271" s="65"/>
      <c r="BA271" s="65"/>
      <c r="BB271" s="65"/>
      <c r="BC271" s="65"/>
      <c r="BD271" s="65"/>
      <c r="BE271" s="65"/>
      <c r="BF271" s="65"/>
      <c r="BG271" s="65"/>
      <c r="BH271" s="65"/>
      <c r="BI271" s="65"/>
      <c r="BJ271" s="65"/>
      <c r="BK271" s="65"/>
      <c r="BL271" s="65"/>
      <c r="BM271" s="65"/>
      <c r="BN271" s="65"/>
      <c r="BO271" s="65"/>
      <c r="BP271" s="65"/>
      <c r="BQ271" s="65"/>
      <c r="BR271" s="65"/>
      <c r="BS271" s="65"/>
      <c r="BT271" s="65"/>
      <c r="BU271" s="65"/>
      <c r="BV271" s="65"/>
      <c r="BW271" s="65"/>
      <c r="BX271" s="65"/>
    </row>
    <row r="272" spans="11:76" s="51" customFormat="1" ht="16.5"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65"/>
      <c r="AI272" s="65"/>
      <c r="AJ272" s="65"/>
      <c r="AK272" s="65"/>
      <c r="AL272" s="65"/>
      <c r="AM272" s="65"/>
      <c r="AN272" s="65"/>
      <c r="AO272" s="65"/>
      <c r="AP272" s="65"/>
      <c r="AQ272" s="65"/>
      <c r="AR272" s="65"/>
      <c r="AS272" s="65"/>
      <c r="AT272" s="65"/>
      <c r="AU272" s="65"/>
      <c r="AV272" s="65"/>
      <c r="AW272" s="65"/>
      <c r="AX272" s="65"/>
      <c r="AY272" s="65"/>
      <c r="AZ272" s="65"/>
      <c r="BA272" s="65"/>
      <c r="BB272" s="65"/>
      <c r="BC272" s="65"/>
      <c r="BD272" s="65"/>
      <c r="BE272" s="65"/>
      <c r="BF272" s="65"/>
      <c r="BG272" s="65"/>
      <c r="BH272" s="65"/>
      <c r="BI272" s="65"/>
      <c r="BJ272" s="65"/>
      <c r="BK272" s="65"/>
      <c r="BL272" s="65"/>
      <c r="BM272" s="65"/>
      <c r="BN272" s="65"/>
      <c r="BO272" s="65"/>
      <c r="BP272" s="65"/>
      <c r="BQ272" s="65"/>
      <c r="BR272" s="65"/>
      <c r="BS272" s="65"/>
      <c r="BT272" s="65"/>
      <c r="BU272" s="65"/>
      <c r="BV272" s="65"/>
      <c r="BW272" s="65"/>
      <c r="BX272" s="65"/>
    </row>
    <row r="273" spans="11:76" s="51" customFormat="1" ht="16.5"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65"/>
      <c r="AJ273" s="65"/>
      <c r="AK273" s="65"/>
      <c r="AL273" s="65"/>
      <c r="AM273" s="65"/>
      <c r="AN273" s="65"/>
      <c r="AO273" s="65"/>
      <c r="AP273" s="65"/>
      <c r="AQ273" s="65"/>
      <c r="AR273" s="65"/>
      <c r="AS273" s="65"/>
      <c r="AT273" s="65"/>
      <c r="AU273" s="65"/>
      <c r="AV273" s="65"/>
      <c r="AW273" s="65"/>
      <c r="AX273" s="65"/>
      <c r="AY273" s="65"/>
      <c r="AZ273" s="65"/>
      <c r="BA273" s="65"/>
      <c r="BB273" s="65"/>
      <c r="BC273" s="65"/>
      <c r="BD273" s="65"/>
      <c r="BE273" s="65"/>
      <c r="BF273" s="65"/>
      <c r="BG273" s="65"/>
      <c r="BH273" s="65"/>
      <c r="BI273" s="65"/>
      <c r="BJ273" s="65"/>
      <c r="BK273" s="65"/>
      <c r="BL273" s="65"/>
      <c r="BM273" s="65"/>
      <c r="BN273" s="65"/>
      <c r="BO273" s="65"/>
      <c r="BP273" s="65"/>
      <c r="BQ273" s="65"/>
      <c r="BR273" s="65"/>
      <c r="BS273" s="65"/>
      <c r="BT273" s="65"/>
      <c r="BU273" s="65"/>
      <c r="BV273" s="65"/>
      <c r="BW273" s="65"/>
      <c r="BX273" s="65"/>
    </row>
    <row r="274" spans="11:76" s="51" customFormat="1" ht="16.5"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65"/>
      <c r="AJ274" s="65"/>
      <c r="AK274" s="65"/>
      <c r="AL274" s="65"/>
      <c r="AM274" s="65"/>
      <c r="AN274" s="65"/>
      <c r="AO274" s="65"/>
      <c r="AP274" s="65"/>
      <c r="AQ274" s="65"/>
      <c r="AR274" s="65"/>
      <c r="AS274" s="65"/>
      <c r="AT274" s="65"/>
      <c r="AU274" s="65"/>
      <c r="AV274" s="65"/>
      <c r="AW274" s="65"/>
      <c r="AX274" s="65"/>
      <c r="AY274" s="65"/>
      <c r="AZ274" s="65"/>
      <c r="BA274" s="65"/>
      <c r="BB274" s="65"/>
      <c r="BC274" s="65"/>
      <c r="BD274" s="65"/>
      <c r="BE274" s="65"/>
      <c r="BF274" s="65"/>
      <c r="BG274" s="65"/>
      <c r="BH274" s="65"/>
      <c r="BI274" s="65"/>
      <c r="BJ274" s="65"/>
      <c r="BK274" s="65"/>
      <c r="BL274" s="65"/>
      <c r="BM274" s="65"/>
      <c r="BN274" s="65"/>
      <c r="BO274" s="65"/>
      <c r="BP274" s="65"/>
      <c r="BQ274" s="65"/>
      <c r="BR274" s="65"/>
      <c r="BS274" s="65"/>
      <c r="BT274" s="65"/>
      <c r="BU274" s="65"/>
      <c r="BV274" s="65"/>
      <c r="BW274" s="65"/>
      <c r="BX274" s="65"/>
    </row>
    <row r="275" spans="11:76" s="51" customFormat="1" ht="16.5"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  <c r="AH275" s="65"/>
      <c r="AI275" s="65"/>
      <c r="AJ275" s="65"/>
      <c r="AK275" s="65"/>
      <c r="AL275" s="65"/>
      <c r="AM275" s="65"/>
      <c r="AN275" s="65"/>
      <c r="AO275" s="65"/>
      <c r="AP275" s="65"/>
      <c r="AQ275" s="65"/>
      <c r="AR275" s="65"/>
      <c r="AS275" s="65"/>
      <c r="AT275" s="65"/>
      <c r="AU275" s="65"/>
      <c r="AV275" s="65"/>
      <c r="AW275" s="65"/>
      <c r="AX275" s="65"/>
      <c r="AY275" s="65"/>
      <c r="AZ275" s="65"/>
      <c r="BA275" s="65"/>
      <c r="BB275" s="65"/>
      <c r="BC275" s="65"/>
      <c r="BD275" s="65"/>
      <c r="BE275" s="65"/>
      <c r="BF275" s="65"/>
      <c r="BG275" s="65"/>
      <c r="BH275" s="65"/>
      <c r="BI275" s="65"/>
      <c r="BJ275" s="65"/>
      <c r="BK275" s="65"/>
      <c r="BL275" s="65"/>
      <c r="BM275" s="65"/>
      <c r="BN275" s="65"/>
      <c r="BO275" s="65"/>
      <c r="BP275" s="65"/>
      <c r="BQ275" s="65"/>
      <c r="BR275" s="65"/>
      <c r="BS275" s="65"/>
      <c r="BT275" s="65"/>
      <c r="BU275" s="65"/>
      <c r="BV275" s="65"/>
      <c r="BW275" s="65"/>
      <c r="BX275" s="65"/>
    </row>
    <row r="276" spans="11:76" s="51" customFormat="1" ht="16.5"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65"/>
      <c r="AI276" s="65"/>
      <c r="AJ276" s="65"/>
      <c r="AK276" s="65"/>
      <c r="AL276" s="65"/>
      <c r="AM276" s="65"/>
      <c r="AN276" s="65"/>
      <c r="AO276" s="65"/>
      <c r="AP276" s="65"/>
      <c r="AQ276" s="65"/>
      <c r="AR276" s="65"/>
      <c r="AS276" s="65"/>
      <c r="AT276" s="65"/>
      <c r="AU276" s="65"/>
      <c r="AV276" s="65"/>
      <c r="AW276" s="65"/>
      <c r="AX276" s="65"/>
      <c r="AY276" s="65"/>
      <c r="AZ276" s="65"/>
      <c r="BA276" s="65"/>
      <c r="BB276" s="65"/>
      <c r="BC276" s="65"/>
      <c r="BD276" s="65"/>
      <c r="BE276" s="65"/>
      <c r="BF276" s="65"/>
      <c r="BG276" s="65"/>
      <c r="BH276" s="65"/>
      <c r="BI276" s="65"/>
      <c r="BJ276" s="65"/>
      <c r="BK276" s="65"/>
      <c r="BL276" s="65"/>
      <c r="BM276" s="65"/>
      <c r="BN276" s="65"/>
      <c r="BO276" s="65"/>
      <c r="BP276" s="65"/>
      <c r="BQ276" s="65"/>
      <c r="BR276" s="65"/>
      <c r="BS276" s="65"/>
      <c r="BT276" s="65"/>
      <c r="BU276" s="65"/>
      <c r="BV276" s="65"/>
      <c r="BW276" s="65"/>
      <c r="BX276" s="65"/>
    </row>
    <row r="277" spans="11:76" s="51" customFormat="1" ht="16.5"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65"/>
      <c r="AI277" s="65"/>
      <c r="AJ277" s="65"/>
      <c r="AK277" s="65"/>
      <c r="AL277" s="65"/>
      <c r="AM277" s="65"/>
      <c r="AN277" s="65"/>
      <c r="AO277" s="65"/>
      <c r="AP277" s="65"/>
      <c r="AQ277" s="65"/>
      <c r="AR277" s="65"/>
      <c r="AS277" s="65"/>
      <c r="AT277" s="65"/>
      <c r="AU277" s="65"/>
      <c r="AV277" s="65"/>
      <c r="AW277" s="65"/>
      <c r="AX277" s="65"/>
      <c r="AY277" s="65"/>
      <c r="AZ277" s="65"/>
      <c r="BA277" s="65"/>
      <c r="BB277" s="65"/>
      <c r="BC277" s="65"/>
      <c r="BD277" s="65"/>
      <c r="BE277" s="65"/>
      <c r="BF277" s="65"/>
      <c r="BG277" s="65"/>
      <c r="BH277" s="65"/>
      <c r="BI277" s="65"/>
      <c r="BJ277" s="65"/>
      <c r="BK277" s="65"/>
      <c r="BL277" s="65"/>
      <c r="BM277" s="65"/>
      <c r="BN277" s="65"/>
      <c r="BO277" s="65"/>
      <c r="BP277" s="65"/>
      <c r="BQ277" s="65"/>
      <c r="BR277" s="65"/>
      <c r="BS277" s="65"/>
      <c r="BT277" s="65"/>
      <c r="BU277" s="65"/>
      <c r="BV277" s="65"/>
      <c r="BW277" s="65"/>
      <c r="BX277" s="65"/>
    </row>
    <row r="278" spans="11:76" s="51" customFormat="1" ht="16.5"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65"/>
      <c r="AI278" s="65"/>
      <c r="AJ278" s="65"/>
      <c r="AK278" s="65"/>
      <c r="AL278" s="65"/>
      <c r="AM278" s="65"/>
      <c r="AN278" s="65"/>
      <c r="AO278" s="65"/>
      <c r="AP278" s="65"/>
      <c r="AQ278" s="65"/>
      <c r="AR278" s="65"/>
      <c r="AS278" s="65"/>
      <c r="AT278" s="65"/>
      <c r="AU278" s="65"/>
      <c r="AV278" s="65"/>
      <c r="AW278" s="65"/>
      <c r="AX278" s="65"/>
      <c r="AY278" s="65"/>
      <c r="AZ278" s="65"/>
      <c r="BA278" s="65"/>
      <c r="BB278" s="65"/>
      <c r="BC278" s="65"/>
      <c r="BD278" s="65"/>
      <c r="BE278" s="65"/>
      <c r="BF278" s="65"/>
      <c r="BG278" s="65"/>
      <c r="BH278" s="65"/>
      <c r="BI278" s="65"/>
      <c r="BJ278" s="65"/>
      <c r="BK278" s="65"/>
      <c r="BL278" s="65"/>
      <c r="BM278" s="65"/>
      <c r="BN278" s="65"/>
      <c r="BO278" s="65"/>
      <c r="BP278" s="65"/>
      <c r="BQ278" s="65"/>
      <c r="BR278" s="65"/>
      <c r="BS278" s="65"/>
      <c r="BT278" s="65"/>
      <c r="BU278" s="65"/>
      <c r="BV278" s="65"/>
      <c r="BW278" s="65"/>
      <c r="BX278" s="65"/>
    </row>
    <row r="279" spans="11:76" s="51" customFormat="1" ht="16.5"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65"/>
      <c r="AI279" s="65"/>
      <c r="AJ279" s="65"/>
      <c r="AK279" s="65"/>
      <c r="AL279" s="65"/>
      <c r="AM279" s="65"/>
      <c r="AN279" s="65"/>
      <c r="AO279" s="65"/>
      <c r="AP279" s="65"/>
      <c r="AQ279" s="65"/>
      <c r="AR279" s="65"/>
      <c r="AS279" s="65"/>
      <c r="AT279" s="65"/>
      <c r="AU279" s="65"/>
      <c r="AV279" s="65"/>
      <c r="AW279" s="65"/>
      <c r="AX279" s="65"/>
      <c r="AY279" s="65"/>
      <c r="AZ279" s="65"/>
      <c r="BA279" s="65"/>
      <c r="BB279" s="65"/>
      <c r="BC279" s="65"/>
      <c r="BD279" s="65"/>
      <c r="BE279" s="65"/>
      <c r="BF279" s="65"/>
      <c r="BG279" s="65"/>
      <c r="BH279" s="65"/>
      <c r="BI279" s="65"/>
      <c r="BJ279" s="65"/>
      <c r="BK279" s="65"/>
      <c r="BL279" s="65"/>
      <c r="BM279" s="65"/>
      <c r="BN279" s="65"/>
      <c r="BO279" s="65"/>
      <c r="BP279" s="65"/>
      <c r="BQ279" s="65"/>
      <c r="BR279" s="65"/>
      <c r="BS279" s="65"/>
      <c r="BT279" s="65"/>
      <c r="BU279" s="65"/>
      <c r="BV279" s="65"/>
      <c r="BW279" s="65"/>
      <c r="BX279" s="65"/>
    </row>
    <row r="280" spans="11:76" s="51" customFormat="1" ht="16.5"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65"/>
      <c r="AI280" s="65"/>
      <c r="AJ280" s="65"/>
      <c r="AK280" s="65"/>
      <c r="AL280" s="65"/>
      <c r="AM280" s="65"/>
      <c r="AN280" s="65"/>
      <c r="AO280" s="65"/>
      <c r="AP280" s="65"/>
      <c r="AQ280" s="65"/>
      <c r="AR280" s="65"/>
      <c r="AS280" s="65"/>
      <c r="AT280" s="65"/>
      <c r="AU280" s="65"/>
      <c r="AV280" s="65"/>
      <c r="AW280" s="65"/>
      <c r="AX280" s="65"/>
      <c r="AY280" s="65"/>
      <c r="AZ280" s="65"/>
      <c r="BA280" s="65"/>
      <c r="BB280" s="65"/>
      <c r="BC280" s="65"/>
      <c r="BD280" s="65"/>
      <c r="BE280" s="65"/>
      <c r="BF280" s="65"/>
      <c r="BG280" s="65"/>
      <c r="BH280" s="65"/>
      <c r="BI280" s="65"/>
      <c r="BJ280" s="65"/>
      <c r="BK280" s="65"/>
      <c r="BL280" s="65"/>
      <c r="BM280" s="65"/>
      <c r="BN280" s="65"/>
      <c r="BO280" s="65"/>
      <c r="BP280" s="65"/>
      <c r="BQ280" s="65"/>
      <c r="BR280" s="65"/>
      <c r="BS280" s="65"/>
      <c r="BT280" s="65"/>
      <c r="BU280" s="65"/>
      <c r="BV280" s="65"/>
      <c r="BW280" s="65"/>
      <c r="BX280" s="65"/>
    </row>
    <row r="281" spans="11:76" s="51" customFormat="1" ht="16.5"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65"/>
      <c r="AI281" s="65"/>
      <c r="AJ281" s="65"/>
      <c r="AK281" s="65"/>
      <c r="AL281" s="65"/>
      <c r="AM281" s="65"/>
      <c r="AN281" s="65"/>
      <c r="AO281" s="65"/>
      <c r="AP281" s="65"/>
      <c r="AQ281" s="65"/>
      <c r="AR281" s="65"/>
      <c r="AS281" s="65"/>
      <c r="AT281" s="65"/>
      <c r="AU281" s="65"/>
      <c r="AV281" s="65"/>
      <c r="AW281" s="65"/>
      <c r="AX281" s="65"/>
      <c r="AY281" s="65"/>
      <c r="AZ281" s="65"/>
      <c r="BA281" s="65"/>
      <c r="BB281" s="65"/>
      <c r="BC281" s="65"/>
      <c r="BD281" s="65"/>
      <c r="BE281" s="65"/>
      <c r="BF281" s="65"/>
      <c r="BG281" s="65"/>
      <c r="BH281" s="65"/>
      <c r="BI281" s="65"/>
      <c r="BJ281" s="65"/>
      <c r="BK281" s="65"/>
      <c r="BL281" s="65"/>
      <c r="BM281" s="65"/>
      <c r="BN281" s="65"/>
      <c r="BO281" s="65"/>
      <c r="BP281" s="65"/>
      <c r="BQ281" s="65"/>
      <c r="BR281" s="65"/>
      <c r="BS281" s="65"/>
      <c r="BT281" s="65"/>
      <c r="BU281" s="65"/>
      <c r="BV281" s="65"/>
      <c r="BW281" s="65"/>
      <c r="BX281" s="65"/>
    </row>
    <row r="282" spans="11:76" s="51" customFormat="1" ht="16.5"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65"/>
      <c r="AI282" s="65"/>
      <c r="AJ282" s="65"/>
      <c r="AK282" s="65"/>
      <c r="AL282" s="65"/>
      <c r="AM282" s="65"/>
      <c r="AN282" s="65"/>
      <c r="AO282" s="65"/>
      <c r="AP282" s="65"/>
      <c r="AQ282" s="65"/>
      <c r="AR282" s="65"/>
      <c r="AS282" s="65"/>
      <c r="AT282" s="65"/>
      <c r="AU282" s="65"/>
      <c r="AV282" s="65"/>
      <c r="AW282" s="65"/>
      <c r="AX282" s="65"/>
      <c r="AY282" s="65"/>
      <c r="AZ282" s="65"/>
      <c r="BA282" s="65"/>
      <c r="BB282" s="65"/>
      <c r="BC282" s="65"/>
      <c r="BD282" s="65"/>
      <c r="BE282" s="65"/>
      <c r="BF282" s="65"/>
      <c r="BG282" s="65"/>
      <c r="BH282" s="65"/>
      <c r="BI282" s="65"/>
      <c r="BJ282" s="65"/>
      <c r="BK282" s="65"/>
      <c r="BL282" s="65"/>
      <c r="BM282" s="65"/>
      <c r="BN282" s="65"/>
      <c r="BO282" s="65"/>
      <c r="BP282" s="65"/>
      <c r="BQ282" s="65"/>
      <c r="BR282" s="65"/>
      <c r="BS282" s="65"/>
      <c r="BT282" s="65"/>
      <c r="BU282" s="65"/>
      <c r="BV282" s="65"/>
      <c r="BW282" s="65"/>
      <c r="BX282" s="65"/>
    </row>
    <row r="283" spans="11:76" s="51" customFormat="1" ht="16.5"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65"/>
      <c r="AI283" s="65"/>
      <c r="AJ283" s="65"/>
      <c r="AK283" s="65"/>
      <c r="AL283" s="65"/>
      <c r="AM283" s="65"/>
      <c r="AN283" s="65"/>
      <c r="AO283" s="65"/>
      <c r="AP283" s="65"/>
      <c r="AQ283" s="65"/>
      <c r="AR283" s="65"/>
      <c r="AS283" s="65"/>
      <c r="AT283" s="65"/>
      <c r="AU283" s="65"/>
      <c r="AV283" s="65"/>
      <c r="AW283" s="65"/>
      <c r="AX283" s="65"/>
      <c r="AY283" s="65"/>
      <c r="AZ283" s="65"/>
      <c r="BA283" s="65"/>
      <c r="BB283" s="65"/>
      <c r="BC283" s="65"/>
      <c r="BD283" s="65"/>
      <c r="BE283" s="65"/>
      <c r="BF283" s="65"/>
      <c r="BG283" s="65"/>
      <c r="BH283" s="65"/>
      <c r="BI283" s="65"/>
      <c r="BJ283" s="65"/>
      <c r="BK283" s="65"/>
      <c r="BL283" s="65"/>
      <c r="BM283" s="65"/>
      <c r="BN283" s="65"/>
      <c r="BO283" s="65"/>
      <c r="BP283" s="65"/>
      <c r="BQ283" s="65"/>
      <c r="BR283" s="65"/>
      <c r="BS283" s="65"/>
      <c r="BT283" s="65"/>
      <c r="BU283" s="65"/>
      <c r="BV283" s="65"/>
      <c r="BW283" s="65"/>
      <c r="BX283" s="65"/>
    </row>
    <row r="284" spans="11:76" s="51" customFormat="1" ht="16.5"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65"/>
      <c r="AI284" s="65"/>
      <c r="AJ284" s="65"/>
      <c r="AK284" s="65"/>
      <c r="AL284" s="65"/>
      <c r="AM284" s="65"/>
      <c r="AN284" s="65"/>
      <c r="AO284" s="65"/>
      <c r="AP284" s="65"/>
      <c r="AQ284" s="65"/>
      <c r="AR284" s="65"/>
      <c r="AS284" s="65"/>
      <c r="AT284" s="65"/>
      <c r="AU284" s="65"/>
      <c r="AV284" s="65"/>
      <c r="AW284" s="65"/>
      <c r="AX284" s="65"/>
      <c r="AY284" s="65"/>
      <c r="AZ284" s="65"/>
      <c r="BA284" s="65"/>
      <c r="BB284" s="65"/>
      <c r="BC284" s="65"/>
      <c r="BD284" s="65"/>
      <c r="BE284" s="65"/>
      <c r="BF284" s="65"/>
      <c r="BG284" s="65"/>
      <c r="BH284" s="65"/>
      <c r="BI284" s="65"/>
      <c r="BJ284" s="65"/>
      <c r="BK284" s="65"/>
      <c r="BL284" s="65"/>
      <c r="BM284" s="65"/>
      <c r="BN284" s="65"/>
      <c r="BO284" s="65"/>
      <c r="BP284" s="65"/>
      <c r="BQ284" s="65"/>
      <c r="BR284" s="65"/>
      <c r="BS284" s="65"/>
      <c r="BT284" s="65"/>
      <c r="BU284" s="65"/>
      <c r="BV284" s="65"/>
      <c r="BW284" s="65"/>
      <c r="BX284" s="65"/>
    </row>
    <row r="285" spans="11:76" s="51" customFormat="1" ht="16.5"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65"/>
      <c r="AI285" s="65"/>
      <c r="AJ285" s="65"/>
      <c r="AK285" s="65"/>
      <c r="AL285" s="65"/>
      <c r="AM285" s="65"/>
      <c r="AN285" s="65"/>
      <c r="AO285" s="65"/>
      <c r="AP285" s="65"/>
      <c r="AQ285" s="65"/>
      <c r="AR285" s="65"/>
      <c r="AS285" s="65"/>
      <c r="AT285" s="65"/>
      <c r="AU285" s="65"/>
      <c r="AV285" s="65"/>
      <c r="AW285" s="65"/>
      <c r="AX285" s="65"/>
      <c r="AY285" s="65"/>
      <c r="AZ285" s="65"/>
      <c r="BA285" s="65"/>
      <c r="BB285" s="65"/>
      <c r="BC285" s="65"/>
      <c r="BD285" s="65"/>
      <c r="BE285" s="65"/>
      <c r="BF285" s="65"/>
      <c r="BG285" s="65"/>
      <c r="BH285" s="65"/>
      <c r="BI285" s="65"/>
      <c r="BJ285" s="65"/>
      <c r="BK285" s="65"/>
      <c r="BL285" s="65"/>
      <c r="BM285" s="65"/>
      <c r="BN285" s="65"/>
      <c r="BO285" s="65"/>
      <c r="BP285" s="65"/>
      <c r="BQ285" s="65"/>
      <c r="BR285" s="65"/>
      <c r="BS285" s="65"/>
      <c r="BT285" s="65"/>
      <c r="BU285" s="65"/>
      <c r="BV285" s="65"/>
      <c r="BW285" s="65"/>
      <c r="BX285" s="65"/>
    </row>
    <row r="286" spans="11:76" s="51" customFormat="1" ht="16.5"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65"/>
      <c r="AI286" s="65"/>
      <c r="AJ286" s="65"/>
      <c r="AK286" s="65"/>
      <c r="AL286" s="65"/>
      <c r="AM286" s="65"/>
      <c r="AN286" s="65"/>
      <c r="AO286" s="65"/>
      <c r="AP286" s="65"/>
      <c r="AQ286" s="65"/>
      <c r="AR286" s="65"/>
      <c r="AS286" s="65"/>
      <c r="AT286" s="65"/>
      <c r="AU286" s="65"/>
      <c r="AV286" s="65"/>
      <c r="AW286" s="65"/>
      <c r="AX286" s="65"/>
      <c r="AY286" s="65"/>
      <c r="AZ286" s="65"/>
      <c r="BA286" s="65"/>
      <c r="BB286" s="65"/>
      <c r="BC286" s="65"/>
      <c r="BD286" s="65"/>
      <c r="BE286" s="65"/>
      <c r="BF286" s="65"/>
      <c r="BG286" s="65"/>
      <c r="BH286" s="65"/>
      <c r="BI286" s="65"/>
      <c r="BJ286" s="65"/>
      <c r="BK286" s="65"/>
      <c r="BL286" s="65"/>
      <c r="BM286" s="65"/>
      <c r="BN286" s="65"/>
      <c r="BO286" s="65"/>
      <c r="BP286" s="65"/>
      <c r="BQ286" s="65"/>
      <c r="BR286" s="65"/>
      <c r="BS286" s="65"/>
      <c r="BT286" s="65"/>
      <c r="BU286" s="65"/>
      <c r="BV286" s="65"/>
      <c r="BW286" s="65"/>
      <c r="BX286" s="65"/>
    </row>
    <row r="287" spans="11:76" s="51" customFormat="1" ht="16.5">
      <c r="K287" s="65"/>
      <c r="L287" s="65"/>
      <c r="M287" s="65"/>
      <c r="N287" s="65"/>
      <c r="O287" s="65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5"/>
      <c r="AH287" s="65"/>
      <c r="AI287" s="65"/>
      <c r="AJ287" s="65"/>
      <c r="AK287" s="65"/>
      <c r="AL287" s="65"/>
      <c r="AM287" s="65"/>
      <c r="AN287" s="65"/>
      <c r="AO287" s="65"/>
      <c r="AP287" s="65"/>
      <c r="AQ287" s="65"/>
      <c r="AR287" s="65"/>
      <c r="AS287" s="65"/>
      <c r="AT287" s="65"/>
      <c r="AU287" s="65"/>
      <c r="AV287" s="65"/>
      <c r="AW287" s="65"/>
      <c r="AX287" s="65"/>
      <c r="AY287" s="65"/>
      <c r="AZ287" s="65"/>
      <c r="BA287" s="65"/>
      <c r="BB287" s="65"/>
      <c r="BC287" s="65"/>
      <c r="BD287" s="65"/>
      <c r="BE287" s="65"/>
      <c r="BF287" s="65"/>
      <c r="BG287" s="65"/>
      <c r="BH287" s="65"/>
      <c r="BI287" s="65"/>
      <c r="BJ287" s="65"/>
      <c r="BK287" s="65"/>
      <c r="BL287" s="65"/>
      <c r="BM287" s="65"/>
      <c r="BN287" s="65"/>
      <c r="BO287" s="65"/>
      <c r="BP287" s="65"/>
      <c r="BQ287" s="65"/>
      <c r="BR287" s="65"/>
      <c r="BS287" s="65"/>
      <c r="BT287" s="65"/>
      <c r="BU287" s="65"/>
      <c r="BV287" s="65"/>
      <c r="BW287" s="65"/>
      <c r="BX287" s="65"/>
    </row>
    <row r="288" spans="11:76" s="51" customFormat="1" ht="16.5">
      <c r="K288" s="65"/>
      <c r="L288" s="65"/>
      <c r="M288" s="65"/>
      <c r="N288" s="65"/>
      <c r="O288" s="65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65"/>
      <c r="AF288" s="65"/>
      <c r="AG288" s="65"/>
      <c r="AH288" s="65"/>
      <c r="AI288" s="65"/>
      <c r="AJ288" s="65"/>
      <c r="AK288" s="65"/>
      <c r="AL288" s="65"/>
      <c r="AM288" s="65"/>
      <c r="AN288" s="65"/>
      <c r="AO288" s="65"/>
      <c r="AP288" s="65"/>
      <c r="AQ288" s="65"/>
      <c r="AR288" s="65"/>
      <c r="AS288" s="65"/>
      <c r="AT288" s="65"/>
      <c r="AU288" s="65"/>
      <c r="AV288" s="65"/>
      <c r="AW288" s="65"/>
      <c r="AX288" s="65"/>
      <c r="AY288" s="65"/>
      <c r="AZ288" s="65"/>
      <c r="BA288" s="65"/>
      <c r="BB288" s="65"/>
      <c r="BC288" s="65"/>
      <c r="BD288" s="65"/>
      <c r="BE288" s="65"/>
      <c r="BF288" s="65"/>
      <c r="BG288" s="65"/>
      <c r="BH288" s="65"/>
      <c r="BI288" s="65"/>
      <c r="BJ288" s="65"/>
      <c r="BK288" s="65"/>
      <c r="BL288" s="65"/>
      <c r="BM288" s="65"/>
      <c r="BN288" s="65"/>
      <c r="BO288" s="65"/>
      <c r="BP288" s="65"/>
      <c r="BQ288" s="65"/>
      <c r="BR288" s="65"/>
      <c r="BS288" s="65"/>
      <c r="BT288" s="65"/>
      <c r="BU288" s="65"/>
      <c r="BV288" s="65"/>
      <c r="BW288" s="65"/>
      <c r="BX288" s="65"/>
    </row>
    <row r="289" spans="11:76" s="51" customFormat="1" ht="16.5">
      <c r="K289" s="65"/>
      <c r="L289" s="65"/>
      <c r="M289" s="65"/>
      <c r="N289" s="65"/>
      <c r="O289" s="65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65"/>
      <c r="AF289" s="65"/>
      <c r="AG289" s="65"/>
      <c r="AH289" s="65"/>
      <c r="AI289" s="65"/>
      <c r="AJ289" s="65"/>
      <c r="AK289" s="65"/>
      <c r="AL289" s="65"/>
      <c r="AM289" s="65"/>
      <c r="AN289" s="65"/>
      <c r="AO289" s="65"/>
      <c r="AP289" s="65"/>
      <c r="AQ289" s="65"/>
      <c r="AR289" s="65"/>
      <c r="AS289" s="65"/>
      <c r="AT289" s="65"/>
      <c r="AU289" s="65"/>
      <c r="AV289" s="65"/>
      <c r="AW289" s="65"/>
      <c r="AX289" s="65"/>
      <c r="AY289" s="65"/>
      <c r="AZ289" s="65"/>
      <c r="BA289" s="65"/>
      <c r="BB289" s="65"/>
      <c r="BC289" s="65"/>
      <c r="BD289" s="65"/>
      <c r="BE289" s="65"/>
      <c r="BF289" s="65"/>
      <c r="BG289" s="65"/>
      <c r="BH289" s="65"/>
      <c r="BI289" s="65"/>
      <c r="BJ289" s="65"/>
      <c r="BK289" s="65"/>
      <c r="BL289" s="65"/>
      <c r="BM289" s="65"/>
      <c r="BN289" s="65"/>
      <c r="BO289" s="65"/>
      <c r="BP289" s="65"/>
      <c r="BQ289" s="65"/>
      <c r="BR289" s="65"/>
      <c r="BS289" s="65"/>
      <c r="BT289" s="65"/>
      <c r="BU289" s="65"/>
      <c r="BV289" s="65"/>
      <c r="BW289" s="65"/>
      <c r="BX289" s="65"/>
    </row>
    <row r="290" spans="11:76" s="51" customFormat="1" ht="16.5">
      <c r="K290" s="65"/>
      <c r="L290" s="65"/>
      <c r="M290" s="65"/>
      <c r="N290" s="65"/>
      <c r="O290" s="65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65"/>
      <c r="AF290" s="65"/>
      <c r="AG290" s="65"/>
      <c r="AH290" s="65"/>
      <c r="AI290" s="65"/>
      <c r="AJ290" s="65"/>
      <c r="AK290" s="65"/>
      <c r="AL290" s="65"/>
      <c r="AM290" s="65"/>
      <c r="AN290" s="65"/>
      <c r="AO290" s="65"/>
      <c r="AP290" s="65"/>
      <c r="AQ290" s="65"/>
      <c r="AR290" s="65"/>
      <c r="AS290" s="65"/>
      <c r="AT290" s="65"/>
      <c r="AU290" s="65"/>
      <c r="AV290" s="65"/>
      <c r="AW290" s="65"/>
      <c r="AX290" s="65"/>
      <c r="AY290" s="65"/>
      <c r="AZ290" s="65"/>
      <c r="BA290" s="65"/>
      <c r="BB290" s="65"/>
      <c r="BC290" s="65"/>
      <c r="BD290" s="65"/>
      <c r="BE290" s="65"/>
      <c r="BF290" s="65"/>
      <c r="BG290" s="65"/>
      <c r="BH290" s="65"/>
      <c r="BI290" s="65"/>
      <c r="BJ290" s="65"/>
      <c r="BK290" s="65"/>
      <c r="BL290" s="65"/>
      <c r="BM290" s="65"/>
      <c r="BN290" s="65"/>
      <c r="BO290" s="65"/>
      <c r="BP290" s="65"/>
      <c r="BQ290" s="65"/>
      <c r="BR290" s="65"/>
      <c r="BS290" s="65"/>
      <c r="BT290" s="65"/>
      <c r="BU290" s="65"/>
      <c r="BV290" s="65"/>
      <c r="BW290" s="65"/>
      <c r="BX290" s="65"/>
    </row>
    <row r="291" spans="11:76" s="51" customFormat="1" ht="16.5">
      <c r="K291" s="65"/>
      <c r="L291" s="65"/>
      <c r="M291" s="65"/>
      <c r="N291" s="65"/>
      <c r="O291" s="65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65"/>
      <c r="AF291" s="65"/>
      <c r="AG291" s="65"/>
      <c r="AH291" s="65"/>
      <c r="AI291" s="65"/>
      <c r="AJ291" s="65"/>
      <c r="AK291" s="65"/>
      <c r="AL291" s="65"/>
      <c r="AM291" s="65"/>
      <c r="AN291" s="65"/>
      <c r="AO291" s="65"/>
      <c r="AP291" s="65"/>
      <c r="AQ291" s="65"/>
      <c r="AR291" s="65"/>
      <c r="AS291" s="65"/>
      <c r="AT291" s="65"/>
      <c r="AU291" s="65"/>
      <c r="AV291" s="65"/>
      <c r="AW291" s="65"/>
      <c r="AX291" s="65"/>
      <c r="AY291" s="65"/>
      <c r="AZ291" s="65"/>
      <c r="BA291" s="65"/>
      <c r="BB291" s="65"/>
      <c r="BC291" s="65"/>
      <c r="BD291" s="65"/>
      <c r="BE291" s="65"/>
      <c r="BF291" s="65"/>
      <c r="BG291" s="65"/>
      <c r="BH291" s="65"/>
      <c r="BI291" s="65"/>
      <c r="BJ291" s="65"/>
      <c r="BK291" s="65"/>
      <c r="BL291" s="65"/>
      <c r="BM291" s="65"/>
      <c r="BN291" s="65"/>
      <c r="BO291" s="65"/>
      <c r="BP291" s="65"/>
      <c r="BQ291" s="65"/>
      <c r="BR291" s="65"/>
      <c r="BS291" s="65"/>
      <c r="BT291" s="65"/>
      <c r="BU291" s="65"/>
      <c r="BV291" s="65"/>
      <c r="BW291" s="65"/>
      <c r="BX291" s="65"/>
    </row>
    <row r="292" spans="11:76" s="51" customFormat="1" ht="16.5">
      <c r="K292" s="65"/>
      <c r="L292" s="65"/>
      <c r="M292" s="65"/>
      <c r="N292" s="65"/>
      <c r="O292" s="65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5"/>
      <c r="AH292" s="65"/>
      <c r="AI292" s="65"/>
      <c r="AJ292" s="65"/>
      <c r="AK292" s="65"/>
      <c r="AL292" s="65"/>
      <c r="AM292" s="65"/>
      <c r="AN292" s="65"/>
      <c r="AO292" s="65"/>
      <c r="AP292" s="65"/>
      <c r="AQ292" s="65"/>
      <c r="AR292" s="65"/>
      <c r="AS292" s="65"/>
      <c r="AT292" s="65"/>
      <c r="AU292" s="65"/>
      <c r="AV292" s="65"/>
      <c r="AW292" s="65"/>
      <c r="AX292" s="65"/>
      <c r="AY292" s="65"/>
      <c r="AZ292" s="65"/>
      <c r="BA292" s="65"/>
      <c r="BB292" s="65"/>
      <c r="BC292" s="65"/>
      <c r="BD292" s="65"/>
      <c r="BE292" s="65"/>
      <c r="BF292" s="65"/>
      <c r="BG292" s="65"/>
      <c r="BH292" s="65"/>
      <c r="BI292" s="65"/>
      <c r="BJ292" s="65"/>
      <c r="BK292" s="65"/>
      <c r="BL292" s="65"/>
      <c r="BM292" s="65"/>
      <c r="BN292" s="65"/>
      <c r="BO292" s="65"/>
      <c r="BP292" s="65"/>
      <c r="BQ292" s="65"/>
      <c r="BR292" s="65"/>
      <c r="BS292" s="65"/>
      <c r="BT292" s="65"/>
      <c r="BU292" s="65"/>
      <c r="BV292" s="65"/>
      <c r="BW292" s="65"/>
      <c r="BX292" s="65"/>
    </row>
    <row r="293" spans="11:76" s="51" customFormat="1" ht="16.5">
      <c r="K293" s="65"/>
      <c r="L293" s="65"/>
      <c r="M293" s="65"/>
      <c r="N293" s="65"/>
      <c r="O293" s="65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5"/>
      <c r="AH293" s="65"/>
      <c r="AI293" s="65"/>
      <c r="AJ293" s="65"/>
      <c r="AK293" s="65"/>
      <c r="AL293" s="65"/>
      <c r="AM293" s="65"/>
      <c r="AN293" s="65"/>
      <c r="AO293" s="65"/>
      <c r="AP293" s="65"/>
      <c r="AQ293" s="65"/>
      <c r="AR293" s="65"/>
      <c r="AS293" s="65"/>
      <c r="AT293" s="65"/>
      <c r="AU293" s="65"/>
      <c r="AV293" s="65"/>
      <c r="AW293" s="65"/>
      <c r="AX293" s="65"/>
      <c r="AY293" s="65"/>
      <c r="AZ293" s="65"/>
      <c r="BA293" s="65"/>
      <c r="BB293" s="65"/>
      <c r="BC293" s="65"/>
      <c r="BD293" s="65"/>
      <c r="BE293" s="65"/>
      <c r="BF293" s="65"/>
      <c r="BG293" s="65"/>
      <c r="BH293" s="65"/>
      <c r="BI293" s="65"/>
      <c r="BJ293" s="65"/>
      <c r="BK293" s="65"/>
      <c r="BL293" s="65"/>
      <c r="BM293" s="65"/>
      <c r="BN293" s="65"/>
      <c r="BO293" s="65"/>
      <c r="BP293" s="65"/>
      <c r="BQ293" s="65"/>
      <c r="BR293" s="65"/>
      <c r="BS293" s="65"/>
      <c r="BT293" s="65"/>
      <c r="BU293" s="65"/>
      <c r="BV293" s="65"/>
      <c r="BW293" s="65"/>
      <c r="BX293" s="65"/>
    </row>
    <row r="294" spans="11:76" s="51" customFormat="1" ht="16.5">
      <c r="K294" s="65"/>
      <c r="L294" s="65"/>
      <c r="M294" s="65"/>
      <c r="N294" s="65"/>
      <c r="O294" s="65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65"/>
      <c r="AF294" s="65"/>
      <c r="AG294" s="65"/>
      <c r="AH294" s="65"/>
      <c r="AI294" s="65"/>
      <c r="AJ294" s="65"/>
      <c r="AK294" s="65"/>
      <c r="AL294" s="65"/>
      <c r="AM294" s="65"/>
      <c r="AN294" s="65"/>
      <c r="AO294" s="65"/>
      <c r="AP294" s="65"/>
      <c r="AQ294" s="65"/>
      <c r="AR294" s="65"/>
      <c r="AS294" s="65"/>
      <c r="AT294" s="65"/>
      <c r="AU294" s="65"/>
      <c r="AV294" s="65"/>
      <c r="AW294" s="65"/>
      <c r="AX294" s="65"/>
      <c r="AY294" s="65"/>
      <c r="AZ294" s="65"/>
      <c r="BA294" s="65"/>
      <c r="BB294" s="65"/>
      <c r="BC294" s="65"/>
      <c r="BD294" s="65"/>
      <c r="BE294" s="65"/>
      <c r="BF294" s="65"/>
      <c r="BG294" s="65"/>
      <c r="BH294" s="65"/>
      <c r="BI294" s="65"/>
      <c r="BJ294" s="65"/>
      <c r="BK294" s="65"/>
      <c r="BL294" s="65"/>
      <c r="BM294" s="65"/>
      <c r="BN294" s="65"/>
      <c r="BO294" s="65"/>
      <c r="BP294" s="65"/>
      <c r="BQ294" s="65"/>
      <c r="BR294" s="65"/>
      <c r="BS294" s="65"/>
      <c r="BT294" s="65"/>
      <c r="BU294" s="65"/>
      <c r="BV294" s="65"/>
      <c r="BW294" s="65"/>
      <c r="BX294" s="65"/>
    </row>
    <row r="295" spans="11:76" s="51" customFormat="1" ht="16.5">
      <c r="K295" s="65"/>
      <c r="L295" s="65"/>
      <c r="M295" s="65"/>
      <c r="N295" s="65"/>
      <c r="O295" s="65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65"/>
      <c r="AF295" s="65"/>
      <c r="AG295" s="65"/>
      <c r="AH295" s="65"/>
      <c r="AI295" s="65"/>
      <c r="AJ295" s="65"/>
      <c r="AK295" s="65"/>
      <c r="AL295" s="65"/>
      <c r="AM295" s="65"/>
      <c r="AN295" s="65"/>
      <c r="AO295" s="65"/>
      <c r="AP295" s="65"/>
      <c r="AQ295" s="65"/>
      <c r="AR295" s="65"/>
      <c r="AS295" s="65"/>
      <c r="AT295" s="65"/>
      <c r="AU295" s="65"/>
      <c r="AV295" s="65"/>
      <c r="AW295" s="65"/>
      <c r="AX295" s="65"/>
      <c r="AY295" s="65"/>
      <c r="AZ295" s="65"/>
      <c r="BA295" s="65"/>
      <c r="BB295" s="65"/>
      <c r="BC295" s="65"/>
      <c r="BD295" s="65"/>
      <c r="BE295" s="65"/>
      <c r="BF295" s="65"/>
      <c r="BG295" s="65"/>
      <c r="BH295" s="65"/>
      <c r="BI295" s="65"/>
      <c r="BJ295" s="65"/>
      <c r="BK295" s="65"/>
      <c r="BL295" s="65"/>
      <c r="BM295" s="65"/>
      <c r="BN295" s="65"/>
      <c r="BO295" s="65"/>
      <c r="BP295" s="65"/>
      <c r="BQ295" s="65"/>
      <c r="BR295" s="65"/>
      <c r="BS295" s="65"/>
      <c r="BT295" s="65"/>
      <c r="BU295" s="65"/>
      <c r="BV295" s="65"/>
      <c r="BW295" s="65"/>
      <c r="BX295" s="65"/>
    </row>
    <row r="296" spans="11:76" s="51" customFormat="1" ht="16.5">
      <c r="K296" s="65"/>
      <c r="L296" s="65"/>
      <c r="M296" s="65"/>
      <c r="N296" s="65"/>
      <c r="O296" s="65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65"/>
      <c r="AF296" s="65"/>
      <c r="AG296" s="65"/>
      <c r="AH296" s="65"/>
      <c r="AI296" s="65"/>
      <c r="AJ296" s="65"/>
      <c r="AK296" s="65"/>
      <c r="AL296" s="65"/>
      <c r="AM296" s="65"/>
      <c r="AN296" s="65"/>
      <c r="AO296" s="65"/>
      <c r="AP296" s="65"/>
      <c r="AQ296" s="65"/>
      <c r="AR296" s="65"/>
      <c r="AS296" s="65"/>
      <c r="AT296" s="65"/>
      <c r="AU296" s="65"/>
      <c r="AV296" s="65"/>
      <c r="AW296" s="65"/>
      <c r="AX296" s="65"/>
      <c r="AY296" s="65"/>
      <c r="AZ296" s="65"/>
      <c r="BA296" s="65"/>
      <c r="BB296" s="65"/>
      <c r="BC296" s="65"/>
      <c r="BD296" s="65"/>
      <c r="BE296" s="65"/>
      <c r="BF296" s="65"/>
      <c r="BG296" s="65"/>
      <c r="BH296" s="65"/>
      <c r="BI296" s="65"/>
      <c r="BJ296" s="65"/>
      <c r="BK296" s="65"/>
      <c r="BL296" s="65"/>
      <c r="BM296" s="65"/>
      <c r="BN296" s="65"/>
      <c r="BO296" s="65"/>
      <c r="BP296" s="65"/>
      <c r="BQ296" s="65"/>
      <c r="BR296" s="65"/>
      <c r="BS296" s="65"/>
      <c r="BT296" s="65"/>
      <c r="BU296" s="65"/>
      <c r="BV296" s="65"/>
      <c r="BW296" s="65"/>
      <c r="BX296" s="65"/>
    </row>
    <row r="297" spans="11:76" s="51" customFormat="1" ht="16.5">
      <c r="K297" s="65"/>
      <c r="L297" s="65"/>
      <c r="M297" s="65"/>
      <c r="N297" s="65"/>
      <c r="O297" s="65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5"/>
      <c r="AH297" s="65"/>
      <c r="AI297" s="65"/>
      <c r="AJ297" s="65"/>
      <c r="AK297" s="65"/>
      <c r="AL297" s="65"/>
      <c r="AM297" s="65"/>
      <c r="AN297" s="65"/>
      <c r="AO297" s="65"/>
      <c r="AP297" s="65"/>
      <c r="AQ297" s="65"/>
      <c r="AR297" s="65"/>
      <c r="AS297" s="65"/>
      <c r="AT297" s="65"/>
      <c r="AU297" s="65"/>
      <c r="AV297" s="65"/>
      <c r="AW297" s="65"/>
      <c r="AX297" s="65"/>
      <c r="AY297" s="65"/>
      <c r="AZ297" s="65"/>
      <c r="BA297" s="65"/>
      <c r="BB297" s="65"/>
      <c r="BC297" s="65"/>
      <c r="BD297" s="65"/>
      <c r="BE297" s="65"/>
      <c r="BF297" s="65"/>
      <c r="BG297" s="65"/>
      <c r="BH297" s="65"/>
      <c r="BI297" s="65"/>
      <c r="BJ297" s="65"/>
      <c r="BK297" s="65"/>
      <c r="BL297" s="65"/>
      <c r="BM297" s="65"/>
      <c r="BN297" s="65"/>
      <c r="BO297" s="65"/>
      <c r="BP297" s="65"/>
      <c r="BQ297" s="65"/>
      <c r="BR297" s="65"/>
      <c r="BS297" s="65"/>
      <c r="BT297" s="65"/>
      <c r="BU297" s="65"/>
      <c r="BV297" s="65"/>
      <c r="BW297" s="65"/>
      <c r="BX297" s="65"/>
    </row>
    <row r="298" spans="11:76" s="51" customFormat="1" ht="16.5">
      <c r="K298" s="65"/>
      <c r="L298" s="65"/>
      <c r="M298" s="65"/>
      <c r="N298" s="65"/>
      <c r="O298" s="65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65"/>
      <c r="AF298" s="65"/>
      <c r="AG298" s="65"/>
      <c r="AH298" s="65"/>
      <c r="AI298" s="65"/>
      <c r="AJ298" s="65"/>
      <c r="AK298" s="65"/>
      <c r="AL298" s="65"/>
      <c r="AM298" s="65"/>
      <c r="AN298" s="65"/>
      <c r="AO298" s="65"/>
      <c r="AP298" s="65"/>
      <c r="AQ298" s="65"/>
      <c r="AR298" s="65"/>
      <c r="AS298" s="65"/>
      <c r="AT298" s="65"/>
      <c r="AU298" s="65"/>
      <c r="AV298" s="65"/>
      <c r="AW298" s="65"/>
      <c r="AX298" s="65"/>
      <c r="AY298" s="65"/>
      <c r="AZ298" s="65"/>
      <c r="BA298" s="65"/>
      <c r="BB298" s="65"/>
      <c r="BC298" s="65"/>
      <c r="BD298" s="65"/>
      <c r="BE298" s="65"/>
      <c r="BF298" s="65"/>
      <c r="BG298" s="65"/>
      <c r="BH298" s="65"/>
      <c r="BI298" s="65"/>
      <c r="BJ298" s="65"/>
      <c r="BK298" s="65"/>
      <c r="BL298" s="65"/>
      <c r="BM298" s="65"/>
      <c r="BN298" s="65"/>
      <c r="BO298" s="65"/>
      <c r="BP298" s="65"/>
      <c r="BQ298" s="65"/>
      <c r="BR298" s="65"/>
      <c r="BS298" s="65"/>
      <c r="BT298" s="65"/>
      <c r="BU298" s="65"/>
      <c r="BV298" s="65"/>
      <c r="BW298" s="65"/>
      <c r="BX298" s="65"/>
    </row>
    <row r="299" spans="11:76" s="51" customFormat="1" ht="16.5">
      <c r="K299" s="65"/>
      <c r="L299" s="65"/>
      <c r="M299" s="65"/>
      <c r="N299" s="65"/>
      <c r="O299" s="65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65"/>
      <c r="AF299" s="65"/>
      <c r="AG299" s="65"/>
      <c r="AH299" s="65"/>
      <c r="AI299" s="65"/>
      <c r="AJ299" s="65"/>
      <c r="AK299" s="65"/>
      <c r="AL299" s="65"/>
      <c r="AM299" s="65"/>
      <c r="AN299" s="65"/>
      <c r="AO299" s="65"/>
      <c r="AP299" s="65"/>
      <c r="AQ299" s="65"/>
      <c r="AR299" s="65"/>
      <c r="AS299" s="65"/>
      <c r="AT299" s="65"/>
      <c r="AU299" s="65"/>
      <c r="AV299" s="65"/>
      <c r="AW299" s="65"/>
      <c r="AX299" s="65"/>
      <c r="AY299" s="65"/>
      <c r="AZ299" s="65"/>
      <c r="BA299" s="65"/>
      <c r="BB299" s="65"/>
      <c r="BC299" s="65"/>
      <c r="BD299" s="65"/>
      <c r="BE299" s="65"/>
      <c r="BF299" s="65"/>
      <c r="BG299" s="65"/>
      <c r="BH299" s="65"/>
      <c r="BI299" s="65"/>
      <c r="BJ299" s="65"/>
      <c r="BK299" s="65"/>
      <c r="BL299" s="65"/>
      <c r="BM299" s="65"/>
      <c r="BN299" s="65"/>
      <c r="BO299" s="65"/>
      <c r="BP299" s="65"/>
      <c r="BQ299" s="65"/>
      <c r="BR299" s="65"/>
      <c r="BS299" s="65"/>
      <c r="BT299" s="65"/>
      <c r="BU299" s="65"/>
      <c r="BV299" s="65"/>
      <c r="BW299" s="65"/>
      <c r="BX299" s="65"/>
    </row>
    <row r="300" spans="11:76" s="51" customFormat="1" ht="16.5">
      <c r="K300" s="65"/>
      <c r="L300" s="65"/>
      <c r="M300" s="65"/>
      <c r="N300" s="65"/>
      <c r="O300" s="65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65"/>
      <c r="AF300" s="65"/>
      <c r="AG300" s="65"/>
      <c r="AH300" s="65"/>
      <c r="AI300" s="65"/>
      <c r="AJ300" s="65"/>
      <c r="AK300" s="65"/>
      <c r="AL300" s="65"/>
      <c r="AM300" s="65"/>
      <c r="AN300" s="65"/>
      <c r="AO300" s="65"/>
      <c r="AP300" s="65"/>
      <c r="AQ300" s="65"/>
      <c r="AR300" s="65"/>
      <c r="AS300" s="65"/>
      <c r="AT300" s="65"/>
      <c r="AU300" s="65"/>
      <c r="AV300" s="65"/>
      <c r="AW300" s="65"/>
      <c r="AX300" s="65"/>
      <c r="AY300" s="65"/>
      <c r="AZ300" s="65"/>
      <c r="BA300" s="65"/>
      <c r="BB300" s="65"/>
      <c r="BC300" s="65"/>
      <c r="BD300" s="65"/>
      <c r="BE300" s="65"/>
      <c r="BF300" s="65"/>
      <c r="BG300" s="65"/>
      <c r="BH300" s="65"/>
      <c r="BI300" s="65"/>
      <c r="BJ300" s="65"/>
      <c r="BK300" s="65"/>
      <c r="BL300" s="65"/>
      <c r="BM300" s="65"/>
      <c r="BN300" s="65"/>
      <c r="BO300" s="65"/>
      <c r="BP300" s="65"/>
      <c r="BQ300" s="65"/>
      <c r="BR300" s="65"/>
      <c r="BS300" s="65"/>
      <c r="BT300" s="65"/>
      <c r="BU300" s="65"/>
      <c r="BV300" s="65"/>
      <c r="BW300" s="65"/>
      <c r="BX300" s="65"/>
    </row>
    <row r="301" spans="11:76" s="51" customFormat="1" ht="16.5">
      <c r="K301" s="65"/>
      <c r="L301" s="65"/>
      <c r="M301" s="65"/>
      <c r="N301" s="65"/>
      <c r="O301" s="65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65"/>
      <c r="AF301" s="65"/>
      <c r="AG301" s="65"/>
      <c r="AH301" s="65"/>
      <c r="AI301" s="65"/>
      <c r="AJ301" s="65"/>
      <c r="AK301" s="65"/>
      <c r="AL301" s="65"/>
      <c r="AM301" s="65"/>
      <c r="AN301" s="65"/>
      <c r="AO301" s="65"/>
      <c r="AP301" s="65"/>
      <c r="AQ301" s="65"/>
      <c r="AR301" s="65"/>
      <c r="AS301" s="65"/>
      <c r="AT301" s="65"/>
      <c r="AU301" s="65"/>
      <c r="AV301" s="65"/>
      <c r="AW301" s="65"/>
      <c r="AX301" s="65"/>
      <c r="AY301" s="65"/>
      <c r="AZ301" s="65"/>
      <c r="BA301" s="65"/>
      <c r="BB301" s="65"/>
      <c r="BC301" s="65"/>
      <c r="BD301" s="65"/>
      <c r="BE301" s="65"/>
      <c r="BF301" s="65"/>
      <c r="BG301" s="65"/>
      <c r="BH301" s="65"/>
      <c r="BI301" s="65"/>
      <c r="BJ301" s="65"/>
      <c r="BK301" s="65"/>
      <c r="BL301" s="65"/>
      <c r="BM301" s="65"/>
      <c r="BN301" s="65"/>
      <c r="BO301" s="65"/>
      <c r="BP301" s="65"/>
      <c r="BQ301" s="65"/>
      <c r="BR301" s="65"/>
      <c r="BS301" s="65"/>
      <c r="BT301" s="65"/>
      <c r="BU301" s="65"/>
      <c r="BV301" s="65"/>
      <c r="BW301" s="65"/>
      <c r="BX301" s="65"/>
    </row>
    <row r="302" spans="11:76" s="51" customFormat="1" ht="16.5">
      <c r="K302" s="65"/>
      <c r="L302" s="65"/>
      <c r="M302" s="65"/>
      <c r="N302" s="65"/>
      <c r="O302" s="65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65"/>
      <c r="AF302" s="65"/>
      <c r="AG302" s="65"/>
      <c r="AH302" s="65"/>
      <c r="AI302" s="65"/>
      <c r="AJ302" s="65"/>
      <c r="AK302" s="65"/>
      <c r="AL302" s="65"/>
      <c r="AM302" s="65"/>
      <c r="AN302" s="65"/>
      <c r="AO302" s="65"/>
      <c r="AP302" s="65"/>
      <c r="AQ302" s="65"/>
      <c r="AR302" s="65"/>
      <c r="AS302" s="65"/>
      <c r="AT302" s="65"/>
      <c r="AU302" s="65"/>
      <c r="AV302" s="65"/>
      <c r="AW302" s="65"/>
      <c r="AX302" s="65"/>
      <c r="AY302" s="65"/>
      <c r="AZ302" s="65"/>
      <c r="BA302" s="65"/>
      <c r="BB302" s="65"/>
      <c r="BC302" s="65"/>
      <c r="BD302" s="65"/>
      <c r="BE302" s="65"/>
      <c r="BF302" s="65"/>
      <c r="BG302" s="65"/>
      <c r="BH302" s="65"/>
      <c r="BI302" s="65"/>
      <c r="BJ302" s="65"/>
      <c r="BK302" s="65"/>
      <c r="BL302" s="65"/>
      <c r="BM302" s="65"/>
      <c r="BN302" s="65"/>
      <c r="BO302" s="65"/>
      <c r="BP302" s="65"/>
      <c r="BQ302" s="65"/>
      <c r="BR302" s="65"/>
      <c r="BS302" s="65"/>
      <c r="BT302" s="65"/>
      <c r="BU302" s="65"/>
      <c r="BV302" s="65"/>
      <c r="BW302" s="65"/>
      <c r="BX302" s="65"/>
    </row>
    <row r="303" spans="11:76" s="51" customFormat="1" ht="16.5">
      <c r="K303" s="65"/>
      <c r="L303" s="65"/>
      <c r="M303" s="65"/>
      <c r="N303" s="65"/>
      <c r="O303" s="65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65"/>
      <c r="AF303" s="65"/>
      <c r="AG303" s="65"/>
      <c r="AH303" s="65"/>
      <c r="AI303" s="65"/>
      <c r="AJ303" s="65"/>
      <c r="AK303" s="65"/>
      <c r="AL303" s="65"/>
      <c r="AM303" s="65"/>
      <c r="AN303" s="65"/>
      <c r="AO303" s="65"/>
      <c r="AP303" s="65"/>
      <c r="AQ303" s="65"/>
      <c r="AR303" s="65"/>
      <c r="AS303" s="65"/>
      <c r="AT303" s="65"/>
      <c r="AU303" s="65"/>
      <c r="AV303" s="65"/>
      <c r="AW303" s="65"/>
      <c r="AX303" s="65"/>
      <c r="AY303" s="65"/>
      <c r="AZ303" s="65"/>
      <c r="BA303" s="65"/>
      <c r="BB303" s="65"/>
      <c r="BC303" s="65"/>
      <c r="BD303" s="65"/>
      <c r="BE303" s="65"/>
      <c r="BF303" s="65"/>
      <c r="BG303" s="65"/>
      <c r="BH303" s="65"/>
      <c r="BI303" s="65"/>
      <c r="BJ303" s="65"/>
      <c r="BK303" s="65"/>
      <c r="BL303" s="65"/>
      <c r="BM303" s="65"/>
      <c r="BN303" s="65"/>
      <c r="BO303" s="65"/>
      <c r="BP303" s="65"/>
      <c r="BQ303" s="65"/>
      <c r="BR303" s="65"/>
      <c r="BS303" s="65"/>
      <c r="BT303" s="65"/>
      <c r="BU303" s="65"/>
      <c r="BV303" s="65"/>
      <c r="BW303" s="65"/>
      <c r="BX303" s="65"/>
    </row>
    <row r="304" spans="11:76" s="51" customFormat="1" ht="16.5">
      <c r="K304" s="65"/>
      <c r="L304" s="65"/>
      <c r="M304" s="65"/>
      <c r="N304" s="65"/>
      <c r="O304" s="65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65"/>
      <c r="AF304" s="65"/>
      <c r="AG304" s="65"/>
      <c r="AH304" s="65"/>
      <c r="AI304" s="65"/>
      <c r="AJ304" s="65"/>
      <c r="AK304" s="65"/>
      <c r="AL304" s="65"/>
      <c r="AM304" s="65"/>
      <c r="AN304" s="65"/>
      <c r="AO304" s="65"/>
      <c r="AP304" s="65"/>
      <c r="AQ304" s="65"/>
      <c r="AR304" s="65"/>
      <c r="AS304" s="65"/>
      <c r="AT304" s="65"/>
      <c r="AU304" s="65"/>
      <c r="AV304" s="65"/>
      <c r="AW304" s="65"/>
      <c r="AX304" s="65"/>
      <c r="AY304" s="65"/>
      <c r="AZ304" s="65"/>
      <c r="BA304" s="65"/>
      <c r="BB304" s="65"/>
      <c r="BC304" s="65"/>
      <c r="BD304" s="65"/>
      <c r="BE304" s="65"/>
      <c r="BF304" s="65"/>
      <c r="BG304" s="65"/>
      <c r="BH304" s="65"/>
      <c r="BI304" s="65"/>
      <c r="BJ304" s="65"/>
      <c r="BK304" s="65"/>
      <c r="BL304" s="65"/>
      <c r="BM304" s="65"/>
      <c r="BN304" s="65"/>
      <c r="BO304" s="65"/>
      <c r="BP304" s="65"/>
      <c r="BQ304" s="65"/>
      <c r="BR304" s="65"/>
      <c r="BS304" s="65"/>
      <c r="BT304" s="65"/>
      <c r="BU304" s="65"/>
      <c r="BV304" s="65"/>
      <c r="BW304" s="65"/>
      <c r="BX304" s="65"/>
    </row>
    <row r="305" spans="11:76" s="51" customFormat="1" ht="16.5">
      <c r="K305" s="65"/>
      <c r="L305" s="65"/>
      <c r="M305" s="65"/>
      <c r="N305" s="65"/>
      <c r="O305" s="65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65"/>
      <c r="AF305" s="65"/>
      <c r="AG305" s="65"/>
      <c r="AH305" s="65"/>
      <c r="AI305" s="65"/>
      <c r="AJ305" s="65"/>
      <c r="AK305" s="65"/>
      <c r="AL305" s="65"/>
      <c r="AM305" s="65"/>
      <c r="AN305" s="65"/>
      <c r="AO305" s="65"/>
      <c r="AP305" s="65"/>
      <c r="AQ305" s="65"/>
      <c r="AR305" s="65"/>
      <c r="AS305" s="65"/>
      <c r="AT305" s="65"/>
      <c r="AU305" s="65"/>
      <c r="AV305" s="65"/>
      <c r="AW305" s="65"/>
      <c r="AX305" s="65"/>
      <c r="AY305" s="65"/>
      <c r="AZ305" s="65"/>
      <c r="BA305" s="65"/>
      <c r="BB305" s="65"/>
      <c r="BC305" s="65"/>
      <c r="BD305" s="65"/>
      <c r="BE305" s="65"/>
      <c r="BF305" s="65"/>
      <c r="BG305" s="65"/>
      <c r="BH305" s="65"/>
      <c r="BI305" s="65"/>
      <c r="BJ305" s="65"/>
      <c r="BK305" s="65"/>
      <c r="BL305" s="65"/>
      <c r="BM305" s="65"/>
      <c r="BN305" s="65"/>
      <c r="BO305" s="65"/>
      <c r="BP305" s="65"/>
      <c r="BQ305" s="65"/>
      <c r="BR305" s="65"/>
      <c r="BS305" s="65"/>
      <c r="BT305" s="65"/>
      <c r="BU305" s="65"/>
      <c r="BV305" s="65"/>
      <c r="BW305" s="65"/>
      <c r="BX305" s="65"/>
    </row>
    <row r="306" spans="11:76" s="51" customFormat="1" ht="16.5">
      <c r="K306" s="65"/>
      <c r="L306" s="65"/>
      <c r="M306" s="65"/>
      <c r="N306" s="65"/>
      <c r="O306" s="65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65"/>
      <c r="AF306" s="65"/>
      <c r="AG306" s="65"/>
      <c r="AH306" s="65"/>
      <c r="AI306" s="65"/>
      <c r="AJ306" s="65"/>
      <c r="AK306" s="65"/>
      <c r="AL306" s="65"/>
      <c r="AM306" s="65"/>
      <c r="AN306" s="65"/>
      <c r="AO306" s="65"/>
      <c r="AP306" s="65"/>
      <c r="AQ306" s="65"/>
      <c r="AR306" s="65"/>
      <c r="AS306" s="65"/>
      <c r="AT306" s="65"/>
      <c r="AU306" s="65"/>
      <c r="AV306" s="65"/>
      <c r="AW306" s="65"/>
      <c r="AX306" s="65"/>
      <c r="AY306" s="65"/>
      <c r="AZ306" s="65"/>
      <c r="BA306" s="65"/>
      <c r="BB306" s="65"/>
      <c r="BC306" s="65"/>
      <c r="BD306" s="65"/>
      <c r="BE306" s="65"/>
      <c r="BF306" s="65"/>
      <c r="BG306" s="65"/>
      <c r="BH306" s="65"/>
      <c r="BI306" s="65"/>
      <c r="BJ306" s="65"/>
      <c r="BK306" s="65"/>
      <c r="BL306" s="65"/>
      <c r="BM306" s="65"/>
      <c r="BN306" s="65"/>
      <c r="BO306" s="65"/>
      <c r="BP306" s="65"/>
      <c r="BQ306" s="65"/>
      <c r="BR306" s="65"/>
      <c r="BS306" s="65"/>
      <c r="BT306" s="65"/>
      <c r="BU306" s="65"/>
      <c r="BV306" s="65"/>
      <c r="BW306" s="65"/>
      <c r="BX306" s="65"/>
    </row>
    <row r="307" spans="11:76" s="51" customFormat="1" ht="16.5">
      <c r="K307" s="65"/>
      <c r="L307" s="65"/>
      <c r="M307" s="65"/>
      <c r="N307" s="65"/>
      <c r="O307" s="65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65"/>
      <c r="AF307" s="65"/>
      <c r="AG307" s="65"/>
      <c r="AH307" s="65"/>
      <c r="AI307" s="65"/>
      <c r="AJ307" s="65"/>
      <c r="AK307" s="65"/>
      <c r="AL307" s="65"/>
      <c r="AM307" s="65"/>
      <c r="AN307" s="65"/>
      <c r="AO307" s="65"/>
      <c r="AP307" s="65"/>
      <c r="AQ307" s="65"/>
      <c r="AR307" s="65"/>
      <c r="AS307" s="65"/>
      <c r="AT307" s="65"/>
      <c r="AU307" s="65"/>
      <c r="AV307" s="65"/>
      <c r="AW307" s="65"/>
      <c r="AX307" s="65"/>
      <c r="AY307" s="65"/>
      <c r="AZ307" s="65"/>
      <c r="BA307" s="65"/>
      <c r="BB307" s="65"/>
      <c r="BC307" s="65"/>
      <c r="BD307" s="65"/>
      <c r="BE307" s="65"/>
      <c r="BF307" s="65"/>
      <c r="BG307" s="65"/>
      <c r="BH307" s="65"/>
      <c r="BI307" s="65"/>
      <c r="BJ307" s="65"/>
      <c r="BK307" s="65"/>
      <c r="BL307" s="65"/>
      <c r="BM307" s="65"/>
      <c r="BN307" s="65"/>
      <c r="BO307" s="65"/>
      <c r="BP307" s="65"/>
      <c r="BQ307" s="65"/>
      <c r="BR307" s="65"/>
      <c r="BS307" s="65"/>
      <c r="BT307" s="65"/>
      <c r="BU307" s="65"/>
      <c r="BV307" s="65"/>
      <c r="BW307" s="65"/>
      <c r="BX307" s="65"/>
    </row>
    <row r="308" spans="11:76" s="51" customFormat="1" ht="16.5">
      <c r="K308" s="65"/>
      <c r="L308" s="65"/>
      <c r="M308" s="65"/>
      <c r="N308" s="65"/>
      <c r="O308" s="65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65"/>
      <c r="AF308" s="65"/>
      <c r="AG308" s="65"/>
      <c r="AH308" s="65"/>
      <c r="AI308" s="65"/>
      <c r="AJ308" s="65"/>
      <c r="AK308" s="65"/>
      <c r="AL308" s="65"/>
      <c r="AM308" s="65"/>
      <c r="AN308" s="65"/>
      <c r="AO308" s="65"/>
      <c r="AP308" s="65"/>
      <c r="AQ308" s="65"/>
      <c r="AR308" s="65"/>
      <c r="AS308" s="65"/>
      <c r="AT308" s="65"/>
      <c r="AU308" s="65"/>
      <c r="AV308" s="65"/>
      <c r="AW308" s="65"/>
      <c r="AX308" s="65"/>
      <c r="AY308" s="65"/>
      <c r="AZ308" s="65"/>
      <c r="BA308" s="65"/>
      <c r="BB308" s="65"/>
      <c r="BC308" s="65"/>
      <c r="BD308" s="65"/>
      <c r="BE308" s="65"/>
      <c r="BF308" s="65"/>
      <c r="BG308" s="65"/>
      <c r="BH308" s="65"/>
      <c r="BI308" s="65"/>
      <c r="BJ308" s="65"/>
      <c r="BK308" s="65"/>
      <c r="BL308" s="65"/>
      <c r="BM308" s="65"/>
      <c r="BN308" s="65"/>
      <c r="BO308" s="65"/>
      <c r="BP308" s="65"/>
      <c r="BQ308" s="65"/>
      <c r="BR308" s="65"/>
      <c r="BS308" s="65"/>
      <c r="BT308" s="65"/>
      <c r="BU308" s="65"/>
      <c r="BV308" s="65"/>
      <c r="BW308" s="65"/>
      <c r="BX308" s="65"/>
    </row>
    <row r="309" spans="11:76" s="51" customFormat="1" ht="16.5">
      <c r="K309" s="65"/>
      <c r="L309" s="65"/>
      <c r="M309" s="65"/>
      <c r="N309" s="65"/>
      <c r="O309" s="65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65"/>
      <c r="AF309" s="65"/>
      <c r="AG309" s="65"/>
      <c r="AH309" s="65"/>
      <c r="AI309" s="65"/>
      <c r="AJ309" s="65"/>
      <c r="AK309" s="65"/>
      <c r="AL309" s="65"/>
      <c r="AM309" s="65"/>
      <c r="AN309" s="65"/>
      <c r="AO309" s="65"/>
      <c r="AP309" s="65"/>
      <c r="AQ309" s="65"/>
      <c r="AR309" s="65"/>
      <c r="AS309" s="65"/>
      <c r="AT309" s="65"/>
      <c r="AU309" s="65"/>
      <c r="AV309" s="65"/>
      <c r="AW309" s="65"/>
      <c r="AX309" s="65"/>
      <c r="AY309" s="65"/>
      <c r="AZ309" s="65"/>
      <c r="BA309" s="65"/>
      <c r="BB309" s="65"/>
      <c r="BC309" s="65"/>
      <c r="BD309" s="65"/>
      <c r="BE309" s="65"/>
      <c r="BF309" s="65"/>
      <c r="BG309" s="65"/>
      <c r="BH309" s="65"/>
      <c r="BI309" s="65"/>
      <c r="BJ309" s="65"/>
      <c r="BK309" s="65"/>
      <c r="BL309" s="65"/>
      <c r="BM309" s="65"/>
      <c r="BN309" s="65"/>
      <c r="BO309" s="65"/>
      <c r="BP309" s="65"/>
      <c r="BQ309" s="65"/>
      <c r="BR309" s="65"/>
      <c r="BS309" s="65"/>
      <c r="BT309" s="65"/>
      <c r="BU309" s="65"/>
      <c r="BV309" s="65"/>
      <c r="BW309" s="65"/>
      <c r="BX309" s="65"/>
    </row>
    <row r="310" spans="11:76" s="51" customFormat="1" ht="16.5">
      <c r="K310" s="65"/>
      <c r="L310" s="65"/>
      <c r="M310" s="65"/>
      <c r="N310" s="65"/>
      <c r="O310" s="65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65"/>
      <c r="AF310" s="65"/>
      <c r="AG310" s="65"/>
      <c r="AH310" s="65"/>
      <c r="AI310" s="65"/>
      <c r="AJ310" s="65"/>
      <c r="AK310" s="65"/>
      <c r="AL310" s="65"/>
      <c r="AM310" s="65"/>
      <c r="AN310" s="65"/>
      <c r="AO310" s="65"/>
      <c r="AP310" s="65"/>
      <c r="AQ310" s="65"/>
      <c r="AR310" s="65"/>
      <c r="AS310" s="65"/>
      <c r="AT310" s="65"/>
      <c r="AU310" s="65"/>
      <c r="AV310" s="65"/>
      <c r="AW310" s="65"/>
      <c r="AX310" s="65"/>
      <c r="AY310" s="65"/>
      <c r="AZ310" s="65"/>
      <c r="BA310" s="65"/>
      <c r="BB310" s="65"/>
      <c r="BC310" s="65"/>
      <c r="BD310" s="65"/>
      <c r="BE310" s="65"/>
      <c r="BF310" s="65"/>
      <c r="BG310" s="65"/>
      <c r="BH310" s="65"/>
      <c r="BI310" s="65"/>
      <c r="BJ310" s="65"/>
      <c r="BK310" s="65"/>
      <c r="BL310" s="65"/>
      <c r="BM310" s="65"/>
      <c r="BN310" s="65"/>
      <c r="BO310" s="65"/>
      <c r="BP310" s="65"/>
      <c r="BQ310" s="65"/>
      <c r="BR310" s="65"/>
      <c r="BS310" s="65"/>
      <c r="BT310" s="65"/>
      <c r="BU310" s="65"/>
      <c r="BV310" s="65"/>
      <c r="BW310" s="65"/>
      <c r="BX310" s="65"/>
    </row>
    <row r="311" spans="11:76" s="51" customFormat="1" ht="16.5">
      <c r="K311" s="65"/>
      <c r="L311" s="65"/>
      <c r="M311" s="65"/>
      <c r="N311" s="65"/>
      <c r="O311" s="65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65"/>
      <c r="AF311" s="65"/>
      <c r="AG311" s="65"/>
      <c r="AH311" s="65"/>
      <c r="AI311" s="65"/>
      <c r="AJ311" s="65"/>
      <c r="AK311" s="65"/>
      <c r="AL311" s="65"/>
      <c r="AM311" s="65"/>
      <c r="AN311" s="65"/>
      <c r="AO311" s="65"/>
      <c r="AP311" s="65"/>
      <c r="AQ311" s="65"/>
      <c r="AR311" s="65"/>
      <c r="AS311" s="65"/>
      <c r="AT311" s="65"/>
      <c r="AU311" s="65"/>
      <c r="AV311" s="65"/>
      <c r="AW311" s="65"/>
      <c r="AX311" s="65"/>
      <c r="AY311" s="65"/>
      <c r="AZ311" s="65"/>
      <c r="BA311" s="65"/>
      <c r="BB311" s="65"/>
      <c r="BC311" s="65"/>
      <c r="BD311" s="65"/>
      <c r="BE311" s="65"/>
      <c r="BF311" s="65"/>
      <c r="BG311" s="65"/>
      <c r="BH311" s="65"/>
      <c r="BI311" s="65"/>
      <c r="BJ311" s="65"/>
      <c r="BK311" s="65"/>
      <c r="BL311" s="65"/>
      <c r="BM311" s="65"/>
      <c r="BN311" s="65"/>
      <c r="BO311" s="65"/>
      <c r="BP311" s="65"/>
      <c r="BQ311" s="65"/>
      <c r="BR311" s="65"/>
      <c r="BS311" s="65"/>
      <c r="BT311" s="65"/>
      <c r="BU311" s="65"/>
      <c r="BV311" s="65"/>
      <c r="BW311" s="65"/>
      <c r="BX311" s="65"/>
    </row>
    <row r="312" spans="11:76" s="51" customFormat="1" ht="16.5">
      <c r="K312" s="65"/>
      <c r="L312" s="65"/>
      <c r="M312" s="65"/>
      <c r="N312" s="65"/>
      <c r="O312" s="65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65"/>
      <c r="AF312" s="65"/>
      <c r="AG312" s="65"/>
      <c r="AH312" s="65"/>
      <c r="AI312" s="65"/>
      <c r="AJ312" s="65"/>
      <c r="AK312" s="65"/>
      <c r="AL312" s="65"/>
      <c r="AM312" s="65"/>
      <c r="AN312" s="65"/>
      <c r="AO312" s="65"/>
      <c r="AP312" s="65"/>
      <c r="AQ312" s="65"/>
      <c r="AR312" s="65"/>
      <c r="AS312" s="65"/>
      <c r="AT312" s="65"/>
      <c r="AU312" s="65"/>
      <c r="AV312" s="65"/>
      <c r="AW312" s="65"/>
      <c r="AX312" s="65"/>
      <c r="AY312" s="65"/>
      <c r="AZ312" s="65"/>
      <c r="BA312" s="65"/>
      <c r="BB312" s="65"/>
      <c r="BC312" s="65"/>
      <c r="BD312" s="65"/>
      <c r="BE312" s="65"/>
      <c r="BF312" s="65"/>
      <c r="BG312" s="65"/>
      <c r="BH312" s="65"/>
      <c r="BI312" s="65"/>
      <c r="BJ312" s="65"/>
      <c r="BK312" s="65"/>
      <c r="BL312" s="65"/>
      <c r="BM312" s="65"/>
      <c r="BN312" s="65"/>
      <c r="BO312" s="65"/>
      <c r="BP312" s="65"/>
      <c r="BQ312" s="65"/>
      <c r="BR312" s="65"/>
      <c r="BS312" s="65"/>
      <c r="BT312" s="65"/>
      <c r="BU312" s="65"/>
      <c r="BV312" s="65"/>
      <c r="BW312" s="65"/>
      <c r="BX312" s="65"/>
    </row>
    <row r="313" spans="11:76" s="51" customFormat="1" ht="16.5">
      <c r="K313" s="65"/>
      <c r="L313" s="65"/>
      <c r="M313" s="65"/>
      <c r="N313" s="65"/>
      <c r="O313" s="65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65"/>
      <c r="AF313" s="65"/>
      <c r="AG313" s="65"/>
      <c r="AH313" s="65"/>
      <c r="AI313" s="65"/>
      <c r="AJ313" s="65"/>
      <c r="AK313" s="65"/>
      <c r="AL313" s="65"/>
      <c r="AM313" s="65"/>
      <c r="AN313" s="65"/>
      <c r="AO313" s="65"/>
      <c r="AP313" s="65"/>
      <c r="AQ313" s="65"/>
      <c r="AR313" s="65"/>
      <c r="AS313" s="65"/>
      <c r="AT313" s="65"/>
      <c r="AU313" s="65"/>
      <c r="AV313" s="65"/>
      <c r="AW313" s="65"/>
      <c r="AX313" s="65"/>
      <c r="AY313" s="65"/>
      <c r="AZ313" s="65"/>
      <c r="BA313" s="65"/>
      <c r="BB313" s="65"/>
      <c r="BC313" s="65"/>
      <c r="BD313" s="65"/>
      <c r="BE313" s="65"/>
      <c r="BF313" s="65"/>
      <c r="BG313" s="65"/>
      <c r="BH313" s="65"/>
      <c r="BI313" s="65"/>
      <c r="BJ313" s="65"/>
      <c r="BK313" s="65"/>
      <c r="BL313" s="65"/>
      <c r="BM313" s="65"/>
      <c r="BN313" s="65"/>
      <c r="BO313" s="65"/>
      <c r="BP313" s="65"/>
      <c r="BQ313" s="65"/>
      <c r="BR313" s="65"/>
      <c r="BS313" s="65"/>
      <c r="BT313" s="65"/>
      <c r="BU313" s="65"/>
      <c r="BV313" s="65"/>
      <c r="BW313" s="65"/>
      <c r="BX313" s="65"/>
    </row>
    <row r="314" spans="11:76" s="51" customFormat="1" ht="16.5">
      <c r="K314" s="65"/>
      <c r="L314" s="65"/>
      <c r="M314" s="65"/>
      <c r="N314" s="65"/>
      <c r="O314" s="65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65"/>
      <c r="AF314" s="65"/>
      <c r="AG314" s="65"/>
      <c r="AH314" s="65"/>
      <c r="AI314" s="65"/>
      <c r="AJ314" s="65"/>
      <c r="AK314" s="65"/>
      <c r="AL314" s="65"/>
      <c r="AM314" s="65"/>
      <c r="AN314" s="65"/>
      <c r="AO314" s="65"/>
      <c r="AP314" s="65"/>
      <c r="AQ314" s="65"/>
      <c r="AR314" s="65"/>
      <c r="AS314" s="65"/>
      <c r="AT314" s="65"/>
      <c r="AU314" s="65"/>
      <c r="AV314" s="65"/>
      <c r="AW314" s="65"/>
      <c r="AX314" s="65"/>
      <c r="AY314" s="65"/>
      <c r="AZ314" s="65"/>
      <c r="BA314" s="65"/>
      <c r="BB314" s="65"/>
      <c r="BC314" s="65"/>
      <c r="BD314" s="65"/>
      <c r="BE314" s="65"/>
      <c r="BF314" s="65"/>
      <c r="BG314" s="65"/>
      <c r="BH314" s="65"/>
      <c r="BI314" s="65"/>
      <c r="BJ314" s="65"/>
      <c r="BK314" s="65"/>
      <c r="BL314" s="65"/>
      <c r="BM314" s="65"/>
      <c r="BN314" s="65"/>
      <c r="BO314" s="65"/>
      <c r="BP314" s="65"/>
      <c r="BQ314" s="65"/>
      <c r="BR314" s="65"/>
      <c r="BS314" s="65"/>
      <c r="BT314" s="65"/>
      <c r="BU314" s="65"/>
      <c r="BV314" s="65"/>
      <c r="BW314" s="65"/>
      <c r="BX314" s="65"/>
    </row>
    <row r="315" spans="11:76" s="51" customFormat="1" ht="16.5">
      <c r="K315" s="65"/>
      <c r="L315" s="65"/>
      <c r="M315" s="65"/>
      <c r="N315" s="65"/>
      <c r="O315" s="65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65"/>
      <c r="AF315" s="65"/>
      <c r="AG315" s="65"/>
      <c r="AH315" s="65"/>
      <c r="AI315" s="65"/>
      <c r="AJ315" s="65"/>
      <c r="AK315" s="65"/>
      <c r="AL315" s="65"/>
      <c r="AM315" s="65"/>
      <c r="AN315" s="65"/>
      <c r="AO315" s="65"/>
      <c r="AP315" s="65"/>
      <c r="AQ315" s="65"/>
      <c r="AR315" s="65"/>
      <c r="AS315" s="65"/>
      <c r="AT315" s="65"/>
      <c r="AU315" s="65"/>
      <c r="AV315" s="65"/>
      <c r="AW315" s="65"/>
      <c r="AX315" s="65"/>
      <c r="AY315" s="65"/>
      <c r="AZ315" s="65"/>
      <c r="BA315" s="65"/>
      <c r="BB315" s="65"/>
      <c r="BC315" s="65"/>
      <c r="BD315" s="65"/>
      <c r="BE315" s="65"/>
      <c r="BF315" s="65"/>
      <c r="BG315" s="65"/>
      <c r="BH315" s="65"/>
      <c r="BI315" s="65"/>
      <c r="BJ315" s="65"/>
      <c r="BK315" s="65"/>
      <c r="BL315" s="65"/>
      <c r="BM315" s="65"/>
      <c r="BN315" s="65"/>
      <c r="BO315" s="65"/>
      <c r="BP315" s="65"/>
      <c r="BQ315" s="65"/>
      <c r="BR315" s="65"/>
      <c r="BS315" s="65"/>
      <c r="BT315" s="65"/>
      <c r="BU315" s="65"/>
      <c r="BV315" s="65"/>
      <c r="BW315" s="65"/>
      <c r="BX315" s="65"/>
    </row>
    <row r="316" spans="11:76" s="51" customFormat="1" ht="16.5">
      <c r="K316" s="65"/>
      <c r="L316" s="65"/>
      <c r="M316" s="65"/>
      <c r="N316" s="65"/>
      <c r="O316" s="65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65"/>
      <c r="AF316" s="65"/>
      <c r="AG316" s="65"/>
      <c r="AH316" s="65"/>
      <c r="AI316" s="65"/>
      <c r="AJ316" s="65"/>
      <c r="AK316" s="65"/>
      <c r="AL316" s="65"/>
      <c r="AM316" s="65"/>
      <c r="AN316" s="65"/>
      <c r="AO316" s="65"/>
      <c r="AP316" s="65"/>
      <c r="AQ316" s="65"/>
      <c r="AR316" s="65"/>
      <c r="AS316" s="65"/>
      <c r="AT316" s="65"/>
      <c r="AU316" s="65"/>
      <c r="AV316" s="65"/>
      <c r="AW316" s="65"/>
      <c r="AX316" s="65"/>
      <c r="AY316" s="65"/>
      <c r="AZ316" s="65"/>
      <c r="BA316" s="65"/>
      <c r="BB316" s="65"/>
      <c r="BC316" s="65"/>
      <c r="BD316" s="65"/>
      <c r="BE316" s="65"/>
      <c r="BF316" s="65"/>
      <c r="BG316" s="65"/>
      <c r="BH316" s="65"/>
      <c r="BI316" s="65"/>
      <c r="BJ316" s="65"/>
      <c r="BK316" s="65"/>
      <c r="BL316" s="65"/>
      <c r="BM316" s="65"/>
      <c r="BN316" s="65"/>
      <c r="BO316" s="65"/>
      <c r="BP316" s="65"/>
      <c r="BQ316" s="65"/>
      <c r="BR316" s="65"/>
      <c r="BS316" s="65"/>
      <c r="BT316" s="65"/>
      <c r="BU316" s="65"/>
      <c r="BV316" s="65"/>
      <c r="BW316" s="65"/>
      <c r="BX316" s="65"/>
    </row>
    <row r="317" spans="11:76" s="51" customFormat="1" ht="16.5">
      <c r="K317" s="65"/>
      <c r="L317" s="65"/>
      <c r="M317" s="65"/>
      <c r="N317" s="65"/>
      <c r="O317" s="65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65"/>
      <c r="AF317" s="65"/>
      <c r="AG317" s="65"/>
      <c r="AH317" s="65"/>
      <c r="AI317" s="65"/>
      <c r="AJ317" s="65"/>
      <c r="AK317" s="65"/>
      <c r="AL317" s="65"/>
      <c r="AM317" s="65"/>
      <c r="AN317" s="65"/>
      <c r="AO317" s="65"/>
      <c r="AP317" s="65"/>
      <c r="AQ317" s="65"/>
      <c r="AR317" s="65"/>
      <c r="AS317" s="65"/>
      <c r="AT317" s="65"/>
      <c r="AU317" s="65"/>
      <c r="AV317" s="65"/>
      <c r="AW317" s="65"/>
      <c r="AX317" s="65"/>
      <c r="AY317" s="65"/>
      <c r="AZ317" s="65"/>
      <c r="BA317" s="65"/>
      <c r="BB317" s="65"/>
      <c r="BC317" s="65"/>
      <c r="BD317" s="65"/>
      <c r="BE317" s="65"/>
      <c r="BF317" s="65"/>
      <c r="BG317" s="65"/>
      <c r="BH317" s="65"/>
      <c r="BI317" s="65"/>
      <c r="BJ317" s="65"/>
      <c r="BK317" s="65"/>
      <c r="BL317" s="65"/>
      <c r="BM317" s="65"/>
      <c r="BN317" s="65"/>
      <c r="BO317" s="65"/>
      <c r="BP317" s="65"/>
      <c r="BQ317" s="65"/>
      <c r="BR317" s="65"/>
      <c r="BS317" s="65"/>
      <c r="BT317" s="65"/>
      <c r="BU317" s="65"/>
      <c r="BV317" s="65"/>
      <c r="BW317" s="65"/>
      <c r="BX317" s="65"/>
    </row>
    <row r="318" spans="11:76" s="51" customFormat="1" ht="16.5">
      <c r="K318" s="65"/>
      <c r="L318" s="65"/>
      <c r="M318" s="65"/>
      <c r="N318" s="65"/>
      <c r="O318" s="65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65"/>
      <c r="AF318" s="65"/>
      <c r="AG318" s="65"/>
      <c r="AH318" s="65"/>
      <c r="AI318" s="65"/>
      <c r="AJ318" s="65"/>
      <c r="AK318" s="65"/>
      <c r="AL318" s="65"/>
      <c r="AM318" s="65"/>
      <c r="AN318" s="65"/>
      <c r="AO318" s="65"/>
      <c r="AP318" s="65"/>
      <c r="AQ318" s="65"/>
      <c r="AR318" s="65"/>
      <c r="AS318" s="65"/>
      <c r="AT318" s="65"/>
      <c r="AU318" s="65"/>
      <c r="AV318" s="65"/>
      <c r="AW318" s="65"/>
      <c r="AX318" s="65"/>
      <c r="AY318" s="65"/>
      <c r="AZ318" s="65"/>
      <c r="BA318" s="65"/>
      <c r="BB318" s="65"/>
      <c r="BC318" s="65"/>
      <c r="BD318" s="65"/>
      <c r="BE318" s="65"/>
      <c r="BF318" s="65"/>
      <c r="BG318" s="65"/>
      <c r="BH318" s="65"/>
      <c r="BI318" s="65"/>
      <c r="BJ318" s="65"/>
      <c r="BK318" s="65"/>
      <c r="BL318" s="65"/>
      <c r="BM318" s="65"/>
      <c r="BN318" s="65"/>
      <c r="BO318" s="65"/>
      <c r="BP318" s="65"/>
      <c r="BQ318" s="65"/>
      <c r="BR318" s="65"/>
      <c r="BS318" s="65"/>
      <c r="BT318" s="65"/>
      <c r="BU318" s="65"/>
      <c r="BV318" s="65"/>
      <c r="BW318" s="65"/>
      <c r="BX318" s="65"/>
    </row>
    <row r="319" spans="11:76" s="51" customFormat="1" ht="16.5">
      <c r="K319" s="65"/>
      <c r="L319" s="65"/>
      <c r="M319" s="65"/>
      <c r="N319" s="65"/>
      <c r="O319" s="65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65"/>
      <c r="AF319" s="65"/>
      <c r="AG319" s="65"/>
      <c r="AH319" s="65"/>
      <c r="AI319" s="65"/>
      <c r="AJ319" s="65"/>
      <c r="AK319" s="65"/>
      <c r="AL319" s="65"/>
      <c r="AM319" s="65"/>
      <c r="AN319" s="65"/>
      <c r="AO319" s="65"/>
      <c r="AP319" s="65"/>
      <c r="AQ319" s="65"/>
      <c r="AR319" s="65"/>
      <c r="AS319" s="65"/>
      <c r="AT319" s="65"/>
      <c r="AU319" s="65"/>
      <c r="AV319" s="65"/>
      <c r="AW319" s="65"/>
      <c r="AX319" s="65"/>
      <c r="AY319" s="65"/>
      <c r="AZ319" s="65"/>
      <c r="BA319" s="65"/>
      <c r="BB319" s="65"/>
      <c r="BC319" s="65"/>
      <c r="BD319" s="65"/>
      <c r="BE319" s="65"/>
      <c r="BF319" s="65"/>
      <c r="BG319" s="65"/>
      <c r="BH319" s="65"/>
      <c r="BI319" s="65"/>
      <c r="BJ319" s="65"/>
      <c r="BK319" s="65"/>
      <c r="BL319" s="65"/>
      <c r="BM319" s="65"/>
      <c r="BN319" s="65"/>
      <c r="BO319" s="65"/>
      <c r="BP319" s="65"/>
      <c r="BQ319" s="65"/>
      <c r="BR319" s="65"/>
      <c r="BS319" s="65"/>
      <c r="BT319" s="65"/>
      <c r="BU319" s="65"/>
      <c r="BV319" s="65"/>
      <c r="BW319" s="65"/>
      <c r="BX319" s="65"/>
    </row>
    <row r="320" spans="11:76" s="51" customFormat="1" ht="16.5">
      <c r="K320" s="65"/>
      <c r="L320" s="65"/>
      <c r="M320" s="65"/>
      <c r="N320" s="65"/>
      <c r="O320" s="65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65"/>
      <c r="AF320" s="65"/>
      <c r="AG320" s="65"/>
      <c r="AH320" s="65"/>
      <c r="AI320" s="65"/>
      <c r="AJ320" s="65"/>
      <c r="AK320" s="65"/>
      <c r="AL320" s="65"/>
      <c r="AM320" s="65"/>
      <c r="AN320" s="65"/>
      <c r="AO320" s="65"/>
      <c r="AP320" s="65"/>
      <c r="AQ320" s="65"/>
      <c r="AR320" s="65"/>
      <c r="AS320" s="65"/>
      <c r="AT320" s="65"/>
      <c r="AU320" s="65"/>
      <c r="AV320" s="65"/>
      <c r="AW320" s="65"/>
      <c r="AX320" s="65"/>
      <c r="AY320" s="65"/>
      <c r="AZ320" s="65"/>
      <c r="BA320" s="65"/>
      <c r="BB320" s="65"/>
      <c r="BC320" s="65"/>
      <c r="BD320" s="65"/>
      <c r="BE320" s="65"/>
      <c r="BF320" s="65"/>
      <c r="BG320" s="65"/>
      <c r="BH320" s="65"/>
      <c r="BI320" s="65"/>
      <c r="BJ320" s="65"/>
      <c r="BK320" s="65"/>
      <c r="BL320" s="65"/>
      <c r="BM320" s="65"/>
      <c r="BN320" s="65"/>
      <c r="BO320" s="65"/>
      <c r="BP320" s="65"/>
      <c r="BQ320" s="65"/>
      <c r="BR320" s="65"/>
      <c r="BS320" s="65"/>
      <c r="BT320" s="65"/>
      <c r="BU320" s="65"/>
      <c r="BV320" s="65"/>
      <c r="BW320" s="65"/>
      <c r="BX320" s="65"/>
    </row>
    <row r="321" spans="11:76" s="51" customFormat="1" ht="16.5">
      <c r="K321" s="65"/>
      <c r="L321" s="65"/>
      <c r="M321" s="65"/>
      <c r="N321" s="65"/>
      <c r="O321" s="65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65"/>
      <c r="AF321" s="65"/>
      <c r="AG321" s="65"/>
      <c r="AH321" s="65"/>
      <c r="AI321" s="65"/>
      <c r="AJ321" s="65"/>
      <c r="AK321" s="65"/>
      <c r="AL321" s="65"/>
      <c r="AM321" s="65"/>
      <c r="AN321" s="65"/>
      <c r="AO321" s="65"/>
      <c r="AP321" s="65"/>
      <c r="AQ321" s="65"/>
      <c r="AR321" s="65"/>
      <c r="AS321" s="65"/>
      <c r="AT321" s="65"/>
      <c r="AU321" s="65"/>
      <c r="AV321" s="65"/>
      <c r="AW321" s="65"/>
      <c r="AX321" s="65"/>
      <c r="AY321" s="65"/>
      <c r="AZ321" s="65"/>
      <c r="BA321" s="65"/>
      <c r="BB321" s="65"/>
      <c r="BC321" s="65"/>
      <c r="BD321" s="65"/>
      <c r="BE321" s="65"/>
      <c r="BF321" s="65"/>
      <c r="BG321" s="65"/>
      <c r="BH321" s="65"/>
      <c r="BI321" s="65"/>
      <c r="BJ321" s="65"/>
      <c r="BK321" s="65"/>
      <c r="BL321" s="65"/>
      <c r="BM321" s="65"/>
      <c r="BN321" s="65"/>
      <c r="BO321" s="65"/>
      <c r="BP321" s="65"/>
      <c r="BQ321" s="65"/>
      <c r="BR321" s="65"/>
      <c r="BS321" s="65"/>
      <c r="BT321" s="65"/>
      <c r="BU321" s="65"/>
      <c r="BV321" s="65"/>
      <c r="BW321" s="65"/>
      <c r="BX321" s="65"/>
    </row>
    <row r="322" spans="11:76" s="51" customFormat="1" ht="16.5">
      <c r="K322" s="65"/>
      <c r="L322" s="65"/>
      <c r="M322" s="65"/>
      <c r="N322" s="65"/>
      <c r="O322" s="65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65"/>
      <c r="AF322" s="65"/>
      <c r="AG322" s="65"/>
      <c r="AH322" s="65"/>
      <c r="AI322" s="65"/>
      <c r="AJ322" s="65"/>
      <c r="AK322" s="65"/>
      <c r="AL322" s="65"/>
      <c r="AM322" s="65"/>
      <c r="AN322" s="65"/>
      <c r="AO322" s="65"/>
      <c r="AP322" s="65"/>
      <c r="AQ322" s="65"/>
      <c r="AR322" s="65"/>
      <c r="AS322" s="65"/>
      <c r="AT322" s="65"/>
      <c r="AU322" s="65"/>
      <c r="AV322" s="65"/>
      <c r="AW322" s="65"/>
      <c r="AX322" s="65"/>
      <c r="AY322" s="65"/>
      <c r="AZ322" s="65"/>
      <c r="BA322" s="65"/>
      <c r="BB322" s="65"/>
      <c r="BC322" s="65"/>
      <c r="BD322" s="65"/>
      <c r="BE322" s="65"/>
      <c r="BF322" s="65"/>
      <c r="BG322" s="65"/>
      <c r="BH322" s="65"/>
      <c r="BI322" s="65"/>
      <c r="BJ322" s="65"/>
      <c r="BK322" s="65"/>
      <c r="BL322" s="65"/>
      <c r="BM322" s="65"/>
      <c r="BN322" s="65"/>
      <c r="BO322" s="65"/>
      <c r="BP322" s="65"/>
      <c r="BQ322" s="65"/>
      <c r="BR322" s="65"/>
      <c r="BS322" s="65"/>
      <c r="BT322" s="65"/>
      <c r="BU322" s="65"/>
      <c r="BV322" s="65"/>
      <c r="BW322" s="65"/>
      <c r="BX322" s="65"/>
    </row>
    <row r="323" spans="11:76" s="51" customFormat="1" ht="16.5">
      <c r="K323" s="65"/>
      <c r="L323" s="65"/>
      <c r="M323" s="65"/>
      <c r="N323" s="65"/>
      <c r="O323" s="65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65"/>
      <c r="AF323" s="65"/>
      <c r="AG323" s="65"/>
      <c r="AH323" s="65"/>
      <c r="AI323" s="65"/>
      <c r="AJ323" s="65"/>
      <c r="AK323" s="65"/>
      <c r="AL323" s="65"/>
      <c r="AM323" s="65"/>
      <c r="AN323" s="65"/>
      <c r="AO323" s="65"/>
      <c r="AP323" s="65"/>
      <c r="AQ323" s="65"/>
      <c r="AR323" s="65"/>
      <c r="AS323" s="65"/>
      <c r="AT323" s="65"/>
      <c r="AU323" s="65"/>
      <c r="AV323" s="65"/>
      <c r="AW323" s="65"/>
      <c r="AX323" s="65"/>
      <c r="AY323" s="65"/>
      <c r="AZ323" s="65"/>
      <c r="BA323" s="65"/>
      <c r="BB323" s="65"/>
      <c r="BC323" s="65"/>
      <c r="BD323" s="65"/>
      <c r="BE323" s="65"/>
      <c r="BF323" s="65"/>
      <c r="BG323" s="65"/>
      <c r="BH323" s="65"/>
      <c r="BI323" s="65"/>
      <c r="BJ323" s="65"/>
      <c r="BK323" s="65"/>
      <c r="BL323" s="65"/>
      <c r="BM323" s="65"/>
      <c r="BN323" s="65"/>
      <c r="BO323" s="65"/>
      <c r="BP323" s="65"/>
      <c r="BQ323" s="65"/>
      <c r="BR323" s="65"/>
      <c r="BS323" s="65"/>
      <c r="BT323" s="65"/>
      <c r="BU323" s="65"/>
      <c r="BV323" s="65"/>
      <c r="BW323" s="65"/>
      <c r="BX323" s="65"/>
    </row>
    <row r="324" spans="11:76" s="51" customFormat="1" ht="16.5">
      <c r="K324" s="65"/>
      <c r="L324" s="65"/>
      <c r="M324" s="65"/>
      <c r="N324" s="65"/>
      <c r="O324" s="65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65"/>
      <c r="AF324" s="65"/>
      <c r="AG324" s="65"/>
      <c r="AH324" s="65"/>
      <c r="AI324" s="65"/>
      <c r="AJ324" s="65"/>
      <c r="AK324" s="65"/>
      <c r="AL324" s="65"/>
      <c r="AM324" s="65"/>
      <c r="AN324" s="65"/>
      <c r="AO324" s="65"/>
      <c r="AP324" s="65"/>
      <c r="AQ324" s="65"/>
      <c r="AR324" s="65"/>
      <c r="AS324" s="65"/>
      <c r="AT324" s="65"/>
      <c r="AU324" s="65"/>
      <c r="AV324" s="65"/>
      <c r="AW324" s="65"/>
      <c r="AX324" s="65"/>
      <c r="AY324" s="65"/>
      <c r="AZ324" s="65"/>
      <c r="BA324" s="65"/>
      <c r="BB324" s="65"/>
      <c r="BC324" s="65"/>
      <c r="BD324" s="65"/>
      <c r="BE324" s="65"/>
      <c r="BF324" s="65"/>
      <c r="BG324" s="65"/>
      <c r="BH324" s="65"/>
      <c r="BI324" s="65"/>
      <c r="BJ324" s="65"/>
      <c r="BK324" s="65"/>
      <c r="BL324" s="65"/>
      <c r="BM324" s="65"/>
      <c r="BN324" s="65"/>
      <c r="BO324" s="65"/>
      <c r="BP324" s="65"/>
      <c r="BQ324" s="65"/>
      <c r="BR324" s="65"/>
      <c r="BS324" s="65"/>
      <c r="BT324" s="65"/>
      <c r="BU324" s="65"/>
      <c r="BV324" s="65"/>
      <c r="BW324" s="65"/>
      <c r="BX324" s="65"/>
    </row>
    <row r="325" spans="11:76" s="51" customFormat="1" ht="16.5">
      <c r="K325" s="65"/>
      <c r="L325" s="65"/>
      <c r="M325" s="65"/>
      <c r="N325" s="65"/>
      <c r="O325" s="65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65"/>
      <c r="AF325" s="65"/>
      <c r="AG325" s="65"/>
      <c r="AH325" s="65"/>
      <c r="AI325" s="65"/>
      <c r="AJ325" s="65"/>
      <c r="AK325" s="65"/>
      <c r="AL325" s="65"/>
      <c r="AM325" s="65"/>
      <c r="AN325" s="65"/>
      <c r="AO325" s="65"/>
      <c r="AP325" s="65"/>
      <c r="AQ325" s="65"/>
      <c r="AR325" s="65"/>
      <c r="AS325" s="65"/>
      <c r="AT325" s="65"/>
      <c r="AU325" s="65"/>
      <c r="AV325" s="65"/>
      <c r="AW325" s="65"/>
      <c r="AX325" s="65"/>
      <c r="AY325" s="65"/>
      <c r="AZ325" s="65"/>
      <c r="BA325" s="65"/>
      <c r="BB325" s="65"/>
      <c r="BC325" s="65"/>
      <c r="BD325" s="65"/>
      <c r="BE325" s="65"/>
      <c r="BF325" s="65"/>
      <c r="BG325" s="65"/>
      <c r="BH325" s="65"/>
      <c r="BI325" s="65"/>
      <c r="BJ325" s="65"/>
      <c r="BK325" s="65"/>
      <c r="BL325" s="65"/>
      <c r="BM325" s="65"/>
      <c r="BN325" s="65"/>
      <c r="BO325" s="65"/>
      <c r="BP325" s="65"/>
      <c r="BQ325" s="65"/>
      <c r="BR325" s="65"/>
      <c r="BS325" s="65"/>
      <c r="BT325" s="65"/>
      <c r="BU325" s="65"/>
      <c r="BV325" s="65"/>
      <c r="BW325" s="65"/>
      <c r="BX325" s="65"/>
    </row>
    <row r="326" spans="11:76" s="51" customFormat="1" ht="16.5">
      <c r="K326" s="65"/>
      <c r="L326" s="65"/>
      <c r="M326" s="65"/>
      <c r="N326" s="65"/>
      <c r="O326" s="65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65"/>
      <c r="AF326" s="65"/>
      <c r="AG326" s="65"/>
      <c r="AH326" s="65"/>
      <c r="AI326" s="65"/>
      <c r="AJ326" s="65"/>
      <c r="AK326" s="65"/>
      <c r="AL326" s="65"/>
      <c r="AM326" s="65"/>
      <c r="AN326" s="65"/>
      <c r="AO326" s="65"/>
      <c r="AP326" s="65"/>
      <c r="AQ326" s="65"/>
      <c r="AR326" s="65"/>
      <c r="AS326" s="65"/>
      <c r="AT326" s="65"/>
      <c r="AU326" s="65"/>
      <c r="AV326" s="65"/>
      <c r="AW326" s="65"/>
      <c r="AX326" s="65"/>
      <c r="AY326" s="65"/>
      <c r="AZ326" s="65"/>
      <c r="BA326" s="65"/>
      <c r="BB326" s="65"/>
      <c r="BC326" s="65"/>
      <c r="BD326" s="65"/>
      <c r="BE326" s="65"/>
      <c r="BF326" s="65"/>
      <c r="BG326" s="65"/>
      <c r="BH326" s="65"/>
      <c r="BI326" s="65"/>
      <c r="BJ326" s="65"/>
      <c r="BK326" s="65"/>
      <c r="BL326" s="65"/>
      <c r="BM326" s="65"/>
      <c r="BN326" s="65"/>
      <c r="BO326" s="65"/>
      <c r="BP326" s="65"/>
      <c r="BQ326" s="65"/>
      <c r="BR326" s="65"/>
      <c r="BS326" s="65"/>
      <c r="BT326" s="65"/>
      <c r="BU326" s="65"/>
      <c r="BV326" s="65"/>
      <c r="BW326" s="65"/>
      <c r="BX326" s="65"/>
    </row>
    <row r="327" spans="11:76" s="51" customFormat="1" ht="16.5">
      <c r="K327" s="65"/>
      <c r="L327" s="65"/>
      <c r="M327" s="65"/>
      <c r="N327" s="65"/>
      <c r="O327" s="65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65"/>
      <c r="AF327" s="65"/>
      <c r="AG327" s="65"/>
      <c r="AH327" s="65"/>
      <c r="AI327" s="65"/>
      <c r="AJ327" s="65"/>
      <c r="AK327" s="65"/>
      <c r="AL327" s="65"/>
      <c r="AM327" s="65"/>
      <c r="AN327" s="65"/>
      <c r="AO327" s="65"/>
      <c r="AP327" s="65"/>
      <c r="AQ327" s="65"/>
      <c r="AR327" s="65"/>
      <c r="AS327" s="65"/>
      <c r="AT327" s="65"/>
      <c r="AU327" s="65"/>
      <c r="AV327" s="65"/>
      <c r="AW327" s="65"/>
      <c r="AX327" s="65"/>
      <c r="AY327" s="65"/>
      <c r="AZ327" s="65"/>
      <c r="BA327" s="65"/>
      <c r="BB327" s="65"/>
      <c r="BC327" s="65"/>
      <c r="BD327" s="65"/>
      <c r="BE327" s="65"/>
      <c r="BF327" s="65"/>
      <c r="BG327" s="65"/>
      <c r="BH327" s="65"/>
      <c r="BI327" s="65"/>
      <c r="BJ327" s="65"/>
      <c r="BK327" s="65"/>
      <c r="BL327" s="65"/>
      <c r="BM327" s="65"/>
      <c r="BN327" s="65"/>
      <c r="BO327" s="65"/>
      <c r="BP327" s="65"/>
      <c r="BQ327" s="65"/>
      <c r="BR327" s="65"/>
      <c r="BS327" s="65"/>
      <c r="BT327" s="65"/>
      <c r="BU327" s="65"/>
      <c r="BV327" s="65"/>
      <c r="BW327" s="65"/>
      <c r="BX327" s="65"/>
    </row>
    <row r="328" spans="11:76" s="51" customFormat="1" ht="16.5">
      <c r="K328" s="65"/>
      <c r="L328" s="65"/>
      <c r="M328" s="65"/>
      <c r="N328" s="65"/>
      <c r="O328" s="65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65"/>
      <c r="AF328" s="65"/>
      <c r="AG328" s="65"/>
      <c r="AH328" s="65"/>
      <c r="AI328" s="65"/>
      <c r="AJ328" s="65"/>
      <c r="AK328" s="65"/>
      <c r="AL328" s="65"/>
      <c r="AM328" s="65"/>
      <c r="AN328" s="65"/>
      <c r="AO328" s="65"/>
      <c r="AP328" s="65"/>
      <c r="AQ328" s="65"/>
      <c r="AR328" s="65"/>
      <c r="AS328" s="65"/>
      <c r="AT328" s="65"/>
      <c r="AU328" s="65"/>
      <c r="AV328" s="65"/>
      <c r="AW328" s="65"/>
      <c r="AX328" s="65"/>
      <c r="AY328" s="65"/>
      <c r="AZ328" s="65"/>
      <c r="BA328" s="65"/>
      <c r="BB328" s="65"/>
      <c r="BC328" s="65"/>
      <c r="BD328" s="65"/>
      <c r="BE328" s="65"/>
      <c r="BF328" s="65"/>
      <c r="BG328" s="65"/>
      <c r="BH328" s="65"/>
      <c r="BI328" s="65"/>
      <c r="BJ328" s="65"/>
      <c r="BK328" s="65"/>
      <c r="BL328" s="65"/>
      <c r="BM328" s="65"/>
      <c r="BN328" s="65"/>
      <c r="BO328" s="65"/>
      <c r="BP328" s="65"/>
      <c r="BQ328" s="65"/>
      <c r="BR328" s="65"/>
      <c r="BS328" s="65"/>
      <c r="BT328" s="65"/>
      <c r="BU328" s="65"/>
      <c r="BV328" s="65"/>
      <c r="BW328" s="65"/>
      <c r="BX328" s="65"/>
    </row>
    <row r="329" spans="11:76" s="51" customFormat="1" ht="16.5">
      <c r="K329" s="65"/>
      <c r="L329" s="65"/>
      <c r="M329" s="65"/>
      <c r="N329" s="65"/>
      <c r="O329" s="65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65"/>
      <c r="AF329" s="65"/>
      <c r="AG329" s="65"/>
      <c r="AH329" s="65"/>
      <c r="AI329" s="65"/>
      <c r="AJ329" s="65"/>
      <c r="AK329" s="65"/>
      <c r="AL329" s="65"/>
      <c r="AM329" s="65"/>
      <c r="AN329" s="65"/>
      <c r="AO329" s="65"/>
      <c r="AP329" s="65"/>
      <c r="AQ329" s="65"/>
      <c r="AR329" s="65"/>
      <c r="AS329" s="65"/>
      <c r="AT329" s="65"/>
      <c r="AU329" s="65"/>
      <c r="AV329" s="65"/>
      <c r="AW329" s="65"/>
      <c r="AX329" s="65"/>
      <c r="AY329" s="65"/>
      <c r="AZ329" s="65"/>
      <c r="BA329" s="65"/>
      <c r="BB329" s="65"/>
      <c r="BC329" s="65"/>
      <c r="BD329" s="65"/>
      <c r="BE329" s="65"/>
      <c r="BF329" s="65"/>
      <c r="BG329" s="65"/>
      <c r="BH329" s="65"/>
      <c r="BI329" s="65"/>
      <c r="BJ329" s="65"/>
      <c r="BK329" s="65"/>
      <c r="BL329" s="65"/>
      <c r="BM329" s="65"/>
      <c r="BN329" s="65"/>
      <c r="BO329" s="65"/>
      <c r="BP329" s="65"/>
      <c r="BQ329" s="65"/>
      <c r="BR329" s="65"/>
      <c r="BS329" s="65"/>
      <c r="BT329" s="65"/>
      <c r="BU329" s="65"/>
      <c r="BV329" s="65"/>
      <c r="BW329" s="65"/>
      <c r="BX329" s="65"/>
    </row>
    <row r="330" spans="11:76" s="51" customFormat="1" ht="16.5">
      <c r="K330" s="65"/>
      <c r="L330" s="65"/>
      <c r="M330" s="65"/>
      <c r="N330" s="65"/>
      <c r="O330" s="65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65"/>
      <c r="AF330" s="65"/>
      <c r="AG330" s="65"/>
      <c r="AH330" s="65"/>
      <c r="AI330" s="65"/>
      <c r="AJ330" s="65"/>
      <c r="AK330" s="65"/>
      <c r="AL330" s="65"/>
      <c r="AM330" s="65"/>
      <c r="AN330" s="65"/>
      <c r="AO330" s="65"/>
      <c r="AP330" s="65"/>
      <c r="AQ330" s="65"/>
      <c r="AR330" s="65"/>
      <c r="AS330" s="65"/>
      <c r="AT330" s="65"/>
      <c r="AU330" s="65"/>
      <c r="AV330" s="65"/>
      <c r="AW330" s="65"/>
      <c r="AX330" s="65"/>
      <c r="AY330" s="65"/>
      <c r="AZ330" s="65"/>
      <c r="BA330" s="65"/>
      <c r="BB330" s="65"/>
      <c r="BC330" s="65"/>
      <c r="BD330" s="65"/>
      <c r="BE330" s="65"/>
      <c r="BF330" s="65"/>
      <c r="BG330" s="65"/>
      <c r="BH330" s="65"/>
      <c r="BI330" s="65"/>
      <c r="BJ330" s="65"/>
      <c r="BK330" s="65"/>
      <c r="BL330" s="65"/>
      <c r="BM330" s="65"/>
      <c r="BN330" s="65"/>
      <c r="BO330" s="65"/>
      <c r="BP330" s="65"/>
      <c r="BQ330" s="65"/>
      <c r="BR330" s="65"/>
      <c r="BS330" s="65"/>
      <c r="BT330" s="65"/>
      <c r="BU330" s="65"/>
      <c r="BV330" s="65"/>
      <c r="BW330" s="65"/>
      <c r="BX330" s="65"/>
    </row>
    <row r="331" spans="11:76" s="51" customFormat="1" ht="16.5">
      <c r="K331" s="65"/>
      <c r="L331" s="65"/>
      <c r="M331" s="65"/>
      <c r="N331" s="65"/>
      <c r="O331" s="65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65"/>
      <c r="AF331" s="65"/>
      <c r="AG331" s="65"/>
      <c r="AH331" s="65"/>
      <c r="AI331" s="65"/>
      <c r="AJ331" s="65"/>
      <c r="AK331" s="65"/>
      <c r="AL331" s="65"/>
      <c r="AM331" s="65"/>
      <c r="AN331" s="65"/>
      <c r="AO331" s="65"/>
      <c r="AP331" s="65"/>
      <c r="AQ331" s="65"/>
      <c r="AR331" s="65"/>
      <c r="AS331" s="65"/>
      <c r="AT331" s="65"/>
      <c r="AU331" s="65"/>
      <c r="AV331" s="65"/>
      <c r="AW331" s="65"/>
      <c r="AX331" s="65"/>
      <c r="AY331" s="65"/>
      <c r="AZ331" s="65"/>
      <c r="BA331" s="65"/>
      <c r="BB331" s="65"/>
      <c r="BC331" s="65"/>
      <c r="BD331" s="65"/>
      <c r="BE331" s="65"/>
      <c r="BF331" s="65"/>
      <c r="BG331" s="65"/>
      <c r="BH331" s="65"/>
      <c r="BI331" s="65"/>
      <c r="BJ331" s="65"/>
      <c r="BK331" s="65"/>
      <c r="BL331" s="65"/>
      <c r="BM331" s="65"/>
      <c r="BN331" s="65"/>
      <c r="BO331" s="65"/>
      <c r="BP331" s="65"/>
      <c r="BQ331" s="65"/>
      <c r="BR331" s="65"/>
      <c r="BS331" s="65"/>
      <c r="BT331" s="65"/>
      <c r="BU331" s="65"/>
      <c r="BV331" s="65"/>
      <c r="BW331" s="65"/>
      <c r="BX331" s="65"/>
    </row>
    <row r="332" spans="11:76" s="51" customFormat="1" ht="16.5">
      <c r="K332" s="65"/>
      <c r="L332" s="65"/>
      <c r="M332" s="65"/>
      <c r="N332" s="65"/>
      <c r="O332" s="65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65"/>
      <c r="AF332" s="65"/>
      <c r="AG332" s="65"/>
      <c r="AH332" s="65"/>
      <c r="AI332" s="65"/>
      <c r="AJ332" s="65"/>
      <c r="AK332" s="65"/>
      <c r="AL332" s="65"/>
      <c r="AM332" s="65"/>
      <c r="AN332" s="65"/>
      <c r="AO332" s="65"/>
      <c r="AP332" s="65"/>
      <c r="AQ332" s="65"/>
      <c r="AR332" s="65"/>
      <c r="AS332" s="65"/>
      <c r="AT332" s="65"/>
      <c r="AU332" s="65"/>
      <c r="AV332" s="65"/>
      <c r="AW332" s="65"/>
      <c r="AX332" s="65"/>
      <c r="AY332" s="65"/>
      <c r="AZ332" s="65"/>
      <c r="BA332" s="65"/>
      <c r="BB332" s="65"/>
      <c r="BC332" s="65"/>
      <c r="BD332" s="65"/>
      <c r="BE332" s="65"/>
      <c r="BF332" s="65"/>
      <c r="BG332" s="65"/>
      <c r="BH332" s="65"/>
      <c r="BI332" s="65"/>
      <c r="BJ332" s="65"/>
      <c r="BK332" s="65"/>
      <c r="BL332" s="65"/>
      <c r="BM332" s="65"/>
      <c r="BN332" s="65"/>
      <c r="BO332" s="65"/>
      <c r="BP332" s="65"/>
      <c r="BQ332" s="65"/>
      <c r="BR332" s="65"/>
      <c r="BS332" s="65"/>
      <c r="BT332" s="65"/>
      <c r="BU332" s="65"/>
      <c r="BV332" s="65"/>
      <c r="BW332" s="65"/>
      <c r="BX332" s="65"/>
    </row>
    <row r="333" spans="11:76" s="51" customFormat="1" ht="16.5">
      <c r="K333" s="65"/>
      <c r="L333" s="65"/>
      <c r="M333" s="65"/>
      <c r="N333" s="65"/>
      <c r="O333" s="65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65"/>
      <c r="AF333" s="65"/>
      <c r="AG333" s="65"/>
      <c r="AH333" s="65"/>
      <c r="AI333" s="65"/>
      <c r="AJ333" s="65"/>
      <c r="AK333" s="65"/>
      <c r="AL333" s="65"/>
      <c r="AM333" s="65"/>
      <c r="AN333" s="65"/>
      <c r="AO333" s="65"/>
      <c r="AP333" s="65"/>
      <c r="AQ333" s="65"/>
      <c r="AR333" s="65"/>
      <c r="AS333" s="65"/>
      <c r="AT333" s="65"/>
      <c r="AU333" s="65"/>
      <c r="AV333" s="65"/>
      <c r="AW333" s="65"/>
      <c r="AX333" s="65"/>
      <c r="AY333" s="65"/>
      <c r="AZ333" s="65"/>
      <c r="BA333" s="65"/>
      <c r="BB333" s="65"/>
      <c r="BC333" s="65"/>
      <c r="BD333" s="65"/>
      <c r="BE333" s="65"/>
      <c r="BF333" s="65"/>
      <c r="BG333" s="65"/>
      <c r="BH333" s="65"/>
      <c r="BI333" s="65"/>
      <c r="BJ333" s="65"/>
      <c r="BK333" s="65"/>
      <c r="BL333" s="65"/>
      <c r="BM333" s="65"/>
      <c r="BN333" s="65"/>
      <c r="BO333" s="65"/>
      <c r="BP333" s="65"/>
      <c r="BQ333" s="65"/>
      <c r="BR333" s="65"/>
      <c r="BS333" s="65"/>
      <c r="BT333" s="65"/>
      <c r="BU333" s="65"/>
      <c r="BV333" s="65"/>
      <c r="BW333" s="65"/>
      <c r="BX333" s="65"/>
    </row>
    <row r="334" spans="11:76" s="51" customFormat="1" ht="16.5">
      <c r="K334" s="65"/>
      <c r="L334" s="65"/>
      <c r="M334" s="65"/>
      <c r="N334" s="65"/>
      <c r="O334" s="65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65"/>
      <c r="AF334" s="65"/>
      <c r="AG334" s="65"/>
      <c r="AH334" s="65"/>
      <c r="AI334" s="65"/>
      <c r="AJ334" s="65"/>
      <c r="AK334" s="65"/>
      <c r="AL334" s="65"/>
      <c r="AM334" s="65"/>
      <c r="AN334" s="65"/>
      <c r="AO334" s="65"/>
      <c r="AP334" s="65"/>
      <c r="AQ334" s="65"/>
      <c r="AR334" s="65"/>
      <c r="AS334" s="65"/>
      <c r="AT334" s="65"/>
      <c r="AU334" s="65"/>
      <c r="AV334" s="65"/>
      <c r="AW334" s="65"/>
      <c r="AX334" s="65"/>
      <c r="AY334" s="65"/>
      <c r="AZ334" s="65"/>
      <c r="BA334" s="65"/>
      <c r="BB334" s="65"/>
      <c r="BC334" s="65"/>
      <c r="BD334" s="65"/>
      <c r="BE334" s="65"/>
      <c r="BF334" s="65"/>
      <c r="BG334" s="65"/>
      <c r="BH334" s="65"/>
      <c r="BI334" s="65"/>
      <c r="BJ334" s="65"/>
      <c r="BK334" s="65"/>
      <c r="BL334" s="65"/>
      <c r="BM334" s="65"/>
      <c r="BN334" s="65"/>
      <c r="BO334" s="65"/>
      <c r="BP334" s="65"/>
      <c r="BQ334" s="65"/>
      <c r="BR334" s="65"/>
      <c r="BS334" s="65"/>
      <c r="BT334" s="65"/>
      <c r="BU334" s="65"/>
      <c r="BV334" s="65"/>
      <c r="BW334" s="65"/>
      <c r="BX334" s="65"/>
    </row>
    <row r="335" spans="11:76" s="51" customFormat="1" ht="16.5">
      <c r="K335" s="65"/>
      <c r="L335" s="65"/>
      <c r="M335" s="65"/>
      <c r="N335" s="65"/>
      <c r="O335" s="65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65"/>
      <c r="AF335" s="65"/>
      <c r="AG335" s="65"/>
      <c r="AH335" s="65"/>
      <c r="AI335" s="65"/>
      <c r="AJ335" s="65"/>
      <c r="AK335" s="65"/>
      <c r="AL335" s="65"/>
      <c r="AM335" s="65"/>
      <c r="AN335" s="65"/>
      <c r="AO335" s="65"/>
      <c r="AP335" s="65"/>
      <c r="AQ335" s="65"/>
      <c r="AR335" s="65"/>
      <c r="AS335" s="65"/>
      <c r="AT335" s="65"/>
      <c r="AU335" s="65"/>
      <c r="AV335" s="65"/>
      <c r="AW335" s="65"/>
      <c r="AX335" s="65"/>
      <c r="AY335" s="65"/>
      <c r="AZ335" s="65"/>
      <c r="BA335" s="65"/>
      <c r="BB335" s="65"/>
      <c r="BC335" s="65"/>
      <c r="BD335" s="65"/>
      <c r="BE335" s="65"/>
      <c r="BF335" s="65"/>
      <c r="BG335" s="65"/>
      <c r="BH335" s="65"/>
      <c r="BI335" s="65"/>
      <c r="BJ335" s="65"/>
      <c r="BK335" s="65"/>
      <c r="BL335" s="65"/>
      <c r="BM335" s="65"/>
      <c r="BN335" s="65"/>
      <c r="BO335" s="65"/>
      <c r="BP335" s="65"/>
      <c r="BQ335" s="65"/>
      <c r="BR335" s="65"/>
      <c r="BS335" s="65"/>
      <c r="BT335" s="65"/>
      <c r="BU335" s="65"/>
      <c r="BV335" s="65"/>
      <c r="BW335" s="65"/>
      <c r="BX335" s="65"/>
    </row>
    <row r="336" spans="11:76" s="51" customFormat="1" ht="16.5">
      <c r="K336" s="65"/>
      <c r="L336" s="65"/>
      <c r="M336" s="65"/>
      <c r="N336" s="65"/>
      <c r="O336" s="65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65"/>
      <c r="AF336" s="65"/>
      <c r="AG336" s="65"/>
      <c r="AH336" s="65"/>
      <c r="AI336" s="65"/>
      <c r="AJ336" s="65"/>
      <c r="AK336" s="65"/>
      <c r="AL336" s="65"/>
      <c r="AM336" s="65"/>
      <c r="AN336" s="65"/>
      <c r="AO336" s="65"/>
      <c r="AP336" s="65"/>
      <c r="AQ336" s="65"/>
      <c r="AR336" s="65"/>
      <c r="AS336" s="65"/>
      <c r="AT336" s="65"/>
      <c r="AU336" s="65"/>
      <c r="AV336" s="65"/>
      <c r="AW336" s="65"/>
      <c r="AX336" s="65"/>
      <c r="AY336" s="65"/>
      <c r="AZ336" s="65"/>
      <c r="BA336" s="65"/>
      <c r="BB336" s="65"/>
      <c r="BC336" s="65"/>
      <c r="BD336" s="65"/>
      <c r="BE336" s="65"/>
      <c r="BF336" s="65"/>
      <c r="BG336" s="65"/>
      <c r="BH336" s="65"/>
      <c r="BI336" s="65"/>
      <c r="BJ336" s="65"/>
      <c r="BK336" s="65"/>
      <c r="BL336" s="65"/>
      <c r="BM336" s="65"/>
      <c r="BN336" s="65"/>
      <c r="BO336" s="65"/>
      <c r="BP336" s="65"/>
      <c r="BQ336" s="65"/>
      <c r="BR336" s="65"/>
      <c r="BS336" s="65"/>
      <c r="BT336" s="65"/>
      <c r="BU336" s="65"/>
      <c r="BV336" s="65"/>
      <c r="BW336" s="65"/>
      <c r="BX336" s="65"/>
    </row>
    <row r="337" spans="11:76" s="51" customFormat="1" ht="16.5">
      <c r="K337" s="65"/>
      <c r="L337" s="65"/>
      <c r="M337" s="65"/>
      <c r="N337" s="65"/>
      <c r="O337" s="65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65"/>
      <c r="AF337" s="65"/>
      <c r="AG337" s="65"/>
      <c r="AH337" s="65"/>
      <c r="AI337" s="65"/>
      <c r="AJ337" s="65"/>
      <c r="AK337" s="65"/>
      <c r="AL337" s="65"/>
      <c r="AM337" s="65"/>
      <c r="AN337" s="65"/>
      <c r="AO337" s="65"/>
      <c r="AP337" s="65"/>
      <c r="AQ337" s="65"/>
      <c r="AR337" s="65"/>
      <c r="AS337" s="65"/>
      <c r="AT337" s="65"/>
      <c r="AU337" s="65"/>
      <c r="AV337" s="65"/>
      <c r="AW337" s="65"/>
      <c r="AX337" s="65"/>
      <c r="AY337" s="65"/>
      <c r="AZ337" s="65"/>
      <c r="BA337" s="65"/>
      <c r="BB337" s="65"/>
      <c r="BC337" s="65"/>
      <c r="BD337" s="65"/>
      <c r="BE337" s="65"/>
      <c r="BF337" s="65"/>
      <c r="BG337" s="65"/>
      <c r="BH337" s="65"/>
      <c r="BI337" s="65"/>
      <c r="BJ337" s="65"/>
      <c r="BK337" s="65"/>
      <c r="BL337" s="65"/>
      <c r="BM337" s="65"/>
      <c r="BN337" s="65"/>
      <c r="BO337" s="65"/>
      <c r="BP337" s="65"/>
      <c r="BQ337" s="65"/>
      <c r="BR337" s="65"/>
      <c r="BS337" s="65"/>
      <c r="BT337" s="65"/>
      <c r="BU337" s="65"/>
      <c r="BV337" s="65"/>
      <c r="BW337" s="65"/>
      <c r="BX337" s="65"/>
    </row>
    <row r="338" spans="11:76" s="51" customFormat="1" ht="16.5">
      <c r="K338" s="65"/>
      <c r="L338" s="65"/>
      <c r="M338" s="65"/>
      <c r="N338" s="65"/>
      <c r="O338" s="65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65"/>
      <c r="AF338" s="65"/>
      <c r="AG338" s="65"/>
      <c r="AH338" s="65"/>
      <c r="AI338" s="65"/>
      <c r="AJ338" s="65"/>
      <c r="AK338" s="65"/>
      <c r="AL338" s="65"/>
      <c r="AM338" s="65"/>
      <c r="AN338" s="65"/>
      <c r="AO338" s="65"/>
      <c r="AP338" s="65"/>
      <c r="AQ338" s="65"/>
      <c r="AR338" s="65"/>
      <c r="AS338" s="65"/>
      <c r="AT338" s="65"/>
      <c r="AU338" s="65"/>
      <c r="AV338" s="65"/>
      <c r="AW338" s="65"/>
      <c r="AX338" s="65"/>
      <c r="AY338" s="65"/>
      <c r="AZ338" s="65"/>
      <c r="BA338" s="65"/>
      <c r="BB338" s="65"/>
      <c r="BC338" s="65"/>
      <c r="BD338" s="65"/>
      <c r="BE338" s="65"/>
      <c r="BF338" s="65"/>
      <c r="BG338" s="65"/>
      <c r="BH338" s="65"/>
      <c r="BI338" s="65"/>
      <c r="BJ338" s="65"/>
      <c r="BK338" s="65"/>
      <c r="BL338" s="65"/>
      <c r="BM338" s="65"/>
      <c r="BN338" s="65"/>
      <c r="BO338" s="65"/>
      <c r="BP338" s="65"/>
      <c r="BQ338" s="65"/>
      <c r="BR338" s="65"/>
      <c r="BS338" s="65"/>
      <c r="BT338" s="65"/>
      <c r="BU338" s="65"/>
      <c r="BV338" s="65"/>
      <c r="BW338" s="65"/>
      <c r="BX338" s="65"/>
    </row>
    <row r="339" spans="11:76" s="51" customFormat="1" ht="16.5">
      <c r="K339" s="65"/>
      <c r="L339" s="65"/>
      <c r="M339" s="65"/>
      <c r="N339" s="65"/>
      <c r="O339" s="65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65"/>
      <c r="AF339" s="65"/>
      <c r="AG339" s="65"/>
      <c r="AH339" s="65"/>
      <c r="AI339" s="65"/>
      <c r="AJ339" s="65"/>
      <c r="AK339" s="65"/>
      <c r="AL339" s="65"/>
      <c r="AM339" s="65"/>
      <c r="AN339" s="65"/>
      <c r="AO339" s="65"/>
      <c r="AP339" s="65"/>
      <c r="AQ339" s="65"/>
      <c r="AR339" s="65"/>
      <c r="AS339" s="65"/>
      <c r="AT339" s="65"/>
      <c r="AU339" s="65"/>
      <c r="AV339" s="65"/>
      <c r="AW339" s="65"/>
      <c r="AX339" s="65"/>
      <c r="AY339" s="65"/>
      <c r="AZ339" s="65"/>
      <c r="BA339" s="65"/>
      <c r="BB339" s="65"/>
      <c r="BC339" s="65"/>
      <c r="BD339" s="65"/>
      <c r="BE339" s="65"/>
      <c r="BF339" s="65"/>
      <c r="BG339" s="65"/>
      <c r="BH339" s="65"/>
      <c r="BI339" s="65"/>
      <c r="BJ339" s="65"/>
      <c r="BK339" s="65"/>
      <c r="BL339" s="65"/>
      <c r="BM339" s="65"/>
      <c r="BN339" s="65"/>
      <c r="BO339" s="65"/>
      <c r="BP339" s="65"/>
      <c r="BQ339" s="65"/>
      <c r="BR339" s="65"/>
      <c r="BS339" s="65"/>
      <c r="BT339" s="65"/>
      <c r="BU339" s="65"/>
      <c r="BV339" s="65"/>
      <c r="BW339" s="65"/>
      <c r="BX339" s="65"/>
    </row>
    <row r="340" spans="11:76" s="51" customFormat="1" ht="16.5">
      <c r="K340" s="65"/>
      <c r="L340" s="65"/>
      <c r="M340" s="65"/>
      <c r="N340" s="65"/>
      <c r="O340" s="65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65"/>
      <c r="AF340" s="65"/>
      <c r="AG340" s="65"/>
      <c r="AH340" s="65"/>
      <c r="AI340" s="65"/>
      <c r="AJ340" s="65"/>
      <c r="AK340" s="65"/>
      <c r="AL340" s="65"/>
      <c r="AM340" s="65"/>
      <c r="AN340" s="65"/>
      <c r="AO340" s="65"/>
      <c r="AP340" s="65"/>
      <c r="AQ340" s="65"/>
      <c r="AR340" s="65"/>
      <c r="AS340" s="65"/>
      <c r="AT340" s="65"/>
      <c r="AU340" s="65"/>
      <c r="AV340" s="65"/>
      <c r="AW340" s="65"/>
      <c r="AX340" s="65"/>
      <c r="AY340" s="65"/>
      <c r="AZ340" s="65"/>
      <c r="BA340" s="65"/>
      <c r="BB340" s="65"/>
      <c r="BC340" s="65"/>
      <c r="BD340" s="65"/>
      <c r="BE340" s="65"/>
      <c r="BF340" s="65"/>
      <c r="BG340" s="65"/>
      <c r="BH340" s="65"/>
      <c r="BI340" s="65"/>
      <c r="BJ340" s="65"/>
      <c r="BK340" s="65"/>
      <c r="BL340" s="65"/>
      <c r="BM340" s="65"/>
      <c r="BN340" s="65"/>
      <c r="BO340" s="65"/>
      <c r="BP340" s="65"/>
      <c r="BQ340" s="65"/>
      <c r="BR340" s="65"/>
      <c r="BS340" s="65"/>
      <c r="BT340" s="65"/>
      <c r="BU340" s="65"/>
      <c r="BV340" s="65"/>
      <c r="BW340" s="65"/>
      <c r="BX340" s="65"/>
    </row>
    <row r="341" spans="11:76" s="51" customFormat="1" ht="16.5">
      <c r="K341" s="65"/>
      <c r="L341" s="65"/>
      <c r="M341" s="65"/>
      <c r="N341" s="65"/>
      <c r="O341" s="65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65"/>
      <c r="AF341" s="65"/>
      <c r="AG341" s="65"/>
      <c r="AH341" s="65"/>
      <c r="AI341" s="65"/>
      <c r="AJ341" s="65"/>
      <c r="AK341" s="65"/>
      <c r="AL341" s="65"/>
      <c r="AM341" s="65"/>
      <c r="AN341" s="65"/>
      <c r="AO341" s="65"/>
      <c r="AP341" s="65"/>
      <c r="AQ341" s="65"/>
      <c r="AR341" s="65"/>
      <c r="AS341" s="65"/>
      <c r="AT341" s="65"/>
      <c r="AU341" s="65"/>
      <c r="AV341" s="65"/>
      <c r="AW341" s="65"/>
      <c r="AX341" s="65"/>
      <c r="AY341" s="65"/>
      <c r="AZ341" s="65"/>
      <c r="BA341" s="65"/>
      <c r="BB341" s="65"/>
      <c r="BC341" s="65"/>
      <c r="BD341" s="65"/>
      <c r="BE341" s="65"/>
      <c r="BF341" s="65"/>
      <c r="BG341" s="65"/>
      <c r="BH341" s="65"/>
      <c r="BI341" s="65"/>
      <c r="BJ341" s="65"/>
      <c r="BK341" s="65"/>
      <c r="BL341" s="65"/>
      <c r="BM341" s="65"/>
      <c r="BN341" s="65"/>
      <c r="BO341" s="65"/>
      <c r="BP341" s="65"/>
      <c r="BQ341" s="65"/>
      <c r="BR341" s="65"/>
      <c r="BS341" s="65"/>
      <c r="BT341" s="65"/>
      <c r="BU341" s="65"/>
      <c r="BV341" s="65"/>
      <c r="BW341" s="65"/>
      <c r="BX341" s="65"/>
    </row>
    <row r="342" spans="11:76" s="51" customFormat="1" ht="16.5">
      <c r="K342" s="65"/>
      <c r="L342" s="65"/>
      <c r="M342" s="65"/>
      <c r="N342" s="65"/>
      <c r="O342" s="65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65"/>
      <c r="AF342" s="65"/>
      <c r="AG342" s="65"/>
      <c r="AH342" s="65"/>
      <c r="AI342" s="65"/>
      <c r="AJ342" s="65"/>
      <c r="AK342" s="65"/>
      <c r="AL342" s="65"/>
      <c r="AM342" s="65"/>
      <c r="AN342" s="65"/>
      <c r="AO342" s="65"/>
      <c r="AP342" s="65"/>
      <c r="AQ342" s="65"/>
      <c r="AR342" s="65"/>
      <c r="AS342" s="65"/>
      <c r="AT342" s="65"/>
      <c r="AU342" s="65"/>
      <c r="AV342" s="65"/>
      <c r="AW342" s="65"/>
      <c r="AX342" s="65"/>
      <c r="AY342" s="65"/>
      <c r="AZ342" s="65"/>
      <c r="BA342" s="65"/>
      <c r="BB342" s="65"/>
      <c r="BC342" s="65"/>
      <c r="BD342" s="65"/>
      <c r="BE342" s="65"/>
      <c r="BF342" s="65"/>
      <c r="BG342" s="65"/>
      <c r="BH342" s="65"/>
      <c r="BI342" s="65"/>
      <c r="BJ342" s="65"/>
      <c r="BK342" s="65"/>
      <c r="BL342" s="65"/>
      <c r="BM342" s="65"/>
      <c r="BN342" s="65"/>
      <c r="BO342" s="65"/>
      <c r="BP342" s="65"/>
      <c r="BQ342" s="65"/>
      <c r="BR342" s="65"/>
      <c r="BS342" s="65"/>
      <c r="BT342" s="65"/>
      <c r="BU342" s="65"/>
      <c r="BV342" s="65"/>
      <c r="BW342" s="65"/>
      <c r="BX342" s="65"/>
    </row>
    <row r="343" spans="11:76" s="51" customFormat="1" ht="16.5">
      <c r="K343" s="65"/>
      <c r="L343" s="65"/>
      <c r="M343" s="65"/>
      <c r="N343" s="65"/>
      <c r="O343" s="65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65"/>
      <c r="AF343" s="65"/>
      <c r="AG343" s="65"/>
      <c r="AH343" s="65"/>
      <c r="AI343" s="65"/>
      <c r="AJ343" s="65"/>
      <c r="AK343" s="65"/>
      <c r="AL343" s="65"/>
      <c r="AM343" s="65"/>
      <c r="AN343" s="65"/>
      <c r="AO343" s="65"/>
      <c r="AP343" s="65"/>
      <c r="AQ343" s="65"/>
      <c r="AR343" s="65"/>
      <c r="AS343" s="65"/>
      <c r="AT343" s="65"/>
      <c r="AU343" s="65"/>
      <c r="AV343" s="65"/>
      <c r="AW343" s="65"/>
      <c r="AX343" s="65"/>
      <c r="AY343" s="65"/>
      <c r="AZ343" s="65"/>
      <c r="BA343" s="65"/>
      <c r="BB343" s="65"/>
      <c r="BC343" s="65"/>
      <c r="BD343" s="65"/>
      <c r="BE343" s="65"/>
      <c r="BF343" s="65"/>
      <c r="BG343" s="65"/>
      <c r="BH343" s="65"/>
      <c r="BI343" s="65"/>
      <c r="BJ343" s="65"/>
      <c r="BK343" s="65"/>
      <c r="BL343" s="65"/>
      <c r="BM343" s="65"/>
      <c r="BN343" s="65"/>
      <c r="BO343" s="65"/>
      <c r="BP343" s="65"/>
      <c r="BQ343" s="65"/>
      <c r="BR343" s="65"/>
      <c r="BS343" s="65"/>
      <c r="BT343" s="65"/>
      <c r="BU343" s="65"/>
      <c r="BV343" s="65"/>
      <c r="BW343" s="65"/>
      <c r="BX343" s="65"/>
    </row>
    <row r="344" spans="11:76" s="51" customFormat="1" ht="16.5">
      <c r="K344" s="65"/>
      <c r="L344" s="65"/>
      <c r="M344" s="65"/>
      <c r="N344" s="65"/>
      <c r="O344" s="65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65"/>
      <c r="AF344" s="65"/>
      <c r="AG344" s="65"/>
      <c r="AH344" s="65"/>
      <c r="AI344" s="65"/>
      <c r="AJ344" s="65"/>
      <c r="AK344" s="65"/>
      <c r="AL344" s="65"/>
      <c r="AM344" s="65"/>
      <c r="AN344" s="65"/>
      <c r="AO344" s="65"/>
      <c r="AP344" s="65"/>
      <c r="AQ344" s="65"/>
      <c r="AR344" s="65"/>
      <c r="AS344" s="65"/>
      <c r="AT344" s="65"/>
      <c r="AU344" s="65"/>
      <c r="AV344" s="65"/>
      <c r="AW344" s="65"/>
      <c r="AX344" s="65"/>
      <c r="AY344" s="65"/>
      <c r="AZ344" s="65"/>
      <c r="BA344" s="65"/>
      <c r="BB344" s="65"/>
      <c r="BC344" s="65"/>
      <c r="BD344" s="65"/>
      <c r="BE344" s="65"/>
      <c r="BF344" s="65"/>
      <c r="BG344" s="65"/>
      <c r="BH344" s="65"/>
      <c r="BI344" s="65"/>
      <c r="BJ344" s="65"/>
      <c r="BK344" s="65"/>
      <c r="BL344" s="65"/>
      <c r="BM344" s="65"/>
      <c r="BN344" s="65"/>
      <c r="BO344" s="65"/>
      <c r="BP344" s="65"/>
      <c r="BQ344" s="65"/>
      <c r="BR344" s="65"/>
      <c r="BS344" s="65"/>
      <c r="BT344" s="65"/>
      <c r="BU344" s="65"/>
      <c r="BV344" s="65"/>
      <c r="BW344" s="65"/>
      <c r="BX344" s="65"/>
    </row>
    <row r="345" spans="11:76" s="51" customFormat="1" ht="16.5">
      <c r="K345" s="65"/>
      <c r="L345" s="65"/>
      <c r="M345" s="65"/>
      <c r="N345" s="65"/>
      <c r="O345" s="65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65"/>
      <c r="AF345" s="65"/>
      <c r="AG345" s="65"/>
      <c r="AH345" s="65"/>
      <c r="AI345" s="65"/>
      <c r="AJ345" s="65"/>
      <c r="AK345" s="65"/>
      <c r="AL345" s="65"/>
      <c r="AM345" s="65"/>
      <c r="AN345" s="65"/>
      <c r="AO345" s="65"/>
      <c r="AP345" s="65"/>
      <c r="AQ345" s="65"/>
      <c r="AR345" s="65"/>
      <c r="AS345" s="65"/>
      <c r="AT345" s="65"/>
      <c r="AU345" s="65"/>
      <c r="AV345" s="65"/>
      <c r="AW345" s="65"/>
      <c r="AX345" s="65"/>
      <c r="AY345" s="65"/>
      <c r="AZ345" s="65"/>
      <c r="BA345" s="65"/>
      <c r="BB345" s="65"/>
      <c r="BC345" s="65"/>
      <c r="BD345" s="65"/>
      <c r="BE345" s="65"/>
      <c r="BF345" s="65"/>
      <c r="BG345" s="65"/>
      <c r="BH345" s="65"/>
      <c r="BI345" s="65"/>
      <c r="BJ345" s="65"/>
      <c r="BK345" s="65"/>
      <c r="BL345" s="65"/>
      <c r="BM345" s="65"/>
      <c r="BN345" s="65"/>
      <c r="BO345" s="65"/>
      <c r="BP345" s="65"/>
      <c r="BQ345" s="65"/>
      <c r="BR345" s="65"/>
      <c r="BS345" s="65"/>
      <c r="BT345" s="65"/>
      <c r="BU345" s="65"/>
      <c r="BV345" s="65"/>
      <c r="BW345" s="65"/>
      <c r="BX345" s="65"/>
    </row>
    <row r="346" spans="11:76" s="51" customFormat="1" ht="16.5">
      <c r="K346" s="65"/>
      <c r="L346" s="65"/>
      <c r="M346" s="65"/>
      <c r="N346" s="65"/>
      <c r="O346" s="65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65"/>
      <c r="AF346" s="65"/>
      <c r="AG346" s="65"/>
      <c r="AH346" s="65"/>
      <c r="AI346" s="65"/>
      <c r="AJ346" s="65"/>
      <c r="AK346" s="65"/>
      <c r="AL346" s="65"/>
      <c r="AM346" s="65"/>
      <c r="AN346" s="65"/>
      <c r="AO346" s="65"/>
      <c r="AP346" s="65"/>
      <c r="AQ346" s="65"/>
      <c r="AR346" s="65"/>
      <c r="AS346" s="65"/>
      <c r="AT346" s="65"/>
      <c r="AU346" s="65"/>
      <c r="AV346" s="65"/>
      <c r="AW346" s="65"/>
      <c r="AX346" s="65"/>
      <c r="AY346" s="65"/>
      <c r="AZ346" s="65"/>
      <c r="BA346" s="65"/>
      <c r="BB346" s="65"/>
      <c r="BC346" s="65"/>
      <c r="BD346" s="65"/>
      <c r="BE346" s="65"/>
      <c r="BF346" s="65"/>
      <c r="BG346" s="65"/>
      <c r="BH346" s="65"/>
      <c r="BI346" s="65"/>
      <c r="BJ346" s="65"/>
      <c r="BK346" s="65"/>
      <c r="BL346" s="65"/>
      <c r="BM346" s="65"/>
      <c r="BN346" s="65"/>
      <c r="BO346" s="65"/>
      <c r="BP346" s="65"/>
      <c r="BQ346" s="65"/>
      <c r="BR346" s="65"/>
      <c r="BS346" s="65"/>
      <c r="BT346" s="65"/>
      <c r="BU346" s="65"/>
      <c r="BV346" s="65"/>
      <c r="BW346" s="65"/>
      <c r="BX346" s="65"/>
    </row>
    <row r="347" spans="11:76" s="51" customFormat="1" ht="16.5">
      <c r="K347" s="65"/>
      <c r="L347" s="65"/>
      <c r="M347" s="65"/>
      <c r="N347" s="65"/>
      <c r="O347" s="65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65"/>
      <c r="AF347" s="65"/>
      <c r="AG347" s="65"/>
      <c r="AH347" s="65"/>
      <c r="AI347" s="65"/>
      <c r="AJ347" s="65"/>
      <c r="AK347" s="65"/>
      <c r="AL347" s="65"/>
      <c r="AM347" s="65"/>
      <c r="AN347" s="65"/>
      <c r="AO347" s="65"/>
      <c r="AP347" s="65"/>
      <c r="AQ347" s="65"/>
      <c r="AR347" s="65"/>
      <c r="AS347" s="65"/>
      <c r="AT347" s="65"/>
      <c r="AU347" s="65"/>
      <c r="AV347" s="65"/>
      <c r="AW347" s="65"/>
      <c r="AX347" s="65"/>
      <c r="AY347" s="65"/>
      <c r="AZ347" s="65"/>
      <c r="BA347" s="65"/>
      <c r="BB347" s="65"/>
      <c r="BC347" s="65"/>
      <c r="BD347" s="65"/>
      <c r="BE347" s="65"/>
      <c r="BF347" s="65"/>
      <c r="BG347" s="65"/>
      <c r="BH347" s="65"/>
      <c r="BI347" s="65"/>
      <c r="BJ347" s="65"/>
      <c r="BK347" s="65"/>
      <c r="BL347" s="65"/>
      <c r="BM347" s="65"/>
      <c r="BN347" s="65"/>
      <c r="BO347" s="65"/>
      <c r="BP347" s="65"/>
      <c r="BQ347" s="65"/>
      <c r="BR347" s="65"/>
      <c r="BS347" s="65"/>
      <c r="BT347" s="65"/>
      <c r="BU347" s="65"/>
      <c r="BV347" s="65"/>
      <c r="BW347" s="65"/>
      <c r="BX347" s="65"/>
    </row>
    <row r="348" spans="11:76" s="51" customFormat="1" ht="16.5">
      <c r="K348" s="65"/>
      <c r="L348" s="65"/>
      <c r="M348" s="65"/>
      <c r="N348" s="65"/>
      <c r="O348" s="65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65"/>
      <c r="AF348" s="65"/>
      <c r="AG348" s="65"/>
      <c r="AH348" s="65"/>
      <c r="AI348" s="65"/>
      <c r="AJ348" s="65"/>
      <c r="AK348" s="65"/>
      <c r="AL348" s="65"/>
      <c r="AM348" s="65"/>
      <c r="AN348" s="65"/>
      <c r="AO348" s="65"/>
      <c r="AP348" s="65"/>
      <c r="AQ348" s="65"/>
      <c r="AR348" s="65"/>
      <c r="AS348" s="65"/>
      <c r="AT348" s="65"/>
      <c r="AU348" s="65"/>
      <c r="AV348" s="65"/>
      <c r="AW348" s="65"/>
      <c r="AX348" s="65"/>
      <c r="AY348" s="65"/>
      <c r="AZ348" s="65"/>
      <c r="BA348" s="65"/>
      <c r="BB348" s="65"/>
      <c r="BC348" s="65"/>
      <c r="BD348" s="65"/>
      <c r="BE348" s="65"/>
      <c r="BF348" s="65"/>
      <c r="BG348" s="65"/>
      <c r="BH348" s="65"/>
      <c r="BI348" s="65"/>
      <c r="BJ348" s="65"/>
      <c r="BK348" s="65"/>
      <c r="BL348" s="65"/>
      <c r="BM348" s="65"/>
      <c r="BN348" s="65"/>
      <c r="BO348" s="65"/>
      <c r="BP348" s="65"/>
      <c r="BQ348" s="65"/>
      <c r="BR348" s="65"/>
      <c r="BS348" s="65"/>
      <c r="BT348" s="65"/>
      <c r="BU348" s="65"/>
      <c r="BV348" s="65"/>
      <c r="BW348" s="65"/>
      <c r="BX348" s="65"/>
    </row>
    <row r="349" spans="11:76" s="51" customFormat="1" ht="16.5">
      <c r="K349" s="65"/>
      <c r="L349" s="65"/>
      <c r="M349" s="65"/>
      <c r="N349" s="65"/>
      <c r="O349" s="65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65"/>
      <c r="AF349" s="65"/>
      <c r="AG349" s="65"/>
      <c r="AH349" s="65"/>
      <c r="AI349" s="65"/>
      <c r="AJ349" s="65"/>
      <c r="AK349" s="65"/>
      <c r="AL349" s="65"/>
      <c r="AM349" s="65"/>
      <c r="AN349" s="65"/>
      <c r="AO349" s="65"/>
      <c r="AP349" s="65"/>
      <c r="AQ349" s="65"/>
      <c r="AR349" s="65"/>
      <c r="AS349" s="65"/>
      <c r="AT349" s="65"/>
      <c r="AU349" s="65"/>
      <c r="AV349" s="65"/>
      <c r="AW349" s="65"/>
      <c r="AX349" s="65"/>
      <c r="AY349" s="65"/>
      <c r="AZ349" s="65"/>
      <c r="BA349" s="65"/>
      <c r="BB349" s="65"/>
      <c r="BC349" s="65"/>
      <c r="BD349" s="65"/>
      <c r="BE349" s="65"/>
      <c r="BF349" s="65"/>
      <c r="BG349" s="65"/>
      <c r="BH349" s="65"/>
      <c r="BI349" s="65"/>
      <c r="BJ349" s="65"/>
      <c r="BK349" s="65"/>
      <c r="BL349" s="65"/>
      <c r="BM349" s="65"/>
      <c r="BN349" s="65"/>
      <c r="BO349" s="65"/>
      <c r="BP349" s="65"/>
      <c r="BQ349" s="65"/>
      <c r="BR349" s="65"/>
      <c r="BS349" s="65"/>
      <c r="BT349" s="65"/>
      <c r="BU349" s="65"/>
      <c r="BV349" s="65"/>
      <c r="BW349" s="65"/>
      <c r="BX349" s="65"/>
    </row>
    <row r="350" spans="11:76" s="51" customFormat="1" ht="16.5">
      <c r="K350" s="65"/>
      <c r="L350" s="65"/>
      <c r="M350" s="65"/>
      <c r="N350" s="65"/>
      <c r="O350" s="65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65"/>
      <c r="AF350" s="65"/>
      <c r="AG350" s="65"/>
      <c r="AH350" s="65"/>
      <c r="AI350" s="65"/>
      <c r="AJ350" s="65"/>
      <c r="AK350" s="65"/>
      <c r="AL350" s="65"/>
      <c r="AM350" s="65"/>
      <c r="AN350" s="65"/>
      <c r="AO350" s="65"/>
      <c r="AP350" s="65"/>
      <c r="AQ350" s="65"/>
      <c r="AR350" s="65"/>
      <c r="AS350" s="65"/>
      <c r="AT350" s="65"/>
      <c r="AU350" s="65"/>
      <c r="AV350" s="65"/>
      <c r="AW350" s="65"/>
      <c r="AX350" s="65"/>
      <c r="AY350" s="65"/>
      <c r="AZ350" s="65"/>
      <c r="BA350" s="65"/>
      <c r="BB350" s="65"/>
      <c r="BC350" s="65"/>
      <c r="BD350" s="65"/>
      <c r="BE350" s="65"/>
      <c r="BF350" s="65"/>
      <c r="BG350" s="65"/>
      <c r="BH350" s="65"/>
      <c r="BI350" s="65"/>
      <c r="BJ350" s="65"/>
      <c r="BK350" s="65"/>
      <c r="BL350" s="65"/>
      <c r="BM350" s="65"/>
      <c r="BN350" s="65"/>
      <c r="BO350" s="65"/>
      <c r="BP350" s="65"/>
      <c r="BQ350" s="65"/>
      <c r="BR350" s="65"/>
      <c r="BS350" s="65"/>
      <c r="BT350" s="65"/>
      <c r="BU350" s="65"/>
      <c r="BV350" s="65"/>
      <c r="BW350" s="65"/>
      <c r="BX350" s="65"/>
    </row>
    <row r="351" spans="11:76" s="51" customFormat="1" ht="16.5">
      <c r="K351" s="65"/>
      <c r="L351" s="65"/>
      <c r="M351" s="65"/>
      <c r="N351" s="65"/>
      <c r="O351" s="65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65"/>
      <c r="AF351" s="65"/>
      <c r="AG351" s="65"/>
      <c r="AH351" s="65"/>
      <c r="AI351" s="65"/>
      <c r="AJ351" s="65"/>
      <c r="AK351" s="65"/>
      <c r="AL351" s="65"/>
      <c r="AM351" s="65"/>
      <c r="AN351" s="65"/>
      <c r="AO351" s="65"/>
      <c r="AP351" s="65"/>
      <c r="AQ351" s="65"/>
      <c r="AR351" s="65"/>
      <c r="AS351" s="65"/>
      <c r="AT351" s="65"/>
      <c r="AU351" s="65"/>
      <c r="AV351" s="65"/>
      <c r="AW351" s="65"/>
      <c r="AX351" s="65"/>
      <c r="AY351" s="65"/>
      <c r="AZ351" s="65"/>
      <c r="BA351" s="65"/>
      <c r="BB351" s="65"/>
      <c r="BC351" s="65"/>
      <c r="BD351" s="65"/>
      <c r="BE351" s="65"/>
      <c r="BF351" s="65"/>
      <c r="BG351" s="65"/>
      <c r="BH351" s="65"/>
      <c r="BI351" s="65"/>
      <c r="BJ351" s="65"/>
      <c r="BK351" s="65"/>
      <c r="BL351" s="65"/>
      <c r="BM351" s="65"/>
      <c r="BN351" s="65"/>
      <c r="BO351" s="65"/>
      <c r="BP351" s="65"/>
      <c r="BQ351" s="65"/>
      <c r="BR351" s="65"/>
      <c r="BS351" s="65"/>
      <c r="BT351" s="65"/>
      <c r="BU351" s="65"/>
      <c r="BV351" s="65"/>
      <c r="BW351" s="65"/>
      <c r="BX351" s="65"/>
    </row>
    <row r="352" spans="11:76" s="51" customFormat="1" ht="16.5">
      <c r="K352" s="65"/>
      <c r="L352" s="65"/>
      <c r="M352" s="65"/>
      <c r="N352" s="65"/>
      <c r="O352" s="65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65"/>
      <c r="AF352" s="65"/>
      <c r="AG352" s="65"/>
      <c r="AH352" s="65"/>
      <c r="AI352" s="65"/>
      <c r="AJ352" s="65"/>
      <c r="AK352" s="65"/>
      <c r="AL352" s="65"/>
      <c r="AM352" s="65"/>
      <c r="AN352" s="65"/>
      <c r="AO352" s="65"/>
      <c r="AP352" s="65"/>
      <c r="AQ352" s="65"/>
      <c r="AR352" s="65"/>
      <c r="AS352" s="65"/>
      <c r="AT352" s="65"/>
      <c r="AU352" s="65"/>
      <c r="AV352" s="65"/>
      <c r="AW352" s="65"/>
      <c r="AX352" s="65"/>
      <c r="AY352" s="65"/>
      <c r="AZ352" s="65"/>
      <c r="BA352" s="65"/>
      <c r="BB352" s="65"/>
      <c r="BC352" s="65"/>
      <c r="BD352" s="65"/>
      <c r="BE352" s="65"/>
      <c r="BF352" s="65"/>
      <c r="BG352" s="65"/>
      <c r="BH352" s="65"/>
      <c r="BI352" s="65"/>
      <c r="BJ352" s="65"/>
      <c r="BK352" s="65"/>
      <c r="BL352" s="65"/>
      <c r="BM352" s="65"/>
      <c r="BN352" s="65"/>
      <c r="BO352" s="65"/>
      <c r="BP352" s="65"/>
      <c r="BQ352" s="65"/>
      <c r="BR352" s="65"/>
      <c r="BS352" s="65"/>
      <c r="BT352" s="65"/>
      <c r="BU352" s="65"/>
      <c r="BV352" s="65"/>
      <c r="BW352" s="65"/>
      <c r="BX352" s="65"/>
    </row>
    <row r="353" spans="11:76" s="51" customFormat="1" ht="16.5">
      <c r="K353" s="65"/>
      <c r="L353" s="65"/>
      <c r="M353" s="65"/>
      <c r="N353" s="65"/>
      <c r="O353" s="65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65"/>
      <c r="AF353" s="65"/>
      <c r="AG353" s="65"/>
      <c r="AH353" s="65"/>
      <c r="AI353" s="65"/>
      <c r="AJ353" s="65"/>
      <c r="AK353" s="65"/>
      <c r="AL353" s="65"/>
      <c r="AM353" s="65"/>
      <c r="AN353" s="65"/>
      <c r="AO353" s="65"/>
      <c r="AP353" s="65"/>
      <c r="AQ353" s="65"/>
      <c r="AR353" s="65"/>
      <c r="AS353" s="65"/>
      <c r="AT353" s="65"/>
      <c r="AU353" s="65"/>
      <c r="AV353" s="65"/>
      <c r="AW353" s="65"/>
      <c r="AX353" s="65"/>
      <c r="AY353" s="65"/>
      <c r="AZ353" s="65"/>
      <c r="BA353" s="65"/>
      <c r="BB353" s="65"/>
      <c r="BC353" s="65"/>
      <c r="BD353" s="65"/>
      <c r="BE353" s="65"/>
      <c r="BF353" s="65"/>
      <c r="BG353" s="65"/>
      <c r="BH353" s="65"/>
      <c r="BI353" s="65"/>
      <c r="BJ353" s="65"/>
      <c r="BK353" s="65"/>
      <c r="BL353" s="65"/>
      <c r="BM353" s="65"/>
      <c r="BN353" s="65"/>
      <c r="BO353" s="65"/>
      <c r="BP353" s="65"/>
      <c r="BQ353" s="65"/>
      <c r="BR353" s="65"/>
      <c r="BS353" s="65"/>
      <c r="BT353" s="65"/>
      <c r="BU353" s="65"/>
      <c r="BV353" s="65"/>
      <c r="BW353" s="65"/>
      <c r="BX353" s="65"/>
    </row>
    <row r="354" spans="11:76" s="51" customFormat="1" ht="16.5">
      <c r="K354" s="65"/>
      <c r="L354" s="65"/>
      <c r="M354" s="65"/>
      <c r="N354" s="65"/>
      <c r="O354" s="65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65"/>
      <c r="AF354" s="65"/>
      <c r="AG354" s="65"/>
      <c r="AH354" s="65"/>
      <c r="AI354" s="65"/>
      <c r="AJ354" s="65"/>
      <c r="AK354" s="65"/>
      <c r="AL354" s="65"/>
      <c r="AM354" s="65"/>
      <c r="AN354" s="65"/>
      <c r="AO354" s="65"/>
      <c r="AP354" s="65"/>
      <c r="AQ354" s="65"/>
      <c r="AR354" s="65"/>
      <c r="AS354" s="65"/>
      <c r="AT354" s="65"/>
      <c r="AU354" s="65"/>
      <c r="AV354" s="65"/>
      <c r="AW354" s="65"/>
      <c r="AX354" s="65"/>
      <c r="AY354" s="65"/>
      <c r="AZ354" s="65"/>
      <c r="BA354" s="65"/>
      <c r="BB354" s="65"/>
      <c r="BC354" s="65"/>
      <c r="BD354" s="65"/>
      <c r="BE354" s="65"/>
      <c r="BF354" s="65"/>
      <c r="BG354" s="65"/>
      <c r="BH354" s="65"/>
      <c r="BI354" s="65"/>
      <c r="BJ354" s="65"/>
      <c r="BK354" s="65"/>
      <c r="BL354" s="65"/>
      <c r="BM354" s="65"/>
      <c r="BN354" s="65"/>
      <c r="BO354" s="65"/>
      <c r="BP354" s="65"/>
      <c r="BQ354" s="65"/>
      <c r="BR354" s="65"/>
      <c r="BS354" s="65"/>
      <c r="BT354" s="65"/>
      <c r="BU354" s="65"/>
      <c r="BV354" s="65"/>
      <c r="BW354" s="65"/>
      <c r="BX354" s="65"/>
    </row>
    <row r="355" spans="11:76" s="51" customFormat="1" ht="16.5">
      <c r="K355" s="65"/>
      <c r="L355" s="65"/>
      <c r="M355" s="65"/>
      <c r="N355" s="65"/>
      <c r="O355" s="65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65"/>
      <c r="AF355" s="65"/>
      <c r="AG355" s="65"/>
      <c r="AH355" s="65"/>
      <c r="AI355" s="65"/>
      <c r="AJ355" s="65"/>
      <c r="AK355" s="65"/>
      <c r="AL355" s="65"/>
      <c r="AM355" s="65"/>
      <c r="AN355" s="65"/>
      <c r="AO355" s="65"/>
      <c r="AP355" s="65"/>
      <c r="AQ355" s="65"/>
      <c r="AR355" s="65"/>
      <c r="AS355" s="65"/>
      <c r="AT355" s="65"/>
      <c r="AU355" s="65"/>
      <c r="AV355" s="65"/>
      <c r="AW355" s="65"/>
      <c r="AX355" s="65"/>
      <c r="AY355" s="65"/>
      <c r="AZ355" s="65"/>
      <c r="BA355" s="65"/>
      <c r="BB355" s="65"/>
      <c r="BC355" s="65"/>
      <c r="BD355" s="65"/>
      <c r="BE355" s="65"/>
      <c r="BF355" s="65"/>
      <c r="BG355" s="65"/>
      <c r="BH355" s="65"/>
      <c r="BI355" s="65"/>
      <c r="BJ355" s="65"/>
      <c r="BK355" s="65"/>
      <c r="BL355" s="65"/>
      <c r="BM355" s="65"/>
      <c r="BN355" s="65"/>
      <c r="BO355" s="65"/>
      <c r="BP355" s="65"/>
      <c r="BQ355" s="65"/>
      <c r="BR355" s="65"/>
      <c r="BS355" s="65"/>
      <c r="BT355" s="65"/>
      <c r="BU355" s="65"/>
      <c r="BV355" s="65"/>
      <c r="BW355" s="65"/>
      <c r="BX355" s="65"/>
    </row>
    <row r="356" spans="11:76" s="51" customFormat="1" ht="16.5">
      <c r="K356" s="65"/>
      <c r="L356" s="65"/>
      <c r="M356" s="65"/>
      <c r="N356" s="65"/>
      <c r="O356" s="65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65"/>
      <c r="AF356" s="65"/>
      <c r="AG356" s="65"/>
      <c r="AH356" s="65"/>
      <c r="AI356" s="65"/>
      <c r="AJ356" s="65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65"/>
      <c r="BF356" s="65"/>
      <c r="BG356" s="65"/>
      <c r="BH356" s="65"/>
      <c r="BI356" s="65"/>
      <c r="BJ356" s="65"/>
      <c r="BK356" s="65"/>
      <c r="BL356" s="65"/>
      <c r="BM356" s="65"/>
      <c r="BN356" s="65"/>
      <c r="BO356" s="65"/>
      <c r="BP356" s="65"/>
      <c r="BQ356" s="65"/>
      <c r="BR356" s="65"/>
      <c r="BS356" s="65"/>
      <c r="BT356" s="65"/>
      <c r="BU356" s="65"/>
      <c r="BV356" s="65"/>
      <c r="BW356" s="65"/>
      <c r="BX356" s="65"/>
    </row>
    <row r="357" spans="11:76" s="51" customFormat="1" ht="16.5">
      <c r="K357" s="65"/>
      <c r="L357" s="65"/>
      <c r="M357" s="65"/>
      <c r="N357" s="65"/>
      <c r="O357" s="65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65"/>
      <c r="AF357" s="65"/>
      <c r="AG357" s="65"/>
      <c r="AH357" s="65"/>
      <c r="AI357" s="65"/>
      <c r="AJ357" s="65"/>
      <c r="AK357" s="65"/>
      <c r="AL357" s="65"/>
      <c r="AM357" s="65"/>
      <c r="AN357" s="65"/>
      <c r="AO357" s="65"/>
      <c r="AP357" s="65"/>
      <c r="AQ357" s="65"/>
      <c r="AR357" s="65"/>
      <c r="AS357" s="65"/>
      <c r="AT357" s="65"/>
      <c r="AU357" s="65"/>
      <c r="AV357" s="65"/>
      <c r="AW357" s="65"/>
      <c r="AX357" s="65"/>
      <c r="AY357" s="65"/>
      <c r="AZ357" s="65"/>
      <c r="BA357" s="65"/>
      <c r="BB357" s="65"/>
      <c r="BC357" s="65"/>
      <c r="BD357" s="65"/>
      <c r="BE357" s="65"/>
      <c r="BF357" s="65"/>
      <c r="BG357" s="65"/>
      <c r="BH357" s="65"/>
      <c r="BI357" s="65"/>
      <c r="BJ357" s="65"/>
      <c r="BK357" s="65"/>
      <c r="BL357" s="65"/>
      <c r="BM357" s="65"/>
      <c r="BN357" s="65"/>
      <c r="BO357" s="65"/>
      <c r="BP357" s="65"/>
      <c r="BQ357" s="65"/>
      <c r="BR357" s="65"/>
      <c r="BS357" s="65"/>
      <c r="BT357" s="65"/>
      <c r="BU357" s="65"/>
      <c r="BV357" s="65"/>
      <c r="BW357" s="65"/>
      <c r="BX357" s="65"/>
    </row>
    <row r="358" spans="11:76" s="51" customFormat="1" ht="16.5">
      <c r="K358" s="65"/>
      <c r="L358" s="65"/>
      <c r="M358" s="65"/>
      <c r="N358" s="65"/>
      <c r="O358" s="65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65"/>
      <c r="AF358" s="65"/>
      <c r="AG358" s="65"/>
      <c r="AH358" s="65"/>
      <c r="AI358" s="65"/>
      <c r="AJ358" s="65"/>
      <c r="AK358" s="65"/>
      <c r="AL358" s="65"/>
      <c r="AM358" s="65"/>
      <c r="AN358" s="65"/>
      <c r="AO358" s="65"/>
      <c r="AP358" s="65"/>
      <c r="AQ358" s="65"/>
      <c r="AR358" s="65"/>
      <c r="AS358" s="65"/>
      <c r="AT358" s="65"/>
      <c r="AU358" s="65"/>
      <c r="AV358" s="65"/>
      <c r="AW358" s="65"/>
      <c r="AX358" s="65"/>
      <c r="AY358" s="65"/>
      <c r="AZ358" s="65"/>
      <c r="BA358" s="65"/>
      <c r="BB358" s="65"/>
      <c r="BC358" s="65"/>
      <c r="BD358" s="65"/>
      <c r="BE358" s="65"/>
      <c r="BF358" s="65"/>
      <c r="BG358" s="65"/>
      <c r="BH358" s="65"/>
      <c r="BI358" s="65"/>
      <c r="BJ358" s="65"/>
      <c r="BK358" s="65"/>
      <c r="BL358" s="65"/>
      <c r="BM358" s="65"/>
      <c r="BN358" s="65"/>
      <c r="BO358" s="65"/>
      <c r="BP358" s="65"/>
      <c r="BQ358" s="65"/>
      <c r="BR358" s="65"/>
      <c r="BS358" s="65"/>
      <c r="BT358" s="65"/>
      <c r="BU358" s="65"/>
      <c r="BV358" s="65"/>
      <c r="BW358" s="65"/>
      <c r="BX358" s="65"/>
    </row>
    <row r="359" spans="11:76" s="51" customFormat="1" ht="16.5">
      <c r="K359" s="65"/>
      <c r="L359" s="65"/>
      <c r="M359" s="65"/>
      <c r="N359" s="65"/>
      <c r="O359" s="65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65"/>
      <c r="AF359" s="65"/>
      <c r="AG359" s="65"/>
      <c r="AH359" s="65"/>
      <c r="AI359" s="65"/>
      <c r="AJ359" s="65"/>
      <c r="AK359" s="65"/>
      <c r="AL359" s="65"/>
      <c r="AM359" s="65"/>
      <c r="AN359" s="65"/>
      <c r="AO359" s="65"/>
      <c r="AP359" s="65"/>
      <c r="AQ359" s="65"/>
      <c r="AR359" s="65"/>
      <c r="AS359" s="65"/>
      <c r="AT359" s="65"/>
      <c r="AU359" s="65"/>
      <c r="AV359" s="65"/>
      <c r="AW359" s="65"/>
      <c r="AX359" s="65"/>
      <c r="AY359" s="65"/>
      <c r="AZ359" s="65"/>
      <c r="BA359" s="65"/>
      <c r="BB359" s="65"/>
      <c r="BC359" s="65"/>
      <c r="BD359" s="65"/>
      <c r="BE359" s="65"/>
      <c r="BF359" s="65"/>
      <c r="BG359" s="65"/>
      <c r="BH359" s="65"/>
      <c r="BI359" s="65"/>
      <c r="BJ359" s="65"/>
      <c r="BK359" s="65"/>
      <c r="BL359" s="65"/>
      <c r="BM359" s="65"/>
      <c r="BN359" s="65"/>
      <c r="BO359" s="65"/>
      <c r="BP359" s="65"/>
      <c r="BQ359" s="65"/>
      <c r="BR359" s="65"/>
      <c r="BS359" s="65"/>
      <c r="BT359" s="65"/>
      <c r="BU359" s="65"/>
      <c r="BV359" s="65"/>
      <c r="BW359" s="65"/>
      <c r="BX359" s="65"/>
    </row>
    <row r="360" spans="11:76" s="51" customFormat="1" ht="16.5">
      <c r="K360" s="65"/>
      <c r="L360" s="65"/>
      <c r="M360" s="65"/>
      <c r="N360" s="65"/>
      <c r="O360" s="65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65"/>
      <c r="AF360" s="65"/>
      <c r="AG360" s="65"/>
      <c r="AH360" s="65"/>
      <c r="AI360" s="65"/>
      <c r="AJ360" s="65"/>
      <c r="AK360" s="65"/>
      <c r="AL360" s="65"/>
      <c r="AM360" s="65"/>
      <c r="AN360" s="65"/>
      <c r="AO360" s="65"/>
      <c r="AP360" s="65"/>
      <c r="AQ360" s="65"/>
      <c r="AR360" s="65"/>
      <c r="AS360" s="65"/>
      <c r="AT360" s="65"/>
      <c r="AU360" s="65"/>
      <c r="AV360" s="65"/>
      <c r="AW360" s="65"/>
      <c r="AX360" s="65"/>
      <c r="AY360" s="65"/>
      <c r="AZ360" s="65"/>
      <c r="BA360" s="65"/>
      <c r="BB360" s="65"/>
      <c r="BC360" s="65"/>
      <c r="BD360" s="65"/>
      <c r="BE360" s="65"/>
      <c r="BF360" s="65"/>
      <c r="BG360" s="65"/>
      <c r="BH360" s="65"/>
      <c r="BI360" s="65"/>
      <c r="BJ360" s="65"/>
      <c r="BK360" s="65"/>
      <c r="BL360" s="65"/>
      <c r="BM360" s="65"/>
      <c r="BN360" s="65"/>
      <c r="BO360" s="65"/>
      <c r="BP360" s="65"/>
      <c r="BQ360" s="65"/>
      <c r="BR360" s="65"/>
      <c r="BS360" s="65"/>
      <c r="BT360" s="65"/>
      <c r="BU360" s="65"/>
      <c r="BV360" s="65"/>
      <c r="BW360" s="65"/>
      <c r="BX360" s="65"/>
    </row>
    <row r="361" spans="11:76" s="51" customFormat="1" ht="16.5">
      <c r="K361" s="65"/>
      <c r="L361" s="65"/>
      <c r="M361" s="65"/>
      <c r="N361" s="65"/>
      <c r="O361" s="65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65"/>
      <c r="AF361" s="65"/>
      <c r="AG361" s="65"/>
      <c r="AH361" s="65"/>
      <c r="AI361" s="65"/>
      <c r="AJ361" s="65"/>
      <c r="AK361" s="65"/>
      <c r="AL361" s="65"/>
      <c r="AM361" s="65"/>
      <c r="AN361" s="65"/>
      <c r="AO361" s="65"/>
      <c r="AP361" s="65"/>
      <c r="AQ361" s="65"/>
      <c r="AR361" s="65"/>
      <c r="AS361" s="65"/>
      <c r="AT361" s="65"/>
      <c r="AU361" s="65"/>
      <c r="AV361" s="65"/>
      <c r="AW361" s="65"/>
      <c r="AX361" s="65"/>
      <c r="AY361" s="65"/>
      <c r="AZ361" s="65"/>
      <c r="BA361" s="65"/>
      <c r="BB361" s="65"/>
      <c r="BC361" s="65"/>
      <c r="BD361" s="65"/>
      <c r="BE361" s="65"/>
      <c r="BF361" s="65"/>
      <c r="BG361" s="65"/>
      <c r="BH361" s="65"/>
      <c r="BI361" s="65"/>
      <c r="BJ361" s="65"/>
      <c r="BK361" s="65"/>
      <c r="BL361" s="65"/>
      <c r="BM361" s="65"/>
      <c r="BN361" s="65"/>
      <c r="BO361" s="65"/>
      <c r="BP361" s="65"/>
      <c r="BQ361" s="65"/>
      <c r="BR361" s="65"/>
      <c r="BS361" s="65"/>
      <c r="BT361" s="65"/>
      <c r="BU361" s="65"/>
      <c r="BV361" s="65"/>
      <c r="BW361" s="65"/>
      <c r="BX361" s="65"/>
    </row>
    <row r="362" spans="11:76" s="51" customFormat="1" ht="16.5">
      <c r="K362" s="65"/>
      <c r="L362" s="65"/>
      <c r="M362" s="65"/>
      <c r="N362" s="65"/>
      <c r="O362" s="65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65"/>
      <c r="AF362" s="65"/>
      <c r="AG362" s="65"/>
      <c r="AH362" s="65"/>
      <c r="AI362" s="65"/>
      <c r="AJ362" s="65"/>
      <c r="AK362" s="65"/>
      <c r="AL362" s="65"/>
      <c r="AM362" s="65"/>
      <c r="AN362" s="65"/>
      <c r="AO362" s="65"/>
      <c r="AP362" s="65"/>
      <c r="AQ362" s="65"/>
      <c r="AR362" s="65"/>
      <c r="AS362" s="65"/>
      <c r="AT362" s="65"/>
      <c r="AU362" s="65"/>
      <c r="AV362" s="65"/>
      <c r="AW362" s="65"/>
      <c r="AX362" s="65"/>
      <c r="AY362" s="65"/>
      <c r="AZ362" s="65"/>
      <c r="BA362" s="65"/>
      <c r="BB362" s="65"/>
      <c r="BC362" s="65"/>
      <c r="BD362" s="65"/>
      <c r="BE362" s="65"/>
      <c r="BF362" s="65"/>
      <c r="BG362" s="65"/>
      <c r="BH362" s="65"/>
      <c r="BI362" s="65"/>
      <c r="BJ362" s="65"/>
      <c r="BK362" s="65"/>
      <c r="BL362" s="65"/>
      <c r="BM362" s="65"/>
      <c r="BN362" s="65"/>
      <c r="BO362" s="65"/>
      <c r="BP362" s="65"/>
      <c r="BQ362" s="65"/>
      <c r="BR362" s="65"/>
      <c r="BS362" s="65"/>
      <c r="BT362" s="65"/>
      <c r="BU362" s="65"/>
      <c r="BV362" s="65"/>
      <c r="BW362" s="65"/>
      <c r="BX362" s="65"/>
    </row>
    <row r="363" spans="11:76" s="51" customFormat="1" ht="16.5">
      <c r="K363" s="65"/>
      <c r="L363" s="65"/>
      <c r="M363" s="65"/>
      <c r="N363" s="65"/>
      <c r="O363" s="65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65"/>
      <c r="AF363" s="65"/>
      <c r="AG363" s="65"/>
      <c r="AH363" s="65"/>
      <c r="AI363" s="65"/>
      <c r="AJ363" s="65"/>
      <c r="AK363" s="65"/>
      <c r="AL363" s="65"/>
      <c r="AM363" s="65"/>
      <c r="AN363" s="65"/>
      <c r="AO363" s="65"/>
      <c r="AP363" s="65"/>
      <c r="AQ363" s="65"/>
      <c r="AR363" s="65"/>
      <c r="AS363" s="65"/>
      <c r="AT363" s="65"/>
      <c r="AU363" s="65"/>
      <c r="AV363" s="65"/>
      <c r="AW363" s="65"/>
      <c r="AX363" s="65"/>
      <c r="AY363" s="65"/>
      <c r="AZ363" s="65"/>
      <c r="BA363" s="65"/>
      <c r="BB363" s="65"/>
      <c r="BC363" s="65"/>
      <c r="BD363" s="65"/>
      <c r="BE363" s="65"/>
      <c r="BF363" s="65"/>
      <c r="BG363" s="65"/>
      <c r="BH363" s="65"/>
      <c r="BI363" s="65"/>
      <c r="BJ363" s="65"/>
      <c r="BK363" s="65"/>
      <c r="BL363" s="65"/>
      <c r="BM363" s="65"/>
      <c r="BN363" s="65"/>
      <c r="BO363" s="65"/>
      <c r="BP363" s="65"/>
      <c r="BQ363" s="65"/>
      <c r="BR363" s="65"/>
      <c r="BS363" s="65"/>
      <c r="BT363" s="65"/>
      <c r="BU363" s="65"/>
      <c r="BV363" s="65"/>
      <c r="BW363" s="65"/>
      <c r="BX363" s="65"/>
    </row>
    <row r="364" spans="11:76" s="51" customFormat="1" ht="16.5">
      <c r="K364" s="65"/>
      <c r="L364" s="65"/>
      <c r="M364" s="65"/>
      <c r="N364" s="65"/>
      <c r="O364" s="65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65"/>
      <c r="AF364" s="65"/>
      <c r="AG364" s="65"/>
      <c r="AH364" s="65"/>
      <c r="AI364" s="65"/>
      <c r="AJ364" s="65"/>
      <c r="AK364" s="65"/>
      <c r="AL364" s="65"/>
      <c r="AM364" s="65"/>
      <c r="AN364" s="65"/>
      <c r="AO364" s="65"/>
      <c r="AP364" s="65"/>
      <c r="AQ364" s="65"/>
      <c r="AR364" s="65"/>
      <c r="AS364" s="65"/>
      <c r="AT364" s="65"/>
      <c r="AU364" s="65"/>
      <c r="AV364" s="65"/>
      <c r="AW364" s="65"/>
      <c r="AX364" s="65"/>
      <c r="AY364" s="65"/>
      <c r="AZ364" s="65"/>
      <c r="BA364" s="65"/>
      <c r="BB364" s="65"/>
      <c r="BC364" s="65"/>
      <c r="BD364" s="65"/>
      <c r="BE364" s="65"/>
      <c r="BF364" s="65"/>
      <c r="BG364" s="65"/>
      <c r="BH364" s="65"/>
      <c r="BI364" s="65"/>
      <c r="BJ364" s="65"/>
      <c r="BK364" s="65"/>
      <c r="BL364" s="65"/>
      <c r="BM364" s="65"/>
      <c r="BN364" s="65"/>
      <c r="BO364" s="65"/>
      <c r="BP364" s="65"/>
      <c r="BQ364" s="65"/>
      <c r="BR364" s="65"/>
      <c r="BS364" s="65"/>
      <c r="BT364" s="65"/>
      <c r="BU364" s="65"/>
      <c r="BV364" s="65"/>
      <c r="BW364" s="65"/>
      <c r="BX364" s="65"/>
    </row>
    <row r="365" spans="11:76" s="51" customFormat="1" ht="16.5">
      <c r="K365" s="65"/>
      <c r="L365" s="65"/>
      <c r="M365" s="65"/>
      <c r="N365" s="65"/>
      <c r="O365" s="65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65"/>
      <c r="AF365" s="65"/>
      <c r="AG365" s="65"/>
      <c r="AH365" s="65"/>
      <c r="AI365" s="65"/>
      <c r="AJ365" s="65"/>
      <c r="AK365" s="65"/>
      <c r="AL365" s="65"/>
      <c r="AM365" s="65"/>
      <c r="AN365" s="65"/>
      <c r="AO365" s="65"/>
      <c r="AP365" s="65"/>
      <c r="AQ365" s="65"/>
      <c r="AR365" s="65"/>
      <c r="AS365" s="65"/>
      <c r="AT365" s="65"/>
      <c r="AU365" s="65"/>
      <c r="AV365" s="65"/>
      <c r="AW365" s="65"/>
      <c r="AX365" s="65"/>
      <c r="AY365" s="65"/>
      <c r="AZ365" s="65"/>
      <c r="BA365" s="65"/>
      <c r="BB365" s="65"/>
      <c r="BC365" s="65"/>
      <c r="BD365" s="65"/>
      <c r="BE365" s="65"/>
      <c r="BF365" s="65"/>
      <c r="BG365" s="65"/>
      <c r="BH365" s="65"/>
      <c r="BI365" s="65"/>
      <c r="BJ365" s="65"/>
      <c r="BK365" s="65"/>
      <c r="BL365" s="65"/>
      <c r="BM365" s="65"/>
      <c r="BN365" s="65"/>
      <c r="BO365" s="65"/>
      <c r="BP365" s="65"/>
      <c r="BQ365" s="65"/>
      <c r="BR365" s="65"/>
      <c r="BS365" s="65"/>
      <c r="BT365" s="65"/>
      <c r="BU365" s="65"/>
      <c r="BV365" s="65"/>
      <c r="BW365" s="65"/>
      <c r="BX365" s="65"/>
    </row>
    <row r="366" spans="11:76" s="51" customFormat="1" ht="16.5">
      <c r="K366" s="65"/>
      <c r="L366" s="65"/>
      <c r="M366" s="65"/>
      <c r="N366" s="65"/>
      <c r="O366" s="65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65"/>
      <c r="AF366" s="65"/>
      <c r="AG366" s="65"/>
      <c r="AH366" s="65"/>
      <c r="AI366" s="65"/>
      <c r="AJ366" s="65"/>
      <c r="AK366" s="65"/>
      <c r="AL366" s="65"/>
      <c r="AM366" s="65"/>
      <c r="AN366" s="65"/>
      <c r="AO366" s="65"/>
      <c r="AP366" s="65"/>
      <c r="AQ366" s="65"/>
      <c r="AR366" s="65"/>
      <c r="AS366" s="65"/>
      <c r="AT366" s="65"/>
      <c r="AU366" s="65"/>
      <c r="AV366" s="65"/>
      <c r="AW366" s="65"/>
      <c r="AX366" s="65"/>
      <c r="AY366" s="65"/>
      <c r="AZ366" s="65"/>
      <c r="BA366" s="65"/>
      <c r="BB366" s="65"/>
      <c r="BC366" s="65"/>
      <c r="BD366" s="65"/>
      <c r="BE366" s="65"/>
      <c r="BF366" s="65"/>
      <c r="BG366" s="65"/>
      <c r="BH366" s="65"/>
      <c r="BI366" s="65"/>
      <c r="BJ366" s="65"/>
      <c r="BK366" s="65"/>
      <c r="BL366" s="65"/>
      <c r="BM366" s="65"/>
      <c r="BN366" s="65"/>
      <c r="BO366" s="65"/>
      <c r="BP366" s="65"/>
      <c r="BQ366" s="65"/>
      <c r="BR366" s="65"/>
      <c r="BS366" s="65"/>
      <c r="BT366" s="65"/>
      <c r="BU366" s="65"/>
      <c r="BV366" s="65"/>
      <c r="BW366" s="65"/>
      <c r="BX366" s="65"/>
    </row>
    <row r="367" spans="11:76" s="51" customFormat="1" ht="16.5">
      <c r="K367" s="65"/>
      <c r="L367" s="65"/>
      <c r="M367" s="65"/>
      <c r="N367" s="65"/>
      <c r="O367" s="65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65"/>
      <c r="AF367" s="65"/>
      <c r="AG367" s="65"/>
      <c r="AH367" s="65"/>
      <c r="AI367" s="65"/>
      <c r="AJ367" s="65"/>
      <c r="AK367" s="65"/>
      <c r="AL367" s="65"/>
      <c r="AM367" s="65"/>
      <c r="AN367" s="65"/>
      <c r="AO367" s="65"/>
      <c r="AP367" s="65"/>
      <c r="AQ367" s="65"/>
      <c r="AR367" s="65"/>
      <c r="AS367" s="65"/>
      <c r="AT367" s="65"/>
      <c r="AU367" s="65"/>
      <c r="AV367" s="65"/>
      <c r="AW367" s="65"/>
      <c r="AX367" s="65"/>
      <c r="AY367" s="65"/>
      <c r="AZ367" s="65"/>
      <c r="BA367" s="65"/>
      <c r="BB367" s="65"/>
      <c r="BC367" s="65"/>
      <c r="BD367" s="65"/>
      <c r="BE367" s="65"/>
      <c r="BF367" s="65"/>
      <c r="BG367" s="65"/>
      <c r="BH367" s="65"/>
      <c r="BI367" s="65"/>
      <c r="BJ367" s="65"/>
      <c r="BK367" s="65"/>
      <c r="BL367" s="65"/>
      <c r="BM367" s="65"/>
      <c r="BN367" s="65"/>
      <c r="BO367" s="65"/>
      <c r="BP367" s="65"/>
      <c r="BQ367" s="65"/>
      <c r="BR367" s="65"/>
      <c r="BS367" s="65"/>
      <c r="BT367" s="65"/>
      <c r="BU367" s="65"/>
      <c r="BV367" s="65"/>
      <c r="BW367" s="65"/>
      <c r="BX367" s="65"/>
    </row>
    <row r="368" spans="11:76" s="51" customFormat="1" ht="16.5">
      <c r="K368" s="65"/>
      <c r="L368" s="65"/>
      <c r="M368" s="65"/>
      <c r="N368" s="65"/>
      <c r="O368" s="65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65"/>
      <c r="AF368" s="65"/>
      <c r="AG368" s="65"/>
      <c r="AH368" s="65"/>
      <c r="AI368" s="65"/>
      <c r="AJ368" s="65"/>
      <c r="AK368" s="65"/>
      <c r="AL368" s="65"/>
      <c r="AM368" s="65"/>
      <c r="AN368" s="65"/>
      <c r="AO368" s="65"/>
      <c r="AP368" s="65"/>
      <c r="AQ368" s="65"/>
      <c r="AR368" s="65"/>
      <c r="AS368" s="65"/>
      <c r="AT368" s="65"/>
      <c r="AU368" s="65"/>
      <c r="AV368" s="65"/>
      <c r="AW368" s="65"/>
      <c r="AX368" s="65"/>
      <c r="AY368" s="65"/>
      <c r="AZ368" s="65"/>
      <c r="BA368" s="65"/>
      <c r="BB368" s="65"/>
      <c r="BC368" s="65"/>
      <c r="BD368" s="65"/>
      <c r="BE368" s="65"/>
      <c r="BF368" s="65"/>
      <c r="BG368" s="65"/>
      <c r="BH368" s="65"/>
      <c r="BI368" s="65"/>
      <c r="BJ368" s="65"/>
      <c r="BK368" s="65"/>
      <c r="BL368" s="65"/>
      <c r="BM368" s="65"/>
      <c r="BN368" s="65"/>
      <c r="BO368" s="65"/>
      <c r="BP368" s="65"/>
      <c r="BQ368" s="65"/>
      <c r="BR368" s="65"/>
      <c r="BS368" s="65"/>
      <c r="BT368" s="65"/>
      <c r="BU368" s="65"/>
      <c r="BV368" s="65"/>
      <c r="BW368" s="65"/>
      <c r="BX368" s="65"/>
    </row>
    <row r="369" spans="11:76" s="51" customFormat="1" ht="16.5">
      <c r="K369" s="65"/>
      <c r="L369" s="65"/>
      <c r="M369" s="65"/>
      <c r="N369" s="65"/>
      <c r="O369" s="65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65"/>
      <c r="AF369" s="65"/>
      <c r="AG369" s="65"/>
      <c r="AH369" s="65"/>
      <c r="AI369" s="65"/>
      <c r="AJ369" s="65"/>
      <c r="AK369" s="65"/>
      <c r="AL369" s="65"/>
      <c r="AM369" s="65"/>
      <c r="AN369" s="65"/>
      <c r="AO369" s="65"/>
      <c r="AP369" s="65"/>
      <c r="AQ369" s="65"/>
      <c r="AR369" s="65"/>
      <c r="AS369" s="65"/>
      <c r="AT369" s="65"/>
      <c r="AU369" s="65"/>
      <c r="AV369" s="65"/>
      <c r="AW369" s="65"/>
      <c r="AX369" s="65"/>
      <c r="AY369" s="65"/>
      <c r="AZ369" s="65"/>
      <c r="BA369" s="65"/>
      <c r="BB369" s="65"/>
      <c r="BC369" s="65"/>
      <c r="BD369" s="65"/>
      <c r="BE369" s="65"/>
      <c r="BF369" s="65"/>
      <c r="BG369" s="65"/>
      <c r="BH369" s="65"/>
      <c r="BI369" s="65"/>
      <c r="BJ369" s="65"/>
      <c r="BK369" s="65"/>
      <c r="BL369" s="65"/>
      <c r="BM369" s="65"/>
      <c r="BN369" s="65"/>
      <c r="BO369" s="65"/>
      <c r="BP369" s="65"/>
      <c r="BQ369" s="65"/>
      <c r="BR369" s="65"/>
      <c r="BS369" s="65"/>
      <c r="BT369" s="65"/>
      <c r="BU369" s="65"/>
      <c r="BV369" s="65"/>
      <c r="BW369" s="65"/>
      <c r="BX369" s="65"/>
    </row>
    <row r="370" spans="11:76" s="51" customFormat="1" ht="16.5">
      <c r="K370" s="65"/>
      <c r="L370" s="65"/>
      <c r="M370" s="65"/>
      <c r="N370" s="65"/>
      <c r="O370" s="65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65"/>
      <c r="AF370" s="65"/>
      <c r="AG370" s="65"/>
      <c r="AH370" s="65"/>
      <c r="AI370" s="65"/>
      <c r="AJ370" s="65"/>
      <c r="AK370" s="65"/>
      <c r="AL370" s="65"/>
      <c r="AM370" s="65"/>
      <c r="AN370" s="65"/>
      <c r="AO370" s="65"/>
      <c r="AP370" s="65"/>
      <c r="AQ370" s="65"/>
      <c r="AR370" s="65"/>
      <c r="AS370" s="65"/>
      <c r="AT370" s="65"/>
      <c r="AU370" s="65"/>
      <c r="AV370" s="65"/>
      <c r="AW370" s="65"/>
      <c r="AX370" s="65"/>
      <c r="AY370" s="65"/>
      <c r="AZ370" s="65"/>
      <c r="BA370" s="65"/>
      <c r="BB370" s="65"/>
      <c r="BC370" s="65"/>
      <c r="BD370" s="65"/>
      <c r="BE370" s="65"/>
      <c r="BF370" s="65"/>
      <c r="BG370" s="65"/>
      <c r="BH370" s="65"/>
      <c r="BI370" s="65"/>
      <c r="BJ370" s="65"/>
      <c r="BK370" s="65"/>
      <c r="BL370" s="65"/>
      <c r="BM370" s="65"/>
      <c r="BN370" s="65"/>
      <c r="BO370" s="65"/>
      <c r="BP370" s="65"/>
      <c r="BQ370" s="65"/>
      <c r="BR370" s="65"/>
      <c r="BS370" s="65"/>
      <c r="BT370" s="65"/>
      <c r="BU370" s="65"/>
      <c r="BV370" s="65"/>
      <c r="BW370" s="65"/>
      <c r="BX370" s="65"/>
    </row>
    <row r="371" spans="11:76" s="51" customFormat="1" ht="16.5">
      <c r="K371" s="65"/>
      <c r="L371" s="65"/>
      <c r="M371" s="65"/>
      <c r="N371" s="65"/>
      <c r="O371" s="65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65"/>
      <c r="AF371" s="65"/>
      <c r="AG371" s="65"/>
      <c r="AH371" s="65"/>
      <c r="AI371" s="65"/>
      <c r="AJ371" s="65"/>
      <c r="AK371" s="65"/>
      <c r="AL371" s="65"/>
      <c r="AM371" s="65"/>
      <c r="AN371" s="65"/>
      <c r="AO371" s="65"/>
      <c r="AP371" s="65"/>
      <c r="AQ371" s="65"/>
      <c r="AR371" s="65"/>
      <c r="AS371" s="65"/>
      <c r="AT371" s="65"/>
      <c r="AU371" s="65"/>
      <c r="AV371" s="65"/>
      <c r="AW371" s="65"/>
      <c r="AX371" s="65"/>
      <c r="AY371" s="65"/>
      <c r="AZ371" s="65"/>
      <c r="BA371" s="65"/>
      <c r="BB371" s="65"/>
      <c r="BC371" s="65"/>
      <c r="BD371" s="65"/>
      <c r="BE371" s="65"/>
      <c r="BF371" s="65"/>
      <c r="BG371" s="65"/>
      <c r="BH371" s="65"/>
      <c r="BI371" s="65"/>
      <c r="BJ371" s="65"/>
      <c r="BK371" s="65"/>
      <c r="BL371" s="65"/>
      <c r="BM371" s="65"/>
      <c r="BN371" s="65"/>
      <c r="BO371" s="65"/>
      <c r="BP371" s="65"/>
      <c r="BQ371" s="65"/>
      <c r="BR371" s="65"/>
      <c r="BS371" s="65"/>
      <c r="BT371" s="65"/>
      <c r="BU371" s="65"/>
      <c r="BV371" s="65"/>
      <c r="BW371" s="65"/>
      <c r="BX371" s="65"/>
    </row>
    <row r="372" spans="11:76" s="51" customFormat="1" ht="16.5">
      <c r="K372" s="65"/>
      <c r="L372" s="65"/>
      <c r="M372" s="65"/>
      <c r="N372" s="65"/>
      <c r="O372" s="65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65"/>
      <c r="AF372" s="65"/>
      <c r="AG372" s="65"/>
      <c r="AH372" s="65"/>
      <c r="AI372" s="65"/>
      <c r="AJ372" s="65"/>
      <c r="AK372" s="65"/>
      <c r="AL372" s="65"/>
      <c r="AM372" s="65"/>
      <c r="AN372" s="65"/>
      <c r="AO372" s="65"/>
      <c r="AP372" s="65"/>
      <c r="AQ372" s="65"/>
      <c r="AR372" s="65"/>
      <c r="AS372" s="65"/>
      <c r="AT372" s="65"/>
      <c r="AU372" s="65"/>
      <c r="AV372" s="65"/>
      <c r="AW372" s="65"/>
      <c r="AX372" s="65"/>
      <c r="AY372" s="65"/>
      <c r="AZ372" s="65"/>
      <c r="BA372" s="65"/>
      <c r="BB372" s="65"/>
      <c r="BC372" s="65"/>
      <c r="BD372" s="65"/>
      <c r="BE372" s="65"/>
      <c r="BF372" s="65"/>
      <c r="BG372" s="65"/>
      <c r="BH372" s="65"/>
      <c r="BI372" s="65"/>
      <c r="BJ372" s="65"/>
      <c r="BK372" s="65"/>
      <c r="BL372" s="65"/>
      <c r="BM372" s="65"/>
      <c r="BN372" s="65"/>
      <c r="BO372" s="65"/>
      <c r="BP372" s="65"/>
      <c r="BQ372" s="65"/>
      <c r="BR372" s="65"/>
      <c r="BS372" s="65"/>
      <c r="BT372" s="65"/>
      <c r="BU372" s="65"/>
      <c r="BV372" s="65"/>
      <c r="BW372" s="65"/>
      <c r="BX372" s="65"/>
    </row>
    <row r="373" spans="11:76" s="51" customFormat="1" ht="16.5">
      <c r="K373" s="65"/>
      <c r="L373" s="65"/>
      <c r="M373" s="65"/>
      <c r="N373" s="65"/>
      <c r="O373" s="65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65"/>
      <c r="AF373" s="65"/>
      <c r="AG373" s="65"/>
      <c r="AH373" s="65"/>
      <c r="AI373" s="65"/>
      <c r="AJ373" s="65"/>
      <c r="AK373" s="65"/>
      <c r="AL373" s="65"/>
      <c r="AM373" s="65"/>
      <c r="AN373" s="65"/>
      <c r="AO373" s="65"/>
      <c r="AP373" s="65"/>
      <c r="AQ373" s="65"/>
      <c r="AR373" s="65"/>
      <c r="AS373" s="65"/>
      <c r="AT373" s="65"/>
      <c r="AU373" s="65"/>
      <c r="AV373" s="65"/>
      <c r="AW373" s="65"/>
      <c r="AX373" s="65"/>
      <c r="AY373" s="65"/>
      <c r="AZ373" s="65"/>
      <c r="BA373" s="65"/>
      <c r="BB373" s="65"/>
      <c r="BC373" s="65"/>
      <c r="BD373" s="65"/>
      <c r="BE373" s="65"/>
      <c r="BF373" s="65"/>
      <c r="BG373" s="65"/>
      <c r="BH373" s="65"/>
      <c r="BI373" s="65"/>
      <c r="BJ373" s="65"/>
      <c r="BK373" s="65"/>
      <c r="BL373" s="65"/>
      <c r="BM373" s="65"/>
      <c r="BN373" s="65"/>
      <c r="BO373" s="65"/>
      <c r="BP373" s="65"/>
      <c r="BQ373" s="65"/>
      <c r="BR373" s="65"/>
      <c r="BS373" s="65"/>
      <c r="BT373" s="65"/>
      <c r="BU373" s="65"/>
      <c r="BV373" s="65"/>
      <c r="BW373" s="65"/>
      <c r="BX373" s="65"/>
    </row>
    <row r="374" spans="11:76" s="51" customFormat="1" ht="16.5">
      <c r="K374" s="65"/>
      <c r="L374" s="65"/>
      <c r="M374" s="65"/>
      <c r="N374" s="65"/>
      <c r="O374" s="65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65"/>
      <c r="AF374" s="65"/>
      <c r="AG374" s="65"/>
      <c r="AH374" s="65"/>
      <c r="AI374" s="65"/>
      <c r="AJ374" s="65"/>
      <c r="AK374" s="65"/>
      <c r="AL374" s="65"/>
      <c r="AM374" s="65"/>
      <c r="AN374" s="65"/>
      <c r="AO374" s="65"/>
      <c r="AP374" s="65"/>
      <c r="AQ374" s="65"/>
      <c r="AR374" s="65"/>
      <c r="AS374" s="65"/>
      <c r="AT374" s="65"/>
      <c r="AU374" s="65"/>
      <c r="AV374" s="65"/>
      <c r="AW374" s="65"/>
      <c r="AX374" s="65"/>
      <c r="AY374" s="65"/>
      <c r="AZ374" s="65"/>
      <c r="BA374" s="65"/>
      <c r="BB374" s="65"/>
      <c r="BC374" s="65"/>
      <c r="BD374" s="65"/>
      <c r="BE374" s="65"/>
      <c r="BF374" s="65"/>
      <c r="BG374" s="65"/>
      <c r="BH374" s="65"/>
      <c r="BI374" s="65"/>
      <c r="BJ374" s="65"/>
      <c r="BK374" s="65"/>
      <c r="BL374" s="65"/>
      <c r="BM374" s="65"/>
      <c r="BN374" s="65"/>
      <c r="BO374" s="65"/>
      <c r="BP374" s="65"/>
      <c r="BQ374" s="65"/>
      <c r="BR374" s="65"/>
      <c r="BS374" s="65"/>
      <c r="BT374" s="65"/>
      <c r="BU374" s="65"/>
      <c r="BV374" s="65"/>
      <c r="BW374" s="65"/>
      <c r="BX374" s="65"/>
    </row>
    <row r="375" spans="11:76" s="51" customFormat="1" ht="16.5">
      <c r="K375" s="65"/>
      <c r="L375" s="65"/>
      <c r="M375" s="65"/>
      <c r="N375" s="65"/>
      <c r="O375" s="65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65"/>
      <c r="AF375" s="65"/>
      <c r="AG375" s="65"/>
      <c r="AH375" s="65"/>
      <c r="AI375" s="65"/>
      <c r="AJ375" s="65"/>
      <c r="AK375" s="65"/>
      <c r="AL375" s="65"/>
      <c r="AM375" s="65"/>
      <c r="AN375" s="65"/>
      <c r="AO375" s="65"/>
      <c r="AP375" s="65"/>
      <c r="AQ375" s="65"/>
      <c r="AR375" s="65"/>
      <c r="AS375" s="65"/>
      <c r="AT375" s="65"/>
      <c r="AU375" s="65"/>
      <c r="AV375" s="65"/>
      <c r="AW375" s="65"/>
      <c r="AX375" s="65"/>
      <c r="AY375" s="65"/>
      <c r="AZ375" s="65"/>
      <c r="BA375" s="65"/>
      <c r="BB375" s="65"/>
      <c r="BC375" s="65"/>
      <c r="BD375" s="65"/>
      <c r="BE375" s="65"/>
      <c r="BF375" s="65"/>
      <c r="BG375" s="65"/>
      <c r="BH375" s="65"/>
      <c r="BI375" s="65"/>
      <c r="BJ375" s="65"/>
      <c r="BK375" s="65"/>
      <c r="BL375" s="65"/>
      <c r="BM375" s="65"/>
      <c r="BN375" s="65"/>
      <c r="BO375" s="65"/>
      <c r="BP375" s="65"/>
      <c r="BQ375" s="65"/>
      <c r="BR375" s="65"/>
      <c r="BS375" s="65"/>
      <c r="BT375" s="65"/>
      <c r="BU375" s="65"/>
      <c r="BV375" s="65"/>
      <c r="BW375" s="65"/>
      <c r="BX375" s="65"/>
    </row>
    <row r="376" spans="11:76" s="51" customFormat="1" ht="16.5">
      <c r="K376" s="65"/>
      <c r="L376" s="65"/>
      <c r="M376" s="65"/>
      <c r="N376" s="65"/>
      <c r="O376" s="65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65"/>
      <c r="AF376" s="65"/>
      <c r="AG376" s="65"/>
      <c r="AH376" s="65"/>
      <c r="AI376" s="65"/>
      <c r="AJ376" s="65"/>
      <c r="AK376" s="65"/>
      <c r="AL376" s="65"/>
      <c r="AM376" s="65"/>
      <c r="AN376" s="65"/>
      <c r="AO376" s="65"/>
      <c r="AP376" s="65"/>
      <c r="AQ376" s="65"/>
      <c r="AR376" s="65"/>
      <c r="AS376" s="65"/>
      <c r="AT376" s="65"/>
      <c r="AU376" s="65"/>
      <c r="AV376" s="65"/>
      <c r="AW376" s="65"/>
      <c r="AX376" s="65"/>
      <c r="AY376" s="65"/>
      <c r="AZ376" s="65"/>
      <c r="BA376" s="65"/>
      <c r="BB376" s="65"/>
      <c r="BC376" s="65"/>
      <c r="BD376" s="65"/>
      <c r="BE376" s="65"/>
      <c r="BF376" s="65"/>
      <c r="BG376" s="65"/>
      <c r="BH376" s="65"/>
      <c r="BI376" s="65"/>
      <c r="BJ376" s="65"/>
      <c r="BK376" s="65"/>
      <c r="BL376" s="65"/>
      <c r="BM376" s="65"/>
      <c r="BN376" s="65"/>
      <c r="BO376" s="65"/>
      <c r="BP376" s="65"/>
      <c r="BQ376" s="65"/>
      <c r="BR376" s="65"/>
      <c r="BS376" s="65"/>
      <c r="BT376" s="65"/>
      <c r="BU376" s="65"/>
      <c r="BV376" s="65"/>
      <c r="BW376" s="65"/>
      <c r="BX376" s="65"/>
    </row>
    <row r="377" spans="11:76" s="51" customFormat="1" ht="16.5">
      <c r="K377" s="65"/>
      <c r="L377" s="65"/>
      <c r="M377" s="65"/>
      <c r="N377" s="65"/>
      <c r="O377" s="65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65"/>
      <c r="AF377" s="65"/>
      <c r="AG377" s="65"/>
      <c r="AH377" s="65"/>
      <c r="AI377" s="65"/>
      <c r="AJ377" s="65"/>
      <c r="AK377" s="65"/>
      <c r="AL377" s="65"/>
      <c r="AM377" s="65"/>
      <c r="AN377" s="65"/>
      <c r="AO377" s="65"/>
      <c r="AP377" s="65"/>
      <c r="AQ377" s="65"/>
      <c r="AR377" s="65"/>
      <c r="AS377" s="65"/>
      <c r="AT377" s="65"/>
      <c r="AU377" s="65"/>
      <c r="AV377" s="65"/>
      <c r="AW377" s="65"/>
      <c r="AX377" s="65"/>
      <c r="AY377" s="65"/>
      <c r="AZ377" s="65"/>
      <c r="BA377" s="65"/>
      <c r="BB377" s="65"/>
      <c r="BC377" s="65"/>
      <c r="BD377" s="65"/>
      <c r="BE377" s="65"/>
      <c r="BF377" s="65"/>
      <c r="BG377" s="65"/>
      <c r="BH377" s="65"/>
      <c r="BI377" s="65"/>
      <c r="BJ377" s="65"/>
      <c r="BK377" s="65"/>
      <c r="BL377" s="65"/>
      <c r="BM377" s="65"/>
      <c r="BN377" s="65"/>
      <c r="BO377" s="65"/>
      <c r="BP377" s="65"/>
      <c r="BQ377" s="65"/>
      <c r="BR377" s="65"/>
      <c r="BS377" s="65"/>
      <c r="BT377" s="65"/>
      <c r="BU377" s="65"/>
      <c r="BV377" s="65"/>
      <c r="BW377" s="65"/>
      <c r="BX377" s="65"/>
    </row>
    <row r="378" spans="11:76" s="51" customFormat="1" ht="16.5">
      <c r="K378" s="65"/>
      <c r="L378" s="65"/>
      <c r="M378" s="65"/>
      <c r="N378" s="65"/>
      <c r="O378" s="65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65"/>
      <c r="AF378" s="65"/>
      <c r="AG378" s="65"/>
      <c r="AH378" s="65"/>
      <c r="AI378" s="65"/>
      <c r="AJ378" s="65"/>
      <c r="AK378" s="65"/>
      <c r="AL378" s="65"/>
      <c r="AM378" s="65"/>
      <c r="AN378" s="65"/>
      <c r="AO378" s="65"/>
      <c r="AP378" s="65"/>
      <c r="AQ378" s="65"/>
      <c r="AR378" s="65"/>
      <c r="AS378" s="65"/>
      <c r="AT378" s="65"/>
      <c r="AU378" s="65"/>
      <c r="AV378" s="65"/>
      <c r="AW378" s="65"/>
      <c r="AX378" s="65"/>
      <c r="AY378" s="65"/>
      <c r="AZ378" s="65"/>
      <c r="BA378" s="65"/>
      <c r="BB378" s="65"/>
      <c r="BC378" s="65"/>
      <c r="BD378" s="65"/>
      <c r="BE378" s="65"/>
      <c r="BF378" s="65"/>
      <c r="BG378" s="65"/>
      <c r="BH378" s="65"/>
      <c r="BI378" s="65"/>
      <c r="BJ378" s="65"/>
      <c r="BK378" s="65"/>
      <c r="BL378" s="65"/>
      <c r="BM378" s="65"/>
      <c r="BN378" s="65"/>
      <c r="BO378" s="65"/>
      <c r="BP378" s="65"/>
      <c r="BQ378" s="65"/>
      <c r="BR378" s="65"/>
      <c r="BS378" s="65"/>
      <c r="BT378" s="65"/>
      <c r="BU378" s="65"/>
      <c r="BV378" s="65"/>
      <c r="BW378" s="65"/>
      <c r="BX378" s="65"/>
    </row>
    <row r="379" spans="11:76" s="51" customFormat="1" ht="16.5">
      <c r="K379" s="65"/>
      <c r="L379" s="65"/>
      <c r="M379" s="65"/>
      <c r="N379" s="65"/>
      <c r="O379" s="65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65"/>
      <c r="AF379" s="65"/>
      <c r="AG379" s="65"/>
      <c r="AH379" s="65"/>
      <c r="AI379" s="65"/>
      <c r="AJ379" s="65"/>
      <c r="AK379" s="65"/>
      <c r="AL379" s="65"/>
      <c r="AM379" s="65"/>
      <c r="AN379" s="65"/>
      <c r="AO379" s="65"/>
      <c r="AP379" s="65"/>
      <c r="AQ379" s="65"/>
      <c r="AR379" s="65"/>
      <c r="AS379" s="65"/>
      <c r="AT379" s="65"/>
      <c r="AU379" s="65"/>
      <c r="AV379" s="65"/>
      <c r="AW379" s="65"/>
      <c r="AX379" s="65"/>
      <c r="AY379" s="65"/>
      <c r="AZ379" s="65"/>
      <c r="BA379" s="65"/>
      <c r="BB379" s="65"/>
      <c r="BC379" s="65"/>
      <c r="BD379" s="65"/>
      <c r="BE379" s="65"/>
      <c r="BF379" s="65"/>
      <c r="BG379" s="65"/>
      <c r="BH379" s="65"/>
      <c r="BI379" s="65"/>
      <c r="BJ379" s="65"/>
      <c r="BK379" s="65"/>
      <c r="BL379" s="65"/>
      <c r="BM379" s="65"/>
      <c r="BN379" s="65"/>
      <c r="BO379" s="65"/>
      <c r="BP379" s="65"/>
      <c r="BQ379" s="65"/>
      <c r="BR379" s="65"/>
      <c r="BS379" s="65"/>
      <c r="BT379" s="65"/>
      <c r="BU379" s="65"/>
      <c r="BV379" s="65"/>
      <c r="BW379" s="65"/>
      <c r="BX379" s="65"/>
    </row>
    <row r="380" spans="11:76" s="51" customFormat="1" ht="16.5">
      <c r="K380" s="65"/>
      <c r="L380" s="65"/>
      <c r="M380" s="65"/>
      <c r="N380" s="65"/>
      <c r="O380" s="65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65"/>
      <c r="AF380" s="65"/>
      <c r="AG380" s="65"/>
      <c r="AH380" s="65"/>
      <c r="AI380" s="65"/>
      <c r="AJ380" s="65"/>
      <c r="AK380" s="65"/>
      <c r="AL380" s="65"/>
      <c r="AM380" s="65"/>
      <c r="AN380" s="65"/>
      <c r="AO380" s="65"/>
      <c r="AP380" s="65"/>
      <c r="AQ380" s="65"/>
      <c r="AR380" s="65"/>
      <c r="AS380" s="65"/>
      <c r="AT380" s="65"/>
      <c r="AU380" s="65"/>
      <c r="AV380" s="65"/>
      <c r="AW380" s="65"/>
      <c r="AX380" s="65"/>
      <c r="AY380" s="65"/>
      <c r="AZ380" s="65"/>
      <c r="BA380" s="65"/>
      <c r="BB380" s="65"/>
      <c r="BC380" s="65"/>
      <c r="BD380" s="65"/>
      <c r="BE380" s="65"/>
      <c r="BF380" s="65"/>
      <c r="BG380" s="65"/>
      <c r="BH380" s="65"/>
      <c r="BI380" s="65"/>
      <c r="BJ380" s="65"/>
      <c r="BK380" s="65"/>
      <c r="BL380" s="65"/>
      <c r="BM380" s="65"/>
      <c r="BN380" s="65"/>
      <c r="BO380" s="65"/>
      <c r="BP380" s="65"/>
      <c r="BQ380" s="65"/>
      <c r="BR380" s="65"/>
      <c r="BS380" s="65"/>
      <c r="BT380" s="65"/>
      <c r="BU380" s="65"/>
      <c r="BV380" s="65"/>
      <c r="BW380" s="65"/>
      <c r="BX380" s="65"/>
    </row>
    <row r="381" spans="11:76" s="51" customFormat="1" ht="16.5">
      <c r="K381" s="65"/>
      <c r="L381" s="65"/>
      <c r="M381" s="65"/>
      <c r="N381" s="65"/>
      <c r="O381" s="65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65"/>
      <c r="AF381" s="65"/>
      <c r="AG381" s="65"/>
      <c r="AH381" s="65"/>
      <c r="AI381" s="65"/>
      <c r="AJ381" s="65"/>
      <c r="AK381" s="65"/>
      <c r="AL381" s="65"/>
      <c r="AM381" s="65"/>
      <c r="AN381" s="65"/>
      <c r="AO381" s="65"/>
      <c r="AP381" s="65"/>
      <c r="AQ381" s="65"/>
      <c r="AR381" s="65"/>
      <c r="AS381" s="65"/>
      <c r="AT381" s="65"/>
      <c r="AU381" s="65"/>
      <c r="AV381" s="65"/>
      <c r="AW381" s="65"/>
      <c r="AX381" s="65"/>
      <c r="AY381" s="65"/>
      <c r="AZ381" s="65"/>
      <c r="BA381" s="65"/>
      <c r="BB381" s="65"/>
      <c r="BC381" s="65"/>
      <c r="BD381" s="65"/>
      <c r="BE381" s="65"/>
      <c r="BF381" s="65"/>
      <c r="BG381" s="65"/>
      <c r="BH381" s="65"/>
      <c r="BI381" s="65"/>
      <c r="BJ381" s="65"/>
      <c r="BK381" s="65"/>
      <c r="BL381" s="65"/>
      <c r="BM381" s="65"/>
      <c r="BN381" s="65"/>
      <c r="BO381" s="65"/>
      <c r="BP381" s="65"/>
      <c r="BQ381" s="65"/>
      <c r="BR381" s="65"/>
      <c r="BS381" s="65"/>
      <c r="BT381" s="65"/>
      <c r="BU381" s="65"/>
      <c r="BV381" s="65"/>
      <c r="BW381" s="65"/>
      <c r="BX381" s="65"/>
    </row>
    <row r="382" spans="11:76" s="51" customFormat="1" ht="16.5">
      <c r="K382" s="65"/>
      <c r="L382" s="65"/>
      <c r="M382" s="65"/>
      <c r="N382" s="65"/>
      <c r="O382" s="65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65"/>
      <c r="AF382" s="65"/>
      <c r="AG382" s="65"/>
      <c r="AH382" s="65"/>
      <c r="AI382" s="65"/>
      <c r="AJ382" s="65"/>
      <c r="AK382" s="65"/>
      <c r="AL382" s="65"/>
      <c r="AM382" s="65"/>
      <c r="AN382" s="65"/>
      <c r="AO382" s="65"/>
      <c r="AP382" s="65"/>
      <c r="AQ382" s="65"/>
      <c r="AR382" s="65"/>
      <c r="AS382" s="65"/>
      <c r="AT382" s="65"/>
      <c r="AU382" s="65"/>
      <c r="AV382" s="65"/>
      <c r="AW382" s="65"/>
      <c r="AX382" s="65"/>
      <c r="AY382" s="65"/>
      <c r="AZ382" s="65"/>
      <c r="BA382" s="65"/>
      <c r="BB382" s="65"/>
      <c r="BC382" s="65"/>
      <c r="BD382" s="65"/>
      <c r="BE382" s="65"/>
      <c r="BF382" s="65"/>
      <c r="BG382" s="65"/>
      <c r="BH382" s="65"/>
      <c r="BI382" s="65"/>
      <c r="BJ382" s="65"/>
      <c r="BK382" s="65"/>
      <c r="BL382" s="65"/>
      <c r="BM382" s="65"/>
      <c r="BN382" s="65"/>
      <c r="BO382" s="65"/>
      <c r="BP382" s="65"/>
      <c r="BQ382" s="65"/>
      <c r="BR382" s="65"/>
      <c r="BS382" s="65"/>
      <c r="BT382" s="65"/>
      <c r="BU382" s="65"/>
      <c r="BV382" s="65"/>
      <c r="BW382" s="65"/>
      <c r="BX382" s="65"/>
    </row>
    <row r="383" spans="11:76" s="51" customFormat="1" ht="16.5">
      <c r="K383" s="65"/>
      <c r="L383" s="65"/>
      <c r="M383" s="65"/>
      <c r="N383" s="65"/>
      <c r="O383" s="65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65"/>
      <c r="AF383" s="65"/>
      <c r="AG383" s="65"/>
      <c r="AH383" s="65"/>
      <c r="AI383" s="65"/>
      <c r="AJ383" s="65"/>
      <c r="AK383" s="65"/>
      <c r="AL383" s="65"/>
      <c r="AM383" s="65"/>
      <c r="AN383" s="65"/>
      <c r="AO383" s="65"/>
      <c r="AP383" s="65"/>
      <c r="AQ383" s="65"/>
      <c r="AR383" s="65"/>
      <c r="AS383" s="65"/>
      <c r="AT383" s="65"/>
      <c r="AU383" s="65"/>
      <c r="AV383" s="65"/>
      <c r="AW383" s="65"/>
      <c r="AX383" s="65"/>
      <c r="AY383" s="65"/>
      <c r="AZ383" s="65"/>
      <c r="BA383" s="65"/>
      <c r="BB383" s="65"/>
      <c r="BC383" s="65"/>
      <c r="BD383" s="65"/>
      <c r="BE383" s="65"/>
      <c r="BF383" s="65"/>
      <c r="BG383" s="65"/>
      <c r="BH383" s="65"/>
      <c r="BI383" s="65"/>
      <c r="BJ383" s="65"/>
      <c r="BK383" s="65"/>
      <c r="BL383" s="65"/>
      <c r="BM383" s="65"/>
      <c r="BN383" s="65"/>
      <c r="BO383" s="65"/>
      <c r="BP383" s="65"/>
      <c r="BQ383" s="65"/>
      <c r="BR383" s="65"/>
      <c r="BS383" s="65"/>
      <c r="BT383" s="65"/>
      <c r="BU383" s="65"/>
      <c r="BV383" s="65"/>
      <c r="BW383" s="65"/>
      <c r="BX383" s="65"/>
    </row>
    <row r="384" spans="11:76" s="51" customFormat="1" ht="16.5">
      <c r="K384" s="65"/>
      <c r="L384" s="65"/>
      <c r="M384" s="65"/>
      <c r="N384" s="65"/>
      <c r="O384" s="65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65"/>
      <c r="AF384" s="65"/>
      <c r="AG384" s="65"/>
      <c r="AH384" s="65"/>
      <c r="AI384" s="65"/>
      <c r="AJ384" s="65"/>
      <c r="AK384" s="65"/>
      <c r="AL384" s="65"/>
      <c r="AM384" s="65"/>
      <c r="AN384" s="65"/>
      <c r="AO384" s="65"/>
      <c r="AP384" s="65"/>
      <c r="AQ384" s="65"/>
      <c r="AR384" s="65"/>
      <c r="AS384" s="65"/>
      <c r="AT384" s="65"/>
      <c r="AU384" s="65"/>
      <c r="AV384" s="65"/>
      <c r="AW384" s="65"/>
      <c r="AX384" s="65"/>
      <c r="AY384" s="65"/>
      <c r="AZ384" s="65"/>
      <c r="BA384" s="65"/>
      <c r="BB384" s="65"/>
      <c r="BC384" s="65"/>
      <c r="BD384" s="65"/>
      <c r="BE384" s="65"/>
      <c r="BF384" s="65"/>
      <c r="BG384" s="65"/>
      <c r="BH384" s="65"/>
      <c r="BI384" s="65"/>
      <c r="BJ384" s="65"/>
      <c r="BK384" s="65"/>
      <c r="BL384" s="65"/>
      <c r="BM384" s="65"/>
      <c r="BN384" s="65"/>
      <c r="BO384" s="65"/>
      <c r="BP384" s="65"/>
      <c r="BQ384" s="65"/>
      <c r="BR384" s="65"/>
      <c r="BS384" s="65"/>
      <c r="BT384" s="65"/>
      <c r="BU384" s="65"/>
      <c r="BV384" s="65"/>
      <c r="BW384" s="65"/>
      <c r="BX384" s="65"/>
    </row>
    <row r="385" spans="11:76" s="51" customFormat="1" ht="16.5">
      <c r="K385" s="65"/>
      <c r="L385" s="65"/>
      <c r="M385" s="65"/>
      <c r="N385" s="65"/>
      <c r="O385" s="65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65"/>
      <c r="AF385" s="65"/>
      <c r="AG385" s="65"/>
      <c r="AH385" s="65"/>
      <c r="AI385" s="65"/>
      <c r="AJ385" s="65"/>
      <c r="AK385" s="65"/>
      <c r="AL385" s="65"/>
      <c r="AM385" s="65"/>
      <c r="AN385" s="65"/>
      <c r="AO385" s="65"/>
      <c r="AP385" s="65"/>
      <c r="AQ385" s="65"/>
      <c r="AR385" s="65"/>
      <c r="AS385" s="65"/>
      <c r="AT385" s="65"/>
      <c r="AU385" s="65"/>
      <c r="AV385" s="65"/>
      <c r="AW385" s="65"/>
      <c r="AX385" s="65"/>
      <c r="AY385" s="65"/>
      <c r="AZ385" s="65"/>
      <c r="BA385" s="65"/>
      <c r="BB385" s="65"/>
      <c r="BC385" s="65"/>
      <c r="BD385" s="65"/>
      <c r="BE385" s="65"/>
      <c r="BF385" s="65"/>
      <c r="BG385" s="65"/>
      <c r="BH385" s="65"/>
      <c r="BI385" s="65"/>
      <c r="BJ385" s="65"/>
      <c r="BK385" s="65"/>
      <c r="BL385" s="65"/>
      <c r="BM385" s="65"/>
      <c r="BN385" s="65"/>
      <c r="BO385" s="65"/>
      <c r="BP385" s="65"/>
      <c r="BQ385" s="65"/>
      <c r="BR385" s="65"/>
      <c r="BS385" s="65"/>
      <c r="BT385" s="65"/>
      <c r="BU385" s="65"/>
      <c r="BV385" s="65"/>
      <c r="BW385" s="65"/>
      <c r="BX385" s="65"/>
    </row>
    <row r="386" spans="11:76" s="51" customFormat="1" ht="16.5">
      <c r="K386" s="65"/>
      <c r="L386" s="65"/>
      <c r="M386" s="65"/>
      <c r="N386" s="65"/>
      <c r="O386" s="65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65"/>
      <c r="AF386" s="65"/>
      <c r="AG386" s="65"/>
      <c r="AH386" s="65"/>
      <c r="AI386" s="65"/>
      <c r="AJ386" s="65"/>
      <c r="AK386" s="65"/>
      <c r="AL386" s="65"/>
      <c r="AM386" s="65"/>
      <c r="AN386" s="65"/>
      <c r="AO386" s="65"/>
      <c r="AP386" s="65"/>
      <c r="AQ386" s="65"/>
      <c r="AR386" s="65"/>
      <c r="AS386" s="65"/>
      <c r="AT386" s="65"/>
      <c r="AU386" s="65"/>
      <c r="AV386" s="65"/>
      <c r="AW386" s="65"/>
      <c r="AX386" s="65"/>
      <c r="AY386" s="65"/>
      <c r="AZ386" s="65"/>
      <c r="BA386" s="65"/>
      <c r="BB386" s="65"/>
      <c r="BC386" s="65"/>
      <c r="BD386" s="65"/>
      <c r="BE386" s="65"/>
      <c r="BF386" s="65"/>
      <c r="BG386" s="65"/>
      <c r="BH386" s="65"/>
      <c r="BI386" s="65"/>
      <c r="BJ386" s="65"/>
      <c r="BK386" s="65"/>
      <c r="BL386" s="65"/>
      <c r="BM386" s="65"/>
      <c r="BN386" s="65"/>
      <c r="BO386" s="65"/>
      <c r="BP386" s="65"/>
      <c r="BQ386" s="65"/>
      <c r="BR386" s="65"/>
      <c r="BS386" s="65"/>
      <c r="BT386" s="65"/>
      <c r="BU386" s="65"/>
      <c r="BV386" s="65"/>
      <c r="BW386" s="65"/>
      <c r="BX386" s="65"/>
    </row>
    <row r="387" spans="11:76" s="51" customFormat="1" ht="16.5">
      <c r="K387" s="65"/>
      <c r="L387" s="65"/>
      <c r="M387" s="65"/>
      <c r="N387" s="65"/>
      <c r="O387" s="65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65"/>
      <c r="AF387" s="65"/>
      <c r="AG387" s="65"/>
      <c r="AH387" s="65"/>
      <c r="AI387" s="65"/>
      <c r="AJ387" s="65"/>
      <c r="AK387" s="65"/>
      <c r="AL387" s="65"/>
      <c r="AM387" s="65"/>
      <c r="AN387" s="65"/>
      <c r="AO387" s="65"/>
      <c r="AP387" s="65"/>
      <c r="AQ387" s="65"/>
      <c r="AR387" s="65"/>
      <c r="AS387" s="65"/>
      <c r="AT387" s="65"/>
      <c r="AU387" s="65"/>
      <c r="AV387" s="65"/>
      <c r="AW387" s="65"/>
      <c r="AX387" s="65"/>
      <c r="AY387" s="65"/>
      <c r="AZ387" s="65"/>
      <c r="BA387" s="65"/>
      <c r="BB387" s="65"/>
      <c r="BC387" s="65"/>
      <c r="BD387" s="65"/>
      <c r="BE387" s="65"/>
      <c r="BF387" s="65"/>
      <c r="BG387" s="65"/>
      <c r="BH387" s="65"/>
      <c r="BI387" s="65"/>
      <c r="BJ387" s="65"/>
      <c r="BK387" s="65"/>
      <c r="BL387" s="65"/>
      <c r="BM387" s="65"/>
      <c r="BN387" s="65"/>
      <c r="BO387" s="65"/>
      <c r="BP387" s="65"/>
      <c r="BQ387" s="65"/>
      <c r="BR387" s="65"/>
      <c r="BS387" s="65"/>
      <c r="BT387" s="65"/>
      <c r="BU387" s="65"/>
      <c r="BV387" s="65"/>
      <c r="BW387" s="65"/>
      <c r="BX387" s="65"/>
    </row>
    <row r="388" spans="11:76" s="51" customFormat="1" ht="16.5">
      <c r="K388" s="65"/>
      <c r="L388" s="65"/>
      <c r="M388" s="65"/>
      <c r="N388" s="65"/>
      <c r="O388" s="65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65"/>
      <c r="AF388" s="65"/>
      <c r="AG388" s="65"/>
      <c r="AH388" s="65"/>
      <c r="AI388" s="65"/>
      <c r="AJ388" s="65"/>
      <c r="AK388" s="65"/>
      <c r="AL388" s="65"/>
      <c r="AM388" s="65"/>
      <c r="AN388" s="65"/>
      <c r="AO388" s="65"/>
      <c r="AP388" s="65"/>
      <c r="AQ388" s="65"/>
      <c r="AR388" s="65"/>
      <c r="AS388" s="65"/>
      <c r="AT388" s="65"/>
      <c r="AU388" s="65"/>
      <c r="AV388" s="65"/>
      <c r="AW388" s="65"/>
      <c r="AX388" s="65"/>
      <c r="AY388" s="65"/>
      <c r="AZ388" s="65"/>
      <c r="BA388" s="65"/>
      <c r="BB388" s="65"/>
      <c r="BC388" s="65"/>
      <c r="BD388" s="65"/>
      <c r="BE388" s="65"/>
      <c r="BF388" s="65"/>
      <c r="BG388" s="65"/>
      <c r="BH388" s="65"/>
      <c r="BI388" s="65"/>
      <c r="BJ388" s="65"/>
      <c r="BK388" s="65"/>
      <c r="BL388" s="65"/>
      <c r="BM388" s="65"/>
      <c r="BN388" s="65"/>
      <c r="BO388" s="65"/>
      <c r="BP388" s="65"/>
      <c r="BQ388" s="65"/>
      <c r="BR388" s="65"/>
      <c r="BS388" s="65"/>
      <c r="BT388" s="65"/>
      <c r="BU388" s="65"/>
      <c r="BV388" s="65"/>
      <c r="BW388" s="65"/>
      <c r="BX388" s="65"/>
    </row>
    <row r="389" spans="11:76" s="51" customFormat="1" ht="16.5">
      <c r="K389" s="65"/>
      <c r="L389" s="65"/>
      <c r="M389" s="65"/>
      <c r="N389" s="65"/>
      <c r="O389" s="65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65"/>
      <c r="AF389" s="65"/>
      <c r="AG389" s="65"/>
      <c r="AH389" s="65"/>
      <c r="AI389" s="65"/>
      <c r="AJ389" s="65"/>
      <c r="AK389" s="65"/>
      <c r="AL389" s="65"/>
      <c r="AM389" s="65"/>
      <c r="AN389" s="65"/>
      <c r="AO389" s="65"/>
      <c r="AP389" s="65"/>
      <c r="AQ389" s="65"/>
      <c r="AR389" s="65"/>
      <c r="AS389" s="65"/>
      <c r="AT389" s="65"/>
      <c r="AU389" s="65"/>
      <c r="AV389" s="65"/>
      <c r="AW389" s="65"/>
      <c r="AX389" s="65"/>
      <c r="AY389" s="65"/>
      <c r="AZ389" s="65"/>
      <c r="BA389" s="65"/>
      <c r="BB389" s="65"/>
      <c r="BC389" s="65"/>
      <c r="BD389" s="65"/>
      <c r="BE389" s="65"/>
      <c r="BF389" s="65"/>
      <c r="BG389" s="65"/>
      <c r="BH389" s="65"/>
      <c r="BI389" s="65"/>
      <c r="BJ389" s="65"/>
      <c r="BK389" s="65"/>
      <c r="BL389" s="65"/>
      <c r="BM389" s="65"/>
      <c r="BN389" s="65"/>
      <c r="BO389" s="65"/>
      <c r="BP389" s="65"/>
      <c r="BQ389" s="65"/>
      <c r="BR389" s="65"/>
      <c r="BS389" s="65"/>
      <c r="BT389" s="65"/>
      <c r="BU389" s="65"/>
      <c r="BV389" s="65"/>
      <c r="BW389" s="65"/>
      <c r="BX389" s="65"/>
    </row>
    <row r="390" spans="11:76" s="51" customFormat="1" ht="16.5">
      <c r="K390" s="65"/>
      <c r="L390" s="65"/>
      <c r="M390" s="65"/>
      <c r="N390" s="65"/>
      <c r="O390" s="65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65"/>
      <c r="AF390" s="65"/>
      <c r="AG390" s="65"/>
      <c r="AH390" s="65"/>
      <c r="AI390" s="65"/>
      <c r="AJ390" s="65"/>
      <c r="AK390" s="65"/>
      <c r="AL390" s="65"/>
      <c r="AM390" s="65"/>
      <c r="AN390" s="65"/>
      <c r="AO390" s="65"/>
      <c r="AP390" s="65"/>
      <c r="AQ390" s="65"/>
      <c r="AR390" s="65"/>
      <c r="AS390" s="65"/>
      <c r="AT390" s="65"/>
      <c r="AU390" s="65"/>
      <c r="AV390" s="65"/>
      <c r="AW390" s="65"/>
      <c r="AX390" s="65"/>
      <c r="AY390" s="65"/>
      <c r="AZ390" s="65"/>
      <c r="BA390" s="65"/>
      <c r="BB390" s="65"/>
      <c r="BC390" s="65"/>
      <c r="BD390" s="65"/>
      <c r="BE390" s="65"/>
      <c r="BF390" s="65"/>
      <c r="BG390" s="65"/>
      <c r="BH390" s="65"/>
      <c r="BI390" s="65"/>
      <c r="BJ390" s="65"/>
      <c r="BK390" s="65"/>
      <c r="BL390" s="65"/>
      <c r="BM390" s="65"/>
      <c r="BN390" s="65"/>
      <c r="BO390" s="65"/>
      <c r="BP390" s="65"/>
      <c r="BQ390" s="65"/>
      <c r="BR390" s="65"/>
      <c r="BS390" s="65"/>
      <c r="BT390" s="65"/>
      <c r="BU390" s="65"/>
      <c r="BV390" s="65"/>
      <c r="BW390" s="65"/>
      <c r="BX390" s="65"/>
    </row>
    <row r="391" spans="11:76" s="51" customFormat="1" ht="16.5">
      <c r="K391" s="65"/>
      <c r="L391" s="65"/>
      <c r="M391" s="65"/>
      <c r="N391" s="65"/>
      <c r="O391" s="65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65"/>
      <c r="AF391" s="65"/>
      <c r="AG391" s="65"/>
      <c r="AH391" s="65"/>
      <c r="AI391" s="65"/>
      <c r="AJ391" s="65"/>
      <c r="AK391" s="65"/>
      <c r="AL391" s="65"/>
      <c r="AM391" s="65"/>
      <c r="AN391" s="65"/>
      <c r="AO391" s="65"/>
      <c r="AP391" s="65"/>
      <c r="AQ391" s="65"/>
      <c r="AR391" s="65"/>
      <c r="AS391" s="65"/>
      <c r="AT391" s="65"/>
      <c r="AU391" s="65"/>
      <c r="AV391" s="65"/>
      <c r="AW391" s="65"/>
      <c r="AX391" s="65"/>
      <c r="AY391" s="65"/>
      <c r="AZ391" s="65"/>
      <c r="BA391" s="65"/>
      <c r="BB391" s="65"/>
      <c r="BC391" s="65"/>
      <c r="BD391" s="65"/>
      <c r="BE391" s="65"/>
      <c r="BF391" s="65"/>
      <c r="BG391" s="65"/>
      <c r="BH391" s="65"/>
      <c r="BI391" s="65"/>
      <c r="BJ391" s="65"/>
      <c r="BK391" s="65"/>
      <c r="BL391" s="65"/>
      <c r="BM391" s="65"/>
      <c r="BN391" s="65"/>
      <c r="BO391" s="65"/>
      <c r="BP391" s="65"/>
      <c r="BQ391" s="65"/>
      <c r="BR391" s="65"/>
      <c r="BS391" s="65"/>
      <c r="BT391" s="65"/>
      <c r="BU391" s="65"/>
      <c r="BV391" s="65"/>
      <c r="BW391" s="65"/>
      <c r="BX391" s="65"/>
    </row>
    <row r="392" spans="11:76" s="51" customFormat="1" ht="16.5">
      <c r="K392" s="65"/>
      <c r="L392" s="65"/>
      <c r="M392" s="65"/>
      <c r="N392" s="65"/>
      <c r="O392" s="65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65"/>
      <c r="AF392" s="65"/>
      <c r="AG392" s="65"/>
      <c r="AH392" s="65"/>
      <c r="AI392" s="65"/>
      <c r="AJ392" s="65"/>
      <c r="AK392" s="65"/>
      <c r="AL392" s="65"/>
      <c r="AM392" s="65"/>
      <c r="AN392" s="65"/>
      <c r="AO392" s="65"/>
      <c r="AP392" s="65"/>
      <c r="AQ392" s="65"/>
      <c r="AR392" s="65"/>
      <c r="AS392" s="65"/>
      <c r="AT392" s="65"/>
      <c r="AU392" s="65"/>
      <c r="AV392" s="65"/>
      <c r="AW392" s="65"/>
      <c r="AX392" s="65"/>
      <c r="AY392" s="65"/>
      <c r="AZ392" s="65"/>
      <c r="BA392" s="65"/>
      <c r="BB392" s="65"/>
      <c r="BC392" s="65"/>
      <c r="BD392" s="65"/>
      <c r="BE392" s="65"/>
      <c r="BF392" s="65"/>
      <c r="BG392" s="65"/>
      <c r="BH392" s="65"/>
      <c r="BI392" s="65"/>
      <c r="BJ392" s="65"/>
      <c r="BK392" s="65"/>
      <c r="BL392" s="65"/>
      <c r="BM392" s="65"/>
      <c r="BN392" s="65"/>
      <c r="BO392" s="65"/>
      <c r="BP392" s="65"/>
      <c r="BQ392" s="65"/>
      <c r="BR392" s="65"/>
      <c r="BS392" s="65"/>
      <c r="BT392" s="65"/>
      <c r="BU392" s="65"/>
      <c r="BV392" s="65"/>
      <c r="BW392" s="65"/>
      <c r="BX392" s="65"/>
    </row>
    <row r="393" spans="11:76" s="51" customFormat="1" ht="16.5">
      <c r="K393" s="65"/>
      <c r="L393" s="65"/>
      <c r="M393" s="65"/>
      <c r="N393" s="65"/>
      <c r="O393" s="65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65"/>
      <c r="AF393" s="65"/>
      <c r="AG393" s="65"/>
      <c r="AH393" s="65"/>
      <c r="AI393" s="65"/>
      <c r="AJ393" s="65"/>
      <c r="AK393" s="65"/>
      <c r="AL393" s="65"/>
      <c r="AM393" s="65"/>
      <c r="AN393" s="65"/>
      <c r="AO393" s="65"/>
      <c r="AP393" s="65"/>
      <c r="AQ393" s="65"/>
      <c r="AR393" s="65"/>
      <c r="AS393" s="65"/>
      <c r="AT393" s="65"/>
      <c r="AU393" s="65"/>
      <c r="AV393" s="65"/>
      <c r="AW393" s="65"/>
      <c r="AX393" s="65"/>
      <c r="AY393" s="65"/>
      <c r="AZ393" s="65"/>
      <c r="BA393" s="65"/>
      <c r="BB393" s="65"/>
      <c r="BC393" s="65"/>
      <c r="BD393" s="65"/>
      <c r="BE393" s="65"/>
      <c r="BF393" s="65"/>
      <c r="BG393" s="65"/>
      <c r="BH393" s="65"/>
      <c r="BI393" s="65"/>
      <c r="BJ393" s="65"/>
      <c r="BK393" s="65"/>
      <c r="BL393" s="65"/>
      <c r="BM393" s="65"/>
      <c r="BN393" s="65"/>
      <c r="BO393" s="65"/>
      <c r="BP393" s="65"/>
      <c r="BQ393" s="65"/>
      <c r="BR393" s="65"/>
      <c r="BS393" s="65"/>
      <c r="BT393" s="65"/>
      <c r="BU393" s="65"/>
      <c r="BV393" s="65"/>
      <c r="BW393" s="65"/>
      <c r="BX393" s="65"/>
    </row>
    <row r="394" spans="11:76" s="51" customFormat="1" ht="16.5">
      <c r="K394" s="65"/>
      <c r="L394" s="65"/>
      <c r="M394" s="65"/>
      <c r="N394" s="65"/>
      <c r="O394" s="65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65"/>
      <c r="AF394" s="65"/>
      <c r="AG394" s="65"/>
      <c r="AH394" s="65"/>
      <c r="AI394" s="65"/>
      <c r="AJ394" s="65"/>
      <c r="AK394" s="65"/>
      <c r="AL394" s="65"/>
      <c r="AM394" s="65"/>
      <c r="AN394" s="65"/>
      <c r="AO394" s="65"/>
      <c r="AP394" s="65"/>
      <c r="AQ394" s="65"/>
      <c r="AR394" s="65"/>
      <c r="AS394" s="65"/>
      <c r="AT394" s="65"/>
      <c r="AU394" s="65"/>
      <c r="AV394" s="65"/>
      <c r="AW394" s="65"/>
      <c r="AX394" s="65"/>
      <c r="AY394" s="65"/>
      <c r="AZ394" s="65"/>
      <c r="BA394" s="65"/>
      <c r="BB394" s="65"/>
      <c r="BC394" s="65"/>
      <c r="BD394" s="65"/>
      <c r="BE394" s="65"/>
      <c r="BF394" s="65"/>
      <c r="BG394" s="65"/>
      <c r="BH394" s="65"/>
      <c r="BI394" s="65"/>
      <c r="BJ394" s="65"/>
      <c r="BK394" s="65"/>
      <c r="BL394" s="65"/>
      <c r="BM394" s="65"/>
      <c r="BN394" s="65"/>
      <c r="BO394" s="65"/>
      <c r="BP394" s="65"/>
      <c r="BQ394" s="65"/>
      <c r="BR394" s="65"/>
      <c r="BS394" s="65"/>
      <c r="BT394" s="65"/>
      <c r="BU394" s="65"/>
      <c r="BV394" s="65"/>
      <c r="BW394" s="65"/>
      <c r="BX394" s="65"/>
    </row>
    <row r="395" spans="11:76" s="51" customFormat="1" ht="16.5">
      <c r="K395" s="65"/>
      <c r="L395" s="65"/>
      <c r="M395" s="65"/>
      <c r="N395" s="65"/>
      <c r="O395" s="65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65"/>
      <c r="AF395" s="65"/>
      <c r="AG395" s="65"/>
      <c r="AH395" s="65"/>
      <c r="AI395" s="65"/>
      <c r="AJ395" s="65"/>
      <c r="AK395" s="65"/>
      <c r="AL395" s="65"/>
      <c r="AM395" s="65"/>
      <c r="AN395" s="65"/>
      <c r="AO395" s="65"/>
      <c r="AP395" s="65"/>
      <c r="AQ395" s="65"/>
      <c r="AR395" s="65"/>
      <c r="AS395" s="65"/>
      <c r="AT395" s="65"/>
      <c r="AU395" s="65"/>
      <c r="AV395" s="65"/>
      <c r="AW395" s="65"/>
      <c r="AX395" s="65"/>
      <c r="AY395" s="65"/>
      <c r="AZ395" s="65"/>
      <c r="BA395" s="65"/>
      <c r="BB395" s="65"/>
      <c r="BC395" s="65"/>
      <c r="BD395" s="65"/>
      <c r="BE395" s="65"/>
      <c r="BF395" s="65"/>
      <c r="BG395" s="65"/>
      <c r="BH395" s="65"/>
      <c r="BI395" s="65"/>
      <c r="BJ395" s="65"/>
      <c r="BK395" s="65"/>
      <c r="BL395" s="65"/>
      <c r="BM395" s="65"/>
      <c r="BN395" s="65"/>
      <c r="BO395" s="65"/>
      <c r="BP395" s="65"/>
      <c r="BQ395" s="65"/>
      <c r="BR395" s="65"/>
      <c r="BS395" s="65"/>
      <c r="BT395" s="65"/>
      <c r="BU395" s="65"/>
      <c r="BV395" s="65"/>
      <c r="BW395" s="65"/>
      <c r="BX395" s="65"/>
    </row>
    <row r="396" spans="11:76" s="51" customFormat="1" ht="16.5">
      <c r="K396" s="65"/>
      <c r="L396" s="65"/>
      <c r="M396" s="65"/>
      <c r="N396" s="65"/>
      <c r="O396" s="65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65"/>
      <c r="AF396" s="65"/>
      <c r="AG396" s="65"/>
      <c r="AH396" s="65"/>
      <c r="AI396" s="65"/>
      <c r="AJ396" s="65"/>
      <c r="AK396" s="65"/>
      <c r="AL396" s="65"/>
      <c r="AM396" s="65"/>
      <c r="AN396" s="65"/>
      <c r="AO396" s="65"/>
      <c r="AP396" s="65"/>
      <c r="AQ396" s="65"/>
      <c r="AR396" s="65"/>
      <c r="AS396" s="65"/>
      <c r="AT396" s="65"/>
      <c r="AU396" s="65"/>
      <c r="AV396" s="65"/>
      <c r="AW396" s="65"/>
      <c r="AX396" s="65"/>
      <c r="AY396" s="65"/>
      <c r="AZ396" s="65"/>
      <c r="BA396" s="65"/>
      <c r="BB396" s="65"/>
      <c r="BC396" s="65"/>
      <c r="BD396" s="65"/>
      <c r="BE396" s="65"/>
      <c r="BF396" s="65"/>
      <c r="BG396" s="65"/>
      <c r="BH396" s="65"/>
      <c r="BI396" s="65"/>
      <c r="BJ396" s="65"/>
      <c r="BK396" s="65"/>
      <c r="BL396" s="65"/>
      <c r="BM396" s="65"/>
      <c r="BN396" s="65"/>
      <c r="BO396" s="65"/>
      <c r="BP396" s="65"/>
      <c r="BQ396" s="65"/>
      <c r="BR396" s="65"/>
      <c r="BS396" s="65"/>
      <c r="BT396" s="65"/>
      <c r="BU396" s="65"/>
      <c r="BV396" s="65"/>
      <c r="BW396" s="65"/>
      <c r="BX396" s="65"/>
    </row>
    <row r="397" spans="11:76" s="51" customFormat="1" ht="16.5">
      <c r="K397" s="65"/>
      <c r="L397" s="65"/>
      <c r="M397" s="65"/>
      <c r="N397" s="65"/>
      <c r="O397" s="65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65"/>
      <c r="AF397" s="65"/>
      <c r="AG397" s="65"/>
      <c r="AH397" s="65"/>
      <c r="AI397" s="65"/>
      <c r="AJ397" s="65"/>
      <c r="AK397" s="65"/>
      <c r="AL397" s="65"/>
      <c r="AM397" s="65"/>
      <c r="AN397" s="65"/>
      <c r="AO397" s="65"/>
      <c r="AP397" s="65"/>
      <c r="AQ397" s="65"/>
      <c r="AR397" s="65"/>
      <c r="AS397" s="65"/>
      <c r="AT397" s="65"/>
      <c r="AU397" s="65"/>
      <c r="AV397" s="65"/>
      <c r="AW397" s="65"/>
      <c r="AX397" s="65"/>
      <c r="AY397" s="65"/>
      <c r="AZ397" s="65"/>
      <c r="BA397" s="65"/>
      <c r="BB397" s="65"/>
      <c r="BC397" s="65"/>
      <c r="BD397" s="65"/>
      <c r="BE397" s="65"/>
      <c r="BF397" s="65"/>
      <c r="BG397" s="65"/>
      <c r="BH397" s="65"/>
      <c r="BI397" s="65"/>
      <c r="BJ397" s="65"/>
      <c r="BK397" s="65"/>
      <c r="BL397" s="65"/>
      <c r="BM397" s="65"/>
      <c r="BN397" s="65"/>
      <c r="BO397" s="65"/>
      <c r="BP397" s="65"/>
      <c r="BQ397" s="65"/>
      <c r="BR397" s="65"/>
      <c r="BS397" s="65"/>
      <c r="BT397" s="65"/>
      <c r="BU397" s="65"/>
      <c r="BV397" s="65"/>
      <c r="BW397" s="65"/>
      <c r="BX397" s="65"/>
    </row>
    <row r="398" spans="11:76" s="51" customFormat="1" ht="16.5">
      <c r="K398" s="65"/>
      <c r="L398" s="65"/>
      <c r="M398" s="65"/>
      <c r="N398" s="65"/>
      <c r="O398" s="65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65"/>
      <c r="AF398" s="65"/>
      <c r="AG398" s="65"/>
      <c r="AH398" s="65"/>
      <c r="AI398" s="65"/>
      <c r="AJ398" s="65"/>
      <c r="AK398" s="65"/>
      <c r="AL398" s="65"/>
      <c r="AM398" s="65"/>
      <c r="AN398" s="65"/>
      <c r="AO398" s="65"/>
      <c r="AP398" s="65"/>
      <c r="AQ398" s="65"/>
      <c r="AR398" s="65"/>
      <c r="AS398" s="65"/>
      <c r="AT398" s="65"/>
      <c r="AU398" s="65"/>
      <c r="AV398" s="65"/>
      <c r="AW398" s="65"/>
      <c r="AX398" s="65"/>
      <c r="AY398" s="65"/>
      <c r="AZ398" s="65"/>
      <c r="BA398" s="65"/>
      <c r="BB398" s="65"/>
      <c r="BC398" s="65"/>
      <c r="BD398" s="65"/>
      <c r="BE398" s="65"/>
      <c r="BF398" s="65"/>
      <c r="BG398" s="65"/>
      <c r="BH398" s="65"/>
      <c r="BI398" s="65"/>
      <c r="BJ398" s="65"/>
      <c r="BK398" s="65"/>
      <c r="BL398" s="65"/>
      <c r="BM398" s="65"/>
      <c r="BN398" s="65"/>
      <c r="BO398" s="65"/>
      <c r="BP398" s="65"/>
      <c r="BQ398" s="65"/>
      <c r="BR398" s="65"/>
      <c r="BS398" s="65"/>
      <c r="BT398" s="65"/>
      <c r="BU398" s="65"/>
      <c r="BV398" s="65"/>
      <c r="BW398" s="65"/>
      <c r="BX398" s="65"/>
    </row>
    <row r="399" spans="11:76" s="51" customFormat="1" ht="16.5">
      <c r="K399" s="65"/>
      <c r="L399" s="65"/>
      <c r="M399" s="65"/>
      <c r="N399" s="65"/>
      <c r="O399" s="65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65"/>
      <c r="AF399" s="65"/>
      <c r="AG399" s="65"/>
      <c r="AH399" s="65"/>
      <c r="AI399" s="65"/>
      <c r="AJ399" s="65"/>
      <c r="AK399" s="65"/>
      <c r="AL399" s="65"/>
      <c r="AM399" s="65"/>
      <c r="AN399" s="65"/>
      <c r="AO399" s="65"/>
      <c r="AP399" s="65"/>
      <c r="AQ399" s="65"/>
      <c r="AR399" s="65"/>
      <c r="AS399" s="65"/>
      <c r="AT399" s="65"/>
      <c r="AU399" s="65"/>
      <c r="AV399" s="65"/>
      <c r="AW399" s="65"/>
      <c r="AX399" s="65"/>
      <c r="AY399" s="65"/>
      <c r="AZ399" s="65"/>
      <c r="BA399" s="65"/>
      <c r="BB399" s="65"/>
      <c r="BC399" s="65"/>
      <c r="BD399" s="65"/>
      <c r="BE399" s="65"/>
      <c r="BF399" s="65"/>
      <c r="BG399" s="65"/>
      <c r="BH399" s="65"/>
      <c r="BI399" s="65"/>
      <c r="BJ399" s="65"/>
      <c r="BK399" s="65"/>
      <c r="BL399" s="65"/>
      <c r="BM399" s="65"/>
      <c r="BN399" s="65"/>
      <c r="BO399" s="65"/>
      <c r="BP399" s="65"/>
      <c r="BQ399" s="65"/>
      <c r="BR399" s="65"/>
      <c r="BS399" s="65"/>
      <c r="BT399" s="65"/>
      <c r="BU399" s="65"/>
      <c r="BV399" s="65"/>
      <c r="BW399" s="65"/>
      <c r="BX399" s="65"/>
    </row>
    <row r="400" spans="11:76" s="51" customFormat="1" ht="16.5">
      <c r="K400" s="65"/>
      <c r="L400" s="65"/>
      <c r="M400" s="65"/>
      <c r="N400" s="65"/>
      <c r="O400" s="65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65"/>
      <c r="AF400" s="65"/>
      <c r="AG400" s="65"/>
      <c r="AH400" s="65"/>
      <c r="AI400" s="65"/>
      <c r="AJ400" s="65"/>
      <c r="AK400" s="65"/>
      <c r="AL400" s="65"/>
      <c r="AM400" s="65"/>
      <c r="AN400" s="65"/>
      <c r="AO400" s="65"/>
      <c r="AP400" s="65"/>
      <c r="AQ400" s="65"/>
      <c r="AR400" s="65"/>
      <c r="AS400" s="65"/>
      <c r="AT400" s="65"/>
      <c r="AU400" s="65"/>
      <c r="AV400" s="65"/>
      <c r="AW400" s="65"/>
      <c r="AX400" s="65"/>
      <c r="AY400" s="65"/>
      <c r="AZ400" s="65"/>
      <c r="BA400" s="65"/>
      <c r="BB400" s="65"/>
      <c r="BC400" s="65"/>
      <c r="BD400" s="65"/>
      <c r="BE400" s="65"/>
      <c r="BF400" s="65"/>
      <c r="BG400" s="65"/>
      <c r="BH400" s="65"/>
      <c r="BI400" s="65"/>
      <c r="BJ400" s="65"/>
      <c r="BK400" s="65"/>
      <c r="BL400" s="65"/>
      <c r="BM400" s="65"/>
      <c r="BN400" s="65"/>
      <c r="BO400" s="65"/>
      <c r="BP400" s="65"/>
      <c r="BQ400" s="65"/>
      <c r="BR400" s="65"/>
      <c r="BS400" s="65"/>
      <c r="BT400" s="65"/>
      <c r="BU400" s="65"/>
      <c r="BV400" s="65"/>
      <c r="BW400" s="65"/>
      <c r="BX400" s="65"/>
    </row>
    <row r="401" spans="11:76" s="51" customFormat="1" ht="16.5">
      <c r="K401" s="65"/>
      <c r="L401" s="65"/>
      <c r="M401" s="65"/>
      <c r="N401" s="65"/>
      <c r="O401" s="65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65"/>
      <c r="AF401" s="65"/>
      <c r="AG401" s="65"/>
      <c r="AH401" s="65"/>
      <c r="AI401" s="65"/>
      <c r="AJ401" s="65"/>
      <c r="AK401" s="65"/>
      <c r="AL401" s="65"/>
      <c r="AM401" s="65"/>
      <c r="AN401" s="65"/>
      <c r="AO401" s="65"/>
      <c r="AP401" s="65"/>
      <c r="AQ401" s="65"/>
      <c r="AR401" s="65"/>
      <c r="AS401" s="65"/>
      <c r="AT401" s="65"/>
      <c r="AU401" s="65"/>
      <c r="AV401" s="65"/>
      <c r="AW401" s="65"/>
      <c r="AX401" s="65"/>
      <c r="AY401" s="65"/>
      <c r="AZ401" s="65"/>
      <c r="BA401" s="65"/>
      <c r="BB401" s="65"/>
      <c r="BC401" s="65"/>
      <c r="BD401" s="65"/>
      <c r="BE401" s="65"/>
      <c r="BF401" s="65"/>
      <c r="BG401" s="65"/>
      <c r="BH401" s="65"/>
      <c r="BI401" s="65"/>
      <c r="BJ401" s="65"/>
      <c r="BK401" s="65"/>
      <c r="BL401" s="65"/>
      <c r="BM401" s="65"/>
      <c r="BN401" s="65"/>
      <c r="BO401" s="65"/>
      <c r="BP401" s="65"/>
      <c r="BQ401" s="65"/>
      <c r="BR401" s="65"/>
      <c r="BS401" s="65"/>
      <c r="BT401" s="65"/>
      <c r="BU401" s="65"/>
      <c r="BV401" s="65"/>
      <c r="BW401" s="65"/>
      <c r="BX401" s="65"/>
    </row>
    <row r="402" spans="11:76" s="51" customFormat="1" ht="16.5">
      <c r="K402" s="65"/>
      <c r="L402" s="65"/>
      <c r="M402" s="65"/>
      <c r="N402" s="65"/>
      <c r="O402" s="65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65"/>
      <c r="AF402" s="65"/>
      <c r="AG402" s="65"/>
      <c r="AH402" s="65"/>
      <c r="AI402" s="65"/>
      <c r="AJ402" s="65"/>
      <c r="AK402" s="65"/>
      <c r="AL402" s="65"/>
      <c r="AM402" s="65"/>
      <c r="AN402" s="65"/>
      <c r="AO402" s="65"/>
      <c r="AP402" s="65"/>
      <c r="AQ402" s="65"/>
      <c r="AR402" s="65"/>
      <c r="AS402" s="65"/>
      <c r="AT402" s="65"/>
      <c r="AU402" s="65"/>
      <c r="AV402" s="65"/>
      <c r="AW402" s="65"/>
      <c r="AX402" s="65"/>
      <c r="AY402" s="65"/>
      <c r="AZ402" s="65"/>
      <c r="BA402" s="65"/>
      <c r="BB402" s="65"/>
      <c r="BC402" s="65"/>
      <c r="BD402" s="65"/>
      <c r="BE402" s="65"/>
      <c r="BF402" s="65"/>
      <c r="BG402" s="65"/>
      <c r="BH402" s="65"/>
      <c r="BI402" s="65"/>
      <c r="BJ402" s="65"/>
      <c r="BK402" s="65"/>
      <c r="BL402" s="65"/>
      <c r="BM402" s="65"/>
      <c r="BN402" s="65"/>
      <c r="BO402" s="65"/>
      <c r="BP402" s="65"/>
      <c r="BQ402" s="65"/>
      <c r="BR402" s="65"/>
      <c r="BS402" s="65"/>
      <c r="BT402" s="65"/>
      <c r="BU402" s="65"/>
      <c r="BV402" s="65"/>
      <c r="BW402" s="65"/>
      <c r="BX402" s="65"/>
    </row>
    <row r="403" spans="11:76" s="51" customFormat="1" ht="16.5">
      <c r="K403" s="65"/>
      <c r="L403" s="65"/>
      <c r="M403" s="65"/>
      <c r="N403" s="65"/>
      <c r="O403" s="65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65"/>
      <c r="AF403" s="65"/>
      <c r="AG403" s="65"/>
      <c r="AH403" s="65"/>
      <c r="AI403" s="65"/>
      <c r="AJ403" s="65"/>
      <c r="AK403" s="65"/>
      <c r="AL403" s="65"/>
      <c r="AM403" s="65"/>
      <c r="AN403" s="65"/>
      <c r="AO403" s="65"/>
      <c r="AP403" s="65"/>
      <c r="AQ403" s="65"/>
      <c r="AR403" s="65"/>
      <c r="AS403" s="65"/>
      <c r="AT403" s="65"/>
      <c r="AU403" s="65"/>
      <c r="AV403" s="65"/>
      <c r="AW403" s="65"/>
      <c r="AX403" s="65"/>
      <c r="AY403" s="65"/>
      <c r="AZ403" s="65"/>
      <c r="BA403" s="65"/>
      <c r="BB403" s="65"/>
      <c r="BC403" s="65"/>
      <c r="BD403" s="65"/>
      <c r="BE403" s="65"/>
      <c r="BF403" s="65"/>
      <c r="BG403" s="65"/>
      <c r="BH403" s="65"/>
      <c r="BI403" s="65"/>
      <c r="BJ403" s="65"/>
      <c r="BK403" s="65"/>
      <c r="BL403" s="65"/>
      <c r="BM403" s="65"/>
      <c r="BN403" s="65"/>
      <c r="BO403" s="65"/>
      <c r="BP403" s="65"/>
      <c r="BQ403" s="65"/>
      <c r="BR403" s="65"/>
      <c r="BS403" s="65"/>
      <c r="BT403" s="65"/>
      <c r="BU403" s="65"/>
      <c r="BV403" s="65"/>
      <c r="BW403" s="65"/>
      <c r="BX403" s="65"/>
    </row>
    <row r="404" spans="11:76" s="51" customFormat="1" ht="16.5">
      <c r="K404" s="65"/>
      <c r="L404" s="65"/>
      <c r="M404" s="65"/>
      <c r="N404" s="65"/>
      <c r="O404" s="65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65"/>
      <c r="AF404" s="65"/>
      <c r="AG404" s="65"/>
      <c r="AH404" s="65"/>
      <c r="AI404" s="65"/>
      <c r="AJ404" s="65"/>
      <c r="AK404" s="65"/>
      <c r="AL404" s="65"/>
      <c r="AM404" s="65"/>
      <c r="AN404" s="65"/>
      <c r="AO404" s="65"/>
      <c r="AP404" s="65"/>
      <c r="AQ404" s="65"/>
      <c r="AR404" s="65"/>
      <c r="AS404" s="65"/>
      <c r="AT404" s="65"/>
      <c r="AU404" s="65"/>
      <c r="AV404" s="65"/>
      <c r="AW404" s="65"/>
      <c r="AX404" s="65"/>
      <c r="AY404" s="65"/>
      <c r="AZ404" s="65"/>
      <c r="BA404" s="65"/>
      <c r="BB404" s="65"/>
      <c r="BC404" s="65"/>
      <c r="BD404" s="65"/>
      <c r="BE404" s="65"/>
      <c r="BF404" s="65"/>
      <c r="BG404" s="65"/>
      <c r="BH404" s="65"/>
      <c r="BI404" s="65"/>
      <c r="BJ404" s="65"/>
      <c r="BK404" s="65"/>
      <c r="BL404" s="65"/>
      <c r="BM404" s="65"/>
      <c r="BN404" s="65"/>
      <c r="BO404" s="65"/>
      <c r="BP404" s="65"/>
      <c r="BQ404" s="65"/>
      <c r="BR404" s="65"/>
      <c r="BS404" s="65"/>
      <c r="BT404" s="65"/>
      <c r="BU404" s="65"/>
      <c r="BV404" s="65"/>
      <c r="BW404" s="65"/>
      <c r="BX404" s="65"/>
    </row>
    <row r="405" spans="11:76" s="51" customFormat="1" ht="16.5">
      <c r="K405" s="65"/>
      <c r="L405" s="65"/>
      <c r="M405" s="65"/>
      <c r="N405" s="65"/>
      <c r="O405" s="65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65"/>
      <c r="AF405" s="65"/>
      <c r="AG405" s="65"/>
      <c r="AH405" s="65"/>
      <c r="AI405" s="65"/>
      <c r="AJ405" s="65"/>
      <c r="AK405" s="65"/>
      <c r="AL405" s="65"/>
      <c r="AM405" s="65"/>
      <c r="AN405" s="65"/>
      <c r="AO405" s="65"/>
      <c r="AP405" s="65"/>
      <c r="AQ405" s="65"/>
      <c r="AR405" s="65"/>
      <c r="AS405" s="65"/>
      <c r="AT405" s="65"/>
      <c r="AU405" s="65"/>
      <c r="AV405" s="65"/>
      <c r="AW405" s="65"/>
      <c r="AX405" s="65"/>
      <c r="AY405" s="65"/>
      <c r="AZ405" s="65"/>
      <c r="BA405" s="65"/>
      <c r="BB405" s="65"/>
      <c r="BC405" s="65"/>
      <c r="BD405" s="65"/>
      <c r="BE405" s="65"/>
      <c r="BF405" s="65"/>
      <c r="BG405" s="65"/>
      <c r="BH405" s="65"/>
      <c r="BI405" s="65"/>
      <c r="BJ405" s="65"/>
      <c r="BK405" s="65"/>
      <c r="BL405" s="65"/>
      <c r="BM405" s="65"/>
      <c r="BN405" s="65"/>
      <c r="BO405" s="65"/>
      <c r="BP405" s="65"/>
      <c r="BQ405" s="65"/>
      <c r="BR405" s="65"/>
      <c r="BS405" s="65"/>
      <c r="BT405" s="65"/>
      <c r="BU405" s="65"/>
      <c r="BV405" s="65"/>
      <c r="BW405" s="65"/>
      <c r="BX405" s="65"/>
    </row>
    <row r="406" spans="11:76" s="51" customFormat="1" ht="16.5">
      <c r="K406" s="65"/>
      <c r="L406" s="65"/>
      <c r="M406" s="65"/>
      <c r="N406" s="65"/>
      <c r="O406" s="65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65"/>
      <c r="AF406" s="65"/>
      <c r="AG406" s="65"/>
      <c r="AH406" s="65"/>
      <c r="AI406" s="65"/>
      <c r="AJ406" s="65"/>
      <c r="AK406" s="65"/>
      <c r="AL406" s="65"/>
      <c r="AM406" s="65"/>
      <c r="AN406" s="65"/>
      <c r="AO406" s="65"/>
      <c r="AP406" s="65"/>
      <c r="AQ406" s="65"/>
      <c r="AR406" s="65"/>
      <c r="AS406" s="65"/>
      <c r="AT406" s="65"/>
      <c r="AU406" s="65"/>
      <c r="AV406" s="65"/>
      <c r="AW406" s="65"/>
      <c r="AX406" s="65"/>
      <c r="AY406" s="65"/>
      <c r="AZ406" s="65"/>
      <c r="BA406" s="65"/>
      <c r="BB406" s="65"/>
      <c r="BC406" s="65"/>
      <c r="BD406" s="65"/>
      <c r="BE406" s="65"/>
      <c r="BF406" s="65"/>
      <c r="BG406" s="65"/>
      <c r="BH406" s="65"/>
      <c r="BI406" s="65"/>
      <c r="BJ406" s="65"/>
      <c r="BK406" s="65"/>
      <c r="BL406" s="65"/>
      <c r="BM406" s="65"/>
      <c r="BN406" s="65"/>
      <c r="BO406" s="65"/>
      <c r="BP406" s="65"/>
      <c r="BQ406" s="65"/>
      <c r="BR406" s="65"/>
      <c r="BS406" s="65"/>
      <c r="BT406" s="65"/>
      <c r="BU406" s="65"/>
      <c r="BV406" s="65"/>
      <c r="BW406" s="65"/>
      <c r="BX406" s="65"/>
    </row>
    <row r="407" spans="11:76" s="51" customFormat="1" ht="16.5">
      <c r="K407" s="65"/>
      <c r="L407" s="65"/>
      <c r="M407" s="65"/>
      <c r="N407" s="65"/>
      <c r="O407" s="65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65"/>
      <c r="AF407" s="65"/>
      <c r="AG407" s="65"/>
      <c r="AH407" s="65"/>
      <c r="AI407" s="65"/>
      <c r="AJ407" s="65"/>
      <c r="AK407" s="65"/>
      <c r="AL407" s="65"/>
      <c r="AM407" s="65"/>
      <c r="AN407" s="65"/>
      <c r="AO407" s="65"/>
      <c r="AP407" s="65"/>
      <c r="AQ407" s="65"/>
      <c r="AR407" s="65"/>
      <c r="AS407" s="65"/>
      <c r="AT407" s="65"/>
      <c r="AU407" s="65"/>
      <c r="AV407" s="65"/>
      <c r="AW407" s="65"/>
      <c r="AX407" s="65"/>
      <c r="AY407" s="65"/>
      <c r="AZ407" s="65"/>
      <c r="BA407" s="65"/>
      <c r="BB407" s="65"/>
      <c r="BC407" s="65"/>
      <c r="BD407" s="65"/>
      <c r="BE407" s="65"/>
      <c r="BF407" s="65"/>
      <c r="BG407" s="65"/>
      <c r="BH407" s="65"/>
      <c r="BI407" s="65"/>
      <c r="BJ407" s="65"/>
      <c r="BK407" s="65"/>
      <c r="BL407" s="65"/>
      <c r="BM407" s="65"/>
      <c r="BN407" s="65"/>
      <c r="BO407" s="65"/>
      <c r="BP407" s="65"/>
      <c r="BQ407" s="65"/>
      <c r="BR407" s="65"/>
      <c r="BS407" s="65"/>
      <c r="BT407" s="65"/>
      <c r="BU407" s="65"/>
      <c r="BV407" s="65"/>
      <c r="BW407" s="65"/>
      <c r="BX407" s="65"/>
    </row>
    <row r="408" spans="11:76" s="51" customFormat="1" ht="16.5">
      <c r="K408" s="65"/>
      <c r="L408" s="65"/>
      <c r="M408" s="65"/>
      <c r="N408" s="65"/>
      <c r="O408" s="65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65"/>
      <c r="AF408" s="65"/>
      <c r="AG408" s="65"/>
      <c r="AH408" s="65"/>
      <c r="AI408" s="65"/>
      <c r="AJ408" s="65"/>
      <c r="AK408" s="65"/>
      <c r="AL408" s="65"/>
      <c r="AM408" s="65"/>
      <c r="AN408" s="65"/>
      <c r="AO408" s="65"/>
      <c r="AP408" s="65"/>
      <c r="AQ408" s="65"/>
      <c r="AR408" s="65"/>
      <c r="AS408" s="65"/>
      <c r="AT408" s="65"/>
      <c r="AU408" s="65"/>
      <c r="AV408" s="65"/>
      <c r="AW408" s="65"/>
      <c r="AX408" s="65"/>
      <c r="AY408" s="65"/>
      <c r="AZ408" s="65"/>
      <c r="BA408" s="65"/>
      <c r="BB408" s="65"/>
      <c r="BC408" s="65"/>
      <c r="BD408" s="65"/>
      <c r="BE408" s="65"/>
      <c r="BF408" s="65"/>
      <c r="BG408" s="65"/>
      <c r="BH408" s="65"/>
      <c r="BI408" s="65"/>
      <c r="BJ408" s="65"/>
      <c r="BK408" s="65"/>
      <c r="BL408" s="65"/>
      <c r="BM408" s="65"/>
      <c r="BN408" s="65"/>
      <c r="BO408" s="65"/>
      <c r="BP408" s="65"/>
      <c r="BQ408" s="65"/>
      <c r="BR408" s="65"/>
      <c r="BS408" s="65"/>
      <c r="BT408" s="65"/>
      <c r="BU408" s="65"/>
      <c r="BV408" s="65"/>
      <c r="BW408" s="65"/>
      <c r="BX408" s="65"/>
    </row>
    <row r="409" spans="11:76" s="51" customFormat="1" ht="16.5">
      <c r="K409" s="65"/>
      <c r="L409" s="65"/>
      <c r="M409" s="65"/>
      <c r="N409" s="65"/>
      <c r="O409" s="65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65"/>
      <c r="AF409" s="65"/>
      <c r="AG409" s="65"/>
      <c r="AH409" s="65"/>
      <c r="AI409" s="65"/>
      <c r="AJ409" s="65"/>
      <c r="AK409" s="65"/>
      <c r="AL409" s="65"/>
      <c r="AM409" s="65"/>
      <c r="AN409" s="65"/>
      <c r="AO409" s="65"/>
      <c r="AP409" s="65"/>
      <c r="AQ409" s="65"/>
      <c r="AR409" s="65"/>
      <c r="AS409" s="65"/>
      <c r="AT409" s="65"/>
      <c r="AU409" s="65"/>
      <c r="AV409" s="65"/>
      <c r="AW409" s="65"/>
      <c r="AX409" s="65"/>
      <c r="AY409" s="65"/>
      <c r="AZ409" s="65"/>
      <c r="BA409" s="65"/>
      <c r="BB409" s="65"/>
      <c r="BC409" s="65"/>
      <c r="BD409" s="65"/>
      <c r="BE409" s="65"/>
      <c r="BF409" s="65"/>
      <c r="BG409" s="65"/>
      <c r="BH409" s="65"/>
      <c r="BI409" s="65"/>
      <c r="BJ409" s="65"/>
      <c r="BK409" s="65"/>
      <c r="BL409" s="65"/>
      <c r="BM409" s="65"/>
      <c r="BN409" s="65"/>
      <c r="BO409" s="65"/>
      <c r="BP409" s="65"/>
      <c r="BQ409" s="65"/>
      <c r="BR409" s="65"/>
      <c r="BS409" s="65"/>
      <c r="BT409" s="65"/>
      <c r="BU409" s="65"/>
      <c r="BV409" s="65"/>
      <c r="BW409" s="65"/>
      <c r="BX409" s="65"/>
    </row>
    <row r="410" spans="11:76" s="51" customFormat="1" ht="16.5">
      <c r="K410" s="65"/>
      <c r="L410" s="65"/>
      <c r="M410" s="65"/>
      <c r="N410" s="65"/>
      <c r="O410" s="65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65"/>
      <c r="AF410" s="65"/>
      <c r="AG410" s="65"/>
      <c r="AH410" s="65"/>
      <c r="AI410" s="65"/>
      <c r="AJ410" s="65"/>
      <c r="AK410" s="65"/>
      <c r="AL410" s="65"/>
      <c r="AM410" s="65"/>
      <c r="AN410" s="65"/>
      <c r="AO410" s="65"/>
      <c r="AP410" s="65"/>
      <c r="AQ410" s="65"/>
      <c r="AR410" s="65"/>
      <c r="AS410" s="65"/>
      <c r="AT410" s="65"/>
      <c r="AU410" s="65"/>
      <c r="AV410" s="65"/>
      <c r="AW410" s="65"/>
      <c r="AX410" s="65"/>
      <c r="AY410" s="65"/>
      <c r="AZ410" s="65"/>
      <c r="BA410" s="65"/>
      <c r="BB410" s="65"/>
      <c r="BC410" s="65"/>
      <c r="BD410" s="65"/>
      <c r="BE410" s="65"/>
      <c r="BF410" s="65"/>
      <c r="BG410" s="65"/>
      <c r="BH410" s="65"/>
      <c r="BI410" s="65"/>
      <c r="BJ410" s="65"/>
      <c r="BK410" s="65"/>
      <c r="BL410" s="65"/>
      <c r="BM410" s="65"/>
      <c r="BN410" s="65"/>
      <c r="BO410" s="65"/>
      <c r="BP410" s="65"/>
      <c r="BQ410" s="65"/>
      <c r="BR410" s="65"/>
      <c r="BS410" s="65"/>
      <c r="BT410" s="65"/>
      <c r="BU410" s="65"/>
      <c r="BV410" s="65"/>
      <c r="BW410" s="65"/>
      <c r="BX410" s="65"/>
    </row>
    <row r="411" spans="11:76" s="51" customFormat="1" ht="16.5">
      <c r="K411" s="65"/>
      <c r="L411" s="65"/>
      <c r="M411" s="65"/>
      <c r="N411" s="65"/>
      <c r="O411" s="65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65"/>
      <c r="AF411" s="65"/>
      <c r="AG411" s="65"/>
      <c r="AH411" s="65"/>
      <c r="AI411" s="65"/>
      <c r="AJ411" s="65"/>
      <c r="AK411" s="65"/>
      <c r="AL411" s="65"/>
      <c r="AM411" s="65"/>
      <c r="AN411" s="65"/>
      <c r="AO411" s="65"/>
      <c r="AP411" s="65"/>
      <c r="AQ411" s="65"/>
      <c r="AR411" s="65"/>
      <c r="AS411" s="65"/>
      <c r="AT411" s="65"/>
      <c r="AU411" s="65"/>
      <c r="AV411" s="65"/>
      <c r="AW411" s="65"/>
      <c r="AX411" s="65"/>
      <c r="AY411" s="65"/>
      <c r="AZ411" s="65"/>
      <c r="BA411" s="65"/>
      <c r="BB411" s="65"/>
      <c r="BC411" s="65"/>
      <c r="BD411" s="65"/>
      <c r="BE411" s="65"/>
      <c r="BF411" s="65"/>
      <c r="BG411" s="65"/>
      <c r="BH411" s="65"/>
      <c r="BI411" s="65"/>
      <c r="BJ411" s="65"/>
      <c r="BK411" s="65"/>
      <c r="BL411" s="65"/>
      <c r="BM411" s="65"/>
      <c r="BN411" s="65"/>
      <c r="BO411" s="65"/>
      <c r="BP411" s="65"/>
      <c r="BQ411" s="65"/>
      <c r="BR411" s="65"/>
      <c r="BS411" s="65"/>
      <c r="BT411" s="65"/>
      <c r="BU411" s="65"/>
      <c r="BV411" s="65"/>
      <c r="BW411" s="65"/>
      <c r="BX411" s="65"/>
    </row>
    <row r="412" spans="11:76" s="51" customFormat="1" ht="16.5">
      <c r="K412" s="65"/>
      <c r="L412" s="65"/>
      <c r="M412" s="65"/>
      <c r="N412" s="65"/>
      <c r="O412" s="65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65"/>
      <c r="AF412" s="65"/>
      <c r="AG412" s="65"/>
      <c r="AH412" s="65"/>
      <c r="AI412" s="65"/>
      <c r="AJ412" s="65"/>
      <c r="AK412" s="65"/>
      <c r="AL412" s="65"/>
      <c r="AM412" s="65"/>
      <c r="AN412" s="65"/>
      <c r="AO412" s="65"/>
      <c r="AP412" s="65"/>
      <c r="AQ412" s="65"/>
      <c r="AR412" s="65"/>
      <c r="AS412" s="65"/>
      <c r="AT412" s="65"/>
      <c r="AU412" s="65"/>
      <c r="AV412" s="65"/>
      <c r="AW412" s="65"/>
      <c r="AX412" s="65"/>
      <c r="AY412" s="65"/>
      <c r="AZ412" s="65"/>
      <c r="BA412" s="65"/>
      <c r="BB412" s="65"/>
      <c r="BC412" s="65"/>
      <c r="BD412" s="65"/>
      <c r="BE412" s="65"/>
      <c r="BF412" s="65"/>
      <c r="BG412" s="65"/>
      <c r="BH412" s="65"/>
      <c r="BI412" s="65"/>
      <c r="BJ412" s="65"/>
      <c r="BK412" s="65"/>
      <c r="BL412" s="65"/>
      <c r="BM412" s="65"/>
      <c r="BN412" s="65"/>
      <c r="BO412" s="65"/>
      <c r="BP412" s="65"/>
      <c r="BQ412" s="65"/>
      <c r="BR412" s="65"/>
      <c r="BS412" s="65"/>
      <c r="BT412" s="65"/>
      <c r="BU412" s="65"/>
      <c r="BV412" s="65"/>
      <c r="BW412" s="65"/>
      <c r="BX412" s="65"/>
    </row>
    <row r="413" spans="11:76" s="51" customFormat="1" ht="16.5">
      <c r="K413" s="65"/>
      <c r="L413" s="65"/>
      <c r="M413" s="65"/>
      <c r="N413" s="65"/>
      <c r="O413" s="65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65"/>
      <c r="AF413" s="65"/>
      <c r="AG413" s="65"/>
      <c r="AH413" s="65"/>
      <c r="AI413" s="65"/>
      <c r="AJ413" s="65"/>
      <c r="AK413" s="65"/>
      <c r="AL413" s="65"/>
      <c r="AM413" s="65"/>
      <c r="AN413" s="65"/>
      <c r="AO413" s="65"/>
      <c r="AP413" s="65"/>
      <c r="AQ413" s="65"/>
      <c r="AR413" s="65"/>
      <c r="AS413" s="65"/>
      <c r="AT413" s="65"/>
      <c r="AU413" s="65"/>
      <c r="AV413" s="65"/>
      <c r="AW413" s="65"/>
      <c r="AX413" s="65"/>
      <c r="AY413" s="65"/>
      <c r="AZ413" s="65"/>
      <c r="BA413" s="65"/>
      <c r="BB413" s="65"/>
      <c r="BC413" s="65"/>
      <c r="BD413" s="65"/>
      <c r="BE413" s="65"/>
      <c r="BF413" s="65"/>
      <c r="BG413" s="65"/>
      <c r="BH413" s="65"/>
      <c r="BI413" s="65"/>
      <c r="BJ413" s="65"/>
      <c r="BK413" s="65"/>
      <c r="BL413" s="65"/>
      <c r="BM413" s="65"/>
      <c r="BN413" s="65"/>
      <c r="BO413" s="65"/>
      <c r="BP413" s="65"/>
      <c r="BQ413" s="65"/>
      <c r="BR413" s="65"/>
      <c r="BS413" s="65"/>
      <c r="BT413" s="65"/>
      <c r="BU413" s="65"/>
      <c r="BV413" s="65"/>
      <c r="BW413" s="65"/>
      <c r="BX413" s="65"/>
    </row>
    <row r="414" spans="11:76" s="51" customFormat="1" ht="16.5">
      <c r="K414" s="65"/>
      <c r="L414" s="65"/>
      <c r="M414" s="65"/>
      <c r="N414" s="65"/>
      <c r="O414" s="65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65"/>
      <c r="AF414" s="65"/>
      <c r="AG414" s="65"/>
      <c r="AH414" s="65"/>
      <c r="AI414" s="65"/>
      <c r="AJ414" s="65"/>
      <c r="AK414" s="65"/>
      <c r="AL414" s="65"/>
      <c r="AM414" s="65"/>
      <c r="AN414" s="65"/>
      <c r="AO414" s="65"/>
      <c r="AP414" s="65"/>
      <c r="AQ414" s="65"/>
      <c r="AR414" s="65"/>
      <c r="AS414" s="65"/>
      <c r="AT414" s="65"/>
      <c r="AU414" s="65"/>
      <c r="AV414" s="65"/>
      <c r="AW414" s="65"/>
      <c r="AX414" s="65"/>
      <c r="AY414" s="65"/>
      <c r="AZ414" s="65"/>
      <c r="BA414" s="65"/>
      <c r="BB414" s="65"/>
      <c r="BC414" s="65"/>
      <c r="BD414" s="65"/>
      <c r="BE414" s="65"/>
      <c r="BF414" s="65"/>
      <c r="BG414" s="65"/>
      <c r="BH414" s="65"/>
      <c r="BI414" s="65"/>
      <c r="BJ414" s="65"/>
      <c r="BK414" s="65"/>
      <c r="BL414" s="65"/>
      <c r="BM414" s="65"/>
      <c r="BN414" s="65"/>
      <c r="BO414" s="65"/>
      <c r="BP414" s="65"/>
      <c r="BQ414" s="65"/>
      <c r="BR414" s="65"/>
      <c r="BS414" s="65"/>
      <c r="BT414" s="65"/>
      <c r="BU414" s="65"/>
      <c r="BV414" s="65"/>
      <c r="BW414" s="65"/>
      <c r="BX414" s="65"/>
    </row>
    <row r="415" spans="11:76" s="51" customFormat="1" ht="16.5">
      <c r="K415" s="65"/>
      <c r="L415" s="65"/>
      <c r="M415" s="65"/>
      <c r="N415" s="65"/>
      <c r="O415" s="65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65"/>
      <c r="AF415" s="65"/>
      <c r="AG415" s="65"/>
      <c r="AH415" s="65"/>
      <c r="AI415" s="65"/>
      <c r="AJ415" s="65"/>
      <c r="AK415" s="65"/>
      <c r="AL415" s="65"/>
      <c r="AM415" s="65"/>
      <c r="AN415" s="65"/>
      <c r="AO415" s="65"/>
      <c r="AP415" s="65"/>
      <c r="AQ415" s="65"/>
      <c r="AR415" s="65"/>
      <c r="AS415" s="65"/>
      <c r="AT415" s="65"/>
      <c r="AU415" s="65"/>
      <c r="AV415" s="65"/>
      <c r="AW415" s="65"/>
      <c r="AX415" s="65"/>
      <c r="AY415" s="65"/>
      <c r="AZ415" s="65"/>
      <c r="BA415" s="65"/>
      <c r="BB415" s="65"/>
      <c r="BC415" s="65"/>
      <c r="BD415" s="65"/>
      <c r="BE415" s="65"/>
      <c r="BF415" s="65"/>
      <c r="BG415" s="65"/>
      <c r="BH415" s="65"/>
      <c r="BI415" s="65"/>
      <c r="BJ415" s="65"/>
      <c r="BK415" s="65"/>
      <c r="BL415" s="65"/>
      <c r="BM415" s="65"/>
      <c r="BN415" s="65"/>
      <c r="BO415" s="65"/>
      <c r="BP415" s="65"/>
      <c r="BQ415" s="65"/>
      <c r="BR415" s="65"/>
      <c r="BS415" s="65"/>
      <c r="BT415" s="65"/>
      <c r="BU415" s="65"/>
      <c r="BV415" s="65"/>
      <c r="BW415" s="65"/>
      <c r="BX415" s="65"/>
    </row>
    <row r="416" spans="11:76" s="51" customFormat="1" ht="16.5">
      <c r="K416" s="65"/>
      <c r="L416" s="65"/>
      <c r="M416" s="65"/>
      <c r="N416" s="65"/>
      <c r="O416" s="65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65"/>
      <c r="AF416" s="65"/>
      <c r="AG416" s="65"/>
      <c r="AH416" s="65"/>
      <c r="AI416" s="65"/>
      <c r="AJ416" s="65"/>
      <c r="AK416" s="65"/>
      <c r="AL416" s="65"/>
      <c r="AM416" s="65"/>
      <c r="AN416" s="65"/>
      <c r="AO416" s="65"/>
      <c r="AP416" s="65"/>
      <c r="AQ416" s="65"/>
      <c r="AR416" s="65"/>
      <c r="AS416" s="65"/>
      <c r="AT416" s="65"/>
      <c r="AU416" s="65"/>
      <c r="AV416" s="65"/>
      <c r="AW416" s="65"/>
      <c r="AX416" s="65"/>
      <c r="AY416" s="65"/>
      <c r="AZ416" s="65"/>
      <c r="BA416" s="65"/>
      <c r="BB416" s="65"/>
      <c r="BC416" s="65"/>
      <c r="BD416" s="65"/>
      <c r="BE416" s="65"/>
      <c r="BF416" s="65"/>
      <c r="BG416" s="65"/>
      <c r="BH416" s="65"/>
      <c r="BI416" s="65"/>
      <c r="BJ416" s="65"/>
      <c r="BK416" s="65"/>
      <c r="BL416" s="65"/>
      <c r="BM416" s="65"/>
      <c r="BN416" s="65"/>
      <c r="BO416" s="65"/>
      <c r="BP416" s="65"/>
      <c r="BQ416" s="65"/>
      <c r="BR416" s="65"/>
      <c r="BS416" s="65"/>
      <c r="BT416" s="65"/>
      <c r="BU416" s="65"/>
      <c r="BV416" s="65"/>
      <c r="BW416" s="65"/>
      <c r="BX416" s="65"/>
    </row>
    <row r="417" spans="11:76" s="51" customFormat="1" ht="16.5">
      <c r="K417" s="65"/>
      <c r="L417" s="65"/>
      <c r="M417" s="65"/>
      <c r="N417" s="65"/>
      <c r="O417" s="65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65"/>
      <c r="AF417" s="65"/>
      <c r="AG417" s="65"/>
      <c r="AH417" s="65"/>
      <c r="AI417" s="65"/>
      <c r="AJ417" s="65"/>
      <c r="AK417" s="65"/>
      <c r="AL417" s="65"/>
      <c r="AM417" s="65"/>
      <c r="AN417" s="65"/>
      <c r="AO417" s="65"/>
      <c r="AP417" s="65"/>
      <c r="AQ417" s="65"/>
      <c r="AR417" s="65"/>
      <c r="AS417" s="65"/>
      <c r="AT417" s="65"/>
      <c r="AU417" s="65"/>
      <c r="AV417" s="65"/>
      <c r="AW417" s="65"/>
      <c r="AX417" s="65"/>
      <c r="AY417" s="65"/>
      <c r="AZ417" s="65"/>
      <c r="BA417" s="65"/>
      <c r="BB417" s="65"/>
      <c r="BC417" s="65"/>
      <c r="BD417" s="65"/>
      <c r="BE417" s="65"/>
      <c r="BF417" s="65"/>
      <c r="BG417" s="65"/>
      <c r="BH417" s="65"/>
      <c r="BI417" s="65"/>
      <c r="BJ417" s="65"/>
      <c r="BK417" s="65"/>
      <c r="BL417" s="65"/>
      <c r="BM417" s="65"/>
      <c r="BN417" s="65"/>
      <c r="BO417" s="65"/>
      <c r="BP417" s="65"/>
      <c r="BQ417" s="65"/>
      <c r="BR417" s="65"/>
      <c r="BS417" s="65"/>
      <c r="BT417" s="65"/>
      <c r="BU417" s="65"/>
      <c r="BV417" s="65"/>
      <c r="BW417" s="65"/>
      <c r="BX417" s="65"/>
    </row>
    <row r="418" spans="11:76" s="51" customFormat="1" ht="16.5">
      <c r="K418" s="65"/>
      <c r="L418" s="65"/>
      <c r="M418" s="65"/>
      <c r="N418" s="65"/>
      <c r="O418" s="65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65"/>
      <c r="AF418" s="65"/>
      <c r="AG418" s="65"/>
      <c r="AH418" s="65"/>
      <c r="AI418" s="65"/>
      <c r="AJ418" s="65"/>
      <c r="AK418" s="65"/>
      <c r="AL418" s="65"/>
      <c r="AM418" s="65"/>
      <c r="AN418" s="65"/>
      <c r="AO418" s="65"/>
      <c r="AP418" s="65"/>
      <c r="AQ418" s="65"/>
      <c r="AR418" s="65"/>
      <c r="AS418" s="65"/>
      <c r="AT418" s="65"/>
      <c r="AU418" s="65"/>
      <c r="AV418" s="65"/>
      <c r="AW418" s="65"/>
      <c r="AX418" s="65"/>
      <c r="AY418" s="65"/>
      <c r="AZ418" s="65"/>
      <c r="BA418" s="65"/>
      <c r="BB418" s="65"/>
      <c r="BC418" s="65"/>
      <c r="BD418" s="65"/>
      <c r="BE418" s="65"/>
      <c r="BF418" s="65"/>
      <c r="BG418" s="65"/>
      <c r="BH418" s="65"/>
      <c r="BI418" s="65"/>
      <c r="BJ418" s="65"/>
      <c r="BK418" s="65"/>
      <c r="BL418" s="65"/>
      <c r="BM418" s="65"/>
      <c r="BN418" s="65"/>
      <c r="BO418" s="65"/>
      <c r="BP418" s="65"/>
      <c r="BQ418" s="65"/>
      <c r="BR418" s="65"/>
      <c r="BS418" s="65"/>
      <c r="BT418" s="65"/>
      <c r="BU418" s="65"/>
      <c r="BV418" s="65"/>
      <c r="BW418" s="65"/>
      <c r="BX418" s="65"/>
    </row>
    <row r="419" spans="11:76" s="51" customFormat="1" ht="16.5">
      <c r="K419" s="65"/>
      <c r="L419" s="65"/>
      <c r="M419" s="65"/>
      <c r="N419" s="65"/>
      <c r="O419" s="65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65"/>
      <c r="AF419" s="65"/>
      <c r="AG419" s="65"/>
      <c r="AH419" s="65"/>
      <c r="AI419" s="65"/>
      <c r="AJ419" s="65"/>
      <c r="AK419" s="65"/>
      <c r="AL419" s="65"/>
      <c r="AM419" s="65"/>
      <c r="AN419" s="65"/>
      <c r="AO419" s="65"/>
      <c r="AP419" s="65"/>
      <c r="AQ419" s="65"/>
      <c r="AR419" s="65"/>
      <c r="AS419" s="65"/>
      <c r="AT419" s="65"/>
      <c r="AU419" s="65"/>
      <c r="AV419" s="65"/>
      <c r="AW419" s="65"/>
      <c r="AX419" s="65"/>
      <c r="AY419" s="65"/>
      <c r="AZ419" s="65"/>
      <c r="BA419" s="65"/>
      <c r="BB419" s="65"/>
      <c r="BC419" s="65"/>
      <c r="BD419" s="65"/>
      <c r="BE419" s="65"/>
      <c r="BF419" s="65"/>
      <c r="BG419" s="65"/>
      <c r="BH419" s="65"/>
      <c r="BI419" s="65"/>
      <c r="BJ419" s="65"/>
      <c r="BK419" s="65"/>
      <c r="BL419" s="65"/>
      <c r="BM419" s="65"/>
      <c r="BN419" s="65"/>
      <c r="BO419" s="65"/>
      <c r="BP419" s="65"/>
      <c r="BQ419" s="65"/>
      <c r="BR419" s="65"/>
      <c r="BS419" s="65"/>
      <c r="BT419" s="65"/>
      <c r="BU419" s="65"/>
      <c r="BV419" s="65"/>
      <c r="BW419" s="65"/>
      <c r="BX419" s="65"/>
    </row>
    <row r="420" spans="11:76" s="51" customFormat="1" ht="16.5">
      <c r="K420" s="65"/>
      <c r="L420" s="65"/>
      <c r="M420" s="65"/>
      <c r="N420" s="65"/>
      <c r="O420" s="65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65"/>
      <c r="AF420" s="65"/>
      <c r="AG420" s="65"/>
      <c r="AH420" s="65"/>
      <c r="AI420" s="65"/>
      <c r="AJ420" s="65"/>
      <c r="AK420" s="65"/>
      <c r="AL420" s="65"/>
      <c r="AM420" s="65"/>
      <c r="AN420" s="65"/>
      <c r="AO420" s="65"/>
      <c r="AP420" s="65"/>
      <c r="AQ420" s="65"/>
      <c r="AR420" s="65"/>
      <c r="AS420" s="65"/>
      <c r="AT420" s="65"/>
      <c r="AU420" s="65"/>
      <c r="AV420" s="65"/>
      <c r="AW420" s="65"/>
      <c r="AX420" s="65"/>
      <c r="AY420" s="65"/>
      <c r="AZ420" s="65"/>
      <c r="BA420" s="65"/>
      <c r="BB420" s="65"/>
      <c r="BC420" s="65"/>
      <c r="BD420" s="65"/>
      <c r="BE420" s="65"/>
      <c r="BF420" s="65"/>
      <c r="BG420" s="65"/>
      <c r="BH420" s="65"/>
      <c r="BI420" s="65"/>
      <c r="BJ420" s="65"/>
      <c r="BK420" s="65"/>
      <c r="BL420" s="65"/>
      <c r="BM420" s="65"/>
      <c r="BN420" s="65"/>
      <c r="BO420" s="65"/>
      <c r="BP420" s="65"/>
      <c r="BQ420" s="65"/>
      <c r="BR420" s="65"/>
      <c r="BS420" s="65"/>
      <c r="BT420" s="65"/>
      <c r="BU420" s="65"/>
      <c r="BV420" s="65"/>
      <c r="BW420" s="65"/>
      <c r="BX420" s="65"/>
    </row>
    <row r="421" spans="11:76" s="51" customFormat="1" ht="16.5">
      <c r="K421" s="65"/>
      <c r="L421" s="65"/>
      <c r="M421" s="65"/>
      <c r="N421" s="65"/>
      <c r="O421" s="65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65"/>
      <c r="AF421" s="65"/>
      <c r="AG421" s="65"/>
      <c r="AH421" s="65"/>
      <c r="AI421" s="65"/>
      <c r="AJ421" s="65"/>
      <c r="AK421" s="65"/>
      <c r="AL421" s="65"/>
      <c r="AM421" s="65"/>
      <c r="AN421" s="65"/>
      <c r="AO421" s="65"/>
      <c r="AP421" s="65"/>
      <c r="AQ421" s="65"/>
      <c r="AR421" s="65"/>
      <c r="AS421" s="65"/>
      <c r="AT421" s="65"/>
      <c r="AU421" s="65"/>
      <c r="AV421" s="65"/>
      <c r="AW421" s="65"/>
      <c r="AX421" s="65"/>
      <c r="AY421" s="65"/>
      <c r="AZ421" s="65"/>
      <c r="BA421" s="65"/>
      <c r="BB421" s="65"/>
      <c r="BC421" s="65"/>
      <c r="BD421" s="65"/>
      <c r="BE421" s="65"/>
      <c r="BF421" s="65"/>
      <c r="BG421" s="65"/>
      <c r="BH421" s="65"/>
      <c r="BI421" s="65"/>
      <c r="BJ421" s="65"/>
      <c r="BK421" s="65"/>
      <c r="BL421" s="65"/>
      <c r="BM421" s="65"/>
      <c r="BN421" s="65"/>
      <c r="BO421" s="65"/>
      <c r="BP421" s="65"/>
      <c r="BQ421" s="65"/>
      <c r="BR421" s="65"/>
      <c r="BS421" s="65"/>
      <c r="BT421" s="65"/>
      <c r="BU421" s="65"/>
      <c r="BV421" s="65"/>
      <c r="BW421" s="65"/>
      <c r="BX421" s="65"/>
    </row>
    <row r="422" spans="11:76" s="51" customFormat="1" ht="16.5">
      <c r="K422" s="65"/>
      <c r="L422" s="65"/>
      <c r="M422" s="65"/>
      <c r="N422" s="65"/>
      <c r="O422" s="65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65"/>
      <c r="AF422" s="65"/>
      <c r="AG422" s="65"/>
      <c r="AH422" s="65"/>
      <c r="AI422" s="65"/>
      <c r="AJ422" s="65"/>
      <c r="AK422" s="65"/>
      <c r="AL422" s="65"/>
      <c r="AM422" s="65"/>
      <c r="AN422" s="65"/>
      <c r="AO422" s="65"/>
      <c r="AP422" s="65"/>
      <c r="AQ422" s="65"/>
      <c r="AR422" s="65"/>
      <c r="AS422" s="65"/>
      <c r="AT422" s="65"/>
      <c r="AU422" s="65"/>
      <c r="AV422" s="65"/>
      <c r="AW422" s="65"/>
      <c r="AX422" s="65"/>
      <c r="AY422" s="65"/>
      <c r="AZ422" s="65"/>
      <c r="BA422" s="65"/>
      <c r="BB422" s="65"/>
      <c r="BC422" s="65"/>
      <c r="BD422" s="65"/>
      <c r="BE422" s="65"/>
      <c r="BF422" s="65"/>
      <c r="BG422" s="65"/>
      <c r="BH422" s="65"/>
      <c r="BI422" s="65"/>
      <c r="BJ422" s="65"/>
      <c r="BK422" s="65"/>
      <c r="BL422" s="65"/>
      <c r="BM422" s="65"/>
      <c r="BN422" s="65"/>
      <c r="BO422" s="65"/>
      <c r="BP422" s="65"/>
      <c r="BQ422" s="65"/>
      <c r="BR422" s="65"/>
      <c r="BS422" s="65"/>
      <c r="BT422" s="65"/>
      <c r="BU422" s="65"/>
      <c r="BV422" s="65"/>
      <c r="BW422" s="65"/>
      <c r="BX422" s="65"/>
    </row>
    <row r="423" spans="11:76" s="51" customFormat="1" ht="16.5">
      <c r="K423" s="65"/>
      <c r="L423" s="65"/>
      <c r="M423" s="65"/>
      <c r="N423" s="65"/>
      <c r="O423" s="65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65"/>
      <c r="AF423" s="65"/>
      <c r="AG423" s="65"/>
      <c r="AH423" s="65"/>
      <c r="AI423" s="65"/>
      <c r="AJ423" s="65"/>
      <c r="AK423" s="65"/>
      <c r="AL423" s="65"/>
      <c r="AM423" s="65"/>
      <c r="AN423" s="65"/>
      <c r="AO423" s="65"/>
      <c r="AP423" s="65"/>
      <c r="AQ423" s="65"/>
      <c r="AR423" s="65"/>
      <c r="AS423" s="65"/>
      <c r="AT423" s="65"/>
      <c r="AU423" s="65"/>
      <c r="AV423" s="65"/>
      <c r="AW423" s="65"/>
      <c r="AX423" s="65"/>
      <c r="AY423" s="65"/>
      <c r="AZ423" s="65"/>
      <c r="BA423" s="65"/>
      <c r="BB423" s="65"/>
      <c r="BC423" s="65"/>
      <c r="BD423" s="65"/>
      <c r="BE423" s="65"/>
      <c r="BF423" s="65"/>
      <c r="BG423" s="65"/>
      <c r="BH423" s="65"/>
      <c r="BI423" s="65"/>
      <c r="BJ423" s="65"/>
      <c r="BK423" s="65"/>
      <c r="BL423" s="65"/>
      <c r="BM423" s="65"/>
      <c r="BN423" s="65"/>
      <c r="BO423" s="65"/>
      <c r="BP423" s="65"/>
      <c r="BQ423" s="65"/>
      <c r="BR423" s="65"/>
      <c r="BS423" s="65"/>
      <c r="BT423" s="65"/>
      <c r="BU423" s="65"/>
      <c r="BV423" s="65"/>
      <c r="BW423" s="65"/>
      <c r="BX423" s="65"/>
    </row>
    <row r="424" spans="11:76" s="51" customFormat="1" ht="16.5">
      <c r="K424" s="65"/>
      <c r="L424" s="65"/>
      <c r="M424" s="65"/>
      <c r="N424" s="65"/>
      <c r="O424" s="65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65"/>
      <c r="AF424" s="65"/>
      <c r="AG424" s="65"/>
      <c r="AH424" s="65"/>
      <c r="AI424" s="65"/>
      <c r="AJ424" s="65"/>
      <c r="AK424" s="65"/>
      <c r="AL424" s="65"/>
      <c r="AM424" s="65"/>
      <c r="AN424" s="65"/>
      <c r="AO424" s="65"/>
      <c r="AP424" s="65"/>
      <c r="AQ424" s="65"/>
      <c r="AR424" s="65"/>
      <c r="AS424" s="65"/>
      <c r="AT424" s="65"/>
      <c r="AU424" s="65"/>
      <c r="AV424" s="65"/>
      <c r="AW424" s="65"/>
      <c r="AX424" s="65"/>
      <c r="AY424" s="65"/>
      <c r="AZ424" s="65"/>
      <c r="BA424" s="65"/>
      <c r="BB424" s="65"/>
      <c r="BC424" s="65"/>
      <c r="BD424" s="65"/>
      <c r="BE424" s="65"/>
      <c r="BF424" s="65"/>
      <c r="BG424" s="65"/>
      <c r="BH424" s="65"/>
      <c r="BI424" s="65"/>
      <c r="BJ424" s="65"/>
      <c r="BK424" s="65"/>
      <c r="BL424" s="65"/>
      <c r="BM424" s="65"/>
      <c r="BN424" s="65"/>
      <c r="BO424" s="65"/>
      <c r="BP424" s="65"/>
      <c r="BQ424" s="65"/>
      <c r="BR424" s="65"/>
      <c r="BS424" s="65"/>
      <c r="BT424" s="65"/>
      <c r="BU424" s="65"/>
      <c r="BV424" s="65"/>
      <c r="BW424" s="65"/>
      <c r="BX424" s="65"/>
    </row>
    <row r="425" spans="11:76" s="51" customFormat="1" ht="16.5">
      <c r="K425" s="65"/>
      <c r="L425" s="65"/>
      <c r="M425" s="65"/>
      <c r="N425" s="65"/>
      <c r="O425" s="65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65"/>
      <c r="AF425" s="65"/>
      <c r="AG425" s="65"/>
      <c r="AH425" s="65"/>
      <c r="AI425" s="65"/>
      <c r="AJ425" s="65"/>
      <c r="AK425" s="65"/>
      <c r="AL425" s="65"/>
      <c r="AM425" s="65"/>
      <c r="AN425" s="65"/>
      <c r="AO425" s="65"/>
      <c r="AP425" s="65"/>
      <c r="AQ425" s="65"/>
      <c r="AR425" s="65"/>
      <c r="AS425" s="65"/>
      <c r="AT425" s="65"/>
      <c r="AU425" s="65"/>
      <c r="AV425" s="65"/>
      <c r="AW425" s="65"/>
      <c r="AX425" s="65"/>
      <c r="AY425" s="65"/>
      <c r="AZ425" s="65"/>
      <c r="BA425" s="65"/>
      <c r="BB425" s="65"/>
      <c r="BC425" s="65"/>
      <c r="BD425" s="65"/>
      <c r="BE425" s="65"/>
      <c r="BF425" s="65"/>
      <c r="BG425" s="65"/>
      <c r="BH425" s="65"/>
      <c r="BI425" s="65"/>
      <c r="BJ425" s="65"/>
      <c r="BK425" s="65"/>
      <c r="BL425" s="65"/>
      <c r="BM425" s="65"/>
      <c r="BN425" s="65"/>
      <c r="BO425" s="65"/>
      <c r="BP425" s="65"/>
      <c r="BQ425" s="65"/>
      <c r="BR425" s="65"/>
      <c r="BS425" s="65"/>
      <c r="BT425" s="65"/>
      <c r="BU425" s="65"/>
      <c r="BV425" s="65"/>
      <c r="BW425" s="65"/>
      <c r="BX425" s="65"/>
    </row>
    <row r="426" spans="11:76" s="51" customFormat="1" ht="16.5">
      <c r="K426" s="65"/>
      <c r="L426" s="65"/>
      <c r="M426" s="65"/>
      <c r="N426" s="65"/>
      <c r="O426" s="65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65"/>
      <c r="AF426" s="65"/>
      <c r="AG426" s="65"/>
      <c r="AH426" s="65"/>
      <c r="AI426" s="65"/>
      <c r="AJ426" s="65"/>
      <c r="AK426" s="65"/>
      <c r="AL426" s="65"/>
      <c r="AM426" s="65"/>
      <c r="AN426" s="65"/>
      <c r="AO426" s="65"/>
      <c r="AP426" s="65"/>
      <c r="AQ426" s="65"/>
      <c r="AR426" s="65"/>
      <c r="AS426" s="65"/>
      <c r="AT426" s="65"/>
      <c r="AU426" s="65"/>
      <c r="AV426" s="65"/>
      <c r="AW426" s="65"/>
      <c r="AX426" s="65"/>
      <c r="AY426" s="65"/>
      <c r="AZ426" s="65"/>
      <c r="BA426" s="65"/>
      <c r="BB426" s="65"/>
      <c r="BC426" s="65"/>
      <c r="BD426" s="65"/>
      <c r="BE426" s="65"/>
      <c r="BF426" s="65"/>
      <c r="BG426" s="65"/>
      <c r="BH426" s="65"/>
      <c r="BI426" s="65"/>
      <c r="BJ426" s="65"/>
      <c r="BK426" s="65"/>
      <c r="BL426" s="65"/>
      <c r="BM426" s="65"/>
      <c r="BN426" s="65"/>
      <c r="BO426" s="65"/>
      <c r="BP426" s="65"/>
      <c r="BQ426" s="65"/>
      <c r="BR426" s="65"/>
      <c r="BS426" s="65"/>
      <c r="BT426" s="65"/>
      <c r="BU426" s="65"/>
      <c r="BV426" s="65"/>
      <c r="BW426" s="65"/>
      <c r="BX426" s="65"/>
    </row>
    <row r="427" spans="11:76" s="51" customFormat="1" ht="16.5">
      <c r="K427" s="65"/>
      <c r="L427" s="65"/>
      <c r="M427" s="65"/>
      <c r="N427" s="65"/>
      <c r="O427" s="65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65"/>
      <c r="AF427" s="65"/>
      <c r="AG427" s="65"/>
      <c r="AH427" s="65"/>
      <c r="AI427" s="65"/>
      <c r="AJ427" s="65"/>
      <c r="AK427" s="65"/>
      <c r="AL427" s="65"/>
      <c r="AM427" s="65"/>
      <c r="AN427" s="65"/>
      <c r="AO427" s="65"/>
      <c r="AP427" s="65"/>
      <c r="AQ427" s="65"/>
      <c r="AR427" s="65"/>
      <c r="AS427" s="65"/>
      <c r="AT427" s="65"/>
      <c r="AU427" s="65"/>
      <c r="AV427" s="65"/>
      <c r="AW427" s="65"/>
      <c r="AX427" s="65"/>
      <c r="AY427" s="65"/>
      <c r="AZ427" s="65"/>
      <c r="BA427" s="65"/>
      <c r="BB427" s="65"/>
      <c r="BC427" s="65"/>
      <c r="BD427" s="65"/>
      <c r="BE427" s="65"/>
      <c r="BF427" s="65"/>
      <c r="BG427" s="65"/>
      <c r="BH427" s="65"/>
      <c r="BI427" s="65"/>
      <c r="BJ427" s="65"/>
      <c r="BK427" s="65"/>
      <c r="BL427" s="65"/>
      <c r="BM427" s="65"/>
      <c r="BN427" s="65"/>
      <c r="BO427" s="65"/>
      <c r="BP427" s="65"/>
      <c r="BQ427" s="65"/>
      <c r="BR427" s="65"/>
      <c r="BS427" s="65"/>
      <c r="BT427" s="65"/>
      <c r="BU427" s="65"/>
      <c r="BV427" s="65"/>
      <c r="BW427" s="65"/>
      <c r="BX427" s="65"/>
    </row>
    <row r="428" spans="11:76" s="51" customFormat="1" ht="16.5">
      <c r="K428" s="65"/>
      <c r="L428" s="65"/>
      <c r="M428" s="65"/>
      <c r="N428" s="65"/>
      <c r="O428" s="65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65"/>
      <c r="AF428" s="65"/>
      <c r="AG428" s="65"/>
      <c r="AH428" s="65"/>
      <c r="AI428" s="65"/>
      <c r="AJ428" s="65"/>
      <c r="AK428" s="65"/>
      <c r="AL428" s="65"/>
      <c r="AM428" s="65"/>
      <c r="AN428" s="65"/>
      <c r="AO428" s="65"/>
      <c r="AP428" s="65"/>
      <c r="AQ428" s="65"/>
      <c r="AR428" s="65"/>
      <c r="AS428" s="65"/>
      <c r="AT428" s="65"/>
      <c r="AU428" s="65"/>
      <c r="AV428" s="65"/>
      <c r="AW428" s="65"/>
      <c r="AX428" s="65"/>
      <c r="AY428" s="65"/>
      <c r="AZ428" s="65"/>
      <c r="BA428" s="65"/>
      <c r="BB428" s="65"/>
      <c r="BC428" s="65"/>
      <c r="BD428" s="65"/>
      <c r="BE428" s="65"/>
      <c r="BF428" s="65"/>
      <c r="BG428" s="65"/>
      <c r="BH428" s="65"/>
      <c r="BI428" s="65"/>
      <c r="BJ428" s="65"/>
      <c r="BK428" s="65"/>
      <c r="BL428" s="65"/>
      <c r="BM428" s="65"/>
      <c r="BN428" s="65"/>
      <c r="BO428" s="65"/>
      <c r="BP428" s="65"/>
      <c r="BQ428" s="65"/>
      <c r="BR428" s="65"/>
      <c r="BS428" s="65"/>
      <c r="BT428" s="65"/>
      <c r="BU428" s="65"/>
      <c r="BV428" s="65"/>
      <c r="BW428" s="65"/>
      <c r="BX428" s="65"/>
    </row>
    <row r="429" spans="11:76" s="51" customFormat="1" ht="16.5">
      <c r="K429" s="65"/>
      <c r="L429" s="65"/>
      <c r="M429" s="65"/>
      <c r="N429" s="65"/>
      <c r="O429" s="65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65"/>
      <c r="AF429" s="65"/>
      <c r="AG429" s="65"/>
      <c r="AH429" s="65"/>
      <c r="AI429" s="65"/>
      <c r="AJ429" s="65"/>
      <c r="AK429" s="65"/>
      <c r="AL429" s="65"/>
      <c r="AM429" s="65"/>
      <c r="AN429" s="65"/>
      <c r="AO429" s="65"/>
      <c r="AP429" s="65"/>
      <c r="AQ429" s="65"/>
      <c r="AR429" s="65"/>
      <c r="AS429" s="65"/>
      <c r="AT429" s="65"/>
      <c r="AU429" s="65"/>
      <c r="AV429" s="65"/>
      <c r="AW429" s="65"/>
      <c r="AX429" s="65"/>
      <c r="AY429" s="65"/>
      <c r="AZ429" s="65"/>
      <c r="BA429" s="65"/>
      <c r="BB429" s="65"/>
      <c r="BC429" s="65"/>
      <c r="BD429" s="65"/>
      <c r="BE429" s="65"/>
      <c r="BF429" s="65"/>
      <c r="BG429" s="65"/>
      <c r="BH429" s="65"/>
      <c r="BI429" s="65"/>
      <c r="BJ429" s="65"/>
      <c r="BK429" s="65"/>
      <c r="BL429" s="65"/>
      <c r="BM429" s="65"/>
      <c r="BN429" s="65"/>
      <c r="BO429" s="65"/>
      <c r="BP429" s="65"/>
      <c r="BQ429" s="65"/>
      <c r="BR429" s="65"/>
      <c r="BS429" s="65"/>
      <c r="BT429" s="65"/>
      <c r="BU429" s="65"/>
      <c r="BV429" s="65"/>
      <c r="BW429" s="65"/>
      <c r="BX429" s="65"/>
    </row>
    <row r="430" spans="11:76" s="51" customFormat="1" ht="16.5">
      <c r="K430" s="65"/>
      <c r="L430" s="65"/>
      <c r="M430" s="65"/>
      <c r="N430" s="65"/>
      <c r="O430" s="65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65"/>
      <c r="AF430" s="65"/>
      <c r="AG430" s="65"/>
      <c r="AH430" s="65"/>
      <c r="AI430" s="65"/>
      <c r="AJ430" s="65"/>
      <c r="AK430" s="65"/>
      <c r="AL430" s="65"/>
      <c r="AM430" s="65"/>
      <c r="AN430" s="65"/>
      <c r="AO430" s="65"/>
      <c r="AP430" s="65"/>
      <c r="AQ430" s="65"/>
      <c r="AR430" s="65"/>
      <c r="AS430" s="65"/>
      <c r="AT430" s="65"/>
      <c r="AU430" s="65"/>
      <c r="AV430" s="65"/>
      <c r="AW430" s="65"/>
      <c r="AX430" s="65"/>
      <c r="AY430" s="65"/>
      <c r="AZ430" s="65"/>
      <c r="BA430" s="65"/>
      <c r="BB430" s="65"/>
      <c r="BC430" s="65"/>
      <c r="BD430" s="65"/>
      <c r="BE430" s="65"/>
      <c r="BF430" s="65"/>
      <c r="BG430" s="65"/>
      <c r="BH430" s="65"/>
      <c r="BI430" s="65"/>
      <c r="BJ430" s="65"/>
      <c r="BK430" s="65"/>
      <c r="BL430" s="65"/>
      <c r="BM430" s="65"/>
      <c r="BN430" s="65"/>
      <c r="BO430" s="65"/>
      <c r="BP430" s="65"/>
      <c r="BQ430" s="65"/>
      <c r="BR430" s="65"/>
      <c r="BS430" s="65"/>
      <c r="BT430" s="65"/>
      <c r="BU430" s="65"/>
      <c r="BV430" s="65"/>
      <c r="BW430" s="65"/>
      <c r="BX430" s="65"/>
    </row>
    <row r="431" spans="11:76" s="51" customFormat="1" ht="16.5">
      <c r="K431" s="65"/>
      <c r="L431" s="65"/>
      <c r="M431" s="65"/>
      <c r="N431" s="65"/>
      <c r="O431" s="65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65"/>
      <c r="AF431" s="65"/>
      <c r="AG431" s="65"/>
      <c r="AH431" s="65"/>
      <c r="AI431" s="65"/>
      <c r="AJ431" s="65"/>
      <c r="AK431" s="65"/>
      <c r="AL431" s="65"/>
      <c r="AM431" s="65"/>
      <c r="AN431" s="65"/>
      <c r="AO431" s="65"/>
      <c r="AP431" s="65"/>
      <c r="AQ431" s="65"/>
      <c r="AR431" s="65"/>
      <c r="AS431" s="65"/>
      <c r="AT431" s="65"/>
      <c r="AU431" s="65"/>
      <c r="AV431" s="65"/>
      <c r="AW431" s="65"/>
      <c r="AX431" s="65"/>
      <c r="AY431" s="65"/>
      <c r="AZ431" s="65"/>
      <c r="BA431" s="65"/>
      <c r="BB431" s="65"/>
      <c r="BC431" s="65"/>
      <c r="BD431" s="65"/>
      <c r="BE431" s="65"/>
      <c r="BF431" s="65"/>
      <c r="BG431" s="65"/>
      <c r="BH431" s="65"/>
      <c r="BI431" s="65"/>
      <c r="BJ431" s="65"/>
      <c r="BK431" s="65"/>
      <c r="BL431" s="65"/>
      <c r="BM431" s="65"/>
      <c r="BN431" s="65"/>
      <c r="BO431" s="65"/>
      <c r="BP431" s="65"/>
      <c r="BQ431" s="65"/>
      <c r="BR431" s="65"/>
      <c r="BS431" s="65"/>
      <c r="BT431" s="65"/>
      <c r="BU431" s="65"/>
      <c r="BV431" s="65"/>
      <c r="BW431" s="65"/>
      <c r="BX431" s="65"/>
    </row>
    <row r="432" spans="11:76" s="51" customFormat="1" ht="16.5">
      <c r="K432" s="65"/>
      <c r="L432" s="65"/>
      <c r="M432" s="65"/>
      <c r="N432" s="65"/>
      <c r="O432" s="65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65"/>
      <c r="AF432" s="65"/>
      <c r="AG432" s="65"/>
      <c r="AH432" s="65"/>
      <c r="AI432" s="65"/>
      <c r="AJ432" s="65"/>
      <c r="AK432" s="65"/>
      <c r="AL432" s="65"/>
      <c r="AM432" s="65"/>
      <c r="AN432" s="65"/>
      <c r="AO432" s="65"/>
      <c r="AP432" s="65"/>
      <c r="AQ432" s="65"/>
      <c r="AR432" s="65"/>
      <c r="AS432" s="65"/>
      <c r="AT432" s="65"/>
      <c r="AU432" s="65"/>
      <c r="AV432" s="65"/>
      <c r="AW432" s="65"/>
      <c r="AX432" s="65"/>
      <c r="AY432" s="65"/>
      <c r="AZ432" s="65"/>
      <c r="BA432" s="65"/>
      <c r="BB432" s="65"/>
      <c r="BC432" s="65"/>
      <c r="BD432" s="65"/>
      <c r="BE432" s="65"/>
      <c r="BF432" s="65"/>
      <c r="BG432" s="65"/>
      <c r="BH432" s="65"/>
      <c r="BI432" s="65"/>
      <c r="BJ432" s="65"/>
      <c r="BK432" s="65"/>
      <c r="BL432" s="65"/>
      <c r="BM432" s="65"/>
      <c r="BN432" s="65"/>
      <c r="BO432" s="65"/>
      <c r="BP432" s="65"/>
      <c r="BQ432" s="65"/>
      <c r="BR432" s="65"/>
      <c r="BS432" s="65"/>
      <c r="BT432" s="65"/>
      <c r="BU432" s="65"/>
      <c r="BV432" s="65"/>
      <c r="BW432" s="65"/>
      <c r="BX432" s="65"/>
    </row>
    <row r="433" spans="11:76" s="51" customFormat="1" ht="16.5">
      <c r="K433" s="65"/>
      <c r="L433" s="65"/>
      <c r="M433" s="65"/>
      <c r="N433" s="65"/>
      <c r="O433" s="65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65"/>
      <c r="AF433" s="65"/>
      <c r="AG433" s="65"/>
      <c r="AH433" s="65"/>
      <c r="AI433" s="65"/>
      <c r="AJ433" s="65"/>
      <c r="AK433" s="65"/>
      <c r="AL433" s="65"/>
      <c r="AM433" s="65"/>
      <c r="AN433" s="65"/>
      <c r="AO433" s="65"/>
      <c r="AP433" s="65"/>
      <c r="AQ433" s="65"/>
      <c r="AR433" s="65"/>
      <c r="AS433" s="65"/>
      <c r="AT433" s="65"/>
      <c r="AU433" s="65"/>
      <c r="AV433" s="65"/>
      <c r="AW433" s="65"/>
      <c r="AX433" s="65"/>
      <c r="AY433" s="65"/>
      <c r="AZ433" s="65"/>
      <c r="BA433" s="65"/>
      <c r="BB433" s="65"/>
      <c r="BC433" s="65"/>
      <c r="BD433" s="65"/>
      <c r="BE433" s="65"/>
      <c r="BF433" s="65"/>
      <c r="BG433" s="65"/>
      <c r="BH433" s="65"/>
      <c r="BI433" s="65"/>
      <c r="BJ433" s="65"/>
      <c r="BK433" s="65"/>
      <c r="BL433" s="65"/>
      <c r="BM433" s="65"/>
      <c r="BN433" s="65"/>
      <c r="BO433" s="65"/>
      <c r="BP433" s="65"/>
      <c r="BQ433" s="65"/>
      <c r="BR433" s="65"/>
      <c r="BS433" s="65"/>
      <c r="BT433" s="65"/>
      <c r="BU433" s="65"/>
      <c r="BV433" s="65"/>
      <c r="BW433" s="65"/>
      <c r="BX433" s="65"/>
    </row>
    <row r="434" spans="11:76" s="51" customFormat="1" ht="16.5">
      <c r="K434" s="65"/>
      <c r="L434" s="65"/>
      <c r="M434" s="65"/>
      <c r="N434" s="65"/>
      <c r="O434" s="65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65"/>
      <c r="AF434" s="65"/>
      <c r="AG434" s="65"/>
      <c r="AH434" s="65"/>
      <c r="AI434" s="65"/>
      <c r="AJ434" s="65"/>
      <c r="AK434" s="65"/>
      <c r="AL434" s="65"/>
      <c r="AM434" s="65"/>
      <c r="AN434" s="65"/>
      <c r="AO434" s="65"/>
      <c r="AP434" s="65"/>
      <c r="AQ434" s="65"/>
      <c r="AR434" s="65"/>
      <c r="AS434" s="65"/>
      <c r="AT434" s="65"/>
      <c r="AU434" s="65"/>
      <c r="AV434" s="65"/>
      <c r="AW434" s="65"/>
      <c r="AX434" s="65"/>
      <c r="AY434" s="65"/>
      <c r="AZ434" s="65"/>
      <c r="BA434" s="65"/>
      <c r="BB434" s="65"/>
      <c r="BC434" s="65"/>
      <c r="BD434" s="65"/>
      <c r="BE434" s="65"/>
      <c r="BF434" s="65"/>
      <c r="BG434" s="65"/>
      <c r="BH434" s="65"/>
      <c r="BI434" s="65"/>
      <c r="BJ434" s="65"/>
      <c r="BK434" s="65"/>
      <c r="BL434" s="65"/>
      <c r="BM434" s="65"/>
      <c r="BN434" s="65"/>
      <c r="BO434" s="65"/>
      <c r="BP434" s="65"/>
      <c r="BQ434" s="65"/>
      <c r="BR434" s="65"/>
      <c r="BS434" s="65"/>
      <c r="BT434" s="65"/>
      <c r="BU434" s="65"/>
      <c r="BV434" s="65"/>
      <c r="BW434" s="65"/>
      <c r="BX434" s="65"/>
    </row>
    <row r="435" spans="11:76" s="51" customFormat="1" ht="16.5">
      <c r="K435" s="65"/>
      <c r="L435" s="65"/>
      <c r="M435" s="65"/>
      <c r="N435" s="65"/>
      <c r="O435" s="65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65"/>
      <c r="AF435" s="65"/>
      <c r="AG435" s="65"/>
      <c r="AH435" s="65"/>
      <c r="AI435" s="65"/>
      <c r="AJ435" s="65"/>
      <c r="AK435" s="65"/>
      <c r="AL435" s="65"/>
      <c r="AM435" s="65"/>
      <c r="AN435" s="65"/>
      <c r="AO435" s="65"/>
      <c r="AP435" s="65"/>
      <c r="AQ435" s="65"/>
      <c r="AR435" s="65"/>
      <c r="AS435" s="65"/>
      <c r="AT435" s="65"/>
      <c r="AU435" s="65"/>
      <c r="AV435" s="65"/>
      <c r="AW435" s="65"/>
      <c r="AX435" s="65"/>
      <c r="AY435" s="65"/>
      <c r="AZ435" s="65"/>
      <c r="BA435" s="65"/>
      <c r="BB435" s="65"/>
      <c r="BC435" s="65"/>
      <c r="BD435" s="65"/>
      <c r="BE435" s="65"/>
      <c r="BF435" s="65"/>
      <c r="BG435" s="65"/>
      <c r="BH435" s="65"/>
      <c r="BI435" s="65"/>
      <c r="BJ435" s="65"/>
      <c r="BK435" s="65"/>
      <c r="BL435" s="65"/>
      <c r="BM435" s="65"/>
      <c r="BN435" s="65"/>
      <c r="BO435" s="65"/>
      <c r="BP435" s="65"/>
      <c r="BQ435" s="65"/>
      <c r="BR435" s="65"/>
      <c r="BS435" s="65"/>
      <c r="BT435" s="65"/>
      <c r="BU435" s="65"/>
      <c r="BV435" s="65"/>
      <c r="BW435" s="65"/>
      <c r="BX435" s="65"/>
    </row>
    <row r="436" spans="11:76" s="51" customFormat="1" ht="16.5">
      <c r="K436" s="65"/>
      <c r="L436" s="65"/>
      <c r="M436" s="65"/>
      <c r="N436" s="65"/>
      <c r="O436" s="65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65"/>
      <c r="AF436" s="65"/>
      <c r="AG436" s="65"/>
      <c r="AH436" s="65"/>
      <c r="AI436" s="65"/>
      <c r="AJ436" s="65"/>
      <c r="AK436" s="65"/>
      <c r="AL436" s="65"/>
      <c r="AM436" s="65"/>
      <c r="AN436" s="65"/>
      <c r="AO436" s="65"/>
      <c r="AP436" s="65"/>
      <c r="AQ436" s="65"/>
      <c r="AR436" s="65"/>
      <c r="AS436" s="65"/>
      <c r="AT436" s="65"/>
      <c r="AU436" s="65"/>
      <c r="AV436" s="65"/>
      <c r="AW436" s="65"/>
      <c r="AX436" s="65"/>
      <c r="AY436" s="65"/>
      <c r="AZ436" s="65"/>
      <c r="BA436" s="65"/>
      <c r="BB436" s="65"/>
      <c r="BC436" s="65"/>
      <c r="BD436" s="65"/>
      <c r="BE436" s="65"/>
      <c r="BF436" s="65"/>
      <c r="BG436" s="65"/>
      <c r="BH436" s="65"/>
      <c r="BI436" s="65"/>
      <c r="BJ436" s="65"/>
      <c r="BK436" s="65"/>
      <c r="BL436" s="65"/>
      <c r="BM436" s="65"/>
      <c r="BN436" s="65"/>
      <c r="BO436" s="65"/>
      <c r="BP436" s="65"/>
      <c r="BQ436" s="65"/>
      <c r="BR436" s="65"/>
      <c r="BS436" s="65"/>
      <c r="BT436" s="65"/>
      <c r="BU436" s="65"/>
      <c r="BV436" s="65"/>
      <c r="BW436" s="65"/>
      <c r="BX436" s="65"/>
    </row>
    <row r="437" spans="11:76" s="51" customFormat="1" ht="16.5">
      <c r="K437" s="65"/>
      <c r="L437" s="65"/>
      <c r="M437" s="65"/>
      <c r="N437" s="65"/>
      <c r="O437" s="65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65"/>
      <c r="AF437" s="65"/>
      <c r="AG437" s="65"/>
      <c r="AH437" s="65"/>
      <c r="AI437" s="65"/>
      <c r="AJ437" s="65"/>
      <c r="AK437" s="65"/>
      <c r="AL437" s="65"/>
      <c r="AM437" s="65"/>
      <c r="AN437" s="65"/>
      <c r="AO437" s="65"/>
      <c r="AP437" s="65"/>
      <c r="AQ437" s="65"/>
      <c r="AR437" s="65"/>
      <c r="AS437" s="65"/>
      <c r="AT437" s="65"/>
      <c r="AU437" s="65"/>
      <c r="AV437" s="65"/>
      <c r="AW437" s="65"/>
      <c r="AX437" s="65"/>
      <c r="AY437" s="65"/>
      <c r="AZ437" s="65"/>
      <c r="BA437" s="65"/>
      <c r="BB437" s="65"/>
      <c r="BC437" s="65"/>
      <c r="BD437" s="65"/>
      <c r="BE437" s="65"/>
      <c r="BF437" s="65"/>
      <c r="BG437" s="65"/>
      <c r="BH437" s="65"/>
      <c r="BI437" s="65"/>
      <c r="BJ437" s="65"/>
      <c r="BK437" s="65"/>
      <c r="BL437" s="65"/>
      <c r="BM437" s="65"/>
      <c r="BN437" s="65"/>
      <c r="BO437" s="65"/>
      <c r="BP437" s="65"/>
      <c r="BQ437" s="65"/>
      <c r="BR437" s="65"/>
      <c r="BS437" s="65"/>
      <c r="BT437" s="65"/>
      <c r="BU437" s="65"/>
      <c r="BV437" s="65"/>
      <c r="BW437" s="65"/>
      <c r="BX437" s="65"/>
    </row>
    <row r="438" spans="11:76" s="51" customFormat="1" ht="16.5"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65"/>
      <c r="AL438" s="65"/>
      <c r="AM438" s="65"/>
      <c r="AN438" s="65"/>
      <c r="AO438" s="65"/>
      <c r="AP438" s="65"/>
      <c r="AQ438" s="65"/>
      <c r="AR438" s="65"/>
      <c r="AS438" s="65"/>
      <c r="AT438" s="65"/>
      <c r="AU438" s="65"/>
      <c r="AV438" s="65"/>
      <c r="AW438" s="65"/>
      <c r="AX438" s="65"/>
      <c r="AY438" s="65"/>
      <c r="AZ438" s="65"/>
      <c r="BA438" s="65"/>
      <c r="BB438" s="65"/>
      <c r="BC438" s="65"/>
      <c r="BD438" s="65"/>
      <c r="BE438" s="65"/>
      <c r="BF438" s="65"/>
      <c r="BG438" s="65"/>
      <c r="BH438" s="65"/>
      <c r="BI438" s="65"/>
      <c r="BJ438" s="65"/>
      <c r="BK438" s="65"/>
      <c r="BL438" s="65"/>
      <c r="BM438" s="65"/>
      <c r="BN438" s="65"/>
      <c r="BO438" s="65"/>
      <c r="BP438" s="65"/>
      <c r="BQ438" s="65"/>
      <c r="BR438" s="65"/>
      <c r="BS438" s="65"/>
      <c r="BT438" s="65"/>
      <c r="BU438" s="65"/>
      <c r="BV438" s="65"/>
      <c r="BW438" s="65"/>
      <c r="BX438" s="65"/>
    </row>
    <row r="439" spans="11:76" s="51" customFormat="1" ht="16.5"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65"/>
      <c r="AL439" s="65"/>
      <c r="AM439" s="65"/>
      <c r="AN439" s="65"/>
      <c r="AO439" s="65"/>
      <c r="AP439" s="65"/>
      <c r="AQ439" s="65"/>
      <c r="AR439" s="65"/>
      <c r="AS439" s="65"/>
      <c r="AT439" s="65"/>
      <c r="AU439" s="65"/>
      <c r="AV439" s="65"/>
      <c r="AW439" s="65"/>
      <c r="AX439" s="65"/>
      <c r="AY439" s="65"/>
      <c r="AZ439" s="65"/>
      <c r="BA439" s="65"/>
      <c r="BB439" s="65"/>
      <c r="BC439" s="65"/>
      <c r="BD439" s="65"/>
      <c r="BE439" s="65"/>
      <c r="BF439" s="65"/>
      <c r="BG439" s="65"/>
      <c r="BH439" s="65"/>
      <c r="BI439" s="65"/>
      <c r="BJ439" s="65"/>
      <c r="BK439" s="65"/>
      <c r="BL439" s="65"/>
      <c r="BM439" s="65"/>
      <c r="BN439" s="65"/>
      <c r="BO439" s="65"/>
      <c r="BP439" s="65"/>
      <c r="BQ439" s="65"/>
      <c r="BR439" s="65"/>
      <c r="BS439" s="65"/>
      <c r="BT439" s="65"/>
      <c r="BU439" s="65"/>
      <c r="BV439" s="65"/>
      <c r="BW439" s="65"/>
      <c r="BX439" s="65"/>
    </row>
    <row r="440" spans="11:76" s="51" customFormat="1" ht="16.5"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65"/>
      <c r="AL440" s="65"/>
      <c r="AM440" s="65"/>
      <c r="AN440" s="65"/>
      <c r="AO440" s="65"/>
      <c r="AP440" s="65"/>
      <c r="AQ440" s="65"/>
      <c r="AR440" s="65"/>
      <c r="AS440" s="65"/>
      <c r="AT440" s="65"/>
      <c r="AU440" s="65"/>
      <c r="AV440" s="65"/>
      <c r="AW440" s="65"/>
      <c r="AX440" s="65"/>
      <c r="AY440" s="65"/>
      <c r="AZ440" s="65"/>
      <c r="BA440" s="65"/>
      <c r="BB440" s="65"/>
      <c r="BC440" s="65"/>
      <c r="BD440" s="65"/>
      <c r="BE440" s="65"/>
      <c r="BF440" s="65"/>
      <c r="BG440" s="65"/>
      <c r="BH440" s="65"/>
      <c r="BI440" s="65"/>
      <c r="BJ440" s="65"/>
      <c r="BK440" s="65"/>
      <c r="BL440" s="65"/>
      <c r="BM440" s="65"/>
      <c r="BN440" s="65"/>
      <c r="BO440" s="65"/>
      <c r="BP440" s="65"/>
      <c r="BQ440" s="65"/>
      <c r="BR440" s="65"/>
      <c r="BS440" s="65"/>
      <c r="BT440" s="65"/>
      <c r="BU440" s="65"/>
      <c r="BV440" s="65"/>
      <c r="BW440" s="65"/>
      <c r="BX440" s="65"/>
    </row>
    <row r="441" spans="11:76" s="51" customFormat="1" ht="16.5"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65"/>
      <c r="AL441" s="65"/>
      <c r="AM441" s="65"/>
      <c r="AN441" s="65"/>
      <c r="AO441" s="65"/>
      <c r="AP441" s="65"/>
      <c r="AQ441" s="65"/>
      <c r="AR441" s="65"/>
      <c r="AS441" s="65"/>
      <c r="AT441" s="65"/>
      <c r="AU441" s="65"/>
      <c r="AV441" s="65"/>
      <c r="AW441" s="65"/>
      <c r="AX441" s="65"/>
      <c r="AY441" s="65"/>
      <c r="AZ441" s="65"/>
      <c r="BA441" s="65"/>
      <c r="BB441" s="65"/>
      <c r="BC441" s="65"/>
      <c r="BD441" s="65"/>
      <c r="BE441" s="65"/>
      <c r="BF441" s="65"/>
      <c r="BG441" s="65"/>
      <c r="BH441" s="65"/>
      <c r="BI441" s="65"/>
      <c r="BJ441" s="65"/>
      <c r="BK441" s="65"/>
      <c r="BL441" s="65"/>
      <c r="BM441" s="65"/>
      <c r="BN441" s="65"/>
      <c r="BO441" s="65"/>
      <c r="BP441" s="65"/>
      <c r="BQ441" s="65"/>
      <c r="BR441" s="65"/>
      <c r="BS441" s="65"/>
      <c r="BT441" s="65"/>
      <c r="BU441" s="65"/>
      <c r="BV441" s="65"/>
      <c r="BW441" s="65"/>
      <c r="BX441" s="65"/>
    </row>
    <row r="442" spans="11:76" s="51" customFormat="1" ht="16.5"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65"/>
      <c r="AL442" s="65"/>
      <c r="AM442" s="65"/>
      <c r="AN442" s="65"/>
      <c r="AO442" s="65"/>
      <c r="AP442" s="65"/>
      <c r="AQ442" s="65"/>
      <c r="AR442" s="65"/>
      <c r="AS442" s="65"/>
      <c r="AT442" s="65"/>
      <c r="AU442" s="65"/>
      <c r="AV442" s="65"/>
      <c r="AW442" s="65"/>
      <c r="AX442" s="65"/>
      <c r="AY442" s="65"/>
      <c r="AZ442" s="65"/>
      <c r="BA442" s="65"/>
      <c r="BB442" s="65"/>
      <c r="BC442" s="65"/>
      <c r="BD442" s="65"/>
      <c r="BE442" s="65"/>
      <c r="BF442" s="65"/>
      <c r="BG442" s="65"/>
      <c r="BH442" s="65"/>
      <c r="BI442" s="65"/>
      <c r="BJ442" s="65"/>
      <c r="BK442" s="65"/>
      <c r="BL442" s="65"/>
      <c r="BM442" s="65"/>
      <c r="BN442" s="65"/>
      <c r="BO442" s="65"/>
      <c r="BP442" s="65"/>
      <c r="BQ442" s="65"/>
      <c r="BR442" s="65"/>
      <c r="BS442" s="65"/>
      <c r="BT442" s="65"/>
      <c r="BU442" s="65"/>
      <c r="BV442" s="65"/>
      <c r="BW442" s="65"/>
      <c r="BX442" s="65"/>
    </row>
    <row r="443" spans="11:76" s="51" customFormat="1" ht="16.5"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65"/>
      <c r="AL443" s="65"/>
      <c r="AM443" s="65"/>
      <c r="AN443" s="65"/>
      <c r="AO443" s="65"/>
      <c r="AP443" s="65"/>
      <c r="AQ443" s="65"/>
      <c r="AR443" s="65"/>
      <c r="AS443" s="65"/>
      <c r="AT443" s="65"/>
      <c r="AU443" s="65"/>
      <c r="AV443" s="65"/>
      <c r="AW443" s="65"/>
      <c r="AX443" s="65"/>
      <c r="AY443" s="65"/>
      <c r="AZ443" s="65"/>
      <c r="BA443" s="65"/>
      <c r="BB443" s="65"/>
      <c r="BC443" s="65"/>
      <c r="BD443" s="65"/>
      <c r="BE443" s="65"/>
      <c r="BF443" s="65"/>
      <c r="BG443" s="65"/>
      <c r="BH443" s="65"/>
      <c r="BI443" s="65"/>
      <c r="BJ443" s="65"/>
      <c r="BK443" s="65"/>
      <c r="BL443" s="65"/>
      <c r="BM443" s="65"/>
      <c r="BN443" s="65"/>
      <c r="BO443" s="65"/>
      <c r="BP443" s="65"/>
      <c r="BQ443" s="65"/>
      <c r="BR443" s="65"/>
      <c r="BS443" s="65"/>
      <c r="BT443" s="65"/>
      <c r="BU443" s="65"/>
      <c r="BV443" s="65"/>
      <c r="BW443" s="65"/>
      <c r="BX443" s="65"/>
    </row>
    <row r="444" spans="11:76" s="51" customFormat="1" ht="16.5"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65"/>
      <c r="AL444" s="65"/>
      <c r="AM444" s="65"/>
      <c r="AN444" s="65"/>
      <c r="AO444" s="65"/>
      <c r="AP444" s="65"/>
      <c r="AQ444" s="65"/>
      <c r="AR444" s="65"/>
      <c r="AS444" s="65"/>
      <c r="AT444" s="65"/>
      <c r="AU444" s="65"/>
      <c r="AV444" s="65"/>
      <c r="AW444" s="65"/>
      <c r="AX444" s="65"/>
      <c r="AY444" s="65"/>
      <c r="AZ444" s="65"/>
      <c r="BA444" s="65"/>
      <c r="BB444" s="65"/>
      <c r="BC444" s="65"/>
      <c r="BD444" s="65"/>
      <c r="BE444" s="65"/>
      <c r="BF444" s="65"/>
      <c r="BG444" s="65"/>
      <c r="BH444" s="65"/>
      <c r="BI444" s="65"/>
      <c r="BJ444" s="65"/>
      <c r="BK444" s="65"/>
      <c r="BL444" s="65"/>
      <c r="BM444" s="65"/>
      <c r="BN444" s="65"/>
      <c r="BO444" s="65"/>
      <c r="BP444" s="65"/>
      <c r="BQ444" s="65"/>
      <c r="BR444" s="65"/>
      <c r="BS444" s="65"/>
      <c r="BT444" s="65"/>
      <c r="BU444" s="65"/>
      <c r="BV444" s="65"/>
      <c r="BW444" s="65"/>
      <c r="BX444" s="65"/>
    </row>
    <row r="445" spans="11:76" s="51" customFormat="1" ht="16.5"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65"/>
      <c r="AL445" s="65"/>
      <c r="AM445" s="65"/>
      <c r="AN445" s="65"/>
      <c r="AO445" s="65"/>
      <c r="AP445" s="65"/>
      <c r="AQ445" s="65"/>
      <c r="AR445" s="65"/>
      <c r="AS445" s="65"/>
      <c r="AT445" s="65"/>
      <c r="AU445" s="65"/>
      <c r="AV445" s="65"/>
      <c r="AW445" s="65"/>
      <c r="AX445" s="65"/>
      <c r="AY445" s="65"/>
      <c r="AZ445" s="65"/>
      <c r="BA445" s="65"/>
      <c r="BB445" s="65"/>
      <c r="BC445" s="65"/>
      <c r="BD445" s="65"/>
      <c r="BE445" s="65"/>
      <c r="BF445" s="65"/>
      <c r="BG445" s="65"/>
      <c r="BH445" s="65"/>
      <c r="BI445" s="65"/>
      <c r="BJ445" s="65"/>
      <c r="BK445" s="65"/>
      <c r="BL445" s="65"/>
      <c r="BM445" s="65"/>
      <c r="BN445" s="65"/>
      <c r="BO445" s="65"/>
      <c r="BP445" s="65"/>
      <c r="BQ445" s="65"/>
      <c r="BR445" s="65"/>
      <c r="BS445" s="65"/>
      <c r="BT445" s="65"/>
      <c r="BU445" s="65"/>
      <c r="BV445" s="65"/>
      <c r="BW445" s="65"/>
      <c r="BX445" s="65"/>
    </row>
    <row r="446" spans="11:76" s="51" customFormat="1" ht="16.5"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65"/>
      <c r="AL446" s="65"/>
      <c r="AM446" s="65"/>
      <c r="AN446" s="65"/>
      <c r="AO446" s="65"/>
      <c r="AP446" s="65"/>
      <c r="AQ446" s="65"/>
      <c r="AR446" s="65"/>
      <c r="AS446" s="65"/>
      <c r="AT446" s="65"/>
      <c r="AU446" s="65"/>
      <c r="AV446" s="65"/>
      <c r="AW446" s="65"/>
      <c r="AX446" s="65"/>
      <c r="AY446" s="65"/>
      <c r="AZ446" s="65"/>
      <c r="BA446" s="65"/>
      <c r="BB446" s="65"/>
      <c r="BC446" s="65"/>
      <c r="BD446" s="65"/>
      <c r="BE446" s="65"/>
      <c r="BF446" s="65"/>
      <c r="BG446" s="65"/>
      <c r="BH446" s="65"/>
      <c r="BI446" s="65"/>
      <c r="BJ446" s="65"/>
      <c r="BK446" s="65"/>
      <c r="BL446" s="65"/>
      <c r="BM446" s="65"/>
      <c r="BN446" s="65"/>
      <c r="BO446" s="65"/>
      <c r="BP446" s="65"/>
      <c r="BQ446" s="65"/>
      <c r="BR446" s="65"/>
      <c r="BS446" s="65"/>
      <c r="BT446" s="65"/>
      <c r="BU446" s="65"/>
      <c r="BV446" s="65"/>
      <c r="BW446" s="65"/>
      <c r="BX446" s="65"/>
    </row>
    <row r="447" spans="11:76" s="51" customFormat="1" ht="16.5"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65"/>
      <c r="AL447" s="65"/>
      <c r="AM447" s="65"/>
      <c r="AN447" s="65"/>
      <c r="AO447" s="65"/>
      <c r="AP447" s="65"/>
      <c r="AQ447" s="65"/>
      <c r="AR447" s="65"/>
      <c r="AS447" s="65"/>
      <c r="AT447" s="65"/>
      <c r="AU447" s="65"/>
      <c r="AV447" s="65"/>
      <c r="AW447" s="65"/>
      <c r="AX447" s="65"/>
      <c r="AY447" s="65"/>
      <c r="AZ447" s="65"/>
      <c r="BA447" s="65"/>
      <c r="BB447" s="65"/>
      <c r="BC447" s="65"/>
      <c r="BD447" s="65"/>
      <c r="BE447" s="65"/>
      <c r="BF447" s="65"/>
      <c r="BG447" s="65"/>
      <c r="BH447" s="65"/>
      <c r="BI447" s="65"/>
      <c r="BJ447" s="65"/>
      <c r="BK447" s="65"/>
      <c r="BL447" s="65"/>
      <c r="BM447" s="65"/>
      <c r="BN447" s="65"/>
      <c r="BO447" s="65"/>
      <c r="BP447" s="65"/>
      <c r="BQ447" s="65"/>
      <c r="BR447" s="65"/>
      <c r="BS447" s="65"/>
      <c r="BT447" s="65"/>
      <c r="BU447" s="65"/>
      <c r="BV447" s="65"/>
      <c r="BW447" s="65"/>
      <c r="BX447" s="65"/>
    </row>
    <row r="448" spans="11:76" s="51" customFormat="1" ht="16.5"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65"/>
      <c r="AL448" s="65"/>
      <c r="AM448" s="65"/>
      <c r="AN448" s="65"/>
      <c r="AO448" s="65"/>
      <c r="AP448" s="65"/>
      <c r="AQ448" s="65"/>
      <c r="AR448" s="65"/>
      <c r="AS448" s="65"/>
      <c r="AT448" s="65"/>
      <c r="AU448" s="65"/>
      <c r="AV448" s="65"/>
      <c r="AW448" s="65"/>
      <c r="AX448" s="65"/>
      <c r="AY448" s="65"/>
      <c r="AZ448" s="65"/>
      <c r="BA448" s="65"/>
      <c r="BB448" s="65"/>
      <c r="BC448" s="65"/>
      <c r="BD448" s="65"/>
      <c r="BE448" s="65"/>
      <c r="BF448" s="65"/>
      <c r="BG448" s="65"/>
      <c r="BH448" s="65"/>
      <c r="BI448" s="65"/>
      <c r="BJ448" s="65"/>
      <c r="BK448" s="65"/>
      <c r="BL448" s="65"/>
      <c r="BM448" s="65"/>
      <c r="BN448" s="65"/>
      <c r="BO448" s="65"/>
      <c r="BP448" s="65"/>
      <c r="BQ448" s="65"/>
      <c r="BR448" s="65"/>
      <c r="BS448" s="65"/>
      <c r="BT448" s="65"/>
      <c r="BU448" s="65"/>
      <c r="BV448" s="65"/>
      <c r="BW448" s="65"/>
      <c r="BX448" s="65"/>
    </row>
    <row r="449" spans="11:76" s="51" customFormat="1" ht="16.5"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65"/>
      <c r="AL449" s="65"/>
      <c r="AM449" s="65"/>
      <c r="AN449" s="65"/>
      <c r="AO449" s="65"/>
      <c r="AP449" s="65"/>
      <c r="AQ449" s="65"/>
      <c r="AR449" s="65"/>
      <c r="AS449" s="65"/>
      <c r="AT449" s="65"/>
      <c r="AU449" s="65"/>
      <c r="AV449" s="65"/>
      <c r="AW449" s="65"/>
      <c r="AX449" s="65"/>
      <c r="AY449" s="65"/>
      <c r="AZ449" s="65"/>
      <c r="BA449" s="65"/>
      <c r="BB449" s="65"/>
      <c r="BC449" s="65"/>
      <c r="BD449" s="65"/>
      <c r="BE449" s="65"/>
      <c r="BF449" s="65"/>
      <c r="BG449" s="65"/>
      <c r="BH449" s="65"/>
      <c r="BI449" s="65"/>
      <c r="BJ449" s="65"/>
      <c r="BK449" s="65"/>
      <c r="BL449" s="65"/>
      <c r="BM449" s="65"/>
      <c r="BN449" s="65"/>
      <c r="BO449" s="65"/>
      <c r="BP449" s="65"/>
      <c r="BQ449" s="65"/>
      <c r="BR449" s="65"/>
      <c r="BS449" s="65"/>
      <c r="BT449" s="65"/>
      <c r="BU449" s="65"/>
      <c r="BV449" s="65"/>
      <c r="BW449" s="65"/>
      <c r="BX449" s="65"/>
    </row>
    <row r="450" spans="11:76" s="51" customFormat="1" ht="16.5"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/>
      <c r="AI450" s="65"/>
      <c r="AJ450" s="65"/>
      <c r="AK450" s="65"/>
      <c r="AL450" s="65"/>
      <c r="AM450" s="65"/>
      <c r="AN450" s="65"/>
      <c r="AO450" s="65"/>
      <c r="AP450" s="65"/>
      <c r="AQ450" s="65"/>
      <c r="AR450" s="65"/>
      <c r="AS450" s="65"/>
      <c r="AT450" s="65"/>
      <c r="AU450" s="65"/>
      <c r="AV450" s="65"/>
      <c r="AW450" s="65"/>
      <c r="AX450" s="65"/>
      <c r="AY450" s="65"/>
      <c r="AZ450" s="65"/>
      <c r="BA450" s="65"/>
      <c r="BB450" s="65"/>
      <c r="BC450" s="65"/>
      <c r="BD450" s="65"/>
      <c r="BE450" s="65"/>
      <c r="BF450" s="65"/>
      <c r="BG450" s="65"/>
      <c r="BH450" s="65"/>
      <c r="BI450" s="65"/>
      <c r="BJ450" s="65"/>
      <c r="BK450" s="65"/>
      <c r="BL450" s="65"/>
      <c r="BM450" s="65"/>
      <c r="BN450" s="65"/>
      <c r="BO450" s="65"/>
      <c r="BP450" s="65"/>
      <c r="BQ450" s="65"/>
      <c r="BR450" s="65"/>
      <c r="BS450" s="65"/>
      <c r="BT450" s="65"/>
      <c r="BU450" s="65"/>
      <c r="BV450" s="65"/>
      <c r="BW450" s="65"/>
      <c r="BX450" s="65"/>
    </row>
    <row r="451" spans="11:76" s="51" customFormat="1" ht="16.5"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65"/>
      <c r="AL451" s="65"/>
      <c r="AM451" s="65"/>
      <c r="AN451" s="65"/>
      <c r="AO451" s="65"/>
      <c r="AP451" s="65"/>
      <c r="AQ451" s="65"/>
      <c r="AR451" s="65"/>
      <c r="AS451" s="65"/>
      <c r="AT451" s="65"/>
      <c r="AU451" s="65"/>
      <c r="AV451" s="65"/>
      <c r="AW451" s="65"/>
      <c r="AX451" s="65"/>
      <c r="AY451" s="65"/>
      <c r="AZ451" s="65"/>
      <c r="BA451" s="65"/>
      <c r="BB451" s="65"/>
      <c r="BC451" s="65"/>
      <c r="BD451" s="65"/>
      <c r="BE451" s="65"/>
      <c r="BF451" s="65"/>
      <c r="BG451" s="65"/>
      <c r="BH451" s="65"/>
      <c r="BI451" s="65"/>
      <c r="BJ451" s="65"/>
      <c r="BK451" s="65"/>
      <c r="BL451" s="65"/>
      <c r="BM451" s="65"/>
      <c r="BN451" s="65"/>
      <c r="BO451" s="65"/>
      <c r="BP451" s="65"/>
      <c r="BQ451" s="65"/>
      <c r="BR451" s="65"/>
      <c r="BS451" s="65"/>
      <c r="BT451" s="65"/>
      <c r="BU451" s="65"/>
      <c r="BV451" s="65"/>
      <c r="BW451" s="65"/>
      <c r="BX451" s="65"/>
    </row>
    <row r="452" spans="11:76" s="51" customFormat="1" ht="16.5"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65"/>
      <c r="AL452" s="65"/>
      <c r="AM452" s="65"/>
      <c r="AN452" s="65"/>
      <c r="AO452" s="65"/>
      <c r="AP452" s="65"/>
      <c r="AQ452" s="65"/>
      <c r="AR452" s="65"/>
      <c r="AS452" s="65"/>
      <c r="AT452" s="65"/>
      <c r="AU452" s="65"/>
      <c r="AV452" s="65"/>
      <c r="AW452" s="65"/>
      <c r="AX452" s="65"/>
      <c r="AY452" s="65"/>
      <c r="AZ452" s="65"/>
      <c r="BA452" s="65"/>
      <c r="BB452" s="65"/>
      <c r="BC452" s="65"/>
      <c r="BD452" s="65"/>
      <c r="BE452" s="65"/>
      <c r="BF452" s="65"/>
      <c r="BG452" s="65"/>
      <c r="BH452" s="65"/>
      <c r="BI452" s="65"/>
      <c r="BJ452" s="65"/>
      <c r="BK452" s="65"/>
      <c r="BL452" s="65"/>
      <c r="BM452" s="65"/>
      <c r="BN452" s="65"/>
      <c r="BO452" s="65"/>
      <c r="BP452" s="65"/>
      <c r="BQ452" s="65"/>
      <c r="BR452" s="65"/>
      <c r="BS452" s="65"/>
      <c r="BT452" s="65"/>
      <c r="BU452" s="65"/>
      <c r="BV452" s="65"/>
      <c r="BW452" s="65"/>
      <c r="BX452" s="65"/>
    </row>
    <row r="453" spans="11:76" s="51" customFormat="1" ht="16.5"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65"/>
      <c r="AL453" s="65"/>
      <c r="AM453" s="65"/>
      <c r="AN453" s="65"/>
      <c r="AO453" s="65"/>
      <c r="AP453" s="65"/>
      <c r="AQ453" s="65"/>
      <c r="AR453" s="65"/>
      <c r="AS453" s="65"/>
      <c r="AT453" s="65"/>
      <c r="AU453" s="65"/>
      <c r="AV453" s="65"/>
      <c r="AW453" s="65"/>
      <c r="AX453" s="65"/>
      <c r="AY453" s="65"/>
      <c r="AZ453" s="65"/>
      <c r="BA453" s="65"/>
      <c r="BB453" s="65"/>
      <c r="BC453" s="65"/>
      <c r="BD453" s="65"/>
      <c r="BE453" s="65"/>
      <c r="BF453" s="65"/>
      <c r="BG453" s="65"/>
      <c r="BH453" s="65"/>
      <c r="BI453" s="65"/>
      <c r="BJ453" s="65"/>
      <c r="BK453" s="65"/>
      <c r="BL453" s="65"/>
      <c r="BM453" s="65"/>
      <c r="BN453" s="65"/>
      <c r="BO453" s="65"/>
      <c r="BP453" s="65"/>
      <c r="BQ453" s="65"/>
      <c r="BR453" s="65"/>
      <c r="BS453" s="65"/>
      <c r="BT453" s="65"/>
      <c r="BU453" s="65"/>
      <c r="BV453" s="65"/>
      <c r="BW453" s="65"/>
      <c r="BX453" s="65"/>
    </row>
    <row r="454" spans="11:76" s="51" customFormat="1" ht="16.5"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65"/>
      <c r="AL454" s="65"/>
      <c r="AM454" s="65"/>
      <c r="AN454" s="65"/>
      <c r="AO454" s="65"/>
      <c r="AP454" s="65"/>
      <c r="AQ454" s="65"/>
      <c r="AR454" s="65"/>
      <c r="AS454" s="65"/>
      <c r="AT454" s="65"/>
      <c r="AU454" s="65"/>
      <c r="AV454" s="65"/>
      <c r="AW454" s="65"/>
      <c r="AX454" s="65"/>
      <c r="AY454" s="65"/>
      <c r="AZ454" s="65"/>
      <c r="BA454" s="65"/>
      <c r="BB454" s="65"/>
      <c r="BC454" s="65"/>
      <c r="BD454" s="65"/>
      <c r="BE454" s="65"/>
      <c r="BF454" s="65"/>
      <c r="BG454" s="65"/>
      <c r="BH454" s="65"/>
      <c r="BI454" s="65"/>
      <c r="BJ454" s="65"/>
      <c r="BK454" s="65"/>
      <c r="BL454" s="65"/>
      <c r="BM454" s="65"/>
      <c r="BN454" s="65"/>
      <c r="BO454" s="65"/>
      <c r="BP454" s="65"/>
      <c r="BQ454" s="65"/>
      <c r="BR454" s="65"/>
      <c r="BS454" s="65"/>
      <c r="BT454" s="65"/>
      <c r="BU454" s="65"/>
      <c r="BV454" s="65"/>
      <c r="BW454" s="65"/>
      <c r="BX454" s="65"/>
    </row>
    <row r="455" spans="11:76" s="51" customFormat="1" ht="16.5"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65"/>
      <c r="AL455" s="65"/>
      <c r="AM455" s="65"/>
      <c r="AN455" s="65"/>
      <c r="AO455" s="65"/>
      <c r="AP455" s="65"/>
      <c r="AQ455" s="65"/>
      <c r="AR455" s="65"/>
      <c r="AS455" s="65"/>
      <c r="AT455" s="65"/>
      <c r="AU455" s="65"/>
      <c r="AV455" s="65"/>
      <c r="AW455" s="65"/>
      <c r="AX455" s="65"/>
      <c r="AY455" s="65"/>
      <c r="AZ455" s="65"/>
      <c r="BA455" s="65"/>
      <c r="BB455" s="65"/>
      <c r="BC455" s="65"/>
      <c r="BD455" s="65"/>
      <c r="BE455" s="65"/>
      <c r="BF455" s="65"/>
      <c r="BG455" s="65"/>
      <c r="BH455" s="65"/>
      <c r="BI455" s="65"/>
      <c r="BJ455" s="65"/>
      <c r="BK455" s="65"/>
      <c r="BL455" s="65"/>
      <c r="BM455" s="65"/>
      <c r="BN455" s="65"/>
      <c r="BO455" s="65"/>
      <c r="BP455" s="65"/>
      <c r="BQ455" s="65"/>
      <c r="BR455" s="65"/>
      <c r="BS455" s="65"/>
      <c r="BT455" s="65"/>
      <c r="BU455" s="65"/>
      <c r="BV455" s="65"/>
      <c r="BW455" s="65"/>
      <c r="BX455" s="65"/>
    </row>
    <row r="456" spans="11:76" s="51" customFormat="1" ht="16.5"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65"/>
      <c r="AL456" s="65"/>
      <c r="AM456" s="65"/>
      <c r="AN456" s="65"/>
      <c r="AO456" s="65"/>
      <c r="AP456" s="65"/>
      <c r="AQ456" s="65"/>
      <c r="AR456" s="65"/>
      <c r="AS456" s="65"/>
      <c r="AT456" s="65"/>
      <c r="AU456" s="65"/>
      <c r="AV456" s="65"/>
      <c r="AW456" s="65"/>
      <c r="AX456" s="65"/>
      <c r="AY456" s="65"/>
      <c r="AZ456" s="65"/>
      <c r="BA456" s="65"/>
      <c r="BB456" s="65"/>
      <c r="BC456" s="65"/>
      <c r="BD456" s="65"/>
      <c r="BE456" s="65"/>
      <c r="BF456" s="65"/>
      <c r="BG456" s="65"/>
      <c r="BH456" s="65"/>
      <c r="BI456" s="65"/>
      <c r="BJ456" s="65"/>
      <c r="BK456" s="65"/>
      <c r="BL456" s="65"/>
      <c r="BM456" s="65"/>
      <c r="BN456" s="65"/>
      <c r="BO456" s="65"/>
      <c r="BP456" s="65"/>
      <c r="BQ456" s="65"/>
      <c r="BR456" s="65"/>
      <c r="BS456" s="65"/>
      <c r="BT456" s="65"/>
      <c r="BU456" s="65"/>
      <c r="BV456" s="65"/>
      <c r="BW456" s="65"/>
      <c r="BX456" s="65"/>
    </row>
    <row r="457" spans="11:76" s="51" customFormat="1" ht="16.5"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65"/>
      <c r="AL457" s="65"/>
      <c r="AM457" s="65"/>
      <c r="AN457" s="65"/>
      <c r="AO457" s="65"/>
      <c r="AP457" s="65"/>
      <c r="AQ457" s="65"/>
      <c r="AR457" s="65"/>
      <c r="AS457" s="65"/>
      <c r="AT457" s="65"/>
      <c r="AU457" s="65"/>
      <c r="AV457" s="65"/>
      <c r="AW457" s="65"/>
      <c r="AX457" s="65"/>
      <c r="AY457" s="65"/>
      <c r="AZ457" s="65"/>
      <c r="BA457" s="65"/>
      <c r="BB457" s="65"/>
      <c r="BC457" s="65"/>
      <c r="BD457" s="65"/>
      <c r="BE457" s="65"/>
      <c r="BF457" s="65"/>
      <c r="BG457" s="65"/>
      <c r="BH457" s="65"/>
      <c r="BI457" s="65"/>
      <c r="BJ457" s="65"/>
      <c r="BK457" s="65"/>
      <c r="BL457" s="65"/>
      <c r="BM457" s="65"/>
      <c r="BN457" s="65"/>
      <c r="BO457" s="65"/>
      <c r="BP457" s="65"/>
      <c r="BQ457" s="65"/>
      <c r="BR457" s="65"/>
      <c r="BS457" s="65"/>
      <c r="BT457" s="65"/>
      <c r="BU457" s="65"/>
      <c r="BV457" s="65"/>
      <c r="BW457" s="65"/>
      <c r="BX457" s="65"/>
    </row>
    <row r="458" spans="11:76" s="51" customFormat="1" ht="16.5"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65"/>
      <c r="AI458" s="65"/>
      <c r="AJ458" s="65"/>
      <c r="AK458" s="65"/>
      <c r="AL458" s="65"/>
      <c r="AM458" s="65"/>
      <c r="AN458" s="65"/>
      <c r="AO458" s="65"/>
      <c r="AP458" s="65"/>
      <c r="AQ458" s="65"/>
      <c r="AR458" s="65"/>
      <c r="AS458" s="65"/>
      <c r="AT458" s="65"/>
      <c r="AU458" s="65"/>
      <c r="AV458" s="65"/>
      <c r="AW458" s="65"/>
      <c r="AX458" s="65"/>
      <c r="AY458" s="65"/>
      <c r="AZ458" s="65"/>
      <c r="BA458" s="65"/>
      <c r="BB458" s="65"/>
      <c r="BC458" s="65"/>
      <c r="BD458" s="65"/>
      <c r="BE458" s="65"/>
      <c r="BF458" s="65"/>
      <c r="BG458" s="65"/>
      <c r="BH458" s="65"/>
      <c r="BI458" s="65"/>
      <c r="BJ458" s="65"/>
      <c r="BK458" s="65"/>
      <c r="BL458" s="65"/>
      <c r="BM458" s="65"/>
      <c r="BN458" s="65"/>
      <c r="BO458" s="65"/>
      <c r="BP458" s="65"/>
      <c r="BQ458" s="65"/>
      <c r="BR458" s="65"/>
      <c r="BS458" s="65"/>
      <c r="BT458" s="65"/>
      <c r="BU458" s="65"/>
      <c r="BV458" s="65"/>
      <c r="BW458" s="65"/>
      <c r="BX458" s="65"/>
    </row>
    <row r="459" spans="11:76" s="51" customFormat="1" ht="16.5"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65"/>
      <c r="AL459" s="65"/>
      <c r="AM459" s="65"/>
      <c r="AN459" s="65"/>
      <c r="AO459" s="65"/>
      <c r="AP459" s="65"/>
      <c r="AQ459" s="65"/>
      <c r="AR459" s="65"/>
      <c r="AS459" s="65"/>
      <c r="AT459" s="65"/>
      <c r="AU459" s="65"/>
      <c r="AV459" s="65"/>
      <c r="AW459" s="65"/>
      <c r="AX459" s="65"/>
      <c r="AY459" s="65"/>
      <c r="AZ459" s="65"/>
      <c r="BA459" s="65"/>
      <c r="BB459" s="65"/>
      <c r="BC459" s="65"/>
      <c r="BD459" s="65"/>
      <c r="BE459" s="65"/>
      <c r="BF459" s="65"/>
      <c r="BG459" s="65"/>
      <c r="BH459" s="65"/>
      <c r="BI459" s="65"/>
      <c r="BJ459" s="65"/>
      <c r="BK459" s="65"/>
      <c r="BL459" s="65"/>
      <c r="BM459" s="65"/>
      <c r="BN459" s="65"/>
      <c r="BO459" s="65"/>
      <c r="BP459" s="65"/>
      <c r="BQ459" s="65"/>
      <c r="BR459" s="65"/>
      <c r="BS459" s="65"/>
      <c r="BT459" s="65"/>
      <c r="BU459" s="65"/>
      <c r="BV459" s="65"/>
      <c r="BW459" s="65"/>
      <c r="BX459" s="65"/>
    </row>
    <row r="460" spans="11:76" s="51" customFormat="1" ht="16.5"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65"/>
      <c r="AL460" s="65"/>
      <c r="AM460" s="65"/>
      <c r="AN460" s="65"/>
      <c r="AO460" s="65"/>
      <c r="AP460" s="65"/>
      <c r="AQ460" s="65"/>
      <c r="AR460" s="65"/>
      <c r="AS460" s="65"/>
      <c r="AT460" s="65"/>
      <c r="AU460" s="65"/>
      <c r="AV460" s="65"/>
      <c r="AW460" s="65"/>
      <c r="AX460" s="65"/>
      <c r="AY460" s="65"/>
      <c r="AZ460" s="65"/>
      <c r="BA460" s="65"/>
      <c r="BB460" s="65"/>
      <c r="BC460" s="65"/>
      <c r="BD460" s="65"/>
      <c r="BE460" s="65"/>
      <c r="BF460" s="65"/>
      <c r="BG460" s="65"/>
      <c r="BH460" s="65"/>
      <c r="BI460" s="65"/>
      <c r="BJ460" s="65"/>
      <c r="BK460" s="65"/>
      <c r="BL460" s="65"/>
      <c r="BM460" s="65"/>
      <c r="BN460" s="65"/>
      <c r="BO460" s="65"/>
      <c r="BP460" s="65"/>
      <c r="BQ460" s="65"/>
      <c r="BR460" s="65"/>
      <c r="BS460" s="65"/>
      <c r="BT460" s="65"/>
      <c r="BU460" s="65"/>
      <c r="BV460" s="65"/>
      <c r="BW460" s="65"/>
      <c r="BX460" s="65"/>
    </row>
    <row r="461" spans="11:76" s="51" customFormat="1" ht="16.5"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65"/>
      <c r="AL461" s="65"/>
      <c r="AM461" s="65"/>
      <c r="AN461" s="65"/>
      <c r="AO461" s="65"/>
      <c r="AP461" s="65"/>
      <c r="AQ461" s="65"/>
      <c r="AR461" s="65"/>
      <c r="AS461" s="65"/>
      <c r="AT461" s="65"/>
      <c r="AU461" s="65"/>
      <c r="AV461" s="65"/>
      <c r="AW461" s="65"/>
      <c r="AX461" s="65"/>
      <c r="AY461" s="65"/>
      <c r="AZ461" s="65"/>
      <c r="BA461" s="65"/>
      <c r="BB461" s="65"/>
      <c r="BC461" s="65"/>
      <c r="BD461" s="65"/>
      <c r="BE461" s="65"/>
      <c r="BF461" s="65"/>
      <c r="BG461" s="65"/>
      <c r="BH461" s="65"/>
      <c r="BI461" s="65"/>
      <c r="BJ461" s="65"/>
      <c r="BK461" s="65"/>
      <c r="BL461" s="65"/>
      <c r="BM461" s="65"/>
      <c r="BN461" s="65"/>
      <c r="BO461" s="65"/>
      <c r="BP461" s="65"/>
      <c r="BQ461" s="65"/>
      <c r="BR461" s="65"/>
      <c r="BS461" s="65"/>
      <c r="BT461" s="65"/>
      <c r="BU461" s="65"/>
      <c r="BV461" s="65"/>
      <c r="BW461" s="65"/>
      <c r="BX461" s="65"/>
    </row>
    <row r="462" spans="11:76" s="51" customFormat="1" ht="16.5"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65"/>
      <c r="AL462" s="65"/>
      <c r="AM462" s="65"/>
      <c r="AN462" s="65"/>
      <c r="AO462" s="65"/>
      <c r="AP462" s="65"/>
      <c r="AQ462" s="65"/>
      <c r="AR462" s="65"/>
      <c r="AS462" s="65"/>
      <c r="AT462" s="65"/>
      <c r="AU462" s="65"/>
      <c r="AV462" s="65"/>
      <c r="AW462" s="65"/>
      <c r="AX462" s="65"/>
      <c r="AY462" s="65"/>
      <c r="AZ462" s="65"/>
      <c r="BA462" s="65"/>
      <c r="BB462" s="65"/>
      <c r="BC462" s="65"/>
      <c r="BD462" s="65"/>
      <c r="BE462" s="65"/>
      <c r="BF462" s="65"/>
      <c r="BG462" s="65"/>
      <c r="BH462" s="65"/>
      <c r="BI462" s="65"/>
      <c r="BJ462" s="65"/>
      <c r="BK462" s="65"/>
      <c r="BL462" s="65"/>
      <c r="BM462" s="65"/>
      <c r="BN462" s="65"/>
      <c r="BO462" s="65"/>
      <c r="BP462" s="65"/>
      <c r="BQ462" s="65"/>
      <c r="BR462" s="65"/>
      <c r="BS462" s="65"/>
      <c r="BT462" s="65"/>
      <c r="BU462" s="65"/>
      <c r="BV462" s="65"/>
      <c r="BW462" s="65"/>
      <c r="BX462" s="65"/>
    </row>
    <row r="463" spans="11:76" s="51" customFormat="1" ht="16.5"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65"/>
      <c r="AL463" s="65"/>
      <c r="AM463" s="65"/>
      <c r="AN463" s="65"/>
      <c r="AO463" s="65"/>
      <c r="AP463" s="65"/>
      <c r="AQ463" s="65"/>
      <c r="AR463" s="65"/>
      <c r="AS463" s="65"/>
      <c r="AT463" s="65"/>
      <c r="AU463" s="65"/>
      <c r="AV463" s="65"/>
      <c r="AW463" s="65"/>
      <c r="AX463" s="65"/>
      <c r="AY463" s="65"/>
      <c r="AZ463" s="65"/>
      <c r="BA463" s="65"/>
      <c r="BB463" s="65"/>
      <c r="BC463" s="65"/>
      <c r="BD463" s="65"/>
      <c r="BE463" s="65"/>
      <c r="BF463" s="65"/>
      <c r="BG463" s="65"/>
      <c r="BH463" s="65"/>
      <c r="BI463" s="65"/>
      <c r="BJ463" s="65"/>
      <c r="BK463" s="65"/>
      <c r="BL463" s="65"/>
      <c r="BM463" s="65"/>
      <c r="BN463" s="65"/>
      <c r="BO463" s="65"/>
      <c r="BP463" s="65"/>
      <c r="BQ463" s="65"/>
      <c r="BR463" s="65"/>
      <c r="BS463" s="65"/>
      <c r="BT463" s="65"/>
      <c r="BU463" s="65"/>
      <c r="BV463" s="65"/>
      <c r="BW463" s="65"/>
      <c r="BX463" s="65"/>
    </row>
    <row r="464" spans="11:76" s="51" customFormat="1" ht="16.5"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65"/>
      <c r="AL464" s="65"/>
      <c r="AM464" s="65"/>
      <c r="AN464" s="65"/>
      <c r="AO464" s="65"/>
      <c r="AP464" s="65"/>
      <c r="AQ464" s="65"/>
      <c r="AR464" s="65"/>
      <c r="AS464" s="65"/>
      <c r="AT464" s="65"/>
      <c r="AU464" s="65"/>
      <c r="AV464" s="65"/>
      <c r="AW464" s="65"/>
      <c r="AX464" s="65"/>
      <c r="AY464" s="65"/>
      <c r="AZ464" s="65"/>
      <c r="BA464" s="65"/>
      <c r="BB464" s="65"/>
      <c r="BC464" s="65"/>
      <c r="BD464" s="65"/>
      <c r="BE464" s="65"/>
      <c r="BF464" s="65"/>
      <c r="BG464" s="65"/>
      <c r="BH464" s="65"/>
      <c r="BI464" s="65"/>
      <c r="BJ464" s="65"/>
      <c r="BK464" s="65"/>
      <c r="BL464" s="65"/>
      <c r="BM464" s="65"/>
      <c r="BN464" s="65"/>
      <c r="BO464" s="65"/>
      <c r="BP464" s="65"/>
      <c r="BQ464" s="65"/>
      <c r="BR464" s="65"/>
      <c r="BS464" s="65"/>
      <c r="BT464" s="65"/>
      <c r="BU464" s="65"/>
      <c r="BV464" s="65"/>
      <c r="BW464" s="65"/>
      <c r="BX464" s="65"/>
    </row>
    <row r="465" spans="11:76" s="51" customFormat="1" ht="16.5"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65"/>
      <c r="AL465" s="65"/>
      <c r="AM465" s="65"/>
      <c r="AN465" s="65"/>
      <c r="AO465" s="65"/>
      <c r="AP465" s="65"/>
      <c r="AQ465" s="65"/>
      <c r="AR465" s="65"/>
      <c r="AS465" s="65"/>
      <c r="AT465" s="65"/>
      <c r="AU465" s="65"/>
      <c r="AV465" s="65"/>
      <c r="AW465" s="65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  <c r="BI465" s="65"/>
      <c r="BJ465" s="65"/>
      <c r="BK465" s="65"/>
      <c r="BL465" s="65"/>
      <c r="BM465" s="65"/>
      <c r="BN465" s="65"/>
      <c r="BO465" s="65"/>
      <c r="BP465" s="65"/>
      <c r="BQ465" s="65"/>
      <c r="BR465" s="65"/>
      <c r="BS465" s="65"/>
      <c r="BT465" s="65"/>
      <c r="BU465" s="65"/>
      <c r="BV465" s="65"/>
      <c r="BW465" s="65"/>
      <c r="BX465" s="65"/>
    </row>
    <row r="466" spans="11:76" s="51" customFormat="1" ht="16.5"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65"/>
      <c r="AL466" s="65"/>
      <c r="AM466" s="65"/>
      <c r="AN466" s="65"/>
      <c r="AO466" s="65"/>
      <c r="AP466" s="65"/>
      <c r="AQ466" s="65"/>
      <c r="AR466" s="65"/>
      <c r="AS466" s="65"/>
      <c r="AT466" s="65"/>
      <c r="AU466" s="65"/>
      <c r="AV466" s="65"/>
      <c r="AW466" s="65"/>
      <c r="AX466" s="65"/>
      <c r="AY466" s="65"/>
      <c r="AZ466" s="65"/>
      <c r="BA466" s="65"/>
      <c r="BB466" s="65"/>
      <c r="BC466" s="65"/>
      <c r="BD466" s="65"/>
      <c r="BE466" s="65"/>
      <c r="BF466" s="65"/>
      <c r="BG466" s="65"/>
      <c r="BH466" s="65"/>
      <c r="BI466" s="65"/>
      <c r="BJ466" s="65"/>
      <c r="BK466" s="65"/>
      <c r="BL466" s="65"/>
      <c r="BM466" s="65"/>
      <c r="BN466" s="65"/>
      <c r="BO466" s="65"/>
      <c r="BP466" s="65"/>
      <c r="BQ466" s="65"/>
      <c r="BR466" s="65"/>
      <c r="BS466" s="65"/>
      <c r="BT466" s="65"/>
      <c r="BU466" s="65"/>
      <c r="BV466" s="65"/>
      <c r="BW466" s="65"/>
      <c r="BX466" s="65"/>
    </row>
    <row r="467" spans="11:76" s="51" customFormat="1" ht="16.5">
      <c r="K467" s="65"/>
      <c r="L467" s="65"/>
      <c r="M467" s="65"/>
      <c r="N467" s="65"/>
      <c r="O467" s="65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65"/>
      <c r="AF467" s="65"/>
      <c r="AG467" s="65"/>
      <c r="AH467" s="65"/>
      <c r="AI467" s="65"/>
      <c r="AJ467" s="65"/>
      <c r="AK467" s="65"/>
      <c r="AL467" s="65"/>
      <c r="AM467" s="65"/>
      <c r="AN467" s="65"/>
      <c r="AO467" s="65"/>
      <c r="AP467" s="65"/>
      <c r="AQ467" s="65"/>
      <c r="AR467" s="65"/>
      <c r="AS467" s="65"/>
      <c r="AT467" s="65"/>
      <c r="AU467" s="65"/>
      <c r="AV467" s="65"/>
      <c r="AW467" s="65"/>
      <c r="AX467" s="65"/>
      <c r="AY467" s="65"/>
      <c r="AZ467" s="65"/>
      <c r="BA467" s="65"/>
      <c r="BB467" s="65"/>
      <c r="BC467" s="65"/>
      <c r="BD467" s="65"/>
      <c r="BE467" s="65"/>
      <c r="BF467" s="65"/>
      <c r="BG467" s="65"/>
      <c r="BH467" s="65"/>
      <c r="BI467" s="65"/>
      <c r="BJ467" s="65"/>
      <c r="BK467" s="65"/>
      <c r="BL467" s="65"/>
      <c r="BM467" s="65"/>
      <c r="BN467" s="65"/>
      <c r="BO467" s="65"/>
      <c r="BP467" s="65"/>
      <c r="BQ467" s="65"/>
      <c r="BR467" s="65"/>
      <c r="BS467" s="65"/>
      <c r="BT467" s="65"/>
      <c r="BU467" s="65"/>
      <c r="BV467" s="65"/>
      <c r="BW467" s="65"/>
      <c r="BX467" s="65"/>
    </row>
    <row r="468" spans="11:76" s="51" customFormat="1" ht="16.5">
      <c r="K468" s="65"/>
      <c r="L468" s="65"/>
      <c r="M468" s="65"/>
      <c r="N468" s="65"/>
      <c r="O468" s="65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65"/>
      <c r="AF468" s="65"/>
      <c r="AG468" s="65"/>
      <c r="AH468" s="65"/>
      <c r="AI468" s="65"/>
      <c r="AJ468" s="65"/>
      <c r="AK468" s="65"/>
      <c r="AL468" s="65"/>
      <c r="AM468" s="65"/>
      <c r="AN468" s="65"/>
      <c r="AO468" s="65"/>
      <c r="AP468" s="65"/>
      <c r="AQ468" s="65"/>
      <c r="AR468" s="65"/>
      <c r="AS468" s="65"/>
      <c r="AT468" s="65"/>
      <c r="AU468" s="65"/>
      <c r="AV468" s="65"/>
      <c r="AW468" s="65"/>
      <c r="AX468" s="65"/>
      <c r="AY468" s="65"/>
      <c r="AZ468" s="65"/>
      <c r="BA468" s="65"/>
      <c r="BB468" s="65"/>
      <c r="BC468" s="65"/>
      <c r="BD468" s="65"/>
      <c r="BE468" s="65"/>
      <c r="BF468" s="65"/>
      <c r="BG468" s="65"/>
      <c r="BH468" s="65"/>
      <c r="BI468" s="65"/>
      <c r="BJ468" s="65"/>
      <c r="BK468" s="65"/>
      <c r="BL468" s="65"/>
      <c r="BM468" s="65"/>
      <c r="BN468" s="65"/>
      <c r="BO468" s="65"/>
      <c r="BP468" s="65"/>
      <c r="BQ468" s="65"/>
      <c r="BR468" s="65"/>
      <c r="BS468" s="65"/>
      <c r="BT468" s="65"/>
      <c r="BU468" s="65"/>
      <c r="BV468" s="65"/>
      <c r="BW468" s="65"/>
      <c r="BX468" s="65"/>
    </row>
    <row r="469" spans="11:76" s="51" customFormat="1" ht="16.5">
      <c r="K469" s="65"/>
      <c r="L469" s="65"/>
      <c r="M469" s="65"/>
      <c r="N469" s="65"/>
      <c r="O469" s="65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65"/>
      <c r="AF469" s="65"/>
      <c r="AG469" s="65"/>
      <c r="AH469" s="65"/>
      <c r="AI469" s="65"/>
      <c r="AJ469" s="65"/>
      <c r="AK469" s="65"/>
      <c r="AL469" s="65"/>
      <c r="AM469" s="65"/>
      <c r="AN469" s="65"/>
      <c r="AO469" s="65"/>
      <c r="AP469" s="65"/>
      <c r="AQ469" s="65"/>
      <c r="AR469" s="65"/>
      <c r="AS469" s="65"/>
      <c r="AT469" s="65"/>
      <c r="AU469" s="65"/>
      <c r="AV469" s="65"/>
      <c r="AW469" s="65"/>
      <c r="AX469" s="65"/>
      <c r="AY469" s="65"/>
      <c r="AZ469" s="65"/>
      <c r="BA469" s="65"/>
      <c r="BB469" s="65"/>
      <c r="BC469" s="65"/>
      <c r="BD469" s="65"/>
      <c r="BE469" s="65"/>
      <c r="BF469" s="65"/>
      <c r="BG469" s="65"/>
      <c r="BH469" s="65"/>
      <c r="BI469" s="65"/>
      <c r="BJ469" s="65"/>
      <c r="BK469" s="65"/>
      <c r="BL469" s="65"/>
      <c r="BM469" s="65"/>
      <c r="BN469" s="65"/>
      <c r="BO469" s="65"/>
      <c r="BP469" s="65"/>
      <c r="BQ469" s="65"/>
      <c r="BR469" s="65"/>
      <c r="BS469" s="65"/>
      <c r="BT469" s="65"/>
      <c r="BU469" s="65"/>
      <c r="BV469" s="65"/>
      <c r="BW469" s="65"/>
      <c r="BX469" s="65"/>
    </row>
    <row r="470" spans="11:76" s="51" customFormat="1" ht="16.5">
      <c r="K470" s="65"/>
      <c r="L470" s="65"/>
      <c r="M470" s="65"/>
      <c r="N470" s="65"/>
      <c r="O470" s="65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65"/>
      <c r="AF470" s="65"/>
      <c r="AG470" s="65"/>
      <c r="AH470" s="65"/>
      <c r="AI470" s="65"/>
      <c r="AJ470" s="65"/>
      <c r="AK470" s="65"/>
      <c r="AL470" s="65"/>
      <c r="AM470" s="65"/>
      <c r="AN470" s="65"/>
      <c r="AO470" s="65"/>
      <c r="AP470" s="65"/>
      <c r="AQ470" s="65"/>
      <c r="AR470" s="65"/>
      <c r="AS470" s="65"/>
      <c r="AT470" s="65"/>
      <c r="AU470" s="65"/>
      <c r="AV470" s="65"/>
      <c r="AW470" s="65"/>
      <c r="AX470" s="65"/>
      <c r="AY470" s="65"/>
      <c r="AZ470" s="65"/>
      <c r="BA470" s="65"/>
      <c r="BB470" s="65"/>
      <c r="BC470" s="65"/>
      <c r="BD470" s="65"/>
      <c r="BE470" s="65"/>
      <c r="BF470" s="65"/>
      <c r="BG470" s="65"/>
      <c r="BH470" s="65"/>
      <c r="BI470" s="65"/>
      <c r="BJ470" s="65"/>
      <c r="BK470" s="65"/>
      <c r="BL470" s="65"/>
      <c r="BM470" s="65"/>
      <c r="BN470" s="65"/>
      <c r="BO470" s="65"/>
      <c r="BP470" s="65"/>
      <c r="BQ470" s="65"/>
      <c r="BR470" s="65"/>
      <c r="BS470" s="65"/>
      <c r="BT470" s="65"/>
      <c r="BU470" s="65"/>
      <c r="BV470" s="65"/>
      <c r="BW470" s="65"/>
      <c r="BX470" s="65"/>
    </row>
    <row r="471" spans="11:76" s="51" customFormat="1" ht="16.5">
      <c r="K471" s="65"/>
      <c r="L471" s="65"/>
      <c r="M471" s="65"/>
      <c r="N471" s="65"/>
      <c r="O471" s="65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65"/>
      <c r="AF471" s="65"/>
      <c r="AG471" s="65"/>
      <c r="AH471" s="65"/>
      <c r="AI471" s="65"/>
      <c r="AJ471" s="65"/>
      <c r="AK471" s="65"/>
      <c r="AL471" s="65"/>
      <c r="AM471" s="65"/>
      <c r="AN471" s="65"/>
      <c r="AO471" s="65"/>
      <c r="AP471" s="65"/>
      <c r="AQ471" s="65"/>
      <c r="AR471" s="65"/>
      <c r="AS471" s="65"/>
      <c r="AT471" s="65"/>
      <c r="AU471" s="65"/>
      <c r="AV471" s="65"/>
      <c r="AW471" s="65"/>
      <c r="AX471" s="65"/>
      <c r="AY471" s="65"/>
      <c r="AZ471" s="65"/>
      <c r="BA471" s="65"/>
      <c r="BB471" s="65"/>
      <c r="BC471" s="65"/>
      <c r="BD471" s="65"/>
      <c r="BE471" s="65"/>
      <c r="BF471" s="65"/>
      <c r="BG471" s="65"/>
      <c r="BH471" s="65"/>
      <c r="BI471" s="65"/>
      <c r="BJ471" s="65"/>
      <c r="BK471" s="65"/>
      <c r="BL471" s="65"/>
      <c r="BM471" s="65"/>
      <c r="BN471" s="65"/>
      <c r="BO471" s="65"/>
      <c r="BP471" s="65"/>
      <c r="BQ471" s="65"/>
      <c r="BR471" s="65"/>
      <c r="BS471" s="65"/>
      <c r="BT471" s="65"/>
      <c r="BU471" s="65"/>
      <c r="BV471" s="65"/>
      <c r="BW471" s="65"/>
      <c r="BX471" s="65"/>
    </row>
    <row r="472" spans="11:76" s="51" customFormat="1" ht="16.5">
      <c r="K472" s="65"/>
      <c r="L472" s="65"/>
      <c r="M472" s="65"/>
      <c r="N472" s="65"/>
      <c r="O472" s="65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65"/>
      <c r="AL472" s="65"/>
      <c r="AM472" s="65"/>
      <c r="AN472" s="65"/>
      <c r="AO472" s="65"/>
      <c r="AP472" s="65"/>
      <c r="AQ472" s="65"/>
      <c r="AR472" s="65"/>
      <c r="AS472" s="65"/>
      <c r="AT472" s="65"/>
      <c r="AU472" s="65"/>
      <c r="AV472" s="65"/>
      <c r="AW472" s="65"/>
      <c r="AX472" s="65"/>
      <c r="AY472" s="65"/>
      <c r="AZ472" s="65"/>
      <c r="BA472" s="65"/>
      <c r="BB472" s="65"/>
      <c r="BC472" s="65"/>
      <c r="BD472" s="65"/>
      <c r="BE472" s="65"/>
      <c r="BF472" s="65"/>
      <c r="BG472" s="65"/>
      <c r="BH472" s="65"/>
      <c r="BI472" s="65"/>
      <c r="BJ472" s="65"/>
      <c r="BK472" s="65"/>
      <c r="BL472" s="65"/>
      <c r="BM472" s="65"/>
      <c r="BN472" s="65"/>
      <c r="BO472" s="65"/>
      <c r="BP472" s="65"/>
      <c r="BQ472" s="65"/>
      <c r="BR472" s="65"/>
      <c r="BS472" s="65"/>
      <c r="BT472" s="65"/>
      <c r="BU472" s="65"/>
      <c r="BV472" s="65"/>
      <c r="BW472" s="65"/>
      <c r="BX472" s="65"/>
    </row>
    <row r="473" spans="11:76" s="51" customFormat="1" ht="16.5">
      <c r="K473" s="65"/>
      <c r="L473" s="65"/>
      <c r="M473" s="65"/>
      <c r="N473" s="65"/>
      <c r="O473" s="65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65"/>
      <c r="AF473" s="65"/>
      <c r="AG473" s="65"/>
      <c r="AH473" s="65"/>
      <c r="AI473" s="65"/>
      <c r="AJ473" s="65"/>
      <c r="AK473" s="65"/>
      <c r="AL473" s="65"/>
      <c r="AM473" s="65"/>
      <c r="AN473" s="65"/>
      <c r="AO473" s="65"/>
      <c r="AP473" s="65"/>
      <c r="AQ473" s="65"/>
      <c r="AR473" s="65"/>
      <c r="AS473" s="65"/>
      <c r="AT473" s="65"/>
      <c r="AU473" s="65"/>
      <c r="AV473" s="65"/>
      <c r="AW473" s="65"/>
      <c r="AX473" s="65"/>
      <c r="AY473" s="65"/>
      <c r="AZ473" s="65"/>
      <c r="BA473" s="65"/>
      <c r="BB473" s="65"/>
      <c r="BC473" s="65"/>
      <c r="BD473" s="65"/>
      <c r="BE473" s="65"/>
      <c r="BF473" s="65"/>
      <c r="BG473" s="65"/>
      <c r="BH473" s="65"/>
      <c r="BI473" s="65"/>
      <c r="BJ473" s="65"/>
      <c r="BK473" s="65"/>
      <c r="BL473" s="65"/>
      <c r="BM473" s="65"/>
      <c r="BN473" s="65"/>
      <c r="BO473" s="65"/>
      <c r="BP473" s="65"/>
      <c r="BQ473" s="65"/>
      <c r="BR473" s="65"/>
      <c r="BS473" s="65"/>
      <c r="BT473" s="65"/>
      <c r="BU473" s="65"/>
      <c r="BV473" s="65"/>
      <c r="BW473" s="65"/>
      <c r="BX473" s="65"/>
    </row>
    <row r="474" spans="11:76" s="51" customFormat="1" ht="16.5">
      <c r="K474" s="65"/>
      <c r="L474" s="65"/>
      <c r="M474" s="65"/>
      <c r="N474" s="65"/>
      <c r="O474" s="65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65"/>
      <c r="AF474" s="65"/>
      <c r="AG474" s="65"/>
      <c r="AH474" s="65"/>
      <c r="AI474" s="65"/>
      <c r="AJ474" s="65"/>
      <c r="AK474" s="65"/>
      <c r="AL474" s="65"/>
      <c r="AM474" s="65"/>
      <c r="AN474" s="65"/>
      <c r="AO474" s="65"/>
      <c r="AP474" s="65"/>
      <c r="AQ474" s="65"/>
      <c r="AR474" s="65"/>
      <c r="AS474" s="65"/>
      <c r="AT474" s="65"/>
      <c r="AU474" s="65"/>
      <c r="AV474" s="65"/>
      <c r="AW474" s="65"/>
      <c r="AX474" s="65"/>
      <c r="AY474" s="65"/>
      <c r="AZ474" s="65"/>
      <c r="BA474" s="65"/>
      <c r="BB474" s="65"/>
      <c r="BC474" s="65"/>
      <c r="BD474" s="65"/>
      <c r="BE474" s="65"/>
      <c r="BF474" s="65"/>
      <c r="BG474" s="65"/>
      <c r="BH474" s="65"/>
      <c r="BI474" s="65"/>
      <c r="BJ474" s="65"/>
      <c r="BK474" s="65"/>
      <c r="BL474" s="65"/>
      <c r="BM474" s="65"/>
      <c r="BN474" s="65"/>
      <c r="BO474" s="65"/>
      <c r="BP474" s="65"/>
      <c r="BQ474" s="65"/>
      <c r="BR474" s="65"/>
      <c r="BS474" s="65"/>
      <c r="BT474" s="65"/>
      <c r="BU474" s="65"/>
      <c r="BV474" s="65"/>
      <c r="BW474" s="65"/>
      <c r="BX474" s="65"/>
    </row>
    <row r="475" spans="11:76" s="51" customFormat="1" ht="16.5">
      <c r="K475" s="65"/>
      <c r="L475" s="65"/>
      <c r="M475" s="65"/>
      <c r="N475" s="65"/>
      <c r="O475" s="65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65"/>
      <c r="AF475" s="65"/>
      <c r="AG475" s="65"/>
      <c r="AH475" s="65"/>
      <c r="AI475" s="65"/>
      <c r="AJ475" s="65"/>
      <c r="AK475" s="65"/>
      <c r="AL475" s="65"/>
      <c r="AM475" s="65"/>
      <c r="AN475" s="65"/>
      <c r="AO475" s="65"/>
      <c r="AP475" s="65"/>
      <c r="AQ475" s="65"/>
      <c r="AR475" s="65"/>
      <c r="AS475" s="65"/>
      <c r="AT475" s="65"/>
      <c r="AU475" s="65"/>
      <c r="AV475" s="65"/>
      <c r="AW475" s="65"/>
      <c r="AX475" s="65"/>
      <c r="AY475" s="65"/>
      <c r="AZ475" s="65"/>
      <c r="BA475" s="65"/>
      <c r="BB475" s="65"/>
      <c r="BC475" s="65"/>
      <c r="BD475" s="65"/>
      <c r="BE475" s="65"/>
      <c r="BF475" s="65"/>
      <c r="BG475" s="65"/>
      <c r="BH475" s="65"/>
      <c r="BI475" s="65"/>
      <c r="BJ475" s="65"/>
      <c r="BK475" s="65"/>
      <c r="BL475" s="65"/>
      <c r="BM475" s="65"/>
      <c r="BN475" s="65"/>
      <c r="BO475" s="65"/>
      <c r="BP475" s="65"/>
      <c r="BQ475" s="65"/>
      <c r="BR475" s="65"/>
      <c r="BS475" s="65"/>
      <c r="BT475" s="65"/>
      <c r="BU475" s="65"/>
      <c r="BV475" s="65"/>
      <c r="BW475" s="65"/>
      <c r="BX475" s="65"/>
    </row>
    <row r="476" spans="11:76" s="51" customFormat="1" ht="16.5">
      <c r="K476" s="65"/>
      <c r="L476" s="65"/>
      <c r="M476" s="65"/>
      <c r="N476" s="65"/>
      <c r="O476" s="65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65"/>
      <c r="AF476" s="65"/>
      <c r="AG476" s="65"/>
      <c r="AH476" s="65"/>
      <c r="AI476" s="65"/>
      <c r="AJ476" s="65"/>
      <c r="AK476" s="65"/>
      <c r="AL476" s="65"/>
      <c r="AM476" s="65"/>
      <c r="AN476" s="65"/>
      <c r="AO476" s="65"/>
      <c r="AP476" s="65"/>
      <c r="AQ476" s="65"/>
      <c r="AR476" s="65"/>
      <c r="AS476" s="65"/>
      <c r="AT476" s="65"/>
      <c r="AU476" s="65"/>
      <c r="AV476" s="65"/>
      <c r="AW476" s="65"/>
      <c r="AX476" s="65"/>
      <c r="AY476" s="65"/>
      <c r="AZ476" s="65"/>
      <c r="BA476" s="65"/>
      <c r="BB476" s="65"/>
      <c r="BC476" s="65"/>
      <c r="BD476" s="65"/>
      <c r="BE476" s="65"/>
      <c r="BF476" s="65"/>
      <c r="BG476" s="65"/>
      <c r="BH476" s="65"/>
      <c r="BI476" s="65"/>
      <c r="BJ476" s="65"/>
      <c r="BK476" s="65"/>
      <c r="BL476" s="65"/>
      <c r="BM476" s="65"/>
      <c r="BN476" s="65"/>
      <c r="BO476" s="65"/>
      <c r="BP476" s="65"/>
      <c r="BQ476" s="65"/>
      <c r="BR476" s="65"/>
      <c r="BS476" s="65"/>
      <c r="BT476" s="65"/>
      <c r="BU476" s="65"/>
      <c r="BV476" s="65"/>
      <c r="BW476" s="65"/>
      <c r="BX476" s="65"/>
    </row>
    <row r="477" spans="11:76" s="51" customFormat="1" ht="16.5">
      <c r="K477" s="65"/>
      <c r="L477" s="65"/>
      <c r="M477" s="65"/>
      <c r="N477" s="65"/>
      <c r="O477" s="65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65"/>
      <c r="AF477" s="65"/>
      <c r="AG477" s="65"/>
      <c r="AH477" s="65"/>
      <c r="AI477" s="65"/>
      <c r="AJ477" s="65"/>
      <c r="AK477" s="65"/>
      <c r="AL477" s="65"/>
      <c r="AM477" s="65"/>
      <c r="AN477" s="65"/>
      <c r="AO477" s="65"/>
      <c r="AP477" s="65"/>
      <c r="AQ477" s="65"/>
      <c r="AR477" s="65"/>
      <c r="AS477" s="65"/>
      <c r="AT477" s="65"/>
      <c r="AU477" s="65"/>
      <c r="AV477" s="65"/>
      <c r="AW477" s="65"/>
      <c r="AX477" s="65"/>
      <c r="AY477" s="65"/>
      <c r="AZ477" s="65"/>
      <c r="BA477" s="65"/>
      <c r="BB477" s="65"/>
      <c r="BC477" s="65"/>
      <c r="BD477" s="65"/>
      <c r="BE477" s="65"/>
      <c r="BF477" s="65"/>
      <c r="BG477" s="65"/>
      <c r="BH477" s="65"/>
      <c r="BI477" s="65"/>
      <c r="BJ477" s="65"/>
      <c r="BK477" s="65"/>
      <c r="BL477" s="65"/>
      <c r="BM477" s="65"/>
      <c r="BN477" s="65"/>
      <c r="BO477" s="65"/>
      <c r="BP477" s="65"/>
      <c r="BQ477" s="65"/>
      <c r="BR477" s="65"/>
      <c r="BS477" s="65"/>
      <c r="BT477" s="65"/>
      <c r="BU477" s="65"/>
      <c r="BV477" s="65"/>
      <c r="BW477" s="65"/>
      <c r="BX477" s="65"/>
    </row>
    <row r="478" spans="11:76" s="51" customFormat="1" ht="16.5">
      <c r="K478" s="65"/>
      <c r="L478" s="65"/>
      <c r="M478" s="65"/>
      <c r="N478" s="65"/>
      <c r="O478" s="65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65"/>
      <c r="AF478" s="65"/>
      <c r="AG478" s="65"/>
      <c r="AH478" s="65"/>
      <c r="AI478" s="65"/>
      <c r="AJ478" s="65"/>
      <c r="AK478" s="65"/>
      <c r="AL478" s="65"/>
      <c r="AM478" s="65"/>
      <c r="AN478" s="65"/>
      <c r="AO478" s="65"/>
      <c r="AP478" s="65"/>
      <c r="AQ478" s="65"/>
      <c r="AR478" s="65"/>
      <c r="AS478" s="65"/>
      <c r="AT478" s="65"/>
      <c r="AU478" s="65"/>
      <c r="AV478" s="65"/>
      <c r="AW478" s="65"/>
      <c r="AX478" s="65"/>
      <c r="AY478" s="65"/>
      <c r="AZ478" s="65"/>
      <c r="BA478" s="65"/>
      <c r="BB478" s="65"/>
      <c r="BC478" s="65"/>
      <c r="BD478" s="65"/>
      <c r="BE478" s="65"/>
      <c r="BF478" s="65"/>
      <c r="BG478" s="65"/>
      <c r="BH478" s="65"/>
      <c r="BI478" s="65"/>
      <c r="BJ478" s="65"/>
      <c r="BK478" s="65"/>
      <c r="BL478" s="65"/>
      <c r="BM478" s="65"/>
      <c r="BN478" s="65"/>
      <c r="BO478" s="65"/>
      <c r="BP478" s="65"/>
      <c r="BQ478" s="65"/>
      <c r="BR478" s="65"/>
      <c r="BS478" s="65"/>
      <c r="BT478" s="65"/>
      <c r="BU478" s="65"/>
      <c r="BV478" s="65"/>
      <c r="BW478" s="65"/>
      <c r="BX478" s="65"/>
    </row>
    <row r="479" spans="11:76" s="51" customFormat="1" ht="16.5">
      <c r="K479" s="65"/>
      <c r="L479" s="65"/>
      <c r="M479" s="65"/>
      <c r="N479" s="65"/>
      <c r="O479" s="65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65"/>
      <c r="AF479" s="65"/>
      <c r="AG479" s="65"/>
      <c r="AH479" s="65"/>
      <c r="AI479" s="65"/>
      <c r="AJ479" s="65"/>
      <c r="AK479" s="65"/>
      <c r="AL479" s="65"/>
      <c r="AM479" s="65"/>
      <c r="AN479" s="65"/>
      <c r="AO479" s="65"/>
      <c r="AP479" s="65"/>
      <c r="AQ479" s="65"/>
      <c r="AR479" s="65"/>
      <c r="AS479" s="65"/>
      <c r="AT479" s="65"/>
      <c r="AU479" s="65"/>
      <c r="AV479" s="65"/>
      <c r="AW479" s="65"/>
      <c r="AX479" s="65"/>
      <c r="AY479" s="65"/>
      <c r="AZ479" s="65"/>
      <c r="BA479" s="65"/>
      <c r="BB479" s="65"/>
      <c r="BC479" s="65"/>
      <c r="BD479" s="65"/>
      <c r="BE479" s="65"/>
      <c r="BF479" s="65"/>
      <c r="BG479" s="65"/>
      <c r="BH479" s="65"/>
      <c r="BI479" s="65"/>
      <c r="BJ479" s="65"/>
      <c r="BK479" s="65"/>
      <c r="BL479" s="65"/>
      <c r="BM479" s="65"/>
      <c r="BN479" s="65"/>
      <c r="BO479" s="65"/>
      <c r="BP479" s="65"/>
      <c r="BQ479" s="65"/>
      <c r="BR479" s="65"/>
      <c r="BS479" s="65"/>
      <c r="BT479" s="65"/>
      <c r="BU479" s="65"/>
      <c r="BV479" s="65"/>
      <c r="BW479" s="65"/>
      <c r="BX479" s="65"/>
    </row>
    <row r="480" spans="11:76" s="51" customFormat="1" ht="16.5">
      <c r="K480" s="65"/>
      <c r="L480" s="65"/>
      <c r="M480" s="65"/>
      <c r="N480" s="65"/>
      <c r="O480" s="65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65"/>
      <c r="AF480" s="65"/>
      <c r="AG480" s="65"/>
      <c r="AH480" s="65"/>
      <c r="AI480" s="65"/>
      <c r="AJ480" s="65"/>
      <c r="AK480" s="65"/>
      <c r="AL480" s="65"/>
      <c r="AM480" s="65"/>
      <c r="AN480" s="65"/>
      <c r="AO480" s="65"/>
      <c r="AP480" s="65"/>
      <c r="AQ480" s="65"/>
      <c r="AR480" s="65"/>
      <c r="AS480" s="65"/>
      <c r="AT480" s="65"/>
      <c r="AU480" s="65"/>
      <c r="AV480" s="65"/>
      <c r="AW480" s="65"/>
      <c r="AX480" s="65"/>
      <c r="AY480" s="65"/>
      <c r="AZ480" s="65"/>
      <c r="BA480" s="65"/>
      <c r="BB480" s="65"/>
      <c r="BC480" s="65"/>
      <c r="BD480" s="65"/>
      <c r="BE480" s="65"/>
      <c r="BF480" s="65"/>
      <c r="BG480" s="65"/>
      <c r="BH480" s="65"/>
      <c r="BI480" s="65"/>
      <c r="BJ480" s="65"/>
      <c r="BK480" s="65"/>
      <c r="BL480" s="65"/>
      <c r="BM480" s="65"/>
      <c r="BN480" s="65"/>
      <c r="BO480" s="65"/>
      <c r="BP480" s="65"/>
      <c r="BQ480" s="65"/>
      <c r="BR480" s="65"/>
      <c r="BS480" s="65"/>
      <c r="BT480" s="65"/>
      <c r="BU480" s="65"/>
      <c r="BV480" s="65"/>
      <c r="BW480" s="65"/>
      <c r="BX480" s="65"/>
    </row>
    <row r="481" spans="11:76" s="51" customFormat="1" ht="16.5">
      <c r="K481" s="65"/>
      <c r="L481" s="65"/>
      <c r="M481" s="65"/>
      <c r="N481" s="65"/>
      <c r="O481" s="65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65"/>
      <c r="AF481" s="65"/>
      <c r="AG481" s="65"/>
      <c r="AH481" s="65"/>
      <c r="AI481" s="65"/>
      <c r="AJ481" s="65"/>
      <c r="AK481" s="65"/>
      <c r="AL481" s="65"/>
      <c r="AM481" s="65"/>
      <c r="AN481" s="65"/>
      <c r="AO481" s="65"/>
      <c r="AP481" s="65"/>
      <c r="AQ481" s="65"/>
      <c r="AR481" s="65"/>
      <c r="AS481" s="65"/>
      <c r="AT481" s="65"/>
      <c r="AU481" s="65"/>
      <c r="AV481" s="65"/>
      <c r="AW481" s="65"/>
      <c r="AX481" s="65"/>
      <c r="AY481" s="65"/>
      <c r="AZ481" s="65"/>
      <c r="BA481" s="65"/>
      <c r="BB481" s="65"/>
      <c r="BC481" s="65"/>
      <c r="BD481" s="65"/>
      <c r="BE481" s="65"/>
      <c r="BF481" s="65"/>
      <c r="BG481" s="65"/>
      <c r="BH481" s="65"/>
      <c r="BI481" s="65"/>
      <c r="BJ481" s="65"/>
      <c r="BK481" s="65"/>
      <c r="BL481" s="65"/>
      <c r="BM481" s="65"/>
      <c r="BN481" s="65"/>
      <c r="BO481" s="65"/>
      <c r="BP481" s="65"/>
      <c r="BQ481" s="65"/>
      <c r="BR481" s="65"/>
      <c r="BS481" s="65"/>
      <c r="BT481" s="65"/>
      <c r="BU481" s="65"/>
      <c r="BV481" s="65"/>
      <c r="BW481" s="65"/>
      <c r="BX481" s="65"/>
    </row>
    <row r="482" spans="11:76" s="51" customFormat="1" ht="16.5">
      <c r="K482" s="65"/>
      <c r="L482" s="65"/>
      <c r="M482" s="65"/>
      <c r="N482" s="65"/>
      <c r="O482" s="65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65"/>
      <c r="AF482" s="65"/>
      <c r="AG482" s="65"/>
      <c r="AH482" s="65"/>
      <c r="AI482" s="65"/>
      <c r="AJ482" s="65"/>
      <c r="AK482" s="65"/>
      <c r="AL482" s="65"/>
      <c r="AM482" s="65"/>
      <c r="AN482" s="65"/>
      <c r="AO482" s="65"/>
      <c r="AP482" s="65"/>
      <c r="AQ482" s="65"/>
      <c r="AR482" s="65"/>
      <c r="AS482" s="65"/>
      <c r="AT482" s="65"/>
      <c r="AU482" s="65"/>
      <c r="AV482" s="65"/>
      <c r="AW482" s="65"/>
      <c r="AX482" s="65"/>
      <c r="AY482" s="65"/>
      <c r="AZ482" s="65"/>
      <c r="BA482" s="65"/>
      <c r="BB482" s="65"/>
      <c r="BC482" s="65"/>
      <c r="BD482" s="65"/>
      <c r="BE482" s="65"/>
      <c r="BF482" s="65"/>
      <c r="BG482" s="65"/>
      <c r="BH482" s="65"/>
      <c r="BI482" s="65"/>
      <c r="BJ482" s="65"/>
      <c r="BK482" s="65"/>
      <c r="BL482" s="65"/>
      <c r="BM482" s="65"/>
      <c r="BN482" s="65"/>
      <c r="BO482" s="65"/>
      <c r="BP482" s="65"/>
      <c r="BQ482" s="65"/>
      <c r="BR482" s="65"/>
      <c r="BS482" s="65"/>
      <c r="BT482" s="65"/>
      <c r="BU482" s="65"/>
      <c r="BV482" s="65"/>
      <c r="BW482" s="65"/>
      <c r="BX482" s="65"/>
    </row>
    <row r="483" spans="11:76" s="51" customFormat="1" ht="16.5">
      <c r="K483" s="65"/>
      <c r="L483" s="65"/>
      <c r="M483" s="65"/>
      <c r="N483" s="65"/>
      <c r="O483" s="65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65"/>
      <c r="AF483" s="65"/>
      <c r="AG483" s="65"/>
      <c r="AH483" s="65"/>
      <c r="AI483" s="65"/>
      <c r="AJ483" s="65"/>
      <c r="AK483" s="65"/>
      <c r="AL483" s="65"/>
      <c r="AM483" s="65"/>
      <c r="AN483" s="65"/>
      <c r="AO483" s="65"/>
      <c r="AP483" s="65"/>
      <c r="AQ483" s="65"/>
      <c r="AR483" s="65"/>
      <c r="AS483" s="65"/>
      <c r="AT483" s="65"/>
      <c r="AU483" s="65"/>
      <c r="AV483" s="65"/>
      <c r="AW483" s="65"/>
      <c r="AX483" s="65"/>
      <c r="AY483" s="65"/>
      <c r="AZ483" s="65"/>
      <c r="BA483" s="65"/>
      <c r="BB483" s="65"/>
      <c r="BC483" s="65"/>
      <c r="BD483" s="65"/>
      <c r="BE483" s="65"/>
      <c r="BF483" s="65"/>
      <c r="BG483" s="65"/>
      <c r="BH483" s="65"/>
      <c r="BI483" s="65"/>
      <c r="BJ483" s="65"/>
      <c r="BK483" s="65"/>
      <c r="BL483" s="65"/>
      <c r="BM483" s="65"/>
      <c r="BN483" s="65"/>
      <c r="BO483" s="65"/>
      <c r="BP483" s="65"/>
      <c r="BQ483" s="65"/>
      <c r="BR483" s="65"/>
      <c r="BS483" s="65"/>
      <c r="BT483" s="65"/>
      <c r="BU483" s="65"/>
      <c r="BV483" s="65"/>
      <c r="BW483" s="65"/>
      <c r="BX483" s="65"/>
    </row>
    <row r="484" spans="11:76" s="51" customFormat="1" ht="16.5">
      <c r="K484" s="65"/>
      <c r="L484" s="65"/>
      <c r="M484" s="65"/>
      <c r="N484" s="65"/>
      <c r="O484" s="65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65"/>
      <c r="AF484" s="65"/>
      <c r="AG484" s="65"/>
      <c r="AH484" s="65"/>
      <c r="AI484" s="65"/>
      <c r="AJ484" s="65"/>
      <c r="AK484" s="65"/>
      <c r="AL484" s="65"/>
      <c r="AM484" s="65"/>
      <c r="AN484" s="65"/>
      <c r="AO484" s="65"/>
      <c r="AP484" s="65"/>
      <c r="AQ484" s="65"/>
      <c r="AR484" s="65"/>
      <c r="AS484" s="65"/>
      <c r="AT484" s="65"/>
      <c r="AU484" s="65"/>
      <c r="AV484" s="65"/>
      <c r="AW484" s="65"/>
      <c r="AX484" s="65"/>
      <c r="AY484" s="65"/>
      <c r="AZ484" s="65"/>
      <c r="BA484" s="65"/>
      <c r="BB484" s="65"/>
      <c r="BC484" s="65"/>
      <c r="BD484" s="65"/>
      <c r="BE484" s="65"/>
      <c r="BF484" s="65"/>
      <c r="BG484" s="65"/>
      <c r="BH484" s="65"/>
      <c r="BI484" s="65"/>
      <c r="BJ484" s="65"/>
      <c r="BK484" s="65"/>
      <c r="BL484" s="65"/>
      <c r="BM484" s="65"/>
      <c r="BN484" s="65"/>
      <c r="BO484" s="65"/>
      <c r="BP484" s="65"/>
      <c r="BQ484" s="65"/>
      <c r="BR484" s="65"/>
      <c r="BS484" s="65"/>
      <c r="BT484" s="65"/>
      <c r="BU484" s="65"/>
      <c r="BV484" s="65"/>
      <c r="BW484" s="65"/>
      <c r="BX484" s="65"/>
    </row>
    <row r="485" spans="11:76" s="51" customFormat="1" ht="16.5">
      <c r="K485" s="65"/>
      <c r="L485" s="65"/>
      <c r="M485" s="65"/>
      <c r="N485" s="65"/>
      <c r="O485" s="65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65"/>
      <c r="AF485" s="65"/>
      <c r="AG485" s="65"/>
      <c r="AH485" s="65"/>
      <c r="AI485" s="65"/>
      <c r="AJ485" s="65"/>
      <c r="AK485" s="65"/>
      <c r="AL485" s="65"/>
      <c r="AM485" s="65"/>
      <c r="AN485" s="65"/>
      <c r="AO485" s="65"/>
      <c r="AP485" s="65"/>
      <c r="AQ485" s="65"/>
      <c r="AR485" s="65"/>
      <c r="AS485" s="65"/>
      <c r="AT485" s="65"/>
      <c r="AU485" s="65"/>
      <c r="AV485" s="65"/>
      <c r="AW485" s="65"/>
      <c r="AX485" s="65"/>
      <c r="AY485" s="65"/>
      <c r="AZ485" s="65"/>
      <c r="BA485" s="65"/>
      <c r="BB485" s="65"/>
      <c r="BC485" s="65"/>
      <c r="BD485" s="65"/>
      <c r="BE485" s="65"/>
      <c r="BF485" s="65"/>
      <c r="BG485" s="65"/>
      <c r="BH485" s="65"/>
      <c r="BI485" s="65"/>
      <c r="BJ485" s="65"/>
      <c r="BK485" s="65"/>
      <c r="BL485" s="65"/>
      <c r="BM485" s="65"/>
      <c r="BN485" s="65"/>
      <c r="BO485" s="65"/>
      <c r="BP485" s="65"/>
      <c r="BQ485" s="65"/>
      <c r="BR485" s="65"/>
      <c r="BS485" s="65"/>
      <c r="BT485" s="65"/>
      <c r="BU485" s="65"/>
      <c r="BV485" s="65"/>
      <c r="BW485" s="65"/>
      <c r="BX485" s="65"/>
    </row>
    <row r="486" spans="11:76" s="51" customFormat="1" ht="16.5">
      <c r="K486" s="65"/>
      <c r="L486" s="65"/>
      <c r="M486" s="65"/>
      <c r="N486" s="65"/>
      <c r="O486" s="65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65"/>
      <c r="AF486" s="65"/>
      <c r="AG486" s="65"/>
      <c r="AH486" s="65"/>
      <c r="AI486" s="65"/>
      <c r="AJ486" s="65"/>
      <c r="AK486" s="65"/>
      <c r="AL486" s="65"/>
      <c r="AM486" s="65"/>
      <c r="AN486" s="65"/>
      <c r="AO486" s="65"/>
      <c r="AP486" s="65"/>
      <c r="AQ486" s="65"/>
      <c r="AR486" s="65"/>
      <c r="AS486" s="65"/>
      <c r="AT486" s="65"/>
      <c r="AU486" s="65"/>
      <c r="AV486" s="65"/>
      <c r="AW486" s="65"/>
      <c r="AX486" s="65"/>
      <c r="AY486" s="65"/>
      <c r="AZ486" s="65"/>
      <c r="BA486" s="65"/>
      <c r="BB486" s="65"/>
      <c r="BC486" s="65"/>
      <c r="BD486" s="65"/>
      <c r="BE486" s="65"/>
      <c r="BF486" s="65"/>
      <c r="BG486" s="65"/>
      <c r="BH486" s="65"/>
      <c r="BI486" s="65"/>
      <c r="BJ486" s="65"/>
      <c r="BK486" s="65"/>
      <c r="BL486" s="65"/>
      <c r="BM486" s="65"/>
      <c r="BN486" s="65"/>
      <c r="BO486" s="65"/>
      <c r="BP486" s="65"/>
      <c r="BQ486" s="65"/>
      <c r="BR486" s="65"/>
      <c r="BS486" s="65"/>
      <c r="BT486" s="65"/>
      <c r="BU486" s="65"/>
      <c r="BV486" s="65"/>
      <c r="BW486" s="65"/>
      <c r="BX486" s="65"/>
    </row>
    <row r="487" spans="11:76" s="51" customFormat="1" ht="16.5">
      <c r="K487" s="65"/>
      <c r="L487" s="65"/>
      <c r="M487" s="65"/>
      <c r="N487" s="65"/>
      <c r="O487" s="65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65"/>
      <c r="AF487" s="65"/>
      <c r="AG487" s="65"/>
      <c r="AH487" s="65"/>
      <c r="AI487" s="65"/>
      <c r="AJ487" s="65"/>
      <c r="AK487" s="65"/>
      <c r="AL487" s="65"/>
      <c r="AM487" s="65"/>
      <c r="AN487" s="65"/>
      <c r="AO487" s="65"/>
      <c r="AP487" s="65"/>
      <c r="AQ487" s="65"/>
      <c r="AR487" s="65"/>
      <c r="AS487" s="65"/>
      <c r="AT487" s="65"/>
      <c r="AU487" s="65"/>
      <c r="AV487" s="65"/>
      <c r="AW487" s="65"/>
      <c r="AX487" s="65"/>
      <c r="AY487" s="65"/>
      <c r="AZ487" s="65"/>
      <c r="BA487" s="65"/>
      <c r="BB487" s="65"/>
      <c r="BC487" s="65"/>
      <c r="BD487" s="65"/>
      <c r="BE487" s="65"/>
      <c r="BF487" s="65"/>
      <c r="BG487" s="65"/>
      <c r="BH487" s="65"/>
      <c r="BI487" s="65"/>
      <c r="BJ487" s="65"/>
      <c r="BK487" s="65"/>
      <c r="BL487" s="65"/>
      <c r="BM487" s="65"/>
      <c r="BN487" s="65"/>
      <c r="BO487" s="65"/>
      <c r="BP487" s="65"/>
      <c r="BQ487" s="65"/>
      <c r="BR487" s="65"/>
      <c r="BS487" s="65"/>
      <c r="BT487" s="65"/>
      <c r="BU487" s="65"/>
      <c r="BV487" s="65"/>
      <c r="BW487" s="65"/>
      <c r="BX487" s="65"/>
    </row>
    <row r="488" spans="11:76" s="51" customFormat="1" ht="16.5">
      <c r="K488" s="65"/>
      <c r="L488" s="65"/>
      <c r="M488" s="65"/>
      <c r="N488" s="65"/>
      <c r="O488" s="65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65"/>
      <c r="AF488" s="65"/>
      <c r="AG488" s="65"/>
      <c r="AH488" s="65"/>
      <c r="AI488" s="65"/>
      <c r="AJ488" s="65"/>
      <c r="AK488" s="65"/>
      <c r="AL488" s="65"/>
      <c r="AM488" s="65"/>
      <c r="AN488" s="65"/>
      <c r="AO488" s="65"/>
      <c r="AP488" s="65"/>
      <c r="AQ488" s="65"/>
      <c r="AR488" s="65"/>
      <c r="AS488" s="65"/>
      <c r="AT488" s="65"/>
      <c r="AU488" s="65"/>
      <c r="AV488" s="65"/>
      <c r="AW488" s="65"/>
      <c r="AX488" s="65"/>
      <c r="AY488" s="65"/>
      <c r="AZ488" s="65"/>
      <c r="BA488" s="65"/>
      <c r="BB488" s="65"/>
      <c r="BC488" s="65"/>
      <c r="BD488" s="65"/>
      <c r="BE488" s="65"/>
      <c r="BF488" s="65"/>
      <c r="BG488" s="65"/>
      <c r="BH488" s="65"/>
      <c r="BI488" s="65"/>
      <c r="BJ488" s="65"/>
      <c r="BK488" s="65"/>
      <c r="BL488" s="65"/>
      <c r="BM488" s="65"/>
      <c r="BN488" s="65"/>
      <c r="BO488" s="65"/>
      <c r="BP488" s="65"/>
      <c r="BQ488" s="65"/>
      <c r="BR488" s="65"/>
      <c r="BS488" s="65"/>
      <c r="BT488" s="65"/>
      <c r="BU488" s="65"/>
      <c r="BV488" s="65"/>
      <c r="BW488" s="65"/>
      <c r="BX488" s="65"/>
    </row>
    <row r="489" spans="11:76" s="51" customFormat="1" ht="16.5">
      <c r="K489" s="65"/>
      <c r="L489" s="65"/>
      <c r="M489" s="65"/>
      <c r="N489" s="65"/>
      <c r="O489" s="65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65"/>
      <c r="AF489" s="65"/>
      <c r="AG489" s="65"/>
      <c r="AH489" s="65"/>
      <c r="AI489" s="65"/>
      <c r="AJ489" s="65"/>
      <c r="AK489" s="65"/>
      <c r="AL489" s="65"/>
      <c r="AM489" s="65"/>
      <c r="AN489" s="65"/>
      <c r="AO489" s="65"/>
      <c r="AP489" s="65"/>
      <c r="AQ489" s="65"/>
      <c r="AR489" s="65"/>
      <c r="AS489" s="65"/>
      <c r="AT489" s="65"/>
      <c r="AU489" s="65"/>
      <c r="AV489" s="65"/>
      <c r="AW489" s="65"/>
      <c r="AX489" s="65"/>
      <c r="AY489" s="65"/>
      <c r="AZ489" s="65"/>
      <c r="BA489" s="65"/>
      <c r="BB489" s="65"/>
      <c r="BC489" s="65"/>
      <c r="BD489" s="65"/>
      <c r="BE489" s="65"/>
      <c r="BF489" s="65"/>
      <c r="BG489" s="65"/>
      <c r="BH489" s="65"/>
      <c r="BI489" s="65"/>
      <c r="BJ489" s="65"/>
      <c r="BK489" s="65"/>
      <c r="BL489" s="65"/>
      <c r="BM489" s="65"/>
      <c r="BN489" s="65"/>
      <c r="BO489" s="65"/>
      <c r="BP489" s="65"/>
      <c r="BQ489" s="65"/>
      <c r="BR489" s="65"/>
      <c r="BS489" s="65"/>
      <c r="BT489" s="65"/>
      <c r="BU489" s="65"/>
      <c r="BV489" s="65"/>
      <c r="BW489" s="65"/>
      <c r="BX489" s="65"/>
    </row>
    <row r="490" spans="11:76" s="51" customFormat="1" ht="16.5">
      <c r="K490" s="65"/>
      <c r="L490" s="65"/>
      <c r="M490" s="65"/>
      <c r="N490" s="65"/>
      <c r="O490" s="65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65"/>
      <c r="AF490" s="65"/>
      <c r="AG490" s="65"/>
      <c r="AH490" s="65"/>
      <c r="AI490" s="65"/>
      <c r="AJ490" s="65"/>
      <c r="AK490" s="65"/>
      <c r="AL490" s="65"/>
      <c r="AM490" s="65"/>
      <c r="AN490" s="65"/>
      <c r="AO490" s="65"/>
      <c r="AP490" s="65"/>
      <c r="AQ490" s="65"/>
      <c r="AR490" s="65"/>
      <c r="AS490" s="65"/>
      <c r="AT490" s="65"/>
      <c r="AU490" s="65"/>
      <c r="AV490" s="65"/>
      <c r="AW490" s="65"/>
      <c r="AX490" s="65"/>
      <c r="AY490" s="65"/>
      <c r="AZ490" s="65"/>
      <c r="BA490" s="65"/>
      <c r="BB490" s="65"/>
      <c r="BC490" s="65"/>
      <c r="BD490" s="65"/>
      <c r="BE490" s="65"/>
      <c r="BF490" s="65"/>
      <c r="BG490" s="65"/>
      <c r="BH490" s="65"/>
      <c r="BI490" s="65"/>
      <c r="BJ490" s="65"/>
      <c r="BK490" s="65"/>
      <c r="BL490" s="65"/>
      <c r="BM490" s="65"/>
      <c r="BN490" s="65"/>
      <c r="BO490" s="65"/>
      <c r="BP490" s="65"/>
      <c r="BQ490" s="65"/>
      <c r="BR490" s="65"/>
      <c r="BS490" s="65"/>
      <c r="BT490" s="65"/>
      <c r="BU490" s="65"/>
      <c r="BV490" s="65"/>
      <c r="BW490" s="65"/>
      <c r="BX490" s="65"/>
    </row>
    <row r="491" spans="11:76" s="51" customFormat="1" ht="16.5">
      <c r="K491" s="65"/>
      <c r="L491" s="65"/>
      <c r="M491" s="65"/>
      <c r="N491" s="65"/>
      <c r="O491" s="65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65"/>
      <c r="AF491" s="65"/>
      <c r="AG491" s="65"/>
      <c r="AH491" s="65"/>
      <c r="AI491" s="65"/>
      <c r="AJ491" s="65"/>
      <c r="AK491" s="65"/>
      <c r="AL491" s="65"/>
      <c r="AM491" s="65"/>
      <c r="AN491" s="65"/>
      <c r="AO491" s="65"/>
      <c r="AP491" s="65"/>
      <c r="AQ491" s="65"/>
      <c r="AR491" s="65"/>
      <c r="AS491" s="65"/>
      <c r="AT491" s="65"/>
      <c r="AU491" s="65"/>
      <c r="AV491" s="65"/>
      <c r="AW491" s="65"/>
      <c r="AX491" s="65"/>
      <c r="AY491" s="65"/>
      <c r="AZ491" s="65"/>
      <c r="BA491" s="65"/>
      <c r="BB491" s="65"/>
      <c r="BC491" s="65"/>
      <c r="BD491" s="65"/>
      <c r="BE491" s="65"/>
      <c r="BF491" s="65"/>
      <c r="BG491" s="65"/>
      <c r="BH491" s="65"/>
      <c r="BI491" s="65"/>
      <c r="BJ491" s="65"/>
      <c r="BK491" s="65"/>
      <c r="BL491" s="65"/>
      <c r="BM491" s="65"/>
      <c r="BN491" s="65"/>
      <c r="BO491" s="65"/>
      <c r="BP491" s="65"/>
      <c r="BQ491" s="65"/>
      <c r="BR491" s="65"/>
      <c r="BS491" s="65"/>
      <c r="BT491" s="65"/>
      <c r="BU491" s="65"/>
      <c r="BV491" s="65"/>
      <c r="BW491" s="65"/>
      <c r="BX491" s="65"/>
    </row>
    <row r="492" spans="11:76" s="51" customFormat="1" ht="16.5">
      <c r="K492" s="65"/>
      <c r="L492" s="65"/>
      <c r="M492" s="65"/>
      <c r="N492" s="65"/>
      <c r="O492" s="65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65"/>
      <c r="AF492" s="65"/>
      <c r="AG492" s="65"/>
      <c r="AH492" s="65"/>
      <c r="AI492" s="65"/>
      <c r="AJ492" s="65"/>
      <c r="AK492" s="65"/>
      <c r="AL492" s="65"/>
      <c r="AM492" s="65"/>
      <c r="AN492" s="65"/>
      <c r="AO492" s="65"/>
      <c r="AP492" s="65"/>
      <c r="AQ492" s="65"/>
      <c r="AR492" s="65"/>
      <c r="AS492" s="65"/>
      <c r="AT492" s="65"/>
      <c r="AU492" s="65"/>
      <c r="AV492" s="65"/>
      <c r="AW492" s="65"/>
      <c r="AX492" s="65"/>
      <c r="AY492" s="65"/>
      <c r="AZ492" s="65"/>
      <c r="BA492" s="65"/>
      <c r="BB492" s="65"/>
      <c r="BC492" s="65"/>
      <c r="BD492" s="65"/>
      <c r="BE492" s="65"/>
      <c r="BF492" s="65"/>
      <c r="BG492" s="65"/>
      <c r="BH492" s="65"/>
      <c r="BI492" s="65"/>
      <c r="BJ492" s="65"/>
      <c r="BK492" s="65"/>
      <c r="BL492" s="65"/>
      <c r="BM492" s="65"/>
      <c r="BN492" s="65"/>
      <c r="BO492" s="65"/>
      <c r="BP492" s="65"/>
      <c r="BQ492" s="65"/>
      <c r="BR492" s="65"/>
      <c r="BS492" s="65"/>
      <c r="BT492" s="65"/>
      <c r="BU492" s="65"/>
      <c r="BV492" s="65"/>
      <c r="BW492" s="65"/>
      <c r="BX492" s="65"/>
    </row>
    <row r="493" spans="11:76" s="51" customFormat="1" ht="16.5">
      <c r="K493" s="65"/>
      <c r="L493" s="65"/>
      <c r="M493" s="65"/>
      <c r="N493" s="65"/>
      <c r="O493" s="65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65"/>
      <c r="AF493" s="65"/>
      <c r="AG493" s="65"/>
      <c r="AH493" s="65"/>
      <c r="AI493" s="65"/>
      <c r="AJ493" s="65"/>
      <c r="AK493" s="65"/>
      <c r="AL493" s="65"/>
      <c r="AM493" s="65"/>
      <c r="AN493" s="65"/>
      <c r="AO493" s="65"/>
      <c r="AP493" s="65"/>
      <c r="AQ493" s="65"/>
      <c r="AR493" s="65"/>
      <c r="AS493" s="65"/>
      <c r="AT493" s="65"/>
      <c r="AU493" s="65"/>
      <c r="AV493" s="65"/>
      <c r="AW493" s="65"/>
      <c r="AX493" s="65"/>
      <c r="AY493" s="65"/>
      <c r="AZ493" s="65"/>
      <c r="BA493" s="65"/>
      <c r="BB493" s="65"/>
      <c r="BC493" s="65"/>
      <c r="BD493" s="65"/>
      <c r="BE493" s="65"/>
      <c r="BF493" s="65"/>
      <c r="BG493" s="65"/>
      <c r="BH493" s="65"/>
      <c r="BI493" s="65"/>
      <c r="BJ493" s="65"/>
      <c r="BK493" s="65"/>
      <c r="BL493" s="65"/>
      <c r="BM493" s="65"/>
      <c r="BN493" s="65"/>
      <c r="BO493" s="65"/>
      <c r="BP493" s="65"/>
      <c r="BQ493" s="65"/>
      <c r="BR493" s="65"/>
      <c r="BS493" s="65"/>
      <c r="BT493" s="65"/>
      <c r="BU493" s="65"/>
      <c r="BV493" s="65"/>
      <c r="BW493" s="65"/>
      <c r="BX493" s="65"/>
    </row>
    <row r="494" spans="11:76" s="51" customFormat="1" ht="16.5">
      <c r="K494" s="65"/>
      <c r="L494" s="65"/>
      <c r="M494" s="65"/>
      <c r="N494" s="65"/>
      <c r="O494" s="65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65"/>
      <c r="AF494" s="65"/>
      <c r="AG494" s="65"/>
      <c r="AH494" s="65"/>
      <c r="AI494" s="65"/>
      <c r="AJ494" s="65"/>
      <c r="AK494" s="65"/>
      <c r="AL494" s="65"/>
      <c r="AM494" s="65"/>
      <c r="AN494" s="65"/>
      <c r="AO494" s="65"/>
      <c r="AP494" s="65"/>
      <c r="AQ494" s="65"/>
      <c r="AR494" s="65"/>
      <c r="AS494" s="65"/>
      <c r="AT494" s="65"/>
      <c r="AU494" s="65"/>
      <c r="AV494" s="65"/>
      <c r="AW494" s="65"/>
      <c r="AX494" s="65"/>
      <c r="AY494" s="65"/>
      <c r="AZ494" s="65"/>
      <c r="BA494" s="65"/>
      <c r="BB494" s="65"/>
      <c r="BC494" s="65"/>
      <c r="BD494" s="65"/>
      <c r="BE494" s="65"/>
      <c r="BF494" s="65"/>
      <c r="BG494" s="65"/>
      <c r="BH494" s="65"/>
      <c r="BI494" s="65"/>
      <c r="BJ494" s="65"/>
      <c r="BK494" s="65"/>
      <c r="BL494" s="65"/>
      <c r="BM494" s="65"/>
      <c r="BN494" s="65"/>
      <c r="BO494" s="65"/>
      <c r="BP494" s="65"/>
      <c r="BQ494" s="65"/>
      <c r="BR494" s="65"/>
      <c r="BS494" s="65"/>
      <c r="BT494" s="65"/>
      <c r="BU494" s="65"/>
      <c r="BV494" s="65"/>
      <c r="BW494" s="65"/>
      <c r="BX494" s="65"/>
    </row>
    <row r="495" spans="11:76" s="51" customFormat="1" ht="16.5">
      <c r="K495" s="65"/>
      <c r="L495" s="65"/>
      <c r="M495" s="65"/>
      <c r="N495" s="65"/>
      <c r="O495" s="65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65"/>
      <c r="AF495" s="65"/>
      <c r="AG495" s="65"/>
      <c r="AH495" s="65"/>
      <c r="AI495" s="65"/>
      <c r="AJ495" s="65"/>
      <c r="AK495" s="65"/>
      <c r="AL495" s="65"/>
      <c r="AM495" s="65"/>
      <c r="AN495" s="65"/>
      <c r="AO495" s="65"/>
      <c r="AP495" s="65"/>
      <c r="AQ495" s="65"/>
      <c r="AR495" s="65"/>
      <c r="AS495" s="65"/>
      <c r="AT495" s="65"/>
      <c r="AU495" s="65"/>
      <c r="AV495" s="65"/>
      <c r="AW495" s="65"/>
      <c r="AX495" s="65"/>
      <c r="AY495" s="65"/>
      <c r="AZ495" s="65"/>
      <c r="BA495" s="65"/>
      <c r="BB495" s="65"/>
      <c r="BC495" s="65"/>
      <c r="BD495" s="65"/>
      <c r="BE495" s="65"/>
      <c r="BF495" s="65"/>
      <c r="BG495" s="65"/>
      <c r="BH495" s="65"/>
      <c r="BI495" s="65"/>
      <c r="BJ495" s="65"/>
      <c r="BK495" s="65"/>
      <c r="BL495" s="65"/>
      <c r="BM495" s="65"/>
      <c r="BN495" s="65"/>
      <c r="BO495" s="65"/>
      <c r="BP495" s="65"/>
      <c r="BQ495" s="65"/>
      <c r="BR495" s="65"/>
      <c r="BS495" s="65"/>
      <c r="BT495" s="65"/>
      <c r="BU495" s="65"/>
      <c r="BV495" s="65"/>
      <c r="BW495" s="65"/>
      <c r="BX495" s="65"/>
    </row>
    <row r="496" spans="11:76" s="51" customFormat="1" ht="16.5">
      <c r="K496" s="65"/>
      <c r="L496" s="65"/>
      <c r="M496" s="65"/>
      <c r="N496" s="65"/>
      <c r="O496" s="65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65"/>
      <c r="AF496" s="65"/>
      <c r="AG496" s="65"/>
      <c r="AH496" s="65"/>
      <c r="AI496" s="65"/>
      <c r="AJ496" s="65"/>
      <c r="AK496" s="65"/>
      <c r="AL496" s="65"/>
      <c r="AM496" s="65"/>
      <c r="AN496" s="65"/>
      <c r="AO496" s="65"/>
      <c r="AP496" s="65"/>
      <c r="AQ496" s="65"/>
      <c r="AR496" s="65"/>
      <c r="AS496" s="65"/>
      <c r="AT496" s="65"/>
      <c r="AU496" s="65"/>
      <c r="AV496" s="65"/>
      <c r="AW496" s="65"/>
      <c r="AX496" s="65"/>
      <c r="AY496" s="65"/>
      <c r="AZ496" s="65"/>
      <c r="BA496" s="65"/>
      <c r="BB496" s="65"/>
      <c r="BC496" s="65"/>
      <c r="BD496" s="65"/>
      <c r="BE496" s="65"/>
      <c r="BF496" s="65"/>
      <c r="BG496" s="65"/>
      <c r="BH496" s="65"/>
      <c r="BI496" s="65"/>
      <c r="BJ496" s="65"/>
      <c r="BK496" s="65"/>
      <c r="BL496" s="65"/>
      <c r="BM496" s="65"/>
      <c r="BN496" s="65"/>
      <c r="BO496" s="65"/>
      <c r="BP496" s="65"/>
      <c r="BQ496" s="65"/>
      <c r="BR496" s="65"/>
      <c r="BS496" s="65"/>
      <c r="BT496" s="65"/>
      <c r="BU496" s="65"/>
      <c r="BV496" s="65"/>
      <c r="BW496" s="65"/>
      <c r="BX496" s="65"/>
    </row>
    <row r="497" spans="11:76" s="51" customFormat="1" ht="16.5">
      <c r="K497" s="65"/>
      <c r="L497" s="65"/>
      <c r="M497" s="65"/>
      <c r="N497" s="65"/>
      <c r="O497" s="65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65"/>
      <c r="AF497" s="65"/>
      <c r="AG497" s="65"/>
      <c r="AH497" s="65"/>
      <c r="AI497" s="65"/>
      <c r="AJ497" s="65"/>
      <c r="AK497" s="65"/>
      <c r="AL497" s="65"/>
      <c r="AM497" s="65"/>
      <c r="AN497" s="65"/>
      <c r="AO497" s="65"/>
      <c r="AP497" s="65"/>
      <c r="AQ497" s="65"/>
      <c r="AR497" s="65"/>
      <c r="AS497" s="65"/>
      <c r="AT497" s="65"/>
      <c r="AU497" s="65"/>
      <c r="AV497" s="65"/>
      <c r="AW497" s="65"/>
      <c r="AX497" s="65"/>
      <c r="AY497" s="65"/>
      <c r="AZ497" s="65"/>
      <c r="BA497" s="65"/>
      <c r="BB497" s="65"/>
      <c r="BC497" s="65"/>
      <c r="BD497" s="65"/>
      <c r="BE497" s="65"/>
      <c r="BF497" s="65"/>
      <c r="BG497" s="65"/>
      <c r="BH497" s="65"/>
      <c r="BI497" s="65"/>
      <c r="BJ497" s="65"/>
      <c r="BK497" s="65"/>
      <c r="BL497" s="65"/>
      <c r="BM497" s="65"/>
      <c r="BN497" s="65"/>
      <c r="BO497" s="65"/>
      <c r="BP497" s="65"/>
      <c r="BQ497" s="65"/>
      <c r="BR497" s="65"/>
      <c r="BS497" s="65"/>
      <c r="BT497" s="65"/>
      <c r="BU497" s="65"/>
      <c r="BV497" s="65"/>
      <c r="BW497" s="65"/>
      <c r="BX497" s="65"/>
    </row>
    <row r="498" spans="11:76" s="51" customFormat="1" ht="16.5">
      <c r="K498" s="65"/>
      <c r="L498" s="65"/>
      <c r="M498" s="65"/>
      <c r="N498" s="65"/>
      <c r="O498" s="65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65"/>
      <c r="AF498" s="65"/>
      <c r="AG498" s="65"/>
      <c r="AH498" s="65"/>
      <c r="AI498" s="65"/>
      <c r="AJ498" s="65"/>
      <c r="AK498" s="65"/>
      <c r="AL498" s="65"/>
      <c r="AM498" s="65"/>
      <c r="AN498" s="65"/>
      <c r="AO498" s="65"/>
      <c r="AP498" s="65"/>
      <c r="AQ498" s="65"/>
      <c r="AR498" s="65"/>
      <c r="AS498" s="65"/>
      <c r="AT498" s="65"/>
      <c r="AU498" s="65"/>
      <c r="AV498" s="65"/>
      <c r="AW498" s="65"/>
      <c r="AX498" s="65"/>
      <c r="AY498" s="65"/>
      <c r="AZ498" s="65"/>
      <c r="BA498" s="65"/>
      <c r="BB498" s="65"/>
      <c r="BC498" s="65"/>
      <c r="BD498" s="65"/>
      <c r="BE498" s="65"/>
      <c r="BF498" s="65"/>
      <c r="BG498" s="65"/>
      <c r="BH498" s="65"/>
      <c r="BI498" s="65"/>
      <c r="BJ498" s="65"/>
      <c r="BK498" s="65"/>
      <c r="BL498" s="65"/>
      <c r="BM498" s="65"/>
      <c r="BN498" s="65"/>
      <c r="BO498" s="65"/>
      <c r="BP498" s="65"/>
      <c r="BQ498" s="65"/>
      <c r="BR498" s="65"/>
      <c r="BS498" s="65"/>
      <c r="BT498" s="65"/>
      <c r="BU498" s="65"/>
      <c r="BV498" s="65"/>
      <c r="BW498" s="65"/>
      <c r="BX498" s="65"/>
    </row>
    <row r="499" spans="11:76" s="51" customFormat="1" ht="16.5">
      <c r="K499" s="65"/>
      <c r="L499" s="65"/>
      <c r="M499" s="65"/>
      <c r="N499" s="65"/>
      <c r="O499" s="65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65"/>
      <c r="AF499" s="65"/>
      <c r="AG499" s="65"/>
      <c r="AH499" s="65"/>
      <c r="AI499" s="65"/>
      <c r="AJ499" s="65"/>
      <c r="AK499" s="65"/>
      <c r="AL499" s="65"/>
      <c r="AM499" s="65"/>
      <c r="AN499" s="65"/>
      <c r="AO499" s="65"/>
      <c r="AP499" s="65"/>
      <c r="AQ499" s="65"/>
      <c r="AR499" s="65"/>
      <c r="AS499" s="65"/>
      <c r="AT499" s="65"/>
      <c r="AU499" s="65"/>
      <c r="AV499" s="65"/>
      <c r="AW499" s="65"/>
      <c r="AX499" s="65"/>
      <c r="AY499" s="65"/>
      <c r="AZ499" s="65"/>
      <c r="BA499" s="65"/>
      <c r="BB499" s="65"/>
      <c r="BC499" s="65"/>
      <c r="BD499" s="65"/>
      <c r="BE499" s="65"/>
      <c r="BF499" s="65"/>
      <c r="BG499" s="65"/>
      <c r="BH499" s="65"/>
      <c r="BI499" s="65"/>
      <c r="BJ499" s="65"/>
      <c r="BK499" s="65"/>
      <c r="BL499" s="65"/>
      <c r="BM499" s="65"/>
      <c r="BN499" s="65"/>
      <c r="BO499" s="65"/>
      <c r="BP499" s="65"/>
      <c r="BQ499" s="65"/>
      <c r="BR499" s="65"/>
      <c r="BS499" s="65"/>
      <c r="BT499" s="65"/>
      <c r="BU499" s="65"/>
      <c r="BV499" s="65"/>
      <c r="BW499" s="65"/>
      <c r="BX499" s="65"/>
    </row>
    <row r="500" spans="11:76" s="51" customFormat="1" ht="16.5">
      <c r="K500" s="65"/>
      <c r="L500" s="65"/>
      <c r="M500" s="65"/>
      <c r="N500" s="65"/>
      <c r="O500" s="65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65"/>
      <c r="AF500" s="65"/>
      <c r="AG500" s="65"/>
      <c r="AH500" s="65"/>
      <c r="AI500" s="65"/>
      <c r="AJ500" s="65"/>
      <c r="AK500" s="65"/>
      <c r="AL500" s="65"/>
      <c r="AM500" s="65"/>
      <c r="AN500" s="65"/>
      <c r="AO500" s="65"/>
      <c r="AP500" s="65"/>
      <c r="AQ500" s="65"/>
      <c r="AR500" s="65"/>
      <c r="AS500" s="65"/>
      <c r="AT500" s="65"/>
      <c r="AU500" s="65"/>
      <c r="AV500" s="65"/>
      <c r="AW500" s="65"/>
      <c r="AX500" s="65"/>
      <c r="AY500" s="65"/>
      <c r="AZ500" s="65"/>
      <c r="BA500" s="65"/>
      <c r="BB500" s="65"/>
      <c r="BC500" s="65"/>
      <c r="BD500" s="65"/>
      <c r="BE500" s="65"/>
      <c r="BF500" s="65"/>
      <c r="BG500" s="65"/>
      <c r="BH500" s="65"/>
      <c r="BI500" s="65"/>
      <c r="BJ500" s="65"/>
      <c r="BK500" s="65"/>
      <c r="BL500" s="65"/>
      <c r="BM500" s="65"/>
      <c r="BN500" s="65"/>
      <c r="BO500" s="65"/>
      <c r="BP500" s="65"/>
      <c r="BQ500" s="65"/>
      <c r="BR500" s="65"/>
      <c r="BS500" s="65"/>
      <c r="BT500" s="65"/>
      <c r="BU500" s="65"/>
      <c r="BV500" s="65"/>
      <c r="BW500" s="65"/>
      <c r="BX500" s="65"/>
    </row>
    <row r="501" spans="11:76" s="51" customFormat="1" ht="16.5">
      <c r="K501" s="65"/>
      <c r="L501" s="65"/>
      <c r="M501" s="65"/>
      <c r="N501" s="65"/>
      <c r="O501" s="65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65"/>
      <c r="AF501" s="65"/>
      <c r="AG501" s="65"/>
      <c r="AH501" s="65"/>
      <c r="AI501" s="65"/>
      <c r="AJ501" s="65"/>
      <c r="AK501" s="65"/>
      <c r="AL501" s="65"/>
      <c r="AM501" s="65"/>
      <c r="AN501" s="65"/>
      <c r="AO501" s="65"/>
      <c r="AP501" s="65"/>
      <c r="AQ501" s="65"/>
      <c r="AR501" s="65"/>
      <c r="AS501" s="65"/>
      <c r="AT501" s="65"/>
      <c r="AU501" s="65"/>
      <c r="AV501" s="65"/>
      <c r="AW501" s="65"/>
      <c r="AX501" s="65"/>
      <c r="AY501" s="65"/>
      <c r="AZ501" s="65"/>
      <c r="BA501" s="65"/>
      <c r="BB501" s="65"/>
      <c r="BC501" s="65"/>
      <c r="BD501" s="65"/>
      <c r="BE501" s="65"/>
      <c r="BF501" s="65"/>
      <c r="BG501" s="65"/>
      <c r="BH501" s="65"/>
      <c r="BI501" s="65"/>
      <c r="BJ501" s="65"/>
      <c r="BK501" s="65"/>
      <c r="BL501" s="65"/>
      <c r="BM501" s="65"/>
      <c r="BN501" s="65"/>
      <c r="BO501" s="65"/>
      <c r="BP501" s="65"/>
      <c r="BQ501" s="65"/>
      <c r="BR501" s="65"/>
      <c r="BS501" s="65"/>
      <c r="BT501" s="65"/>
      <c r="BU501" s="65"/>
      <c r="BV501" s="65"/>
      <c r="BW501" s="65"/>
      <c r="BX501" s="65"/>
    </row>
    <row r="502" spans="11:76" s="51" customFormat="1" ht="16.5">
      <c r="K502" s="65"/>
      <c r="L502" s="65"/>
      <c r="M502" s="65"/>
      <c r="N502" s="65"/>
      <c r="O502" s="65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65"/>
      <c r="AF502" s="65"/>
      <c r="AG502" s="65"/>
      <c r="AH502" s="65"/>
      <c r="AI502" s="65"/>
      <c r="AJ502" s="65"/>
      <c r="AK502" s="65"/>
      <c r="AL502" s="65"/>
      <c r="AM502" s="65"/>
      <c r="AN502" s="65"/>
      <c r="AO502" s="65"/>
      <c r="AP502" s="65"/>
      <c r="AQ502" s="65"/>
      <c r="AR502" s="65"/>
      <c r="AS502" s="65"/>
      <c r="AT502" s="65"/>
      <c r="AU502" s="65"/>
      <c r="AV502" s="65"/>
      <c r="AW502" s="65"/>
      <c r="AX502" s="65"/>
      <c r="AY502" s="65"/>
      <c r="AZ502" s="65"/>
      <c r="BA502" s="65"/>
      <c r="BB502" s="65"/>
      <c r="BC502" s="65"/>
      <c r="BD502" s="65"/>
      <c r="BE502" s="65"/>
      <c r="BF502" s="65"/>
      <c r="BG502" s="65"/>
      <c r="BH502" s="65"/>
      <c r="BI502" s="65"/>
      <c r="BJ502" s="65"/>
      <c r="BK502" s="65"/>
      <c r="BL502" s="65"/>
      <c r="BM502" s="65"/>
      <c r="BN502" s="65"/>
      <c r="BO502" s="65"/>
      <c r="BP502" s="65"/>
      <c r="BQ502" s="65"/>
      <c r="BR502" s="65"/>
      <c r="BS502" s="65"/>
      <c r="BT502" s="65"/>
      <c r="BU502" s="65"/>
      <c r="BV502" s="65"/>
      <c r="BW502" s="65"/>
      <c r="BX502" s="65"/>
    </row>
    <row r="503" spans="11:76" s="51" customFormat="1" ht="16.5">
      <c r="K503" s="65"/>
      <c r="L503" s="65"/>
      <c r="M503" s="65"/>
      <c r="N503" s="65"/>
      <c r="O503" s="65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65"/>
      <c r="AF503" s="65"/>
      <c r="AG503" s="65"/>
      <c r="AH503" s="65"/>
      <c r="AI503" s="65"/>
      <c r="AJ503" s="65"/>
      <c r="AK503" s="65"/>
      <c r="AL503" s="65"/>
      <c r="AM503" s="65"/>
      <c r="AN503" s="65"/>
      <c r="AO503" s="65"/>
      <c r="AP503" s="65"/>
      <c r="AQ503" s="65"/>
      <c r="AR503" s="65"/>
      <c r="AS503" s="65"/>
      <c r="AT503" s="65"/>
      <c r="AU503" s="65"/>
      <c r="AV503" s="65"/>
      <c r="AW503" s="65"/>
      <c r="AX503" s="65"/>
      <c r="AY503" s="65"/>
      <c r="AZ503" s="65"/>
      <c r="BA503" s="65"/>
      <c r="BB503" s="65"/>
      <c r="BC503" s="65"/>
      <c r="BD503" s="65"/>
      <c r="BE503" s="65"/>
      <c r="BF503" s="65"/>
      <c r="BG503" s="65"/>
      <c r="BH503" s="65"/>
      <c r="BI503" s="65"/>
      <c r="BJ503" s="65"/>
      <c r="BK503" s="65"/>
      <c r="BL503" s="65"/>
      <c r="BM503" s="65"/>
      <c r="BN503" s="65"/>
      <c r="BO503" s="65"/>
      <c r="BP503" s="65"/>
      <c r="BQ503" s="65"/>
      <c r="BR503" s="65"/>
      <c r="BS503" s="65"/>
      <c r="BT503" s="65"/>
      <c r="BU503" s="65"/>
      <c r="BV503" s="65"/>
      <c r="BW503" s="65"/>
      <c r="BX503" s="65"/>
    </row>
    <row r="504" spans="11:76" s="51" customFormat="1" ht="16.5">
      <c r="K504" s="65"/>
      <c r="L504" s="65"/>
      <c r="M504" s="65"/>
      <c r="N504" s="65"/>
      <c r="O504" s="65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65"/>
      <c r="AF504" s="65"/>
      <c r="AG504" s="65"/>
      <c r="AH504" s="65"/>
      <c r="AI504" s="65"/>
      <c r="AJ504" s="65"/>
      <c r="AK504" s="65"/>
      <c r="AL504" s="65"/>
      <c r="AM504" s="65"/>
      <c r="AN504" s="65"/>
      <c r="AO504" s="65"/>
      <c r="AP504" s="65"/>
      <c r="AQ504" s="65"/>
      <c r="AR504" s="65"/>
      <c r="AS504" s="65"/>
      <c r="AT504" s="65"/>
      <c r="AU504" s="65"/>
      <c r="AV504" s="65"/>
      <c r="AW504" s="65"/>
      <c r="AX504" s="65"/>
      <c r="AY504" s="65"/>
      <c r="AZ504" s="65"/>
      <c r="BA504" s="65"/>
      <c r="BB504" s="65"/>
      <c r="BC504" s="65"/>
      <c r="BD504" s="65"/>
      <c r="BE504" s="65"/>
      <c r="BF504" s="65"/>
      <c r="BG504" s="65"/>
      <c r="BH504" s="65"/>
      <c r="BI504" s="65"/>
      <c r="BJ504" s="65"/>
      <c r="BK504" s="65"/>
      <c r="BL504" s="65"/>
      <c r="BM504" s="65"/>
      <c r="BN504" s="65"/>
      <c r="BO504" s="65"/>
      <c r="BP504" s="65"/>
      <c r="BQ504" s="65"/>
      <c r="BR504" s="65"/>
      <c r="BS504" s="65"/>
      <c r="BT504" s="65"/>
      <c r="BU504" s="65"/>
      <c r="BV504" s="65"/>
      <c r="BW504" s="65"/>
      <c r="BX504" s="65"/>
    </row>
    <row r="505" spans="11:76" s="51" customFormat="1" ht="16.5">
      <c r="K505" s="65"/>
      <c r="L505" s="65"/>
      <c r="M505" s="65"/>
      <c r="N505" s="65"/>
      <c r="O505" s="65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65"/>
      <c r="AF505" s="65"/>
      <c r="AG505" s="65"/>
      <c r="AH505" s="65"/>
      <c r="AI505" s="65"/>
      <c r="AJ505" s="65"/>
      <c r="AK505" s="65"/>
      <c r="AL505" s="65"/>
      <c r="AM505" s="65"/>
      <c r="AN505" s="65"/>
      <c r="AO505" s="65"/>
      <c r="AP505" s="65"/>
      <c r="AQ505" s="65"/>
      <c r="AR505" s="65"/>
      <c r="AS505" s="65"/>
      <c r="AT505" s="65"/>
      <c r="AU505" s="65"/>
      <c r="AV505" s="65"/>
      <c r="AW505" s="65"/>
      <c r="AX505" s="65"/>
      <c r="AY505" s="65"/>
      <c r="AZ505" s="65"/>
      <c r="BA505" s="65"/>
      <c r="BB505" s="65"/>
      <c r="BC505" s="65"/>
      <c r="BD505" s="65"/>
      <c r="BE505" s="65"/>
      <c r="BF505" s="65"/>
      <c r="BG505" s="65"/>
      <c r="BH505" s="65"/>
      <c r="BI505" s="65"/>
      <c r="BJ505" s="65"/>
      <c r="BK505" s="65"/>
      <c r="BL505" s="65"/>
      <c r="BM505" s="65"/>
      <c r="BN505" s="65"/>
      <c r="BO505" s="65"/>
      <c r="BP505" s="65"/>
      <c r="BQ505" s="65"/>
      <c r="BR505" s="65"/>
      <c r="BS505" s="65"/>
      <c r="BT505" s="65"/>
      <c r="BU505" s="65"/>
      <c r="BV505" s="65"/>
      <c r="BW505" s="65"/>
      <c r="BX505" s="65"/>
    </row>
    <row r="506" spans="11:76" s="51" customFormat="1" ht="16.5">
      <c r="K506" s="65"/>
      <c r="L506" s="65"/>
      <c r="M506" s="65"/>
      <c r="N506" s="65"/>
      <c r="O506" s="65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65"/>
      <c r="AF506" s="65"/>
      <c r="AG506" s="65"/>
      <c r="AH506" s="65"/>
      <c r="AI506" s="65"/>
      <c r="AJ506" s="65"/>
      <c r="AK506" s="65"/>
      <c r="AL506" s="65"/>
      <c r="AM506" s="65"/>
      <c r="AN506" s="65"/>
      <c r="AO506" s="65"/>
      <c r="AP506" s="65"/>
      <c r="AQ506" s="65"/>
      <c r="AR506" s="65"/>
      <c r="AS506" s="65"/>
      <c r="AT506" s="65"/>
      <c r="AU506" s="65"/>
      <c r="AV506" s="65"/>
      <c r="AW506" s="65"/>
      <c r="AX506" s="65"/>
      <c r="AY506" s="65"/>
      <c r="AZ506" s="65"/>
      <c r="BA506" s="65"/>
      <c r="BB506" s="65"/>
      <c r="BC506" s="65"/>
      <c r="BD506" s="65"/>
      <c r="BE506" s="65"/>
      <c r="BF506" s="65"/>
      <c r="BG506" s="65"/>
      <c r="BH506" s="65"/>
      <c r="BI506" s="65"/>
      <c r="BJ506" s="65"/>
      <c r="BK506" s="65"/>
      <c r="BL506" s="65"/>
      <c r="BM506" s="65"/>
      <c r="BN506" s="65"/>
      <c r="BO506" s="65"/>
      <c r="BP506" s="65"/>
      <c r="BQ506" s="65"/>
      <c r="BR506" s="65"/>
      <c r="BS506" s="65"/>
      <c r="BT506" s="65"/>
      <c r="BU506" s="65"/>
      <c r="BV506" s="65"/>
      <c r="BW506" s="65"/>
      <c r="BX506" s="65"/>
    </row>
    <row r="507" spans="11:76" s="51" customFormat="1" ht="16.5">
      <c r="K507" s="65"/>
      <c r="L507" s="65"/>
      <c r="M507" s="65"/>
      <c r="N507" s="65"/>
      <c r="O507" s="65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65"/>
      <c r="AF507" s="65"/>
      <c r="AG507" s="65"/>
      <c r="AH507" s="65"/>
      <c r="AI507" s="65"/>
      <c r="AJ507" s="65"/>
      <c r="AK507" s="65"/>
      <c r="AL507" s="65"/>
      <c r="AM507" s="65"/>
      <c r="AN507" s="65"/>
      <c r="AO507" s="65"/>
      <c r="AP507" s="65"/>
      <c r="AQ507" s="65"/>
      <c r="AR507" s="65"/>
      <c r="AS507" s="65"/>
      <c r="AT507" s="65"/>
      <c r="AU507" s="65"/>
      <c r="AV507" s="65"/>
      <c r="AW507" s="65"/>
      <c r="AX507" s="65"/>
      <c r="AY507" s="65"/>
      <c r="AZ507" s="65"/>
      <c r="BA507" s="65"/>
      <c r="BB507" s="65"/>
      <c r="BC507" s="65"/>
      <c r="BD507" s="65"/>
      <c r="BE507" s="65"/>
      <c r="BF507" s="65"/>
      <c r="BG507" s="65"/>
      <c r="BH507" s="65"/>
      <c r="BI507" s="65"/>
      <c r="BJ507" s="65"/>
      <c r="BK507" s="65"/>
      <c r="BL507" s="65"/>
      <c r="BM507" s="65"/>
      <c r="BN507" s="65"/>
      <c r="BO507" s="65"/>
      <c r="BP507" s="65"/>
      <c r="BQ507" s="65"/>
      <c r="BR507" s="65"/>
      <c r="BS507" s="65"/>
      <c r="BT507" s="65"/>
      <c r="BU507" s="65"/>
      <c r="BV507" s="65"/>
      <c r="BW507" s="65"/>
      <c r="BX507" s="65"/>
    </row>
    <row r="508" spans="11:76" s="51" customFormat="1" ht="16.5">
      <c r="K508" s="65"/>
      <c r="L508" s="65"/>
      <c r="M508" s="65"/>
      <c r="N508" s="65"/>
      <c r="O508" s="65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65"/>
      <c r="AF508" s="65"/>
      <c r="AG508" s="65"/>
      <c r="AH508" s="65"/>
      <c r="AI508" s="65"/>
      <c r="AJ508" s="65"/>
      <c r="AK508" s="65"/>
      <c r="AL508" s="65"/>
      <c r="AM508" s="65"/>
      <c r="AN508" s="65"/>
      <c r="AO508" s="65"/>
      <c r="AP508" s="65"/>
      <c r="AQ508" s="65"/>
      <c r="AR508" s="65"/>
      <c r="AS508" s="65"/>
      <c r="AT508" s="65"/>
      <c r="AU508" s="65"/>
      <c r="AV508" s="65"/>
      <c r="AW508" s="65"/>
      <c r="AX508" s="65"/>
      <c r="AY508" s="65"/>
      <c r="AZ508" s="65"/>
      <c r="BA508" s="65"/>
      <c r="BB508" s="65"/>
      <c r="BC508" s="65"/>
      <c r="BD508" s="65"/>
      <c r="BE508" s="65"/>
      <c r="BF508" s="65"/>
      <c r="BG508" s="65"/>
      <c r="BH508" s="65"/>
      <c r="BI508" s="65"/>
      <c r="BJ508" s="65"/>
      <c r="BK508" s="65"/>
      <c r="BL508" s="65"/>
      <c r="BM508" s="65"/>
      <c r="BN508" s="65"/>
      <c r="BO508" s="65"/>
      <c r="BP508" s="65"/>
      <c r="BQ508" s="65"/>
      <c r="BR508" s="65"/>
      <c r="BS508" s="65"/>
      <c r="BT508" s="65"/>
      <c r="BU508" s="65"/>
      <c r="BV508" s="65"/>
      <c r="BW508" s="65"/>
      <c r="BX508" s="65"/>
    </row>
    <row r="509" spans="11:76" s="51" customFormat="1" ht="16.5">
      <c r="K509" s="65"/>
      <c r="L509" s="65"/>
      <c r="M509" s="65"/>
      <c r="N509" s="65"/>
      <c r="O509" s="65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65"/>
      <c r="AF509" s="65"/>
      <c r="AG509" s="65"/>
      <c r="AH509" s="65"/>
      <c r="AI509" s="65"/>
      <c r="AJ509" s="65"/>
      <c r="AK509" s="65"/>
      <c r="AL509" s="65"/>
      <c r="AM509" s="65"/>
      <c r="AN509" s="65"/>
      <c r="AO509" s="65"/>
      <c r="AP509" s="65"/>
      <c r="AQ509" s="65"/>
      <c r="AR509" s="65"/>
      <c r="AS509" s="65"/>
      <c r="AT509" s="65"/>
      <c r="AU509" s="65"/>
      <c r="AV509" s="65"/>
      <c r="AW509" s="65"/>
      <c r="AX509" s="65"/>
      <c r="AY509" s="65"/>
      <c r="AZ509" s="65"/>
      <c r="BA509" s="65"/>
      <c r="BB509" s="65"/>
      <c r="BC509" s="65"/>
      <c r="BD509" s="65"/>
      <c r="BE509" s="65"/>
      <c r="BF509" s="65"/>
      <c r="BG509" s="65"/>
      <c r="BH509" s="65"/>
      <c r="BI509" s="65"/>
      <c r="BJ509" s="65"/>
      <c r="BK509" s="65"/>
      <c r="BL509" s="65"/>
      <c r="BM509" s="65"/>
      <c r="BN509" s="65"/>
      <c r="BO509" s="65"/>
      <c r="BP509" s="65"/>
      <c r="BQ509" s="65"/>
      <c r="BR509" s="65"/>
      <c r="BS509" s="65"/>
      <c r="BT509" s="65"/>
      <c r="BU509" s="65"/>
      <c r="BV509" s="65"/>
      <c r="BW509" s="65"/>
      <c r="BX509" s="65"/>
    </row>
  </sheetData>
  <mergeCells count="30">
    <mergeCell ref="G9:I9"/>
    <mergeCell ref="E51:F51"/>
    <mergeCell ref="A43:A68"/>
    <mergeCell ref="B43:B44"/>
    <mergeCell ref="C43:C46"/>
    <mergeCell ref="D43:D50"/>
    <mergeCell ref="B45:B68"/>
    <mergeCell ref="C47:C68"/>
    <mergeCell ref="D51:D68"/>
    <mergeCell ref="E61:E68"/>
    <mergeCell ref="E53:E60"/>
    <mergeCell ref="A9:C9"/>
    <mergeCell ref="D9:E9"/>
    <mergeCell ref="F9:F10"/>
    <mergeCell ref="E33:E41"/>
    <mergeCell ref="A14:A41"/>
    <mergeCell ref="B16:B41"/>
    <mergeCell ref="C18:C41"/>
    <mergeCell ref="D22:D41"/>
    <mergeCell ref="E22:F22"/>
    <mergeCell ref="E14:E21"/>
    <mergeCell ref="B14:B15"/>
    <mergeCell ref="D14:D21"/>
    <mergeCell ref="C14:C17"/>
    <mergeCell ref="E24:E32"/>
    <mergeCell ref="L3:M3"/>
    <mergeCell ref="H1:I1"/>
    <mergeCell ref="H2:I2"/>
    <mergeCell ref="H3:I3"/>
    <mergeCell ref="A7:I7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520"/>
  <sheetViews>
    <sheetView zoomScaleNormal="100" workbookViewId="0">
      <selection activeCell="L15" sqref="L15"/>
    </sheetView>
  </sheetViews>
  <sheetFormatPr defaultColWidth="9.140625" defaultRowHeight="17.25"/>
  <cols>
    <col min="1" max="1" width="10.42578125" style="20" customWidth="1"/>
    <col min="2" max="2" width="16.140625" style="20" customWidth="1"/>
    <col min="3" max="3" width="51.7109375" style="20" customWidth="1"/>
    <col min="4" max="4" width="19.7109375" style="20" customWidth="1"/>
    <col min="5" max="5" width="19.28515625" style="20" customWidth="1"/>
    <col min="6" max="6" width="21.5703125" style="20" customWidth="1"/>
    <col min="7" max="7" width="23.28515625" style="20" customWidth="1"/>
    <col min="8" max="8" width="18.28515625" style="20" customWidth="1"/>
    <col min="9" max="134" width="9.140625" style="51"/>
    <col min="135" max="16384" width="9.140625" style="20"/>
  </cols>
  <sheetData>
    <row r="1" spans="1:134" s="18" customFormat="1" ht="26.65" customHeight="1">
      <c r="A1" s="17"/>
      <c r="B1" s="1"/>
      <c r="C1" s="1"/>
      <c r="D1" s="1"/>
      <c r="E1" s="17"/>
      <c r="F1" s="1"/>
      <c r="G1" s="155" t="s">
        <v>40</v>
      </c>
      <c r="H1" s="155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</row>
    <row r="2" spans="1:134" ht="17.25" customHeight="1">
      <c r="A2" s="2"/>
      <c r="B2" s="2"/>
      <c r="C2" s="2"/>
      <c r="D2" s="2"/>
      <c r="E2" s="19"/>
      <c r="F2" s="2"/>
      <c r="G2" s="155" t="s">
        <v>119</v>
      </c>
      <c r="H2" s="155"/>
    </row>
    <row r="3" spans="1:134" ht="17.25" customHeight="1">
      <c r="A3" s="2"/>
      <c r="B3" s="2"/>
      <c r="C3" s="2"/>
      <c r="D3" s="2"/>
      <c r="E3" s="19"/>
      <c r="F3" s="2"/>
      <c r="G3" s="155" t="s">
        <v>33</v>
      </c>
      <c r="H3" s="155"/>
    </row>
    <row r="4" spans="1:134">
      <c r="A4" s="21"/>
      <c r="B4" s="21"/>
      <c r="C4" s="22"/>
      <c r="D4" s="19"/>
      <c r="E4" s="19"/>
      <c r="F4" s="19"/>
      <c r="G4" s="19"/>
      <c r="H4" s="19"/>
    </row>
    <row r="5" spans="1:134" ht="37.5" customHeight="1">
      <c r="A5" s="195" t="s">
        <v>122</v>
      </c>
      <c r="B5" s="196"/>
      <c r="C5" s="196"/>
      <c r="D5" s="196"/>
      <c r="E5" s="196"/>
      <c r="F5" s="196"/>
      <c r="G5" s="196"/>
      <c r="H5" s="196"/>
    </row>
    <row r="6" spans="1:134" ht="37.5" customHeight="1">
      <c r="A6" s="196"/>
      <c r="B6" s="196"/>
      <c r="C6" s="196"/>
      <c r="D6" s="196"/>
      <c r="E6" s="196"/>
      <c r="F6" s="196"/>
      <c r="G6" s="196"/>
      <c r="H6" s="196"/>
    </row>
    <row r="7" spans="1:134" s="51" customFormat="1" ht="16.5"/>
    <row r="8" spans="1:134" s="51" customFormat="1" ht="16.5">
      <c r="G8" s="197" t="s">
        <v>73</v>
      </c>
      <c r="H8" s="197"/>
    </row>
    <row r="9" spans="1:134" ht="45" customHeight="1">
      <c r="A9" s="188" t="s">
        <v>65</v>
      </c>
      <c r="B9" s="189"/>
      <c r="C9" s="190" t="s">
        <v>66</v>
      </c>
      <c r="D9" s="190" t="s">
        <v>74</v>
      </c>
      <c r="E9" s="192" t="s">
        <v>116</v>
      </c>
      <c r="F9" s="193"/>
      <c r="G9" s="193"/>
      <c r="H9" s="194"/>
    </row>
    <row r="10" spans="1:134" ht="96.75" customHeight="1">
      <c r="A10" s="85" t="s">
        <v>9</v>
      </c>
      <c r="B10" s="85" t="s">
        <v>10</v>
      </c>
      <c r="C10" s="191"/>
      <c r="D10" s="191"/>
      <c r="E10" s="83" t="s">
        <v>75</v>
      </c>
      <c r="F10" s="83" t="s">
        <v>76</v>
      </c>
      <c r="G10" s="83" t="s">
        <v>77</v>
      </c>
      <c r="H10" s="83" t="s">
        <v>78</v>
      </c>
    </row>
    <row r="11" spans="1:134">
      <c r="A11" s="23"/>
      <c r="B11" s="23"/>
      <c r="C11" s="24" t="s">
        <v>69</v>
      </c>
      <c r="D11" s="25">
        <f>SUM(E11:H11)</f>
        <v>-720</v>
      </c>
      <c r="E11" s="110">
        <f>E13</f>
        <v>0</v>
      </c>
      <c r="F11" s="110">
        <f t="shared" ref="F11:H11" si="0">F13</f>
        <v>0</v>
      </c>
      <c r="G11" s="111">
        <f t="shared" si="0"/>
        <v>-720</v>
      </c>
      <c r="H11" s="110">
        <f t="shared" si="0"/>
        <v>0</v>
      </c>
    </row>
    <row r="12" spans="1:134">
      <c r="A12" s="23"/>
      <c r="B12" s="23"/>
      <c r="C12" s="24" t="s">
        <v>70</v>
      </c>
      <c r="D12" s="26"/>
      <c r="E12" s="27"/>
      <c r="F12" s="27"/>
      <c r="G12" s="27"/>
      <c r="H12" s="27"/>
    </row>
    <row r="13" spans="1:134" ht="51.75">
      <c r="A13" s="28"/>
      <c r="B13" s="29"/>
      <c r="C13" s="29" t="s">
        <v>12</v>
      </c>
      <c r="D13" s="25">
        <f>SUM(D15)</f>
        <v>-720</v>
      </c>
      <c r="E13" s="110">
        <f>E15</f>
        <v>0</v>
      </c>
      <c r="F13" s="110">
        <f t="shared" ref="F13:H13" si="1">F15</f>
        <v>0</v>
      </c>
      <c r="G13" s="111">
        <f t="shared" si="1"/>
        <v>-720</v>
      </c>
      <c r="H13" s="110">
        <f t="shared" si="1"/>
        <v>0</v>
      </c>
    </row>
    <row r="14" spans="1:134">
      <c r="A14" s="28"/>
      <c r="B14" s="28"/>
      <c r="C14" s="28" t="s">
        <v>71</v>
      </c>
      <c r="D14" s="30"/>
      <c r="E14" s="30"/>
      <c r="F14" s="30"/>
      <c r="G14" s="30"/>
      <c r="H14" s="30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</row>
    <row r="15" spans="1:134" ht="60.75" customHeight="1">
      <c r="A15" s="28">
        <v>1240</v>
      </c>
      <c r="B15" s="82">
        <v>32001</v>
      </c>
      <c r="C15" s="112" t="s">
        <v>123</v>
      </c>
      <c r="D15" s="41">
        <f>SUM(E15:H15)</f>
        <v>-720</v>
      </c>
      <c r="E15" s="42">
        <v>0</v>
      </c>
      <c r="F15" s="42">
        <v>0</v>
      </c>
      <c r="G15" s="113">
        <f>'Հավելված N 1'!J15</f>
        <v>-720</v>
      </c>
      <c r="H15" s="42">
        <v>0</v>
      </c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</row>
    <row r="16" spans="1:134" s="51" customFormat="1" ht="16.5"/>
    <row r="17" s="51" customFormat="1" ht="16.5"/>
    <row r="18" s="51" customFormat="1" ht="16.5"/>
    <row r="19" s="51" customFormat="1" ht="16.5"/>
    <row r="20" s="51" customFormat="1" ht="16.5"/>
    <row r="21" s="51" customFormat="1" ht="16.5"/>
    <row r="22" s="51" customFormat="1" ht="16.5"/>
    <row r="23" s="51" customFormat="1" ht="16.5"/>
    <row r="24" s="51" customFormat="1" ht="16.5"/>
    <row r="25" s="51" customFormat="1" ht="16.5"/>
    <row r="26" s="51" customFormat="1" ht="16.5"/>
    <row r="27" s="51" customFormat="1" ht="16.5"/>
    <row r="28" s="51" customFormat="1" ht="16.5"/>
    <row r="29" s="51" customFormat="1" ht="16.5"/>
    <row r="30" s="51" customFormat="1" ht="16.5"/>
    <row r="31" s="51" customFormat="1" ht="16.5"/>
    <row r="32" s="51" customFormat="1" ht="16.5"/>
    <row r="33" s="51" customFormat="1" ht="16.5"/>
    <row r="34" s="51" customFormat="1" ht="16.5"/>
    <row r="35" s="51" customFormat="1" ht="16.5"/>
    <row r="36" s="51" customFormat="1" ht="16.5"/>
    <row r="37" s="51" customFormat="1" ht="16.5"/>
    <row r="38" s="51" customFormat="1" ht="16.5"/>
    <row r="39" s="51" customFormat="1" ht="16.5"/>
    <row r="40" s="51" customFormat="1" ht="16.5"/>
    <row r="41" s="51" customFormat="1" ht="16.5"/>
    <row r="42" s="51" customFormat="1" ht="16.5"/>
    <row r="43" s="51" customFormat="1" ht="16.5"/>
    <row r="44" s="51" customFormat="1" ht="16.5"/>
    <row r="45" s="51" customFormat="1" ht="16.5"/>
    <row r="46" s="51" customFormat="1" ht="16.5"/>
    <row r="47" s="51" customFormat="1" ht="16.5"/>
    <row r="48" s="51" customFormat="1" ht="16.5"/>
    <row r="49" s="51" customFormat="1" ht="16.5"/>
    <row r="50" s="51" customFormat="1" ht="16.5"/>
    <row r="51" s="51" customFormat="1" ht="16.5"/>
    <row r="52" s="51" customFormat="1" ht="16.5"/>
    <row r="53" s="51" customFormat="1" ht="16.5"/>
    <row r="54" s="51" customFormat="1" ht="16.5"/>
    <row r="55" s="51" customFormat="1" ht="16.5"/>
    <row r="56" s="51" customFormat="1" ht="16.5"/>
    <row r="57" s="51" customFormat="1" ht="16.5"/>
    <row r="58" s="51" customFormat="1" ht="16.5"/>
    <row r="59" s="51" customFormat="1" ht="16.5"/>
    <row r="60" s="51" customFormat="1" ht="16.5"/>
    <row r="61" s="51" customFormat="1" ht="16.5"/>
    <row r="62" s="51" customFormat="1" ht="16.5"/>
    <row r="63" s="51" customFormat="1" ht="16.5"/>
    <row r="64" s="51" customFormat="1" ht="16.5"/>
    <row r="65" s="51" customFormat="1" ht="16.5"/>
    <row r="66" s="51" customFormat="1" ht="16.5"/>
    <row r="67" s="51" customFormat="1" ht="16.5"/>
    <row r="68" s="51" customFormat="1" ht="16.5"/>
    <row r="69" s="51" customFormat="1" ht="16.5"/>
    <row r="70" s="51" customFormat="1" ht="16.5"/>
    <row r="71" s="51" customFormat="1" ht="16.5"/>
    <row r="72" s="51" customFormat="1" ht="16.5"/>
    <row r="73" s="51" customFormat="1" ht="16.5"/>
    <row r="74" s="51" customFormat="1" ht="16.5"/>
    <row r="75" s="51" customFormat="1" ht="16.5"/>
    <row r="76" s="51" customFormat="1" ht="16.5"/>
    <row r="77" s="51" customFormat="1" ht="16.5"/>
    <row r="78" s="51" customFormat="1" ht="16.5"/>
    <row r="79" s="51" customFormat="1" ht="16.5"/>
    <row r="80" s="51" customFormat="1" ht="16.5"/>
    <row r="81" s="51" customFormat="1" ht="16.5"/>
    <row r="82" s="51" customFormat="1" ht="16.5"/>
    <row r="83" s="51" customFormat="1" ht="16.5"/>
    <row r="84" s="51" customFormat="1" ht="16.5"/>
    <row r="85" s="51" customFormat="1" ht="16.5"/>
    <row r="86" s="51" customFormat="1" ht="16.5"/>
    <row r="87" s="51" customFormat="1" ht="16.5"/>
    <row r="88" s="51" customFormat="1" ht="16.5"/>
    <row r="89" s="51" customFormat="1" ht="16.5"/>
    <row r="90" s="51" customFormat="1" ht="16.5"/>
    <row r="91" s="51" customFormat="1" ht="16.5"/>
    <row r="92" s="51" customFormat="1" ht="16.5"/>
    <row r="93" s="51" customFormat="1" ht="16.5"/>
    <row r="94" s="51" customFormat="1" ht="16.5"/>
    <row r="95" s="51" customFormat="1" ht="16.5"/>
    <row r="96" s="51" customFormat="1" ht="16.5"/>
    <row r="97" s="51" customFormat="1" ht="16.5"/>
    <row r="98" s="51" customFormat="1" ht="16.5"/>
    <row r="99" s="51" customFormat="1" ht="16.5"/>
    <row r="100" s="51" customFormat="1" ht="16.5"/>
    <row r="101" s="51" customFormat="1" ht="16.5"/>
    <row r="102" s="51" customFormat="1" ht="16.5"/>
    <row r="103" s="51" customFormat="1" ht="16.5"/>
    <row r="104" s="51" customFormat="1" ht="16.5"/>
    <row r="105" s="51" customFormat="1" ht="16.5"/>
    <row r="106" s="51" customFormat="1" ht="16.5"/>
    <row r="107" s="51" customFormat="1" ht="16.5"/>
    <row r="108" s="51" customFormat="1" ht="16.5"/>
    <row r="109" s="51" customFormat="1" ht="16.5"/>
    <row r="110" s="51" customFormat="1" ht="16.5"/>
    <row r="111" s="51" customFormat="1" ht="16.5"/>
    <row r="112" s="51" customFormat="1" ht="16.5"/>
    <row r="113" s="51" customFormat="1" ht="16.5"/>
    <row r="114" s="51" customFormat="1" ht="16.5"/>
    <row r="115" s="51" customFormat="1" ht="16.5"/>
    <row r="116" s="51" customFormat="1" ht="16.5"/>
    <row r="117" s="51" customFormat="1" ht="16.5"/>
    <row r="118" s="51" customFormat="1" ht="16.5"/>
    <row r="119" s="51" customFormat="1" ht="16.5"/>
    <row r="120" s="51" customFormat="1" ht="16.5"/>
    <row r="121" s="51" customFormat="1" ht="16.5"/>
    <row r="122" s="51" customFormat="1" ht="16.5"/>
    <row r="123" s="51" customFormat="1" ht="16.5"/>
    <row r="124" s="51" customFormat="1" ht="16.5"/>
    <row r="125" s="51" customFormat="1" ht="16.5"/>
    <row r="126" s="51" customFormat="1" ht="16.5"/>
    <row r="127" s="51" customFormat="1" ht="16.5"/>
    <row r="128" s="51" customFormat="1" ht="16.5"/>
    <row r="129" s="51" customFormat="1" ht="16.5"/>
    <row r="130" s="51" customFormat="1" ht="16.5"/>
    <row r="131" s="51" customFormat="1" ht="16.5"/>
    <row r="132" s="51" customFormat="1" ht="16.5"/>
    <row r="133" s="51" customFormat="1" ht="16.5"/>
    <row r="134" s="51" customFormat="1" ht="16.5"/>
    <row r="135" s="51" customFormat="1" ht="16.5"/>
    <row r="136" s="51" customFormat="1" ht="16.5"/>
    <row r="137" s="51" customFormat="1" ht="16.5"/>
    <row r="138" s="51" customFormat="1" ht="16.5"/>
    <row r="139" s="51" customFormat="1" ht="16.5"/>
    <row r="140" s="51" customFormat="1" ht="16.5"/>
    <row r="141" s="51" customFormat="1" ht="16.5"/>
    <row r="142" s="51" customFormat="1" ht="16.5"/>
    <row r="143" s="51" customFormat="1" ht="16.5"/>
    <row r="144" s="51" customFormat="1" ht="16.5"/>
    <row r="145" s="51" customFormat="1" ht="16.5"/>
    <row r="146" s="51" customFormat="1" ht="16.5"/>
    <row r="147" s="51" customFormat="1" ht="16.5"/>
    <row r="148" s="51" customFormat="1" ht="16.5"/>
    <row r="149" s="51" customFormat="1" ht="16.5"/>
    <row r="150" s="51" customFormat="1" ht="16.5"/>
    <row r="151" s="51" customFormat="1" ht="16.5"/>
    <row r="152" s="51" customFormat="1" ht="16.5"/>
    <row r="153" s="51" customFormat="1" ht="16.5"/>
    <row r="154" s="51" customFormat="1" ht="16.5"/>
    <row r="155" s="51" customFormat="1" ht="16.5"/>
    <row r="156" s="51" customFormat="1" ht="16.5"/>
    <row r="157" s="51" customFormat="1" ht="16.5"/>
    <row r="158" s="51" customFormat="1" ht="16.5"/>
    <row r="159" s="51" customFormat="1" ht="16.5"/>
    <row r="160" s="51" customFormat="1" ht="16.5"/>
    <row r="161" s="51" customFormat="1" ht="16.5"/>
    <row r="162" s="51" customFormat="1" ht="16.5"/>
    <row r="163" s="51" customFormat="1" ht="16.5"/>
    <row r="164" s="51" customFormat="1" ht="16.5"/>
    <row r="165" s="51" customFormat="1" ht="16.5"/>
    <row r="166" s="51" customFormat="1" ht="16.5"/>
    <row r="167" s="51" customFormat="1" ht="16.5"/>
    <row r="168" s="51" customFormat="1" ht="16.5"/>
    <row r="169" s="51" customFormat="1" ht="16.5"/>
    <row r="170" s="51" customFormat="1" ht="16.5"/>
    <row r="171" s="51" customFormat="1" ht="16.5"/>
    <row r="172" s="51" customFormat="1" ht="16.5"/>
    <row r="173" s="51" customFormat="1" ht="16.5"/>
    <row r="174" s="51" customFormat="1" ht="16.5"/>
    <row r="175" s="51" customFormat="1" ht="16.5"/>
    <row r="176" s="51" customFormat="1" ht="16.5"/>
    <row r="177" s="51" customFormat="1" ht="16.5"/>
    <row r="178" s="51" customFormat="1" ht="16.5"/>
    <row r="179" s="51" customFormat="1" ht="16.5"/>
    <row r="180" s="51" customFormat="1" ht="16.5"/>
    <row r="181" s="51" customFormat="1" ht="16.5"/>
    <row r="182" s="51" customFormat="1" ht="16.5"/>
    <row r="183" s="51" customFormat="1" ht="16.5"/>
    <row r="184" s="51" customFormat="1" ht="16.5"/>
    <row r="185" s="51" customFormat="1" ht="16.5"/>
    <row r="186" s="51" customFormat="1" ht="16.5"/>
    <row r="187" s="51" customFormat="1" ht="16.5"/>
    <row r="188" s="51" customFormat="1" ht="16.5"/>
    <row r="189" s="51" customFormat="1" ht="16.5"/>
    <row r="190" s="51" customFormat="1" ht="16.5"/>
    <row r="191" s="51" customFormat="1" ht="16.5"/>
    <row r="192" s="51" customFormat="1" ht="16.5"/>
    <row r="193" s="51" customFormat="1" ht="16.5"/>
    <row r="194" s="51" customFormat="1" ht="16.5"/>
    <row r="195" s="51" customFormat="1" ht="16.5"/>
    <row r="196" s="51" customFormat="1" ht="16.5"/>
    <row r="197" s="51" customFormat="1" ht="16.5"/>
    <row r="198" s="51" customFormat="1" ht="16.5"/>
    <row r="199" s="51" customFormat="1" ht="16.5"/>
    <row r="200" s="51" customFormat="1" ht="16.5"/>
    <row r="201" s="51" customFormat="1" ht="16.5"/>
    <row r="202" s="51" customFormat="1" ht="16.5"/>
    <row r="203" s="51" customFormat="1" ht="16.5"/>
    <row r="204" s="51" customFormat="1" ht="16.5"/>
    <row r="205" s="51" customFormat="1" ht="16.5"/>
    <row r="206" s="51" customFormat="1" ht="16.5"/>
    <row r="207" s="51" customFormat="1" ht="16.5"/>
    <row r="208" s="51" customFormat="1" ht="16.5"/>
    <row r="209" s="51" customFormat="1" ht="16.5"/>
    <row r="210" s="51" customFormat="1" ht="16.5"/>
    <row r="211" s="51" customFormat="1" ht="16.5"/>
    <row r="212" s="51" customFormat="1" ht="16.5"/>
    <row r="213" s="51" customFormat="1" ht="16.5"/>
    <row r="214" s="51" customFormat="1" ht="16.5"/>
    <row r="215" s="51" customFormat="1" ht="16.5"/>
    <row r="216" s="51" customFormat="1" ht="16.5"/>
    <row r="217" s="51" customFormat="1" ht="16.5"/>
    <row r="218" s="51" customFormat="1" ht="16.5"/>
    <row r="219" s="51" customFormat="1" ht="16.5"/>
    <row r="220" s="51" customFormat="1" ht="16.5"/>
    <row r="221" s="51" customFormat="1" ht="16.5"/>
    <row r="222" s="51" customFormat="1" ht="16.5"/>
    <row r="223" s="51" customFormat="1" ht="16.5"/>
    <row r="224" s="51" customFormat="1" ht="16.5"/>
    <row r="225" s="51" customFormat="1" ht="16.5"/>
    <row r="226" s="51" customFormat="1" ht="16.5"/>
    <row r="227" s="51" customFormat="1" ht="16.5"/>
    <row r="228" s="51" customFormat="1" ht="16.5"/>
    <row r="229" s="51" customFormat="1" ht="16.5"/>
    <row r="230" s="51" customFormat="1" ht="16.5"/>
    <row r="231" s="51" customFormat="1" ht="16.5"/>
    <row r="232" s="51" customFormat="1" ht="16.5"/>
    <row r="233" s="51" customFormat="1" ht="16.5"/>
    <row r="234" s="51" customFormat="1" ht="16.5"/>
    <row r="235" s="51" customFormat="1" ht="16.5"/>
    <row r="236" s="51" customFormat="1" ht="16.5"/>
    <row r="237" s="51" customFormat="1" ht="16.5"/>
    <row r="238" s="51" customFormat="1" ht="16.5"/>
    <row r="239" s="51" customFormat="1" ht="16.5"/>
    <row r="240" s="51" customFormat="1" ht="16.5"/>
    <row r="241" s="51" customFormat="1" ht="16.5"/>
    <row r="242" s="51" customFormat="1" ht="16.5"/>
    <row r="243" s="51" customFormat="1" ht="16.5"/>
    <row r="244" s="51" customFormat="1" ht="16.5"/>
    <row r="245" s="51" customFormat="1" ht="16.5"/>
    <row r="246" s="51" customFormat="1" ht="16.5"/>
    <row r="247" s="51" customFormat="1" ht="16.5"/>
    <row r="248" s="51" customFormat="1" ht="16.5"/>
    <row r="249" s="51" customFormat="1" ht="16.5"/>
    <row r="250" s="51" customFormat="1" ht="16.5"/>
    <row r="251" s="51" customFormat="1" ht="16.5"/>
    <row r="252" s="51" customFormat="1" ht="16.5"/>
    <row r="253" s="51" customFormat="1" ht="16.5"/>
    <row r="254" s="51" customFormat="1" ht="16.5"/>
    <row r="255" s="51" customFormat="1" ht="16.5"/>
    <row r="256" s="51" customFormat="1" ht="16.5"/>
    <row r="257" s="51" customFormat="1" ht="16.5"/>
    <row r="258" s="51" customFormat="1" ht="16.5"/>
    <row r="259" s="51" customFormat="1" ht="16.5"/>
    <row r="260" s="51" customFormat="1" ht="16.5"/>
    <row r="261" s="51" customFormat="1" ht="16.5"/>
    <row r="262" s="51" customFormat="1" ht="16.5"/>
    <row r="263" s="51" customFormat="1" ht="16.5"/>
    <row r="264" s="51" customFormat="1" ht="16.5"/>
    <row r="265" s="51" customFormat="1" ht="16.5"/>
    <row r="266" s="51" customFormat="1" ht="16.5"/>
    <row r="267" s="51" customFormat="1" ht="16.5"/>
    <row r="268" s="51" customFormat="1" ht="16.5"/>
    <row r="269" s="51" customFormat="1" ht="16.5"/>
    <row r="270" s="51" customFormat="1" ht="16.5"/>
    <row r="271" s="51" customFormat="1" ht="16.5"/>
    <row r="272" s="51" customFormat="1" ht="16.5"/>
    <row r="273" s="51" customFormat="1" ht="16.5"/>
    <row r="274" s="51" customFormat="1" ht="16.5"/>
    <row r="275" s="51" customFormat="1" ht="16.5"/>
    <row r="276" s="51" customFormat="1" ht="16.5"/>
    <row r="277" s="51" customFormat="1" ht="16.5"/>
    <row r="278" s="51" customFormat="1" ht="16.5"/>
    <row r="279" s="51" customFormat="1" ht="16.5"/>
    <row r="280" s="51" customFormat="1" ht="16.5"/>
    <row r="281" s="51" customFormat="1" ht="16.5"/>
    <row r="282" s="51" customFormat="1" ht="16.5"/>
    <row r="283" s="51" customFormat="1" ht="16.5"/>
    <row r="284" s="51" customFormat="1" ht="16.5"/>
    <row r="285" s="51" customFormat="1" ht="16.5"/>
    <row r="286" s="51" customFormat="1" ht="16.5"/>
    <row r="287" s="51" customFormat="1" ht="16.5"/>
    <row r="288" s="51" customFormat="1" ht="16.5"/>
    <row r="289" s="51" customFormat="1" ht="16.5"/>
    <row r="290" s="51" customFormat="1" ht="16.5"/>
    <row r="291" s="51" customFormat="1" ht="16.5"/>
    <row r="292" s="51" customFormat="1" ht="16.5"/>
    <row r="293" s="51" customFormat="1" ht="16.5"/>
    <row r="294" s="51" customFormat="1" ht="16.5"/>
    <row r="295" s="51" customFormat="1" ht="16.5"/>
    <row r="296" s="51" customFormat="1" ht="16.5"/>
    <row r="297" s="51" customFormat="1" ht="16.5"/>
    <row r="298" s="51" customFormat="1" ht="16.5"/>
    <row r="299" s="51" customFormat="1" ht="16.5"/>
    <row r="300" s="51" customFormat="1" ht="16.5"/>
    <row r="301" s="51" customFormat="1" ht="16.5"/>
    <row r="302" s="51" customFormat="1" ht="16.5"/>
    <row r="303" s="51" customFormat="1" ht="16.5"/>
    <row r="304" s="51" customFormat="1" ht="16.5"/>
    <row r="305" s="51" customFormat="1" ht="16.5"/>
    <row r="306" s="51" customFormat="1" ht="16.5"/>
    <row r="307" s="51" customFormat="1" ht="16.5"/>
    <row r="308" s="51" customFormat="1" ht="16.5"/>
    <row r="309" s="51" customFormat="1" ht="16.5"/>
    <row r="310" s="51" customFormat="1" ht="16.5"/>
    <row r="311" s="51" customFormat="1" ht="16.5"/>
    <row r="312" s="51" customFormat="1" ht="16.5"/>
    <row r="313" s="51" customFormat="1" ht="16.5"/>
    <row r="314" s="51" customFormat="1" ht="16.5"/>
    <row r="315" s="51" customFormat="1" ht="16.5"/>
    <row r="316" s="51" customFormat="1" ht="16.5"/>
    <row r="317" s="51" customFormat="1" ht="16.5"/>
    <row r="318" s="51" customFormat="1" ht="16.5"/>
    <row r="319" s="51" customFormat="1" ht="16.5"/>
    <row r="320" s="51" customFormat="1" ht="16.5"/>
    <row r="321" s="51" customFormat="1" ht="16.5"/>
    <row r="322" s="51" customFormat="1" ht="16.5"/>
    <row r="323" s="51" customFormat="1" ht="16.5"/>
    <row r="324" s="51" customFormat="1" ht="16.5"/>
    <row r="325" s="51" customFormat="1" ht="16.5"/>
    <row r="326" s="51" customFormat="1" ht="16.5"/>
    <row r="327" s="51" customFormat="1" ht="16.5"/>
    <row r="328" s="51" customFormat="1" ht="16.5"/>
    <row r="329" s="51" customFormat="1" ht="16.5"/>
    <row r="330" s="51" customFormat="1" ht="16.5"/>
    <row r="331" s="51" customFormat="1" ht="16.5"/>
    <row r="332" s="51" customFormat="1" ht="16.5"/>
    <row r="333" s="51" customFormat="1" ht="16.5"/>
    <row r="334" s="51" customFormat="1" ht="16.5"/>
    <row r="335" s="51" customFormat="1" ht="16.5"/>
    <row r="336" s="51" customFormat="1" ht="16.5"/>
    <row r="337" s="51" customFormat="1" ht="16.5"/>
    <row r="338" s="51" customFormat="1" ht="16.5"/>
    <row r="339" s="51" customFormat="1" ht="16.5"/>
    <row r="340" s="51" customFormat="1" ht="16.5"/>
    <row r="341" s="51" customFormat="1" ht="16.5"/>
    <row r="342" s="51" customFormat="1" ht="16.5"/>
    <row r="343" s="51" customFormat="1" ht="16.5"/>
    <row r="344" s="51" customFormat="1" ht="16.5"/>
    <row r="345" s="51" customFormat="1" ht="16.5"/>
    <row r="346" s="51" customFormat="1" ht="16.5"/>
    <row r="347" s="51" customFormat="1" ht="16.5"/>
    <row r="348" s="51" customFormat="1" ht="16.5"/>
    <row r="349" s="51" customFormat="1" ht="16.5"/>
    <row r="350" s="51" customFormat="1" ht="16.5"/>
    <row r="351" s="51" customFormat="1" ht="16.5"/>
    <row r="352" s="51" customFormat="1" ht="16.5"/>
    <row r="353" s="51" customFormat="1" ht="16.5"/>
    <row r="354" s="51" customFormat="1" ht="16.5"/>
    <row r="355" s="51" customFormat="1" ht="16.5"/>
    <row r="356" s="51" customFormat="1" ht="16.5"/>
    <row r="357" s="51" customFormat="1" ht="16.5"/>
    <row r="358" s="51" customFormat="1" ht="16.5"/>
    <row r="359" s="51" customFormat="1" ht="16.5"/>
    <row r="360" s="51" customFormat="1" ht="16.5"/>
    <row r="361" s="51" customFormat="1" ht="16.5"/>
    <row r="362" s="51" customFormat="1" ht="16.5"/>
    <row r="363" s="51" customFormat="1" ht="16.5"/>
    <row r="364" s="51" customFormat="1" ht="16.5"/>
    <row r="365" s="51" customFormat="1" ht="16.5"/>
    <row r="366" s="51" customFormat="1" ht="16.5"/>
    <row r="367" s="51" customFormat="1" ht="16.5"/>
    <row r="368" s="51" customFormat="1" ht="16.5"/>
    <row r="369" s="51" customFormat="1" ht="16.5"/>
    <row r="370" s="51" customFormat="1" ht="16.5"/>
    <row r="371" s="51" customFormat="1" ht="16.5"/>
    <row r="372" s="51" customFormat="1" ht="16.5"/>
    <row r="373" s="51" customFormat="1" ht="16.5"/>
    <row r="374" s="51" customFormat="1" ht="16.5"/>
    <row r="375" s="51" customFormat="1" ht="16.5"/>
    <row r="376" s="51" customFormat="1" ht="16.5"/>
    <row r="377" s="51" customFormat="1" ht="16.5"/>
    <row r="378" s="51" customFormat="1" ht="16.5"/>
    <row r="379" s="51" customFormat="1" ht="16.5"/>
    <row r="380" s="51" customFormat="1" ht="16.5"/>
    <row r="381" s="51" customFormat="1" ht="16.5"/>
    <row r="382" s="51" customFormat="1" ht="16.5"/>
    <row r="383" s="51" customFormat="1" ht="16.5"/>
    <row r="384" s="51" customFormat="1" ht="16.5"/>
    <row r="385" s="51" customFormat="1" ht="16.5"/>
    <row r="386" s="51" customFormat="1" ht="16.5"/>
    <row r="387" s="51" customFormat="1" ht="16.5"/>
    <row r="388" s="51" customFormat="1" ht="16.5"/>
    <row r="389" s="51" customFormat="1" ht="16.5"/>
    <row r="390" s="51" customFormat="1" ht="16.5"/>
    <row r="391" s="51" customFormat="1" ht="16.5"/>
    <row r="392" s="51" customFormat="1" ht="16.5"/>
    <row r="393" s="51" customFormat="1" ht="16.5"/>
    <row r="394" s="51" customFormat="1" ht="16.5"/>
    <row r="395" s="51" customFormat="1" ht="16.5"/>
    <row r="396" s="51" customFormat="1" ht="16.5"/>
    <row r="397" s="51" customFormat="1" ht="16.5"/>
    <row r="398" s="51" customFormat="1" ht="16.5"/>
    <row r="399" s="51" customFormat="1" ht="16.5"/>
    <row r="400" s="51" customFormat="1" ht="16.5"/>
    <row r="401" s="51" customFormat="1" ht="16.5"/>
    <row r="402" s="51" customFormat="1" ht="16.5"/>
    <row r="403" s="51" customFormat="1" ht="16.5"/>
    <row r="404" s="51" customFormat="1" ht="16.5"/>
    <row r="405" s="51" customFormat="1" ht="16.5"/>
    <row r="406" s="51" customFormat="1" ht="16.5"/>
    <row r="407" s="51" customFormat="1" ht="16.5"/>
    <row r="408" s="51" customFormat="1" ht="16.5"/>
    <row r="409" s="51" customFormat="1" ht="16.5"/>
    <row r="410" s="51" customFormat="1" ht="16.5"/>
    <row r="411" s="51" customFormat="1" ht="16.5"/>
    <row r="412" s="51" customFormat="1" ht="16.5"/>
    <row r="413" s="51" customFormat="1" ht="16.5"/>
    <row r="414" s="51" customFormat="1" ht="16.5"/>
    <row r="415" s="51" customFormat="1" ht="16.5"/>
    <row r="416" s="51" customFormat="1" ht="16.5"/>
    <row r="417" s="51" customFormat="1" ht="16.5"/>
    <row r="418" s="51" customFormat="1" ht="16.5"/>
    <row r="419" s="51" customFormat="1" ht="16.5"/>
    <row r="420" s="51" customFormat="1" ht="16.5"/>
    <row r="421" s="51" customFormat="1" ht="16.5"/>
    <row r="422" s="51" customFormat="1" ht="16.5"/>
    <row r="423" s="51" customFormat="1" ht="16.5"/>
    <row r="424" s="51" customFormat="1" ht="16.5"/>
    <row r="425" s="51" customFormat="1" ht="16.5"/>
    <row r="426" s="51" customFormat="1" ht="16.5"/>
    <row r="427" s="51" customFormat="1" ht="16.5"/>
    <row r="428" s="51" customFormat="1" ht="16.5"/>
    <row r="429" s="51" customFormat="1" ht="16.5"/>
    <row r="430" s="51" customFormat="1" ht="16.5"/>
    <row r="431" s="51" customFormat="1" ht="16.5"/>
    <row r="432" s="51" customFormat="1" ht="16.5"/>
    <row r="433" s="51" customFormat="1" ht="16.5"/>
    <row r="434" s="51" customFormat="1" ht="16.5"/>
    <row r="435" s="51" customFormat="1" ht="16.5"/>
    <row r="436" s="51" customFormat="1" ht="16.5"/>
    <row r="437" s="51" customFormat="1" ht="16.5"/>
    <row r="438" s="51" customFormat="1" ht="16.5"/>
    <row r="439" s="51" customFormat="1" ht="16.5"/>
    <row r="440" s="51" customFormat="1" ht="16.5"/>
    <row r="441" s="51" customFormat="1" ht="16.5"/>
    <row r="442" s="51" customFormat="1" ht="16.5"/>
    <row r="443" s="51" customFormat="1" ht="16.5"/>
    <row r="444" s="51" customFormat="1" ht="16.5"/>
    <row r="445" s="51" customFormat="1" ht="16.5"/>
    <row r="446" s="51" customFormat="1" ht="16.5"/>
    <row r="447" s="51" customFormat="1" ht="16.5"/>
    <row r="448" s="51" customFormat="1" ht="16.5"/>
    <row r="449" s="51" customFormat="1" ht="16.5"/>
    <row r="450" s="51" customFormat="1" ht="16.5"/>
    <row r="451" s="51" customFormat="1" ht="16.5"/>
    <row r="452" s="51" customFormat="1" ht="16.5"/>
    <row r="453" s="51" customFormat="1" ht="16.5"/>
    <row r="454" s="51" customFormat="1" ht="16.5"/>
    <row r="455" s="51" customFormat="1" ht="16.5"/>
    <row r="456" s="51" customFormat="1" ht="16.5"/>
    <row r="457" s="51" customFormat="1" ht="16.5"/>
    <row r="458" s="51" customFormat="1" ht="16.5"/>
    <row r="459" s="51" customFormat="1" ht="16.5"/>
    <row r="460" s="51" customFormat="1" ht="16.5"/>
    <row r="461" s="51" customFormat="1" ht="16.5"/>
    <row r="462" s="51" customFormat="1" ht="16.5"/>
    <row r="463" s="51" customFormat="1" ht="16.5"/>
    <row r="464" s="51" customFormat="1" ht="16.5"/>
    <row r="465" s="51" customFormat="1" ht="16.5"/>
    <row r="466" s="51" customFormat="1" ht="16.5"/>
    <row r="467" s="51" customFormat="1" ht="16.5"/>
    <row r="468" s="51" customFormat="1" ht="16.5"/>
    <row r="469" s="51" customFormat="1" ht="16.5"/>
    <row r="470" s="51" customFormat="1" ht="16.5"/>
    <row r="471" s="51" customFormat="1" ht="16.5"/>
    <row r="472" s="51" customFormat="1" ht="16.5"/>
    <row r="473" s="51" customFormat="1" ht="16.5"/>
    <row r="474" s="51" customFormat="1" ht="16.5"/>
    <row r="475" s="51" customFormat="1" ht="16.5"/>
    <row r="476" s="51" customFormat="1" ht="16.5"/>
    <row r="477" s="51" customFormat="1" ht="16.5"/>
    <row r="478" s="51" customFormat="1" ht="16.5"/>
    <row r="479" s="51" customFormat="1" ht="16.5"/>
    <row r="480" s="51" customFormat="1" ht="16.5"/>
    <row r="481" s="51" customFormat="1" ht="16.5"/>
    <row r="482" s="51" customFormat="1" ht="16.5"/>
    <row r="483" s="51" customFormat="1" ht="16.5"/>
    <row r="484" s="51" customFormat="1" ht="16.5"/>
    <row r="485" s="51" customFormat="1" ht="16.5"/>
    <row r="486" s="51" customFormat="1" ht="16.5"/>
    <row r="487" s="51" customFormat="1" ht="16.5"/>
    <row r="488" s="51" customFormat="1" ht="16.5"/>
    <row r="489" s="51" customFormat="1" ht="16.5"/>
    <row r="490" s="51" customFormat="1" ht="16.5"/>
    <row r="491" s="51" customFormat="1" ht="16.5"/>
    <row r="492" s="51" customFormat="1" ht="16.5"/>
    <row r="493" s="51" customFormat="1" ht="16.5"/>
    <row r="494" s="51" customFormat="1" ht="16.5"/>
    <row r="495" s="51" customFormat="1" ht="16.5"/>
    <row r="496" s="51" customFormat="1" ht="16.5"/>
    <row r="497" s="51" customFormat="1" ht="16.5"/>
    <row r="498" s="51" customFormat="1" ht="16.5"/>
    <row r="499" s="51" customFormat="1" ht="16.5"/>
    <row r="500" s="51" customFormat="1" ht="16.5"/>
    <row r="501" s="51" customFormat="1" ht="16.5"/>
    <row r="502" s="51" customFormat="1" ht="16.5"/>
    <row r="503" s="51" customFormat="1" ht="16.5"/>
    <row r="504" s="51" customFormat="1" ht="16.5"/>
    <row r="505" s="51" customFormat="1" ht="16.5"/>
    <row r="506" s="51" customFormat="1" ht="16.5"/>
    <row r="507" s="51" customFormat="1" ht="16.5"/>
    <row r="508" s="51" customFormat="1" ht="16.5"/>
    <row r="509" s="51" customFormat="1" ht="16.5"/>
    <row r="510" s="51" customFormat="1" ht="16.5"/>
    <row r="511" s="51" customFormat="1" ht="16.5"/>
    <row r="512" s="51" customFormat="1" ht="16.5"/>
    <row r="513" s="51" customFormat="1" ht="16.5"/>
    <row r="514" s="51" customFormat="1" ht="16.5"/>
    <row r="515" s="51" customFormat="1" ht="16.5"/>
    <row r="516" s="51" customFormat="1" ht="16.5"/>
    <row r="517" s="51" customFormat="1" ht="16.5"/>
    <row r="518" s="51" customFormat="1" ht="16.5"/>
    <row r="519" s="51" customFormat="1" ht="16.5"/>
    <row r="520" s="51" customFormat="1" ht="16.5"/>
  </sheetData>
  <mergeCells count="9">
    <mergeCell ref="A9:B9"/>
    <mergeCell ref="C9:C10"/>
    <mergeCell ref="D9:D10"/>
    <mergeCell ref="E9:H9"/>
    <mergeCell ref="G1:H1"/>
    <mergeCell ref="G2:H2"/>
    <mergeCell ref="G3:H3"/>
    <mergeCell ref="A5:H6"/>
    <mergeCell ref="G8:H8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P891"/>
  <sheetViews>
    <sheetView zoomScaleNormal="100" workbookViewId="0">
      <selection activeCell="I9" sqref="I9"/>
    </sheetView>
  </sheetViews>
  <sheetFormatPr defaultColWidth="9.140625" defaultRowHeight="17.25"/>
  <cols>
    <col min="1" max="1" width="2" style="33" customWidth="1"/>
    <col min="2" max="2" width="10.7109375" style="33" customWidth="1"/>
    <col min="3" max="3" width="16" style="33" customWidth="1"/>
    <col min="4" max="4" width="74.85546875" style="33" customWidth="1"/>
    <col min="5" max="5" width="17.85546875" style="33" customWidth="1"/>
    <col min="6" max="7" width="17.85546875" style="37" customWidth="1"/>
    <col min="8" max="8" width="20.7109375" style="51" customWidth="1"/>
    <col min="9" max="9" width="19.28515625" style="51" customWidth="1"/>
    <col min="10" max="10" width="20" style="51" customWidth="1"/>
    <col min="11" max="94" width="9.140625" style="51"/>
    <col min="95" max="16384" width="9.140625" style="33"/>
  </cols>
  <sheetData>
    <row r="1" spans="2:94" s="31" customFormat="1" ht="25.5" customHeight="1">
      <c r="E1" s="198" t="s">
        <v>48</v>
      </c>
      <c r="F1" s="198"/>
      <c r="G1" s="198"/>
      <c r="H1" s="75"/>
      <c r="I1" s="51"/>
      <c r="J1" s="32"/>
      <c r="K1" s="198"/>
      <c r="L1" s="198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</row>
    <row r="2" spans="2:94" ht="17.850000000000001" customHeight="1">
      <c r="D2" s="34"/>
      <c r="E2" s="199" t="s">
        <v>126</v>
      </c>
      <c r="F2" s="199"/>
      <c r="G2" s="199"/>
      <c r="H2" s="36"/>
      <c r="J2" s="199"/>
      <c r="K2" s="199"/>
      <c r="L2" s="199"/>
    </row>
    <row r="3" spans="2:94" ht="17.25" customHeight="1">
      <c r="D3" s="34"/>
      <c r="E3" s="199" t="s">
        <v>15</v>
      </c>
      <c r="F3" s="199"/>
      <c r="G3" s="199"/>
      <c r="H3" s="36"/>
      <c r="J3" s="35"/>
      <c r="K3" s="199"/>
      <c r="L3" s="199"/>
    </row>
    <row r="4" spans="2:94" ht="13.7" customHeight="1">
      <c r="D4" s="34"/>
      <c r="E4" s="34"/>
      <c r="F4" s="36"/>
      <c r="G4" s="36"/>
    </row>
    <row r="5" spans="2:94" ht="13.7" customHeight="1">
      <c r="D5" s="34"/>
      <c r="E5" s="34"/>
      <c r="F5" s="36"/>
      <c r="G5" s="36"/>
    </row>
    <row r="6" spans="2:94" ht="85.7" customHeight="1">
      <c r="B6" s="202" t="s">
        <v>127</v>
      </c>
      <c r="C6" s="202"/>
      <c r="D6" s="202"/>
      <c r="E6" s="202"/>
      <c r="F6" s="202"/>
      <c r="G6" s="202"/>
    </row>
    <row r="7" spans="2:94">
      <c r="F7" s="203" t="s">
        <v>73</v>
      </c>
      <c r="G7" s="203"/>
    </row>
    <row r="8" spans="2:94" ht="60" customHeight="1">
      <c r="B8" s="151" t="s">
        <v>65</v>
      </c>
      <c r="C8" s="151"/>
      <c r="D8" s="200" t="s">
        <v>66</v>
      </c>
      <c r="E8" s="204" t="s">
        <v>80</v>
      </c>
      <c r="F8" s="205"/>
      <c r="G8" s="206"/>
    </row>
    <row r="9" spans="2:94" ht="78" customHeight="1">
      <c r="B9" s="83" t="s">
        <v>67</v>
      </c>
      <c r="C9" s="83" t="s">
        <v>79</v>
      </c>
      <c r="D9" s="201"/>
      <c r="E9" s="24" t="s">
        <v>120</v>
      </c>
      <c r="F9" s="38" t="s">
        <v>81</v>
      </c>
      <c r="G9" s="38" t="s">
        <v>1</v>
      </c>
    </row>
    <row r="10" spans="2:94" ht="27.75" customHeight="1">
      <c r="B10" s="85"/>
      <c r="C10" s="85"/>
      <c r="D10" s="85" t="s">
        <v>5</v>
      </c>
      <c r="E10" s="38">
        <f t="shared" ref="E10:G10" si="0">E12</f>
        <v>-720</v>
      </c>
      <c r="F10" s="38">
        <f t="shared" si="0"/>
        <v>-720</v>
      </c>
      <c r="G10" s="38">
        <f t="shared" si="0"/>
        <v>-720</v>
      </c>
    </row>
    <row r="11" spans="2:94" s="46" customFormat="1">
      <c r="B11" s="43"/>
      <c r="C11" s="43"/>
      <c r="D11" s="44" t="s">
        <v>3</v>
      </c>
      <c r="E11" s="44"/>
      <c r="F11" s="45"/>
      <c r="G11" s="45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</row>
    <row r="12" spans="2:94" ht="34.5">
      <c r="B12" s="23"/>
      <c r="C12" s="23"/>
      <c r="D12" s="47" t="s">
        <v>12</v>
      </c>
      <c r="E12" s="38">
        <f t="shared" ref="E12:G12" si="1">E14</f>
        <v>-720</v>
      </c>
      <c r="F12" s="38">
        <f t="shared" si="1"/>
        <v>-720</v>
      </c>
      <c r="G12" s="38">
        <f t="shared" si="1"/>
        <v>-720</v>
      </c>
    </row>
    <row r="13" spans="2:94" s="46" customFormat="1">
      <c r="B13" s="43"/>
      <c r="C13" s="43"/>
      <c r="D13" s="44" t="s">
        <v>72</v>
      </c>
      <c r="E13" s="44"/>
      <c r="F13" s="45"/>
      <c r="G13" s="45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</row>
    <row r="14" spans="2:94" ht="36" customHeight="1">
      <c r="B14" s="24">
        <v>1240</v>
      </c>
      <c r="C14" s="24">
        <v>32001</v>
      </c>
      <c r="D14" s="114" t="s">
        <v>123</v>
      </c>
      <c r="E14" s="39">
        <f t="shared" ref="E14:G14" si="2">E16</f>
        <v>-720</v>
      </c>
      <c r="F14" s="39">
        <f t="shared" si="2"/>
        <v>-720</v>
      </c>
      <c r="G14" s="39">
        <f t="shared" si="2"/>
        <v>-720</v>
      </c>
    </row>
    <row r="15" spans="2:94">
      <c r="B15" s="48"/>
      <c r="C15" s="48"/>
      <c r="D15" s="28" t="s">
        <v>124</v>
      </c>
      <c r="E15" s="49"/>
      <c r="F15" s="40"/>
      <c r="G15" s="40"/>
    </row>
    <row r="16" spans="2:94" ht="57.75" customHeight="1">
      <c r="B16" s="50"/>
      <c r="C16" s="50"/>
      <c r="D16" s="115" t="s">
        <v>125</v>
      </c>
      <c r="E16" s="39">
        <f>'Հավելված N 1'!H15</f>
        <v>-720</v>
      </c>
      <c r="F16" s="39">
        <f>'Հավելված N 1'!I15</f>
        <v>-720</v>
      </c>
      <c r="G16" s="39">
        <f>'Հավելված N 1'!J15</f>
        <v>-720</v>
      </c>
    </row>
    <row r="17" s="51" customFormat="1" ht="16.5"/>
    <row r="18" s="51" customFormat="1" ht="16.5"/>
    <row r="19" s="51" customFormat="1" ht="16.5"/>
    <row r="20" s="51" customFormat="1" ht="16.5"/>
    <row r="21" s="51" customFormat="1" ht="16.5"/>
    <row r="22" s="51" customFormat="1" ht="16.5"/>
    <row r="23" s="51" customFormat="1" ht="16.5"/>
    <row r="24" s="51" customFormat="1" ht="16.5"/>
    <row r="25" s="51" customFormat="1" ht="16.5"/>
    <row r="26" s="51" customFormat="1" ht="16.5"/>
    <row r="27" s="51" customFormat="1" ht="16.5"/>
    <row r="28" s="51" customFormat="1" ht="16.5"/>
    <row r="29" s="51" customFormat="1" ht="16.5"/>
    <row r="30" s="51" customFormat="1" ht="16.5"/>
    <row r="31" s="51" customFormat="1" ht="16.5"/>
    <row r="32" s="51" customFormat="1" ht="16.5"/>
    <row r="33" s="51" customFormat="1" ht="16.5"/>
    <row r="34" s="51" customFormat="1" ht="16.5"/>
    <row r="35" s="51" customFormat="1" ht="16.5"/>
    <row r="36" s="51" customFormat="1" ht="16.5"/>
    <row r="37" s="51" customFormat="1" ht="16.5"/>
    <row r="38" s="51" customFormat="1" ht="16.5"/>
    <row r="39" s="51" customFormat="1" ht="16.5"/>
    <row r="40" s="51" customFormat="1" ht="16.5"/>
    <row r="41" s="51" customFormat="1" ht="16.5"/>
    <row r="42" s="51" customFormat="1" ht="16.5"/>
    <row r="43" s="51" customFormat="1" ht="16.5"/>
    <row r="44" s="51" customFormat="1" ht="16.5"/>
    <row r="45" s="51" customFormat="1" ht="16.5"/>
    <row r="46" s="51" customFormat="1" ht="16.5"/>
    <row r="47" s="51" customFormat="1" ht="16.5"/>
    <row r="48" s="51" customFormat="1" ht="16.5"/>
    <row r="49" s="51" customFormat="1" ht="16.5"/>
    <row r="50" s="51" customFormat="1" ht="16.5"/>
    <row r="51" s="51" customFormat="1" ht="16.5"/>
    <row r="52" s="51" customFormat="1" ht="16.5"/>
    <row r="53" s="51" customFormat="1" ht="16.5"/>
    <row r="54" s="51" customFormat="1" ht="16.5"/>
    <row r="55" s="51" customFormat="1" ht="16.5"/>
    <row r="56" s="51" customFormat="1" ht="16.5"/>
    <row r="57" s="51" customFormat="1" ht="16.5"/>
    <row r="58" s="51" customFormat="1" ht="16.5"/>
    <row r="59" s="51" customFormat="1" ht="16.5"/>
    <row r="60" s="51" customFormat="1" ht="16.5"/>
    <row r="61" s="51" customFormat="1" ht="16.5"/>
    <row r="62" s="51" customFormat="1" ht="16.5"/>
    <row r="63" s="51" customFormat="1" ht="16.5"/>
    <row r="64" s="51" customFormat="1" ht="16.5"/>
    <row r="65" s="51" customFormat="1" ht="16.5"/>
    <row r="66" s="51" customFormat="1" ht="16.5"/>
    <row r="67" s="51" customFormat="1" ht="16.5"/>
    <row r="68" s="51" customFormat="1" ht="16.5"/>
    <row r="69" s="51" customFormat="1" ht="16.5"/>
    <row r="70" s="51" customFormat="1" ht="16.5"/>
    <row r="71" s="51" customFormat="1" ht="16.5"/>
    <row r="72" s="51" customFormat="1" ht="16.5"/>
    <row r="73" s="51" customFormat="1" ht="16.5"/>
    <row r="74" s="51" customFormat="1" ht="16.5"/>
    <row r="75" s="51" customFormat="1" ht="16.5"/>
    <row r="76" s="51" customFormat="1" ht="16.5"/>
    <row r="77" s="51" customFormat="1" ht="16.5"/>
    <row r="78" s="51" customFormat="1" ht="16.5"/>
    <row r="79" s="51" customFormat="1" ht="16.5"/>
    <row r="80" s="51" customFormat="1" ht="16.5"/>
    <row r="81" s="51" customFormat="1" ht="16.5"/>
    <row r="82" s="51" customFormat="1" ht="16.5"/>
    <row r="83" s="51" customFormat="1" ht="16.5"/>
    <row r="84" s="51" customFormat="1" ht="16.5"/>
    <row r="85" s="51" customFormat="1" ht="16.5"/>
    <row r="86" s="51" customFormat="1" ht="16.5"/>
    <row r="87" s="51" customFormat="1" ht="16.5"/>
    <row r="88" s="51" customFormat="1" ht="16.5"/>
    <row r="89" s="51" customFormat="1" ht="16.5"/>
    <row r="90" s="51" customFormat="1" ht="16.5"/>
    <row r="91" s="51" customFormat="1" ht="16.5"/>
    <row r="92" s="51" customFormat="1" ht="16.5"/>
    <row r="93" s="51" customFormat="1" ht="16.5"/>
    <row r="94" s="51" customFormat="1" ht="16.5"/>
    <row r="95" s="51" customFormat="1" ht="16.5"/>
    <row r="96" s="51" customFormat="1" ht="16.5"/>
    <row r="97" s="51" customFormat="1" ht="16.5"/>
    <row r="98" s="51" customFormat="1" ht="16.5"/>
    <row r="99" s="51" customFormat="1" ht="16.5"/>
    <row r="100" s="51" customFormat="1" ht="16.5"/>
    <row r="101" s="51" customFormat="1" ht="16.5"/>
    <row r="102" s="51" customFormat="1" ht="16.5"/>
    <row r="103" s="51" customFormat="1" ht="16.5"/>
    <row r="104" s="51" customFormat="1" ht="16.5"/>
    <row r="105" s="51" customFormat="1" ht="16.5"/>
    <row r="106" s="51" customFormat="1" ht="16.5"/>
    <row r="107" s="51" customFormat="1" ht="16.5"/>
    <row r="108" s="51" customFormat="1" ht="16.5"/>
    <row r="109" s="51" customFormat="1" ht="16.5"/>
    <row r="110" s="51" customFormat="1" ht="16.5"/>
    <row r="111" s="51" customFormat="1" ht="16.5"/>
    <row r="112" s="51" customFormat="1" ht="16.5"/>
    <row r="113" s="51" customFormat="1" ht="16.5"/>
    <row r="114" s="51" customFormat="1" ht="16.5"/>
    <row r="115" s="51" customFormat="1" ht="16.5"/>
    <row r="116" s="51" customFormat="1" ht="16.5"/>
    <row r="117" s="51" customFormat="1" ht="16.5"/>
    <row r="118" s="51" customFormat="1" ht="16.5"/>
    <row r="119" s="51" customFormat="1" ht="16.5"/>
    <row r="120" s="51" customFormat="1" ht="16.5"/>
    <row r="121" s="51" customFormat="1" ht="16.5"/>
    <row r="122" s="51" customFormat="1" ht="16.5"/>
    <row r="123" s="51" customFormat="1" ht="16.5"/>
    <row r="124" s="51" customFormat="1" ht="16.5"/>
    <row r="125" s="51" customFormat="1" ht="16.5"/>
    <row r="126" s="51" customFormat="1" ht="16.5"/>
    <row r="127" s="51" customFormat="1" ht="16.5"/>
    <row r="128" s="51" customFormat="1" ht="16.5"/>
    <row r="129" s="51" customFormat="1" ht="16.5"/>
    <row r="130" s="51" customFormat="1" ht="16.5"/>
    <row r="131" s="51" customFormat="1" ht="16.5"/>
    <row r="132" s="51" customFormat="1" ht="16.5"/>
    <row r="133" s="51" customFormat="1" ht="16.5"/>
    <row r="134" s="51" customFormat="1" ht="16.5"/>
    <row r="135" s="51" customFormat="1" ht="16.5"/>
    <row r="136" s="51" customFormat="1" ht="16.5"/>
    <row r="137" s="51" customFormat="1" ht="16.5"/>
    <row r="138" s="51" customFormat="1" ht="16.5"/>
    <row r="139" s="51" customFormat="1" ht="16.5"/>
    <row r="140" s="51" customFormat="1" ht="16.5"/>
    <row r="141" s="51" customFormat="1" ht="16.5"/>
    <row r="142" s="51" customFormat="1" ht="16.5"/>
    <row r="143" s="51" customFormat="1" ht="16.5"/>
    <row r="144" s="51" customFormat="1" ht="16.5"/>
    <row r="145" s="51" customFormat="1" ht="16.5"/>
    <row r="146" s="51" customFormat="1" ht="16.5"/>
    <row r="147" s="51" customFormat="1" ht="16.5"/>
    <row r="148" s="51" customFormat="1" ht="16.5"/>
    <row r="149" s="51" customFormat="1" ht="16.5"/>
    <row r="150" s="51" customFormat="1" ht="16.5"/>
    <row r="151" s="51" customFormat="1" ht="16.5"/>
    <row r="152" s="51" customFormat="1" ht="16.5"/>
    <row r="153" s="51" customFormat="1" ht="16.5"/>
    <row r="154" s="51" customFormat="1" ht="16.5"/>
    <row r="155" s="51" customFormat="1" ht="16.5"/>
    <row r="156" s="51" customFormat="1" ht="16.5"/>
    <row r="157" s="51" customFormat="1" ht="16.5"/>
    <row r="158" s="51" customFormat="1" ht="16.5"/>
    <row r="159" s="51" customFormat="1" ht="16.5"/>
    <row r="160" s="51" customFormat="1" ht="16.5"/>
    <row r="161" s="51" customFormat="1" ht="16.5"/>
    <row r="162" s="51" customFormat="1" ht="16.5"/>
    <row r="163" s="51" customFormat="1" ht="16.5"/>
    <row r="164" s="51" customFormat="1" ht="16.5"/>
    <row r="165" s="51" customFormat="1" ht="16.5"/>
    <row r="166" s="51" customFormat="1" ht="16.5"/>
    <row r="167" s="51" customFormat="1" ht="16.5"/>
    <row r="168" s="51" customFormat="1" ht="16.5"/>
    <row r="169" s="51" customFormat="1" ht="16.5"/>
    <row r="170" s="51" customFormat="1" ht="16.5"/>
    <row r="171" s="51" customFormat="1" ht="16.5"/>
    <row r="172" s="51" customFormat="1" ht="16.5"/>
    <row r="173" s="51" customFormat="1" ht="16.5"/>
    <row r="174" s="51" customFormat="1" ht="16.5"/>
    <row r="175" s="51" customFormat="1" ht="16.5"/>
    <row r="176" s="51" customFormat="1" ht="16.5"/>
    <row r="177" s="51" customFormat="1" ht="16.5"/>
    <row r="178" s="51" customFormat="1" ht="16.5"/>
    <row r="179" s="51" customFormat="1" ht="16.5"/>
    <row r="180" s="51" customFormat="1" ht="16.5"/>
    <row r="181" s="51" customFormat="1" ht="16.5"/>
    <row r="182" s="51" customFormat="1" ht="16.5"/>
    <row r="183" s="51" customFormat="1" ht="16.5"/>
    <row r="184" s="51" customFormat="1" ht="16.5"/>
    <row r="185" s="51" customFormat="1" ht="16.5"/>
    <row r="186" s="51" customFormat="1" ht="16.5"/>
    <row r="187" s="51" customFormat="1" ht="16.5"/>
    <row r="188" s="51" customFormat="1" ht="16.5"/>
    <row r="189" s="51" customFormat="1" ht="16.5"/>
    <row r="190" s="51" customFormat="1" ht="16.5"/>
    <row r="191" s="51" customFormat="1" ht="16.5"/>
    <row r="192" s="51" customFormat="1" ht="16.5"/>
    <row r="193" s="51" customFormat="1" ht="16.5"/>
    <row r="194" s="51" customFormat="1" ht="16.5"/>
    <row r="195" s="51" customFormat="1" ht="16.5"/>
    <row r="196" s="51" customFormat="1" ht="16.5"/>
    <row r="197" s="51" customFormat="1" ht="16.5"/>
    <row r="198" s="51" customFormat="1" ht="16.5"/>
    <row r="199" s="51" customFormat="1" ht="16.5"/>
    <row r="200" s="51" customFormat="1" ht="16.5"/>
    <row r="201" s="51" customFormat="1" ht="16.5"/>
    <row r="202" s="51" customFormat="1" ht="16.5"/>
    <row r="203" s="51" customFormat="1" ht="16.5"/>
    <row r="204" s="51" customFormat="1" ht="16.5"/>
    <row r="205" s="51" customFormat="1" ht="16.5"/>
    <row r="206" s="51" customFormat="1" ht="16.5"/>
    <row r="207" s="51" customFormat="1" ht="16.5"/>
    <row r="208" s="51" customFormat="1" ht="16.5"/>
    <row r="209" s="51" customFormat="1" ht="16.5"/>
    <row r="210" s="51" customFormat="1" ht="16.5"/>
    <row r="211" s="51" customFormat="1" ht="16.5"/>
    <row r="212" s="51" customFormat="1" ht="16.5"/>
    <row r="213" s="51" customFormat="1" ht="16.5"/>
    <row r="214" s="51" customFormat="1" ht="16.5"/>
    <row r="215" s="51" customFormat="1" ht="16.5"/>
    <row r="216" s="51" customFormat="1" ht="16.5"/>
    <row r="217" s="51" customFormat="1" ht="16.5"/>
    <row r="218" s="51" customFormat="1" ht="16.5"/>
    <row r="219" s="51" customFormat="1" ht="16.5"/>
    <row r="220" s="51" customFormat="1" ht="16.5"/>
    <row r="221" s="51" customFormat="1" ht="16.5"/>
    <row r="222" s="51" customFormat="1" ht="16.5"/>
    <row r="223" s="51" customFormat="1" ht="16.5"/>
    <row r="224" s="51" customFormat="1" ht="16.5"/>
    <row r="225" s="51" customFormat="1" ht="16.5"/>
    <row r="226" s="51" customFormat="1" ht="16.5"/>
    <row r="227" s="51" customFormat="1" ht="16.5"/>
    <row r="228" s="51" customFormat="1" ht="16.5"/>
    <row r="229" s="51" customFormat="1" ht="16.5"/>
    <row r="230" s="51" customFormat="1" ht="16.5"/>
    <row r="231" s="51" customFormat="1" ht="16.5"/>
    <row r="232" s="51" customFormat="1" ht="16.5"/>
    <row r="233" s="51" customFormat="1" ht="16.5"/>
    <row r="234" s="51" customFormat="1" ht="16.5"/>
    <row r="235" s="51" customFormat="1" ht="16.5"/>
    <row r="236" s="51" customFormat="1" ht="16.5"/>
    <row r="237" s="51" customFormat="1" ht="16.5"/>
    <row r="238" s="51" customFormat="1" ht="16.5"/>
    <row r="239" s="51" customFormat="1" ht="16.5"/>
    <row r="240" s="51" customFormat="1" ht="16.5"/>
    <row r="241" s="51" customFormat="1" ht="16.5"/>
    <row r="242" s="51" customFormat="1" ht="16.5"/>
    <row r="243" s="51" customFormat="1" ht="16.5"/>
    <row r="244" s="51" customFormat="1" ht="16.5"/>
    <row r="245" s="51" customFormat="1" ht="16.5"/>
    <row r="246" s="51" customFormat="1" ht="16.5"/>
    <row r="247" s="51" customFormat="1" ht="16.5"/>
    <row r="248" s="51" customFormat="1" ht="16.5"/>
    <row r="249" s="51" customFormat="1" ht="16.5"/>
    <row r="250" s="51" customFormat="1" ht="16.5"/>
    <row r="251" s="51" customFormat="1" ht="16.5"/>
    <row r="252" s="51" customFormat="1" ht="16.5"/>
    <row r="253" s="51" customFormat="1" ht="16.5"/>
    <row r="254" s="51" customFormat="1" ht="16.5"/>
    <row r="255" s="51" customFormat="1" ht="16.5"/>
    <row r="256" s="51" customFormat="1" ht="16.5"/>
    <row r="257" s="51" customFormat="1" ht="16.5"/>
    <row r="258" s="51" customFormat="1" ht="16.5"/>
    <row r="259" s="51" customFormat="1" ht="16.5"/>
    <row r="260" s="51" customFormat="1" ht="16.5"/>
    <row r="261" s="51" customFormat="1" ht="16.5"/>
    <row r="262" s="51" customFormat="1" ht="16.5"/>
    <row r="263" s="51" customFormat="1" ht="16.5"/>
    <row r="264" s="51" customFormat="1" ht="16.5"/>
    <row r="265" s="51" customFormat="1" ht="16.5"/>
    <row r="266" s="51" customFormat="1" ht="16.5"/>
    <row r="267" s="51" customFormat="1" ht="16.5"/>
    <row r="268" s="51" customFormat="1" ht="16.5"/>
    <row r="269" s="51" customFormat="1" ht="16.5"/>
    <row r="270" s="51" customFormat="1" ht="16.5"/>
    <row r="271" s="51" customFormat="1" ht="16.5"/>
    <row r="272" s="51" customFormat="1" ht="16.5"/>
    <row r="273" s="51" customFormat="1" ht="16.5"/>
    <row r="274" s="51" customFormat="1" ht="16.5"/>
    <row r="275" s="51" customFormat="1" ht="16.5"/>
    <row r="276" s="51" customFormat="1" ht="16.5"/>
    <row r="277" s="51" customFormat="1" ht="16.5"/>
    <row r="278" s="51" customFormat="1" ht="16.5"/>
    <row r="279" s="51" customFormat="1" ht="16.5"/>
    <row r="280" s="51" customFormat="1" ht="16.5"/>
    <row r="281" s="51" customFormat="1" ht="16.5"/>
    <row r="282" s="51" customFormat="1" ht="16.5"/>
    <row r="283" s="51" customFormat="1" ht="16.5"/>
    <row r="284" s="51" customFormat="1" ht="16.5"/>
    <row r="285" s="51" customFormat="1" ht="16.5"/>
    <row r="286" s="51" customFormat="1" ht="16.5"/>
    <row r="287" s="51" customFormat="1" ht="16.5"/>
    <row r="288" s="51" customFormat="1" ht="16.5"/>
    <row r="289" s="51" customFormat="1" ht="16.5"/>
    <row r="290" s="51" customFormat="1" ht="16.5"/>
    <row r="291" s="51" customFormat="1" ht="16.5"/>
    <row r="292" s="51" customFormat="1" ht="16.5"/>
    <row r="293" s="51" customFormat="1" ht="16.5"/>
    <row r="294" s="51" customFormat="1" ht="16.5"/>
    <row r="295" s="51" customFormat="1" ht="16.5"/>
    <row r="296" s="51" customFormat="1" ht="16.5"/>
    <row r="297" s="51" customFormat="1" ht="16.5"/>
    <row r="298" s="51" customFormat="1" ht="16.5"/>
    <row r="299" s="51" customFormat="1" ht="16.5"/>
    <row r="300" s="51" customFormat="1" ht="16.5"/>
    <row r="301" s="51" customFormat="1" ht="16.5"/>
    <row r="302" s="51" customFormat="1" ht="16.5"/>
    <row r="303" s="51" customFormat="1" ht="16.5"/>
    <row r="304" s="51" customFormat="1" ht="16.5"/>
    <row r="305" s="51" customFormat="1" ht="16.5"/>
    <row r="306" s="51" customFormat="1" ht="16.5"/>
    <row r="307" s="51" customFormat="1" ht="16.5"/>
    <row r="308" s="51" customFormat="1" ht="16.5"/>
    <row r="309" s="51" customFormat="1" ht="16.5"/>
    <row r="310" s="51" customFormat="1" ht="16.5"/>
    <row r="311" s="51" customFormat="1" ht="16.5"/>
    <row r="312" s="51" customFormat="1" ht="16.5"/>
    <row r="313" s="51" customFormat="1" ht="16.5"/>
    <row r="314" s="51" customFormat="1" ht="16.5"/>
    <row r="315" s="51" customFormat="1" ht="16.5"/>
    <row r="316" s="51" customFormat="1" ht="16.5"/>
    <row r="317" s="51" customFormat="1" ht="16.5"/>
    <row r="318" s="51" customFormat="1" ht="16.5"/>
    <row r="319" s="51" customFormat="1" ht="16.5"/>
    <row r="320" s="51" customFormat="1" ht="16.5"/>
    <row r="321" s="51" customFormat="1" ht="16.5"/>
    <row r="322" s="51" customFormat="1" ht="16.5"/>
    <row r="323" s="51" customFormat="1" ht="16.5"/>
    <row r="324" s="51" customFormat="1" ht="16.5"/>
    <row r="325" s="51" customFormat="1" ht="16.5"/>
    <row r="326" s="51" customFormat="1" ht="16.5"/>
    <row r="327" s="51" customFormat="1" ht="16.5"/>
    <row r="328" s="51" customFormat="1" ht="16.5"/>
    <row r="329" s="51" customFormat="1" ht="16.5"/>
    <row r="330" s="51" customFormat="1" ht="16.5"/>
    <row r="331" s="51" customFormat="1" ht="16.5"/>
    <row r="332" s="51" customFormat="1" ht="16.5"/>
    <row r="333" s="51" customFormat="1" ht="16.5"/>
    <row r="334" s="51" customFormat="1" ht="16.5"/>
    <row r="335" s="51" customFormat="1" ht="16.5"/>
    <row r="336" s="51" customFormat="1" ht="16.5"/>
    <row r="337" s="51" customFormat="1" ht="16.5"/>
    <row r="338" s="51" customFormat="1" ht="16.5"/>
    <row r="339" s="51" customFormat="1" ht="16.5"/>
    <row r="340" s="51" customFormat="1" ht="16.5"/>
    <row r="341" s="51" customFormat="1" ht="16.5"/>
    <row r="342" s="51" customFormat="1" ht="16.5"/>
    <row r="343" s="51" customFormat="1" ht="16.5"/>
    <row r="344" s="51" customFormat="1" ht="16.5"/>
    <row r="345" s="51" customFormat="1" ht="16.5"/>
    <row r="346" s="51" customFormat="1" ht="16.5"/>
    <row r="347" s="51" customFormat="1" ht="16.5"/>
    <row r="348" s="51" customFormat="1" ht="16.5"/>
    <row r="349" s="51" customFormat="1" ht="16.5"/>
    <row r="350" s="51" customFormat="1" ht="16.5"/>
    <row r="351" s="51" customFormat="1" ht="16.5"/>
    <row r="352" s="51" customFormat="1" ht="16.5"/>
    <row r="353" s="51" customFormat="1" ht="16.5"/>
    <row r="354" s="51" customFormat="1" ht="16.5"/>
    <row r="355" s="51" customFormat="1" ht="16.5"/>
    <row r="356" s="51" customFormat="1" ht="16.5"/>
    <row r="357" s="51" customFormat="1" ht="16.5"/>
    <row r="358" s="51" customFormat="1" ht="16.5"/>
    <row r="359" s="51" customFormat="1" ht="16.5"/>
    <row r="360" s="51" customFormat="1" ht="16.5"/>
    <row r="361" s="51" customFormat="1" ht="16.5"/>
    <row r="362" s="51" customFormat="1" ht="16.5"/>
    <row r="363" s="51" customFormat="1" ht="16.5"/>
    <row r="364" s="51" customFormat="1" ht="16.5"/>
    <row r="365" s="51" customFormat="1" ht="16.5"/>
    <row r="366" s="51" customFormat="1" ht="16.5"/>
    <row r="367" s="51" customFormat="1" ht="16.5"/>
    <row r="368" s="51" customFormat="1" ht="16.5"/>
    <row r="369" s="51" customFormat="1" ht="16.5"/>
    <row r="370" s="51" customFormat="1" ht="16.5"/>
    <row r="371" s="51" customFormat="1" ht="16.5"/>
    <row r="372" s="51" customFormat="1" ht="16.5"/>
    <row r="373" s="51" customFormat="1" ht="16.5"/>
    <row r="374" s="51" customFormat="1" ht="16.5"/>
    <row r="375" s="51" customFormat="1" ht="16.5"/>
    <row r="376" s="51" customFormat="1" ht="16.5"/>
    <row r="377" s="51" customFormat="1" ht="16.5"/>
    <row r="378" s="51" customFormat="1" ht="16.5"/>
    <row r="379" s="51" customFormat="1" ht="16.5"/>
    <row r="380" s="51" customFormat="1" ht="16.5"/>
    <row r="381" s="51" customFormat="1" ht="16.5"/>
    <row r="382" s="51" customFormat="1" ht="16.5"/>
    <row r="383" s="51" customFormat="1" ht="16.5"/>
    <row r="384" s="51" customFormat="1" ht="16.5"/>
    <row r="385" s="51" customFormat="1" ht="16.5"/>
    <row r="386" s="51" customFormat="1" ht="16.5"/>
    <row r="387" s="51" customFormat="1" ht="16.5"/>
    <row r="388" s="51" customFormat="1" ht="16.5"/>
    <row r="389" s="51" customFormat="1" ht="16.5"/>
    <row r="390" s="51" customFormat="1" ht="16.5"/>
    <row r="391" s="51" customFormat="1" ht="16.5"/>
    <row r="392" s="51" customFormat="1" ht="16.5"/>
    <row r="393" s="51" customFormat="1" ht="16.5"/>
    <row r="394" s="51" customFormat="1" ht="16.5"/>
    <row r="395" s="51" customFormat="1" ht="16.5"/>
    <row r="396" s="51" customFormat="1" ht="16.5"/>
    <row r="397" s="51" customFormat="1" ht="16.5"/>
    <row r="398" s="51" customFormat="1" ht="16.5"/>
    <row r="399" s="51" customFormat="1" ht="16.5"/>
    <row r="400" s="51" customFormat="1" ht="16.5"/>
    <row r="401" s="51" customFormat="1" ht="16.5"/>
    <row r="402" s="51" customFormat="1" ht="16.5"/>
    <row r="403" s="51" customFormat="1" ht="16.5"/>
    <row r="404" s="51" customFormat="1" ht="16.5"/>
    <row r="405" s="51" customFormat="1" ht="16.5"/>
    <row r="406" s="51" customFormat="1" ht="16.5"/>
    <row r="407" s="51" customFormat="1" ht="16.5"/>
    <row r="408" s="51" customFormat="1" ht="16.5"/>
    <row r="409" s="51" customFormat="1" ht="16.5"/>
    <row r="410" s="51" customFormat="1" ht="16.5"/>
    <row r="411" s="51" customFormat="1" ht="16.5"/>
    <row r="412" s="51" customFormat="1" ht="16.5"/>
    <row r="413" s="51" customFormat="1" ht="16.5"/>
    <row r="414" s="51" customFormat="1" ht="16.5"/>
    <row r="415" s="51" customFormat="1" ht="16.5"/>
    <row r="416" s="51" customFormat="1" ht="16.5"/>
    <row r="417" s="51" customFormat="1" ht="16.5"/>
    <row r="418" s="51" customFormat="1" ht="16.5"/>
    <row r="419" s="51" customFormat="1" ht="16.5"/>
    <row r="420" s="51" customFormat="1" ht="16.5"/>
    <row r="421" s="51" customFormat="1" ht="16.5"/>
    <row r="422" s="51" customFormat="1" ht="16.5"/>
    <row r="423" s="51" customFormat="1" ht="16.5"/>
    <row r="424" s="51" customFormat="1" ht="16.5"/>
    <row r="425" s="51" customFormat="1" ht="16.5"/>
    <row r="426" s="51" customFormat="1" ht="16.5"/>
    <row r="427" s="51" customFormat="1" ht="16.5"/>
    <row r="428" s="51" customFormat="1" ht="16.5"/>
    <row r="429" s="51" customFormat="1" ht="16.5"/>
    <row r="430" s="51" customFormat="1" ht="16.5"/>
    <row r="431" s="51" customFormat="1" ht="16.5"/>
    <row r="432" s="51" customFormat="1" ht="16.5"/>
    <row r="433" s="51" customFormat="1" ht="16.5"/>
    <row r="434" s="51" customFormat="1" ht="16.5"/>
    <row r="435" s="51" customFormat="1" ht="16.5"/>
    <row r="436" s="51" customFormat="1" ht="16.5"/>
    <row r="437" s="51" customFormat="1" ht="16.5"/>
    <row r="438" s="51" customFormat="1" ht="16.5"/>
    <row r="439" s="51" customFormat="1" ht="16.5"/>
    <row r="440" s="51" customFormat="1" ht="16.5"/>
    <row r="441" s="51" customFormat="1" ht="16.5"/>
    <row r="442" s="51" customFormat="1" ht="16.5"/>
    <row r="443" s="51" customFormat="1" ht="16.5"/>
    <row r="444" s="51" customFormat="1" ht="16.5"/>
    <row r="445" s="51" customFormat="1" ht="16.5"/>
    <row r="446" s="51" customFormat="1" ht="16.5"/>
    <row r="447" s="51" customFormat="1" ht="16.5"/>
    <row r="448" s="51" customFormat="1" ht="16.5"/>
    <row r="449" s="51" customFormat="1" ht="16.5"/>
    <row r="450" s="51" customFormat="1" ht="16.5"/>
    <row r="451" s="51" customFormat="1" ht="16.5"/>
    <row r="452" s="51" customFormat="1" ht="16.5"/>
    <row r="453" s="51" customFormat="1" ht="16.5"/>
    <row r="454" s="51" customFormat="1" ht="16.5"/>
    <row r="455" s="51" customFormat="1" ht="16.5"/>
    <row r="456" s="51" customFormat="1" ht="16.5"/>
    <row r="457" s="51" customFormat="1" ht="16.5"/>
    <row r="458" s="51" customFormat="1" ht="16.5"/>
    <row r="459" s="51" customFormat="1" ht="16.5"/>
    <row r="460" s="51" customFormat="1" ht="16.5"/>
    <row r="461" s="51" customFormat="1" ht="16.5"/>
    <row r="462" s="51" customFormat="1" ht="16.5"/>
    <row r="463" s="51" customFormat="1" ht="16.5"/>
    <row r="464" s="51" customFormat="1" ht="16.5"/>
    <row r="465" s="51" customFormat="1" ht="16.5"/>
    <row r="466" s="51" customFormat="1" ht="16.5"/>
    <row r="467" s="51" customFormat="1" ht="16.5"/>
    <row r="468" s="51" customFormat="1" ht="16.5"/>
    <row r="469" s="51" customFormat="1" ht="16.5"/>
    <row r="470" s="51" customFormat="1" ht="16.5"/>
    <row r="471" s="51" customFormat="1" ht="16.5"/>
    <row r="472" s="51" customFormat="1" ht="16.5"/>
    <row r="473" s="51" customFormat="1" ht="16.5"/>
    <row r="474" s="51" customFormat="1" ht="16.5"/>
    <row r="475" s="51" customFormat="1" ht="16.5"/>
    <row r="476" s="51" customFormat="1" ht="16.5"/>
    <row r="477" s="51" customFormat="1" ht="16.5"/>
    <row r="478" s="51" customFormat="1" ht="16.5"/>
    <row r="479" s="51" customFormat="1" ht="16.5"/>
    <row r="480" s="51" customFormat="1" ht="16.5"/>
    <row r="481" s="51" customFormat="1" ht="16.5"/>
    <row r="482" s="51" customFormat="1" ht="16.5"/>
    <row r="483" s="51" customFormat="1" ht="16.5"/>
    <row r="484" s="51" customFormat="1" ht="16.5"/>
    <row r="485" s="51" customFormat="1" ht="16.5"/>
    <row r="486" s="51" customFormat="1" ht="16.5"/>
    <row r="487" s="51" customFormat="1" ht="16.5"/>
    <row r="488" s="51" customFormat="1" ht="16.5"/>
    <row r="489" s="51" customFormat="1" ht="16.5"/>
    <row r="490" s="51" customFormat="1" ht="16.5"/>
    <row r="491" s="51" customFormat="1" ht="16.5"/>
    <row r="492" s="51" customFormat="1" ht="16.5"/>
    <row r="493" s="51" customFormat="1" ht="16.5"/>
    <row r="494" s="51" customFormat="1" ht="16.5"/>
    <row r="495" s="51" customFormat="1" ht="16.5"/>
    <row r="496" s="51" customFormat="1" ht="16.5"/>
    <row r="497" s="51" customFormat="1" ht="16.5"/>
    <row r="498" s="51" customFormat="1" ht="16.5"/>
    <row r="499" s="51" customFormat="1" ht="16.5"/>
    <row r="500" s="51" customFormat="1" ht="16.5"/>
    <row r="501" s="51" customFormat="1" ht="16.5"/>
    <row r="502" s="51" customFormat="1" ht="16.5"/>
    <row r="503" s="51" customFormat="1" ht="16.5"/>
    <row r="504" s="51" customFormat="1" ht="16.5"/>
    <row r="505" s="51" customFormat="1" ht="16.5"/>
    <row r="506" s="51" customFormat="1" ht="16.5"/>
    <row r="507" s="51" customFormat="1" ht="16.5"/>
    <row r="508" s="51" customFormat="1" ht="16.5"/>
    <row r="509" s="51" customFormat="1" ht="16.5"/>
    <row r="510" s="51" customFormat="1" ht="16.5"/>
    <row r="511" s="51" customFormat="1" ht="16.5"/>
    <row r="512" s="51" customFormat="1" ht="16.5"/>
    <row r="513" s="51" customFormat="1" ht="16.5"/>
    <row r="514" s="51" customFormat="1" ht="16.5"/>
    <row r="515" s="51" customFormat="1" ht="16.5"/>
    <row r="516" s="51" customFormat="1" ht="16.5"/>
    <row r="517" s="51" customFormat="1" ht="16.5"/>
    <row r="518" s="51" customFormat="1" ht="16.5"/>
    <row r="519" s="51" customFormat="1" ht="16.5"/>
    <row r="520" s="51" customFormat="1" ht="16.5"/>
    <row r="521" s="51" customFormat="1" ht="16.5"/>
    <row r="522" s="51" customFormat="1" ht="16.5"/>
    <row r="523" s="51" customFormat="1" ht="16.5"/>
    <row r="524" s="51" customFormat="1" ht="16.5"/>
    <row r="525" s="51" customFormat="1" ht="16.5"/>
    <row r="526" s="51" customFormat="1" ht="16.5"/>
    <row r="527" s="51" customFormat="1" ht="16.5"/>
    <row r="528" s="51" customFormat="1" ht="16.5"/>
    <row r="529" s="51" customFormat="1" ht="16.5"/>
    <row r="530" s="51" customFormat="1" ht="16.5"/>
    <row r="531" s="51" customFormat="1" ht="16.5"/>
    <row r="532" s="51" customFormat="1" ht="16.5"/>
    <row r="533" s="51" customFormat="1" ht="16.5"/>
    <row r="534" s="51" customFormat="1" ht="16.5"/>
    <row r="535" s="51" customFormat="1" ht="16.5"/>
    <row r="536" s="51" customFormat="1" ht="16.5"/>
    <row r="537" s="51" customFormat="1" ht="16.5"/>
    <row r="538" s="51" customFormat="1" ht="16.5"/>
    <row r="539" s="51" customFormat="1" ht="16.5"/>
    <row r="540" s="51" customFormat="1" ht="16.5"/>
    <row r="541" s="51" customFormat="1" ht="16.5"/>
    <row r="542" s="51" customFormat="1" ht="16.5"/>
    <row r="543" s="51" customFormat="1" ht="16.5"/>
    <row r="544" s="51" customFormat="1" ht="16.5"/>
    <row r="545" s="51" customFormat="1" ht="16.5"/>
    <row r="546" s="51" customFormat="1" ht="16.5"/>
    <row r="547" s="51" customFormat="1" ht="16.5"/>
    <row r="548" s="51" customFormat="1" ht="16.5"/>
    <row r="549" s="51" customFormat="1" ht="16.5"/>
    <row r="550" s="51" customFormat="1" ht="16.5"/>
    <row r="551" s="51" customFormat="1" ht="16.5"/>
    <row r="552" s="51" customFormat="1" ht="16.5"/>
    <row r="553" s="51" customFormat="1" ht="16.5"/>
    <row r="554" s="51" customFormat="1" ht="16.5"/>
    <row r="555" s="51" customFormat="1" ht="16.5"/>
    <row r="556" s="51" customFormat="1" ht="16.5"/>
    <row r="557" s="51" customFormat="1" ht="16.5"/>
    <row r="558" s="51" customFormat="1" ht="16.5"/>
    <row r="559" s="51" customFormat="1" ht="16.5"/>
    <row r="560" s="51" customFormat="1" ht="16.5"/>
    <row r="561" s="51" customFormat="1" ht="16.5"/>
    <row r="562" s="51" customFormat="1" ht="16.5"/>
    <row r="563" s="51" customFormat="1" ht="16.5"/>
    <row r="564" s="51" customFormat="1" ht="16.5"/>
    <row r="565" s="51" customFormat="1" ht="16.5"/>
    <row r="566" s="51" customFormat="1" ht="16.5"/>
    <row r="567" s="51" customFormat="1" ht="16.5"/>
    <row r="568" s="51" customFormat="1" ht="16.5"/>
    <row r="569" s="51" customFormat="1" ht="16.5"/>
    <row r="570" s="51" customFormat="1" ht="16.5"/>
    <row r="571" s="51" customFormat="1" ht="16.5"/>
    <row r="572" s="51" customFormat="1" ht="16.5"/>
    <row r="573" s="51" customFormat="1" ht="16.5"/>
    <row r="574" s="51" customFormat="1" ht="16.5"/>
    <row r="575" s="51" customFormat="1" ht="16.5"/>
    <row r="576" s="51" customFormat="1" ht="16.5"/>
    <row r="577" s="51" customFormat="1" ht="16.5"/>
    <row r="578" s="51" customFormat="1" ht="16.5"/>
    <row r="579" s="51" customFormat="1" ht="16.5"/>
    <row r="580" s="51" customFormat="1" ht="16.5"/>
    <row r="581" s="51" customFormat="1" ht="16.5"/>
    <row r="582" s="51" customFormat="1" ht="16.5"/>
    <row r="583" s="51" customFormat="1" ht="16.5"/>
    <row r="584" s="51" customFormat="1" ht="16.5"/>
    <row r="585" s="51" customFormat="1" ht="16.5"/>
    <row r="586" s="51" customFormat="1" ht="16.5"/>
    <row r="587" s="51" customFormat="1" ht="16.5"/>
    <row r="588" s="51" customFormat="1" ht="16.5"/>
    <row r="589" s="51" customFormat="1" ht="16.5"/>
    <row r="590" s="51" customFormat="1" ht="16.5"/>
    <row r="591" s="51" customFormat="1" ht="16.5"/>
    <row r="592" s="51" customFormat="1" ht="16.5"/>
    <row r="593" s="51" customFormat="1" ht="16.5"/>
    <row r="594" s="51" customFormat="1" ht="16.5"/>
    <row r="595" s="51" customFormat="1" ht="16.5"/>
    <row r="596" s="51" customFormat="1" ht="16.5"/>
    <row r="597" s="51" customFormat="1" ht="16.5"/>
    <row r="598" s="51" customFormat="1" ht="16.5"/>
    <row r="599" s="51" customFormat="1" ht="16.5"/>
    <row r="600" s="51" customFormat="1" ht="16.5"/>
    <row r="601" s="51" customFormat="1" ht="16.5"/>
    <row r="602" s="51" customFormat="1" ht="16.5"/>
    <row r="603" s="51" customFormat="1" ht="16.5"/>
    <row r="604" s="51" customFormat="1" ht="16.5"/>
    <row r="605" s="51" customFormat="1" ht="16.5"/>
    <row r="606" s="51" customFormat="1" ht="16.5"/>
    <row r="607" s="51" customFormat="1" ht="16.5"/>
    <row r="608" s="51" customFormat="1" ht="16.5"/>
    <row r="609" s="51" customFormat="1" ht="16.5"/>
    <row r="610" s="51" customFormat="1" ht="16.5"/>
    <row r="611" s="51" customFormat="1" ht="16.5"/>
    <row r="612" s="51" customFormat="1" ht="16.5"/>
    <row r="613" s="51" customFormat="1" ht="16.5"/>
    <row r="614" s="51" customFormat="1" ht="16.5"/>
    <row r="615" s="51" customFormat="1" ht="16.5"/>
    <row r="616" s="51" customFormat="1" ht="16.5"/>
    <row r="617" s="51" customFormat="1" ht="16.5"/>
    <row r="618" s="51" customFormat="1" ht="16.5"/>
    <row r="619" s="51" customFormat="1" ht="16.5"/>
    <row r="620" s="51" customFormat="1" ht="16.5"/>
    <row r="621" s="51" customFormat="1" ht="16.5"/>
    <row r="622" s="51" customFormat="1" ht="16.5"/>
    <row r="623" s="51" customFormat="1" ht="16.5"/>
    <row r="624" s="51" customFormat="1" ht="16.5"/>
    <row r="625" s="51" customFormat="1" ht="16.5"/>
    <row r="626" s="51" customFormat="1" ht="16.5"/>
    <row r="627" s="51" customFormat="1" ht="16.5"/>
    <row r="628" s="51" customFormat="1" ht="16.5"/>
    <row r="629" s="51" customFormat="1" ht="16.5"/>
    <row r="630" s="51" customFormat="1" ht="16.5"/>
    <row r="631" s="51" customFormat="1" ht="16.5"/>
    <row r="632" s="51" customFormat="1" ht="16.5"/>
    <row r="633" s="51" customFormat="1" ht="16.5"/>
    <row r="634" s="51" customFormat="1" ht="16.5"/>
    <row r="635" s="51" customFormat="1" ht="16.5"/>
    <row r="636" s="51" customFormat="1" ht="16.5"/>
    <row r="637" s="51" customFormat="1" ht="16.5"/>
    <row r="638" s="51" customFormat="1" ht="16.5"/>
    <row r="639" s="51" customFormat="1" ht="16.5"/>
    <row r="640" s="51" customFormat="1" ht="16.5"/>
    <row r="641" s="51" customFormat="1" ht="16.5"/>
    <row r="642" s="51" customFormat="1" ht="16.5"/>
    <row r="643" s="51" customFormat="1" ht="16.5"/>
    <row r="644" s="51" customFormat="1" ht="16.5"/>
    <row r="645" s="51" customFormat="1" ht="16.5"/>
    <row r="646" s="51" customFormat="1" ht="16.5"/>
    <row r="647" s="51" customFormat="1" ht="16.5"/>
    <row r="648" s="51" customFormat="1" ht="16.5"/>
    <row r="649" s="51" customFormat="1" ht="16.5"/>
    <row r="650" s="51" customFormat="1" ht="16.5"/>
    <row r="651" s="51" customFormat="1" ht="16.5"/>
    <row r="652" s="51" customFormat="1" ht="16.5"/>
    <row r="653" s="51" customFormat="1" ht="16.5"/>
    <row r="654" s="51" customFormat="1" ht="16.5"/>
    <row r="655" s="51" customFormat="1" ht="16.5"/>
    <row r="656" s="51" customFormat="1" ht="16.5"/>
    <row r="657" s="51" customFormat="1" ht="16.5"/>
    <row r="658" s="51" customFormat="1" ht="16.5"/>
    <row r="659" s="51" customFormat="1" ht="16.5"/>
    <row r="660" s="51" customFormat="1" ht="16.5"/>
    <row r="661" s="51" customFormat="1" ht="16.5"/>
    <row r="662" s="51" customFormat="1" ht="16.5"/>
    <row r="663" s="51" customFormat="1" ht="16.5"/>
    <row r="664" s="51" customFormat="1" ht="16.5"/>
    <row r="665" s="51" customFormat="1" ht="16.5"/>
    <row r="666" s="51" customFormat="1" ht="16.5"/>
    <row r="667" s="51" customFormat="1" ht="16.5"/>
    <row r="668" s="51" customFormat="1" ht="16.5"/>
    <row r="669" s="51" customFormat="1" ht="16.5"/>
    <row r="670" s="51" customFormat="1" ht="16.5"/>
    <row r="671" s="51" customFormat="1" ht="16.5"/>
    <row r="672" s="51" customFormat="1" ht="16.5"/>
    <row r="673" s="51" customFormat="1" ht="16.5"/>
    <row r="674" s="51" customFormat="1" ht="16.5"/>
    <row r="675" s="51" customFormat="1" ht="16.5"/>
    <row r="676" s="51" customFormat="1" ht="16.5"/>
    <row r="677" s="51" customFormat="1" ht="16.5"/>
    <row r="678" s="51" customFormat="1" ht="16.5"/>
    <row r="679" s="51" customFormat="1" ht="16.5"/>
    <row r="680" s="51" customFormat="1" ht="16.5"/>
    <row r="681" s="51" customFormat="1" ht="16.5"/>
    <row r="682" s="51" customFormat="1" ht="16.5"/>
    <row r="683" s="51" customFormat="1" ht="16.5"/>
    <row r="684" s="51" customFormat="1" ht="16.5"/>
    <row r="685" s="51" customFormat="1" ht="16.5"/>
    <row r="686" s="51" customFormat="1" ht="16.5"/>
    <row r="687" s="51" customFormat="1" ht="16.5"/>
    <row r="688" s="51" customFormat="1" ht="16.5"/>
    <row r="689" s="51" customFormat="1" ht="16.5"/>
    <row r="690" s="51" customFormat="1" ht="16.5"/>
    <row r="691" s="51" customFormat="1" ht="16.5"/>
    <row r="692" s="51" customFormat="1" ht="16.5"/>
    <row r="693" s="51" customFormat="1" ht="16.5"/>
    <row r="694" s="51" customFormat="1" ht="16.5"/>
    <row r="695" s="51" customFormat="1" ht="16.5"/>
    <row r="696" s="51" customFormat="1" ht="16.5"/>
    <row r="697" s="51" customFormat="1" ht="16.5"/>
    <row r="698" s="51" customFormat="1" ht="16.5"/>
    <row r="699" s="51" customFormat="1" ht="16.5"/>
    <row r="700" s="51" customFormat="1" ht="16.5"/>
    <row r="701" s="51" customFormat="1" ht="16.5"/>
    <row r="702" s="51" customFormat="1" ht="16.5"/>
    <row r="703" s="51" customFormat="1" ht="16.5"/>
    <row r="704" s="51" customFormat="1" ht="16.5"/>
    <row r="705" s="51" customFormat="1" ht="16.5"/>
    <row r="706" s="51" customFormat="1" ht="16.5"/>
    <row r="707" s="51" customFormat="1" ht="16.5"/>
    <row r="708" s="51" customFormat="1" ht="16.5"/>
    <row r="709" s="51" customFormat="1" ht="16.5"/>
    <row r="710" s="51" customFormat="1" ht="16.5"/>
    <row r="711" s="51" customFormat="1" ht="16.5"/>
    <row r="712" s="51" customFormat="1" ht="16.5"/>
    <row r="713" s="51" customFormat="1" ht="16.5"/>
    <row r="714" s="51" customFormat="1" ht="16.5"/>
    <row r="715" s="51" customFormat="1" ht="16.5"/>
    <row r="716" s="51" customFormat="1" ht="16.5"/>
    <row r="717" s="51" customFormat="1" ht="16.5"/>
    <row r="718" s="51" customFormat="1" ht="16.5"/>
    <row r="719" s="51" customFormat="1" ht="16.5"/>
    <row r="720" s="51" customFormat="1" ht="16.5"/>
    <row r="721" s="51" customFormat="1" ht="16.5"/>
    <row r="722" s="51" customFormat="1" ht="16.5"/>
    <row r="723" s="51" customFormat="1" ht="16.5"/>
    <row r="724" s="51" customFormat="1" ht="16.5"/>
    <row r="725" s="51" customFormat="1" ht="16.5"/>
    <row r="726" s="51" customFormat="1" ht="16.5"/>
    <row r="727" s="51" customFormat="1" ht="16.5"/>
    <row r="728" s="51" customFormat="1" ht="16.5"/>
    <row r="729" s="51" customFormat="1" ht="16.5"/>
    <row r="730" s="51" customFormat="1" ht="16.5"/>
    <row r="731" s="51" customFormat="1" ht="16.5"/>
    <row r="732" s="51" customFormat="1" ht="16.5"/>
    <row r="733" s="51" customFormat="1" ht="16.5"/>
    <row r="734" s="51" customFormat="1" ht="16.5"/>
    <row r="735" s="51" customFormat="1" ht="16.5"/>
    <row r="736" s="51" customFormat="1" ht="16.5"/>
    <row r="737" s="51" customFormat="1" ht="16.5"/>
    <row r="738" s="51" customFormat="1" ht="16.5"/>
    <row r="739" s="51" customFormat="1" ht="16.5"/>
    <row r="740" s="51" customFormat="1" ht="16.5"/>
    <row r="741" s="51" customFormat="1" ht="16.5"/>
    <row r="742" s="51" customFormat="1" ht="16.5"/>
    <row r="743" s="51" customFormat="1" ht="16.5"/>
    <row r="744" s="51" customFormat="1" ht="16.5"/>
    <row r="745" s="51" customFormat="1" ht="16.5"/>
    <row r="746" s="51" customFormat="1" ht="16.5"/>
    <row r="747" s="51" customFormat="1" ht="16.5"/>
    <row r="748" s="51" customFormat="1" ht="16.5"/>
    <row r="749" s="51" customFormat="1" ht="16.5"/>
    <row r="750" s="51" customFormat="1" ht="16.5"/>
    <row r="751" s="51" customFormat="1" ht="16.5"/>
    <row r="752" s="51" customFormat="1" ht="16.5"/>
    <row r="753" s="51" customFormat="1" ht="16.5"/>
    <row r="754" s="51" customFormat="1" ht="16.5"/>
    <row r="755" s="51" customFormat="1" ht="16.5"/>
    <row r="756" s="51" customFormat="1" ht="16.5"/>
    <row r="757" s="51" customFormat="1" ht="16.5"/>
    <row r="758" s="51" customFormat="1" ht="16.5"/>
    <row r="759" s="51" customFormat="1" ht="16.5"/>
    <row r="760" s="51" customFormat="1" ht="16.5"/>
    <row r="761" s="51" customFormat="1" ht="16.5"/>
    <row r="762" s="51" customFormat="1" ht="16.5"/>
    <row r="763" s="51" customFormat="1" ht="16.5"/>
    <row r="764" s="51" customFormat="1" ht="16.5"/>
    <row r="765" s="51" customFormat="1" ht="16.5"/>
    <row r="766" s="51" customFormat="1" ht="16.5"/>
    <row r="767" s="51" customFormat="1" ht="16.5"/>
    <row r="768" s="51" customFormat="1" ht="16.5"/>
    <row r="769" s="51" customFormat="1" ht="16.5"/>
    <row r="770" s="51" customFormat="1" ht="16.5"/>
    <row r="771" s="51" customFormat="1" ht="16.5"/>
    <row r="772" s="51" customFormat="1" ht="16.5"/>
    <row r="773" s="51" customFormat="1" ht="16.5"/>
    <row r="774" s="51" customFormat="1" ht="16.5"/>
    <row r="775" s="51" customFormat="1" ht="16.5"/>
    <row r="776" s="51" customFormat="1" ht="16.5"/>
    <row r="777" s="51" customFormat="1" ht="16.5"/>
    <row r="778" s="51" customFormat="1" ht="16.5"/>
    <row r="779" s="51" customFormat="1" ht="16.5"/>
    <row r="780" s="51" customFormat="1" ht="16.5"/>
    <row r="781" s="51" customFormat="1" ht="16.5"/>
    <row r="782" s="51" customFormat="1" ht="16.5"/>
    <row r="783" s="51" customFormat="1" ht="16.5"/>
    <row r="784" s="51" customFormat="1" ht="16.5"/>
    <row r="785" s="51" customFormat="1" ht="16.5"/>
    <row r="786" s="51" customFormat="1" ht="16.5"/>
    <row r="787" s="51" customFormat="1" ht="16.5"/>
    <row r="788" s="51" customFormat="1" ht="16.5"/>
    <row r="789" s="51" customFormat="1" ht="16.5"/>
    <row r="790" s="51" customFormat="1" ht="16.5"/>
    <row r="791" s="51" customFormat="1" ht="16.5"/>
    <row r="792" s="51" customFormat="1" ht="16.5"/>
    <row r="793" s="51" customFormat="1" ht="16.5"/>
    <row r="794" s="51" customFormat="1" ht="16.5"/>
    <row r="795" s="51" customFormat="1" ht="16.5"/>
    <row r="796" s="51" customFormat="1" ht="16.5"/>
    <row r="797" s="51" customFormat="1" ht="16.5"/>
    <row r="798" s="51" customFormat="1" ht="16.5"/>
    <row r="799" s="51" customFormat="1" ht="16.5"/>
    <row r="800" s="51" customFormat="1" ht="16.5"/>
    <row r="801" s="51" customFormat="1" ht="16.5"/>
    <row r="802" s="51" customFormat="1" ht="16.5"/>
    <row r="803" s="51" customFormat="1" ht="16.5"/>
    <row r="804" s="51" customFormat="1" ht="16.5"/>
    <row r="805" s="51" customFormat="1" ht="16.5"/>
    <row r="806" s="51" customFormat="1" ht="16.5"/>
    <row r="807" s="51" customFormat="1" ht="16.5"/>
    <row r="808" s="51" customFormat="1" ht="16.5"/>
    <row r="809" s="51" customFormat="1" ht="16.5"/>
    <row r="810" s="51" customFormat="1" ht="16.5"/>
    <row r="811" s="51" customFormat="1" ht="16.5"/>
    <row r="812" s="51" customFormat="1" ht="16.5"/>
    <row r="813" s="51" customFormat="1" ht="16.5"/>
    <row r="814" s="51" customFormat="1" ht="16.5"/>
    <row r="815" s="51" customFormat="1" ht="16.5"/>
    <row r="816" s="51" customFormat="1" ht="16.5"/>
    <row r="817" s="51" customFormat="1" ht="16.5"/>
    <row r="818" s="51" customFormat="1" ht="16.5"/>
    <row r="819" s="51" customFormat="1" ht="16.5"/>
    <row r="820" s="51" customFormat="1" ht="16.5"/>
    <row r="821" s="51" customFormat="1" ht="16.5"/>
    <row r="822" s="51" customFormat="1" ht="16.5"/>
    <row r="823" s="51" customFormat="1" ht="16.5"/>
    <row r="824" s="51" customFormat="1" ht="16.5"/>
    <row r="825" s="51" customFormat="1" ht="16.5"/>
    <row r="826" s="51" customFormat="1" ht="16.5"/>
    <row r="827" s="51" customFormat="1" ht="16.5"/>
    <row r="828" s="51" customFormat="1" ht="16.5"/>
    <row r="829" s="51" customFormat="1" ht="16.5"/>
    <row r="830" s="51" customFormat="1" ht="16.5"/>
    <row r="831" s="51" customFormat="1" ht="16.5"/>
    <row r="832" s="51" customFormat="1" ht="16.5"/>
    <row r="833" s="51" customFormat="1" ht="16.5"/>
    <row r="834" s="51" customFormat="1" ht="16.5"/>
    <row r="835" s="51" customFormat="1" ht="16.5"/>
    <row r="836" s="51" customFormat="1" ht="16.5"/>
    <row r="837" s="51" customFormat="1" ht="16.5"/>
    <row r="838" s="51" customFormat="1" ht="16.5"/>
    <row r="839" s="51" customFormat="1" ht="16.5"/>
    <row r="840" s="51" customFormat="1" ht="16.5"/>
    <row r="841" s="51" customFormat="1" ht="16.5"/>
    <row r="842" s="51" customFormat="1" ht="16.5"/>
    <row r="843" s="51" customFormat="1" ht="16.5"/>
    <row r="844" s="51" customFormat="1" ht="16.5"/>
    <row r="845" s="51" customFormat="1" ht="16.5"/>
    <row r="846" s="51" customFormat="1" ht="16.5"/>
    <row r="847" s="51" customFormat="1" ht="16.5"/>
    <row r="848" s="51" customFormat="1" ht="16.5"/>
    <row r="849" s="51" customFormat="1" ht="16.5"/>
    <row r="850" s="51" customFormat="1" ht="16.5"/>
    <row r="851" s="51" customFormat="1" ht="16.5"/>
    <row r="852" s="51" customFormat="1" ht="16.5"/>
    <row r="853" s="51" customFormat="1" ht="16.5"/>
    <row r="854" s="51" customFormat="1" ht="16.5"/>
    <row r="855" s="51" customFormat="1" ht="16.5"/>
    <row r="856" s="51" customFormat="1" ht="16.5"/>
    <row r="857" s="51" customFormat="1" ht="16.5"/>
    <row r="858" s="51" customFormat="1" ht="16.5"/>
    <row r="859" s="51" customFormat="1" ht="16.5"/>
    <row r="860" s="51" customFormat="1" ht="16.5"/>
    <row r="861" s="51" customFormat="1" ht="16.5"/>
    <row r="862" s="51" customFormat="1" ht="16.5"/>
    <row r="863" s="51" customFormat="1" ht="16.5"/>
    <row r="864" s="51" customFormat="1" ht="16.5"/>
    <row r="865" s="51" customFormat="1" ht="16.5"/>
    <row r="866" s="51" customFormat="1" ht="16.5"/>
    <row r="867" s="51" customFormat="1" ht="16.5"/>
    <row r="868" s="51" customFormat="1" ht="16.5"/>
    <row r="869" s="51" customFormat="1" ht="16.5"/>
    <row r="870" s="51" customFormat="1" ht="16.5"/>
    <row r="871" s="51" customFormat="1" ht="16.5"/>
    <row r="872" s="51" customFormat="1" ht="16.5"/>
    <row r="873" s="51" customFormat="1" ht="16.5"/>
    <row r="874" s="51" customFormat="1" ht="16.5"/>
    <row r="875" s="51" customFormat="1" ht="16.5"/>
    <row r="876" s="51" customFormat="1" ht="16.5"/>
    <row r="877" s="51" customFormat="1" ht="16.5"/>
    <row r="878" s="51" customFormat="1" ht="16.5"/>
    <row r="879" s="51" customFormat="1" ht="16.5"/>
    <row r="880" s="51" customFormat="1" ht="16.5"/>
    <row r="881" s="51" customFormat="1" ht="16.5"/>
    <row r="882" s="51" customFormat="1" ht="16.5"/>
    <row r="883" s="51" customFormat="1" ht="16.5"/>
    <row r="884" s="51" customFormat="1" ht="16.5"/>
    <row r="885" s="51" customFormat="1" ht="16.5"/>
    <row r="886" s="51" customFormat="1" ht="16.5"/>
    <row r="887" s="51" customFormat="1" ht="16.5"/>
    <row r="888" s="51" customFormat="1" ht="16.5"/>
    <row r="889" s="51" customFormat="1" ht="16.5"/>
    <row r="890" s="51" customFormat="1" ht="16.5"/>
    <row r="891" s="51" customFormat="1" ht="16.5"/>
  </sheetData>
  <mergeCells count="11">
    <mergeCell ref="K1:L1"/>
    <mergeCell ref="J2:L2"/>
    <mergeCell ref="K3:L3"/>
    <mergeCell ref="B8:C8"/>
    <mergeCell ref="D8:D9"/>
    <mergeCell ref="B6:G6"/>
    <mergeCell ref="F7:G7"/>
    <mergeCell ref="E1:G1"/>
    <mergeCell ref="E2:G2"/>
    <mergeCell ref="E3:G3"/>
    <mergeCell ref="E8:G8"/>
  </mergeCells>
  <pageMargins left="0.25" right="0.25" top="0.75" bottom="0.75" header="0.3" footer="0.3"/>
  <pageSetup paperSize="9" scale="65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520"/>
  <sheetViews>
    <sheetView zoomScaleNormal="100" workbookViewId="0">
      <selection activeCell="O8" sqref="O8"/>
    </sheetView>
  </sheetViews>
  <sheetFormatPr defaultColWidth="8.85546875" defaultRowHeight="17.25"/>
  <cols>
    <col min="1" max="1" width="2.7109375" style="5" customWidth="1"/>
    <col min="2" max="2" width="6.42578125" style="5" bestFit="1" customWidth="1"/>
    <col min="3" max="3" width="9.7109375" style="5" customWidth="1"/>
    <col min="4" max="4" width="13.140625" style="5" customWidth="1"/>
    <col min="5" max="5" width="15.42578125" style="71" customWidth="1"/>
    <col min="6" max="6" width="13.85546875" style="5" customWidth="1"/>
    <col min="7" max="7" width="15.85546875" style="5" customWidth="1"/>
    <col min="8" max="8" width="11" style="5" customWidth="1"/>
    <col min="9" max="9" width="20.85546875" style="5" customWidth="1"/>
    <col min="10" max="10" width="40.28515625" style="5" customWidth="1"/>
    <col min="11" max="13" width="18.5703125" style="5" customWidth="1"/>
    <col min="14" max="45" width="9.140625" style="68"/>
    <col min="46" max="61" width="9.7109375" style="51" customWidth="1"/>
    <col min="62" max="16384" width="8.85546875" style="5"/>
  </cols>
  <sheetData>
    <row r="1" spans="2:61" ht="28.5" customHeight="1">
      <c r="E1" s="67"/>
      <c r="F1" s="67"/>
      <c r="G1" s="67"/>
      <c r="H1" s="213"/>
      <c r="I1" s="213"/>
      <c r="K1" s="213" t="s">
        <v>155</v>
      </c>
      <c r="L1" s="213"/>
      <c r="M1" s="213"/>
    </row>
    <row r="2" spans="2:61" ht="17.850000000000001" customHeight="1">
      <c r="E2" s="67"/>
      <c r="F2" s="67"/>
      <c r="G2" s="69"/>
      <c r="I2" s="70"/>
      <c r="J2" s="70"/>
      <c r="K2" s="213" t="s">
        <v>126</v>
      </c>
      <c r="L2" s="213"/>
      <c r="M2" s="213"/>
    </row>
    <row r="3" spans="2:61" ht="17.25" customHeight="1">
      <c r="E3" s="67"/>
      <c r="F3" s="67"/>
      <c r="G3" s="69"/>
      <c r="H3" s="213"/>
      <c r="I3" s="213"/>
      <c r="K3" s="213" t="s">
        <v>15</v>
      </c>
      <c r="L3" s="213"/>
      <c r="M3" s="213"/>
    </row>
    <row r="4" spans="2:61">
      <c r="E4" s="67"/>
      <c r="F4" s="67"/>
      <c r="G4" s="69"/>
      <c r="H4" s="70"/>
      <c r="I4" s="70"/>
      <c r="J4" s="70"/>
      <c r="K4" s="70"/>
    </row>
    <row r="5" spans="2:61">
      <c r="E5" s="67"/>
      <c r="F5" s="67"/>
      <c r="G5" s="69"/>
      <c r="H5" s="70"/>
      <c r="I5" s="70"/>
      <c r="J5" s="70"/>
      <c r="K5" s="70"/>
    </row>
    <row r="6" spans="2:61" ht="42" customHeight="1">
      <c r="B6" s="202" t="s">
        <v>141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</row>
    <row r="7" spans="2:61" ht="23.25" customHeight="1"/>
    <row r="8" spans="2:61" ht="83.25" customHeight="1">
      <c r="B8" s="151" t="s">
        <v>22</v>
      </c>
      <c r="C8" s="151" t="s">
        <v>23</v>
      </c>
      <c r="D8" s="151"/>
      <c r="E8" s="151" t="s">
        <v>24</v>
      </c>
      <c r="F8" s="151"/>
      <c r="G8" s="151"/>
      <c r="H8" s="151"/>
      <c r="I8" s="151" t="s">
        <v>25</v>
      </c>
      <c r="J8" s="151" t="s">
        <v>26</v>
      </c>
      <c r="K8" s="214" t="s">
        <v>52</v>
      </c>
      <c r="L8" s="215"/>
      <c r="M8" s="216"/>
    </row>
    <row r="9" spans="2:61" ht="48.75" customHeight="1">
      <c r="B9" s="151"/>
      <c r="C9" s="4" t="s">
        <v>30</v>
      </c>
      <c r="D9" s="4" t="s">
        <v>29</v>
      </c>
      <c r="E9" s="4" t="s">
        <v>27</v>
      </c>
      <c r="F9" s="4" t="s">
        <v>29</v>
      </c>
      <c r="G9" s="4" t="s">
        <v>31</v>
      </c>
      <c r="H9" s="4" t="s">
        <v>28</v>
      </c>
      <c r="I9" s="151"/>
      <c r="J9" s="151"/>
      <c r="K9" s="86" t="s">
        <v>120</v>
      </c>
      <c r="L9" s="101" t="s">
        <v>81</v>
      </c>
      <c r="M9" s="101" t="s">
        <v>1</v>
      </c>
    </row>
    <row r="10" spans="2:61" s="11" customFormat="1" ht="33" customHeight="1">
      <c r="B10" s="207" t="s">
        <v>32</v>
      </c>
      <c r="C10" s="207"/>
      <c r="D10" s="207"/>
      <c r="E10" s="207"/>
      <c r="F10" s="207"/>
      <c r="G10" s="207"/>
      <c r="H10" s="207"/>
      <c r="I10" s="207"/>
      <c r="J10" s="207"/>
      <c r="K10" s="61">
        <f>K12+K22</f>
        <v>0</v>
      </c>
      <c r="L10" s="61">
        <f>L12+L22</f>
        <v>0</v>
      </c>
      <c r="M10" s="61">
        <f t="shared" ref="M10" si="0">+M12</f>
        <v>0</v>
      </c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</row>
    <row r="11" spans="2:61" s="12" customFormat="1">
      <c r="B11" s="208" t="s">
        <v>21</v>
      </c>
      <c r="C11" s="208"/>
      <c r="D11" s="208"/>
      <c r="E11" s="208"/>
      <c r="F11" s="208"/>
      <c r="G11" s="208"/>
      <c r="H11" s="208"/>
      <c r="I11" s="208"/>
      <c r="J11" s="208"/>
      <c r="K11" s="61"/>
      <c r="L11" s="61"/>
      <c r="M11" s="61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</row>
    <row r="12" spans="2:61" s="13" customFormat="1" ht="34.5" customHeight="1">
      <c r="B12" s="209" t="s">
        <v>8</v>
      </c>
      <c r="C12" s="209"/>
      <c r="D12" s="209"/>
      <c r="E12" s="209"/>
      <c r="F12" s="209"/>
      <c r="G12" s="209"/>
      <c r="H12" s="209"/>
      <c r="I12" s="209"/>
      <c r="J12" s="209"/>
      <c r="K12" s="61">
        <f>K13</f>
        <v>0</v>
      </c>
      <c r="L12" s="61">
        <f t="shared" ref="L12:M12" si="1">L13</f>
        <v>0</v>
      </c>
      <c r="M12" s="61">
        <f t="shared" si="1"/>
        <v>0</v>
      </c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</row>
    <row r="13" spans="2:61" ht="28.5" customHeight="1">
      <c r="B13" s="210"/>
      <c r="C13" s="221">
        <v>1240</v>
      </c>
      <c r="D13" s="211" t="s">
        <v>128</v>
      </c>
      <c r="E13" s="211"/>
      <c r="F13" s="211"/>
      <c r="G13" s="211"/>
      <c r="H13" s="211"/>
      <c r="I13" s="211"/>
      <c r="J13" s="211"/>
      <c r="K13" s="61">
        <f>K14+K18</f>
        <v>0</v>
      </c>
      <c r="L13" s="61">
        <f t="shared" ref="L13:M13" si="2">L14+L18</f>
        <v>0</v>
      </c>
      <c r="M13" s="61">
        <f t="shared" si="2"/>
        <v>0</v>
      </c>
    </row>
    <row r="14" spans="2:61" ht="37.5" customHeight="1">
      <c r="B14" s="210"/>
      <c r="C14" s="221"/>
      <c r="D14" s="212"/>
      <c r="E14" s="222" t="s">
        <v>147</v>
      </c>
      <c r="F14" s="211" t="s">
        <v>148</v>
      </c>
      <c r="G14" s="211"/>
      <c r="H14" s="211"/>
      <c r="I14" s="211"/>
      <c r="J14" s="211"/>
      <c r="K14" s="61">
        <f>'Հավելված N 1'!H14</f>
        <v>720</v>
      </c>
      <c r="L14" s="61">
        <f>'Հավելված N 1'!I14</f>
        <v>720</v>
      </c>
      <c r="M14" s="61">
        <f>'Հավելված N 1'!J14</f>
        <v>720</v>
      </c>
    </row>
    <row r="15" spans="2:61" ht="38.25" customHeight="1">
      <c r="B15" s="210"/>
      <c r="C15" s="221"/>
      <c r="D15" s="212"/>
      <c r="E15" s="223"/>
      <c r="F15" s="212"/>
      <c r="G15" s="211" t="s">
        <v>151</v>
      </c>
      <c r="H15" s="211"/>
      <c r="I15" s="211"/>
      <c r="J15" s="211"/>
      <c r="K15" s="211"/>
      <c r="L15" s="211"/>
      <c r="M15" s="211"/>
    </row>
    <row r="16" spans="2:61" ht="24" customHeight="1">
      <c r="B16" s="210"/>
      <c r="C16" s="221"/>
      <c r="D16" s="212"/>
      <c r="E16" s="223"/>
      <c r="F16" s="212"/>
      <c r="G16" s="218"/>
      <c r="H16" s="211" t="s">
        <v>93</v>
      </c>
      <c r="I16" s="211"/>
      <c r="J16" s="211"/>
      <c r="K16" s="211"/>
      <c r="L16" s="211"/>
      <c r="M16" s="211"/>
    </row>
    <row r="17" spans="2:61" ht="24" customHeight="1">
      <c r="B17" s="210"/>
      <c r="C17" s="221"/>
      <c r="D17" s="212"/>
      <c r="E17" s="224"/>
      <c r="F17" s="212"/>
      <c r="G17" s="219"/>
      <c r="H17" s="125"/>
      <c r="I17" s="211" t="s">
        <v>95</v>
      </c>
      <c r="J17" s="211"/>
      <c r="K17" s="211"/>
      <c r="L17" s="211"/>
      <c r="M17" s="211"/>
    </row>
    <row r="18" spans="2:61" ht="37.5" customHeight="1">
      <c r="B18" s="210"/>
      <c r="C18" s="221"/>
      <c r="D18" s="212"/>
      <c r="E18" s="222" t="s">
        <v>129</v>
      </c>
      <c r="F18" s="211" t="s">
        <v>57</v>
      </c>
      <c r="G18" s="211"/>
      <c r="H18" s="211"/>
      <c r="I18" s="211"/>
      <c r="J18" s="211"/>
      <c r="K18" s="61">
        <f>'Հավելված N 1'!H15</f>
        <v>-720</v>
      </c>
      <c r="L18" s="61">
        <f>'Հավելված N 1'!I15</f>
        <v>-720</v>
      </c>
      <c r="M18" s="61">
        <f>'Հավելված N 1'!J15</f>
        <v>-720</v>
      </c>
    </row>
    <row r="19" spans="2:61" ht="37.5" customHeight="1">
      <c r="B19" s="210"/>
      <c r="C19" s="221"/>
      <c r="D19" s="212"/>
      <c r="E19" s="223"/>
      <c r="F19" s="212"/>
      <c r="G19" s="211" t="s">
        <v>130</v>
      </c>
      <c r="H19" s="211"/>
      <c r="I19" s="211"/>
      <c r="J19" s="211"/>
      <c r="K19" s="211"/>
      <c r="L19" s="211"/>
      <c r="M19" s="211"/>
    </row>
    <row r="20" spans="2:61" ht="24" customHeight="1">
      <c r="B20" s="210"/>
      <c r="C20" s="221"/>
      <c r="D20" s="212"/>
      <c r="E20" s="223"/>
      <c r="F20" s="212"/>
      <c r="G20" s="212"/>
      <c r="H20" s="211" t="s">
        <v>131</v>
      </c>
      <c r="I20" s="211"/>
      <c r="J20" s="211"/>
      <c r="K20" s="211"/>
      <c r="L20" s="211"/>
      <c r="M20" s="211"/>
    </row>
    <row r="21" spans="2:61" ht="48.75" customHeight="1">
      <c r="B21" s="210"/>
      <c r="C21" s="221"/>
      <c r="D21" s="212"/>
      <c r="E21" s="224"/>
      <c r="F21" s="212"/>
      <c r="G21" s="212"/>
      <c r="H21" s="116"/>
      <c r="I21" s="211" t="s">
        <v>132</v>
      </c>
      <c r="J21" s="211"/>
      <c r="K21" s="211"/>
      <c r="L21" s="211"/>
      <c r="M21" s="211"/>
    </row>
    <row r="22" spans="2:61" s="13" customFormat="1" ht="28.5" customHeight="1">
      <c r="B22" s="209" t="s">
        <v>117</v>
      </c>
      <c r="C22" s="209"/>
      <c r="D22" s="209"/>
      <c r="E22" s="209"/>
      <c r="F22" s="209"/>
      <c r="G22" s="209"/>
      <c r="H22" s="209"/>
      <c r="I22" s="209"/>
      <c r="J22" s="209"/>
      <c r="K22" s="118">
        <f>K23</f>
        <v>0</v>
      </c>
      <c r="L22" s="118">
        <f t="shared" ref="L22:M22" si="3">L23</f>
        <v>0</v>
      </c>
      <c r="M22" s="118">
        <f t="shared" si="3"/>
        <v>0</v>
      </c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</row>
    <row r="23" spans="2:61" s="68" customFormat="1" ht="28.5" customHeight="1">
      <c r="B23" s="220"/>
      <c r="C23" s="88" t="s">
        <v>133</v>
      </c>
      <c r="D23" s="217" t="s">
        <v>113</v>
      </c>
      <c r="E23" s="217"/>
      <c r="F23" s="217"/>
      <c r="G23" s="217"/>
      <c r="H23" s="217"/>
      <c r="I23" s="217"/>
      <c r="J23" s="217"/>
      <c r="K23" s="119">
        <f>K24+K28</f>
        <v>0</v>
      </c>
      <c r="L23" s="119">
        <f t="shared" ref="L23:M23" si="4">L24+L28</f>
        <v>0</v>
      </c>
      <c r="M23" s="119">
        <f t="shared" si="4"/>
        <v>0</v>
      </c>
    </row>
    <row r="24" spans="2:61" s="68" customFormat="1" ht="28.5" customHeight="1">
      <c r="B24" s="220"/>
      <c r="C24" s="207"/>
      <c r="D24" s="220"/>
      <c r="E24" s="88" t="s">
        <v>134</v>
      </c>
      <c r="F24" s="217" t="s">
        <v>98</v>
      </c>
      <c r="G24" s="217"/>
      <c r="H24" s="217"/>
      <c r="I24" s="217"/>
      <c r="J24" s="217"/>
      <c r="K24" s="61">
        <f>'Հավելված N 1'!H18</f>
        <v>720</v>
      </c>
      <c r="L24" s="61">
        <f>'Հավելված N 1'!I18</f>
        <v>720</v>
      </c>
      <c r="M24" s="61">
        <f>'Հավելված N 1'!J18</f>
        <v>720</v>
      </c>
    </row>
    <row r="25" spans="2:61" s="68" customFormat="1" ht="37.5" customHeight="1">
      <c r="B25" s="220"/>
      <c r="C25" s="207"/>
      <c r="D25" s="220"/>
      <c r="E25" s="207"/>
      <c r="F25" s="207"/>
      <c r="G25" s="217" t="s">
        <v>114</v>
      </c>
      <c r="H25" s="217"/>
      <c r="I25" s="217"/>
      <c r="J25" s="217"/>
      <c r="K25" s="217"/>
      <c r="L25" s="217"/>
      <c r="M25" s="217"/>
    </row>
    <row r="26" spans="2:61" s="68" customFormat="1" ht="24" customHeight="1">
      <c r="B26" s="220"/>
      <c r="C26" s="207"/>
      <c r="D26" s="220"/>
      <c r="E26" s="207"/>
      <c r="F26" s="207"/>
      <c r="G26" s="89"/>
      <c r="H26" s="217" t="s">
        <v>94</v>
      </c>
      <c r="I26" s="217"/>
      <c r="J26" s="217"/>
      <c r="K26" s="217"/>
      <c r="L26" s="217"/>
      <c r="M26" s="217"/>
    </row>
    <row r="27" spans="2:61" s="68" customFormat="1" ht="24" customHeight="1">
      <c r="B27" s="220"/>
      <c r="C27" s="207"/>
      <c r="D27" s="220"/>
      <c r="E27" s="207"/>
      <c r="F27" s="207"/>
      <c r="G27" s="89"/>
      <c r="H27" s="89"/>
      <c r="I27" s="217" t="s">
        <v>115</v>
      </c>
      <c r="J27" s="217"/>
      <c r="K27" s="217"/>
      <c r="L27" s="217"/>
      <c r="M27" s="217"/>
    </row>
    <row r="28" spans="2:61" s="68" customFormat="1" ht="28.5" customHeight="1">
      <c r="B28" s="220"/>
      <c r="C28" s="207"/>
      <c r="D28" s="220"/>
      <c r="E28" s="88" t="s">
        <v>134</v>
      </c>
      <c r="F28" s="217" t="s">
        <v>98</v>
      </c>
      <c r="G28" s="217"/>
      <c r="H28" s="217"/>
      <c r="I28" s="217"/>
      <c r="J28" s="217"/>
      <c r="K28" s="61">
        <f>'Հավելված N 1'!H19</f>
        <v>-720</v>
      </c>
      <c r="L28" s="61">
        <f>'Հավելված N 1'!I19</f>
        <v>-720</v>
      </c>
      <c r="M28" s="61">
        <f>'Հավելված N 1'!J19</f>
        <v>-720</v>
      </c>
    </row>
    <row r="29" spans="2:61" s="68" customFormat="1" ht="37.5" customHeight="1">
      <c r="B29" s="220"/>
      <c r="C29" s="207"/>
      <c r="D29" s="220"/>
      <c r="E29" s="207"/>
      <c r="F29" s="207"/>
      <c r="G29" s="217" t="s">
        <v>114</v>
      </c>
      <c r="H29" s="217"/>
      <c r="I29" s="217"/>
      <c r="J29" s="217"/>
      <c r="K29" s="217"/>
      <c r="L29" s="217"/>
      <c r="M29" s="217"/>
    </row>
    <row r="30" spans="2:61" s="68" customFormat="1" ht="24" customHeight="1">
      <c r="B30" s="220"/>
      <c r="C30" s="207"/>
      <c r="D30" s="220"/>
      <c r="E30" s="207"/>
      <c r="F30" s="207"/>
      <c r="G30" s="89"/>
      <c r="H30" s="217" t="s">
        <v>94</v>
      </c>
      <c r="I30" s="217"/>
      <c r="J30" s="217"/>
      <c r="K30" s="217"/>
      <c r="L30" s="217"/>
      <c r="M30" s="217"/>
    </row>
    <row r="31" spans="2:61" s="68" customFormat="1" ht="24" customHeight="1">
      <c r="B31" s="220"/>
      <c r="C31" s="207"/>
      <c r="D31" s="220"/>
      <c r="E31" s="207"/>
      <c r="F31" s="207"/>
      <c r="G31" s="89"/>
      <c r="H31" s="89"/>
      <c r="I31" s="217" t="s">
        <v>115</v>
      </c>
      <c r="J31" s="217"/>
      <c r="K31" s="217"/>
      <c r="L31" s="217"/>
      <c r="M31" s="217"/>
    </row>
    <row r="32" spans="2:61" s="68" customFormat="1" ht="15"/>
    <row r="33" s="68" customFormat="1" ht="15"/>
    <row r="34" s="68" customFormat="1" ht="15"/>
    <row r="35" s="68" customFormat="1" ht="15"/>
    <row r="36" s="68" customFormat="1" ht="15"/>
    <row r="37" s="68" customFormat="1" ht="15"/>
    <row r="38" s="68" customFormat="1" ht="15"/>
    <row r="39" s="68" customFormat="1" ht="15"/>
    <row r="40" s="68" customFormat="1" ht="15"/>
    <row r="41" s="68" customFormat="1" ht="15"/>
    <row r="42" s="68" customFormat="1" ht="15"/>
    <row r="43" s="68" customFormat="1" ht="15"/>
    <row r="44" s="68" customFormat="1" ht="15"/>
    <row r="45" s="68" customFormat="1" ht="15"/>
    <row r="46" s="68" customFormat="1" ht="15"/>
    <row r="47" s="68" customFormat="1" ht="15"/>
    <row r="48" s="68" customFormat="1" ht="15"/>
    <row r="49" s="68" customFormat="1" ht="15"/>
    <row r="50" s="68" customFormat="1" ht="15"/>
    <row r="51" s="68" customFormat="1" ht="15"/>
    <row r="52" s="68" customFormat="1" ht="15"/>
    <row r="53" s="68" customFormat="1" ht="15"/>
    <row r="54" s="68" customFormat="1" ht="15"/>
    <row r="55" s="68" customFormat="1" ht="15"/>
    <row r="56" s="68" customFormat="1" ht="15"/>
    <row r="57" s="68" customFormat="1" ht="15"/>
    <row r="58" s="68" customFormat="1" ht="15"/>
    <row r="59" s="68" customFormat="1" ht="15"/>
    <row r="60" s="68" customFormat="1" ht="15"/>
    <row r="61" s="68" customFormat="1" ht="15"/>
    <row r="62" s="68" customFormat="1" ht="15"/>
    <row r="63" s="68" customFormat="1" ht="15"/>
    <row r="64" s="68" customFormat="1" ht="15"/>
    <row r="65" s="68" customFormat="1" ht="15"/>
    <row r="66" s="68" customFormat="1" ht="15"/>
    <row r="67" s="68" customFormat="1" ht="15"/>
    <row r="68" s="68" customFormat="1" ht="15"/>
    <row r="69" s="68" customFormat="1" ht="15"/>
    <row r="70" s="68" customFormat="1" ht="15"/>
    <row r="71" s="68" customFormat="1" ht="15"/>
    <row r="72" s="68" customFormat="1" ht="15"/>
    <row r="73" s="68" customFormat="1" ht="15"/>
    <row r="74" s="68" customFormat="1" ht="15"/>
    <row r="75" s="68" customFormat="1" ht="15"/>
    <row r="76" s="68" customFormat="1" ht="15"/>
    <row r="77" s="68" customFormat="1" ht="15"/>
    <row r="78" s="68" customFormat="1" ht="15"/>
    <row r="79" s="68" customFormat="1" ht="15"/>
    <row r="80" s="68" customFormat="1" ht="15"/>
    <row r="81" s="68" customFormat="1" ht="15"/>
    <row r="82" s="68" customFormat="1" ht="15"/>
    <row r="83" s="68" customFormat="1" ht="15"/>
    <row r="84" s="68" customFormat="1" ht="15"/>
    <row r="85" s="68" customFormat="1" ht="15"/>
    <row r="86" s="68" customFormat="1" ht="15"/>
    <row r="87" s="68" customFormat="1" ht="15"/>
    <row r="88" s="68" customFormat="1" ht="15"/>
    <row r="89" s="68" customFormat="1" ht="15"/>
    <row r="90" s="68" customFormat="1" ht="15"/>
    <row r="91" s="68" customFormat="1" ht="15"/>
    <row r="92" s="68" customFormat="1" ht="15"/>
    <row r="93" s="68" customFormat="1" ht="15"/>
    <row r="94" s="68" customFormat="1" ht="15"/>
    <row r="95" s="68" customFormat="1" ht="15"/>
    <row r="96" s="68" customFormat="1" ht="15"/>
    <row r="97" s="68" customFormat="1" ht="15"/>
    <row r="98" s="68" customFormat="1" ht="15"/>
    <row r="99" s="68" customFormat="1" ht="15"/>
    <row r="100" s="68" customFormat="1" ht="15"/>
    <row r="101" s="68" customFormat="1" ht="15"/>
    <row r="102" s="68" customFormat="1" ht="15"/>
    <row r="103" s="68" customFormat="1" ht="15"/>
    <row r="104" s="68" customFormat="1" ht="15"/>
    <row r="105" s="68" customFormat="1" ht="15"/>
    <row r="106" s="68" customFormat="1" ht="15"/>
    <row r="107" s="68" customFormat="1" ht="15"/>
    <row r="108" s="68" customFormat="1" ht="15"/>
    <row r="109" s="68" customFormat="1" ht="15"/>
    <row r="110" s="68" customFormat="1" ht="15"/>
    <row r="111" s="68" customFormat="1" ht="15"/>
    <row r="112" s="68" customFormat="1" ht="15"/>
    <row r="113" s="68" customFormat="1" ht="15"/>
    <row r="114" s="68" customFormat="1" ht="15"/>
    <row r="115" s="68" customFormat="1" ht="15"/>
    <row r="116" s="68" customFormat="1" ht="15"/>
    <row r="117" s="68" customFormat="1" ht="15"/>
    <row r="118" s="68" customFormat="1" ht="15"/>
    <row r="119" s="68" customFormat="1" ht="15"/>
    <row r="120" s="68" customFormat="1" ht="15"/>
    <row r="121" s="68" customFormat="1" ht="15"/>
    <row r="122" s="68" customFormat="1" ht="15"/>
    <row r="123" s="68" customFormat="1" ht="15"/>
    <row r="124" s="68" customFormat="1" ht="15"/>
    <row r="125" s="68" customFormat="1" ht="15"/>
    <row r="126" s="68" customFormat="1" ht="15"/>
    <row r="127" s="68" customFormat="1" ht="15"/>
    <row r="128" s="68" customFormat="1" ht="15"/>
    <row r="129" s="68" customFormat="1" ht="15"/>
    <row r="130" s="68" customFormat="1" ht="15"/>
    <row r="131" s="68" customFormat="1" ht="15"/>
    <row r="132" s="68" customFormat="1" ht="15"/>
    <row r="133" s="68" customFormat="1" ht="15"/>
    <row r="134" s="68" customFormat="1" ht="15"/>
    <row r="135" s="68" customFormat="1" ht="15"/>
    <row r="136" s="68" customFormat="1" ht="15"/>
    <row r="137" s="68" customFormat="1" ht="15"/>
    <row r="138" s="68" customFormat="1" ht="15"/>
    <row r="139" s="68" customFormat="1" ht="15"/>
    <row r="140" s="68" customFormat="1" ht="15"/>
    <row r="141" s="68" customFormat="1" ht="15"/>
    <row r="142" s="68" customFormat="1" ht="15"/>
    <row r="143" s="68" customFormat="1" ht="15"/>
    <row r="144" s="68" customFormat="1" ht="15"/>
    <row r="145" s="68" customFormat="1" ht="15"/>
    <row r="146" s="68" customFormat="1" ht="15"/>
    <row r="147" s="68" customFormat="1" ht="15"/>
    <row r="148" s="68" customFormat="1" ht="15"/>
    <row r="149" s="68" customFormat="1" ht="15"/>
    <row r="150" s="68" customFormat="1" ht="15"/>
    <row r="151" s="68" customFormat="1" ht="15"/>
    <row r="152" s="68" customFormat="1" ht="15"/>
    <row r="153" s="68" customFormat="1" ht="15"/>
    <row r="154" s="68" customFormat="1" ht="15"/>
    <row r="155" s="68" customFormat="1" ht="15"/>
    <row r="156" s="68" customFormat="1" ht="15"/>
    <row r="157" s="68" customFormat="1" ht="15"/>
    <row r="158" s="68" customFormat="1" ht="15"/>
    <row r="159" s="68" customFormat="1" ht="15"/>
    <row r="160" s="68" customFormat="1" ht="15"/>
    <row r="161" s="68" customFormat="1" ht="15"/>
    <row r="162" s="68" customFormat="1" ht="15"/>
    <row r="163" s="68" customFormat="1" ht="15"/>
    <row r="164" s="68" customFormat="1" ht="15"/>
    <row r="165" s="68" customFormat="1" ht="15"/>
    <row r="166" s="68" customFormat="1" ht="15"/>
    <row r="167" s="68" customFormat="1" ht="15"/>
    <row r="168" s="68" customFormat="1" ht="15"/>
    <row r="169" s="68" customFormat="1" ht="15"/>
    <row r="170" s="68" customFormat="1" ht="15"/>
    <row r="171" s="68" customFormat="1" ht="15"/>
    <row r="172" s="68" customFormat="1" ht="15"/>
    <row r="173" s="68" customFormat="1" ht="15"/>
    <row r="174" s="68" customFormat="1" ht="15"/>
    <row r="175" s="68" customFormat="1" ht="15"/>
    <row r="176" s="68" customFormat="1" ht="15"/>
    <row r="177" s="68" customFormat="1" ht="15"/>
    <row r="178" s="68" customFormat="1" ht="15"/>
    <row r="179" s="68" customFormat="1" ht="15"/>
    <row r="180" s="68" customFormat="1" ht="15"/>
    <row r="181" s="68" customFormat="1" ht="15"/>
    <row r="182" s="68" customFormat="1" ht="15"/>
    <row r="183" s="68" customFormat="1" ht="15"/>
    <row r="184" s="68" customFormat="1" ht="15"/>
    <row r="185" s="68" customFormat="1" ht="15"/>
    <row r="186" s="68" customFormat="1" ht="15"/>
    <row r="187" s="68" customFormat="1" ht="15"/>
    <row r="188" s="68" customFormat="1" ht="15"/>
    <row r="189" s="68" customFormat="1" ht="15"/>
    <row r="190" s="68" customFormat="1" ht="15"/>
    <row r="191" s="68" customFormat="1" ht="15"/>
    <row r="192" s="68" customFormat="1" ht="15"/>
    <row r="193" s="68" customFormat="1" ht="15"/>
    <row r="194" s="68" customFormat="1" ht="15"/>
    <row r="195" s="68" customFormat="1" ht="15"/>
    <row r="196" s="68" customFormat="1" ht="15"/>
    <row r="197" s="68" customFormat="1" ht="15"/>
    <row r="198" s="68" customFormat="1" ht="15"/>
    <row r="199" s="68" customFormat="1" ht="15"/>
    <row r="200" s="68" customFormat="1" ht="15"/>
    <row r="201" s="68" customFormat="1" ht="15"/>
    <row r="202" s="68" customFormat="1" ht="15"/>
    <row r="203" s="68" customFormat="1" ht="15"/>
    <row r="204" s="68" customFormat="1" ht="15"/>
    <row r="205" s="68" customFormat="1" ht="15"/>
    <row r="206" s="68" customFormat="1" ht="15"/>
    <row r="207" s="68" customFormat="1" ht="15"/>
    <row r="208" s="68" customFormat="1" ht="15"/>
    <row r="209" s="68" customFormat="1" ht="15"/>
    <row r="210" s="68" customFormat="1" ht="15"/>
    <row r="211" s="68" customFormat="1" ht="15"/>
    <row r="212" s="68" customFormat="1" ht="15"/>
    <row r="213" s="68" customFormat="1" ht="15"/>
    <row r="214" s="68" customFormat="1" ht="15"/>
    <row r="215" s="68" customFormat="1" ht="15"/>
    <row r="216" s="68" customFormat="1" ht="15"/>
    <row r="217" s="68" customFormat="1" ht="15"/>
    <row r="218" s="68" customFormat="1" ht="15"/>
    <row r="219" s="68" customFormat="1" ht="15"/>
    <row r="220" s="68" customFormat="1" ht="15"/>
    <row r="221" s="68" customFormat="1" ht="15"/>
    <row r="222" s="68" customFormat="1" ht="15"/>
    <row r="223" s="68" customFormat="1" ht="15"/>
    <row r="224" s="68" customFormat="1" ht="15"/>
    <row r="225" s="68" customFormat="1" ht="15"/>
    <row r="226" s="68" customFormat="1" ht="15"/>
    <row r="227" s="68" customFormat="1" ht="15"/>
    <row r="228" s="68" customFormat="1" ht="15"/>
    <row r="229" s="68" customFormat="1" ht="15"/>
    <row r="230" s="68" customFormat="1" ht="15"/>
    <row r="231" s="68" customFormat="1" ht="15"/>
    <row r="232" s="68" customFormat="1" ht="15"/>
    <row r="233" s="68" customFormat="1" ht="15"/>
    <row r="234" s="68" customFormat="1" ht="15"/>
    <row r="235" s="68" customFormat="1" ht="15"/>
    <row r="236" s="68" customFormat="1" ht="15"/>
    <row r="237" s="68" customFormat="1" ht="15"/>
    <row r="238" s="68" customFormat="1" ht="15"/>
    <row r="239" s="68" customFormat="1" ht="15"/>
    <row r="240" s="68" customFormat="1" ht="15"/>
    <row r="241" s="68" customFormat="1" ht="15"/>
    <row r="242" s="68" customFormat="1" ht="15"/>
    <row r="243" s="68" customFormat="1" ht="15"/>
    <row r="244" s="68" customFormat="1" ht="15"/>
    <row r="245" s="68" customFormat="1" ht="15"/>
    <row r="246" s="68" customFormat="1" ht="15"/>
    <row r="247" s="68" customFormat="1" ht="15"/>
    <row r="248" s="68" customFormat="1" ht="15"/>
    <row r="249" s="68" customFormat="1" ht="15"/>
    <row r="250" s="68" customFormat="1" ht="15"/>
    <row r="251" s="68" customFormat="1" ht="15"/>
    <row r="252" s="68" customFormat="1" ht="15"/>
    <row r="253" s="68" customFormat="1" ht="15"/>
    <row r="254" s="68" customFormat="1" ht="15"/>
    <row r="255" s="68" customFormat="1" ht="15"/>
    <row r="256" s="68" customFormat="1" ht="15"/>
    <row r="257" s="68" customFormat="1" ht="15"/>
    <row r="258" s="68" customFormat="1" ht="15"/>
    <row r="259" s="68" customFormat="1" ht="15"/>
    <row r="260" s="68" customFormat="1" ht="15"/>
    <row r="261" s="68" customFormat="1" ht="15"/>
    <row r="262" s="68" customFormat="1" ht="15"/>
    <row r="263" s="68" customFormat="1" ht="15"/>
    <row r="264" s="68" customFormat="1" ht="15"/>
    <row r="265" s="68" customFormat="1" ht="15"/>
    <row r="266" s="68" customFormat="1" ht="15"/>
    <row r="267" s="68" customFormat="1" ht="15"/>
    <row r="268" s="68" customFormat="1" ht="15"/>
    <row r="269" s="68" customFormat="1" ht="15"/>
    <row r="270" s="68" customFormat="1" ht="15"/>
    <row r="271" s="68" customFormat="1" ht="15"/>
    <row r="272" s="68" customFormat="1" ht="15"/>
    <row r="273" s="68" customFormat="1" ht="15"/>
    <row r="274" s="68" customFormat="1" ht="15"/>
    <row r="275" s="68" customFormat="1" ht="15"/>
    <row r="276" s="68" customFormat="1" ht="15"/>
    <row r="277" s="68" customFormat="1" ht="15"/>
    <row r="278" s="68" customFormat="1" ht="15"/>
    <row r="279" s="68" customFormat="1" ht="15"/>
    <row r="280" s="68" customFormat="1" ht="15"/>
    <row r="281" s="68" customFormat="1" ht="15"/>
    <row r="282" s="68" customFormat="1" ht="15"/>
    <row r="283" s="68" customFormat="1" ht="15"/>
    <row r="284" s="68" customFormat="1" ht="15"/>
    <row r="285" s="68" customFormat="1" ht="15"/>
    <row r="286" s="68" customFormat="1" ht="15"/>
    <row r="287" s="68" customFormat="1" ht="15"/>
    <row r="288" s="68" customFormat="1" ht="15"/>
    <row r="289" s="68" customFormat="1" ht="15"/>
    <row r="290" s="68" customFormat="1" ht="15"/>
    <row r="291" s="68" customFormat="1" ht="15"/>
    <row r="292" s="68" customFormat="1" ht="15"/>
    <row r="293" s="68" customFormat="1" ht="15"/>
    <row r="294" s="68" customFormat="1" ht="15"/>
    <row r="295" s="68" customFormat="1" ht="15"/>
    <row r="296" s="68" customFormat="1" ht="15"/>
    <row r="297" s="68" customFormat="1" ht="15"/>
    <row r="298" s="68" customFormat="1" ht="15"/>
    <row r="299" s="68" customFormat="1" ht="15"/>
    <row r="300" s="68" customFormat="1" ht="15"/>
    <row r="301" s="68" customFormat="1" ht="15"/>
    <row r="302" s="68" customFormat="1" ht="15"/>
    <row r="303" s="68" customFormat="1" ht="15"/>
    <row r="304" s="68" customFormat="1" ht="15"/>
    <row r="305" s="68" customFormat="1" ht="15"/>
    <row r="306" s="68" customFormat="1" ht="15"/>
    <row r="307" s="68" customFormat="1" ht="15"/>
    <row r="308" s="68" customFormat="1" ht="15"/>
    <row r="309" s="68" customFormat="1" ht="15"/>
    <row r="310" s="68" customFormat="1" ht="15"/>
    <row r="311" s="68" customFormat="1" ht="15"/>
    <row r="312" s="68" customFormat="1" ht="15"/>
    <row r="313" s="68" customFormat="1" ht="15"/>
    <row r="314" s="68" customFormat="1" ht="15"/>
    <row r="315" s="68" customFormat="1" ht="15"/>
    <row r="316" s="68" customFormat="1" ht="15"/>
    <row r="317" s="68" customFormat="1" ht="15"/>
    <row r="318" s="68" customFormat="1" ht="15"/>
    <row r="319" s="68" customFormat="1" ht="15"/>
    <row r="320" s="68" customFormat="1" ht="15"/>
    <row r="321" s="68" customFormat="1" ht="15"/>
    <row r="322" s="68" customFormat="1" ht="15"/>
    <row r="323" s="68" customFormat="1" ht="15"/>
    <row r="324" s="68" customFormat="1" ht="15"/>
    <row r="325" s="68" customFormat="1" ht="15"/>
    <row r="326" s="68" customFormat="1" ht="15"/>
    <row r="327" s="68" customFormat="1" ht="15"/>
    <row r="328" s="68" customFormat="1" ht="15"/>
    <row r="329" s="68" customFormat="1" ht="15"/>
    <row r="330" s="68" customFormat="1" ht="15"/>
    <row r="331" s="68" customFormat="1" ht="15"/>
    <row r="332" s="68" customFormat="1" ht="15"/>
    <row r="333" s="68" customFormat="1" ht="15"/>
    <row r="334" s="68" customFormat="1" ht="15"/>
    <row r="335" s="68" customFormat="1" ht="15"/>
    <row r="336" s="68" customFormat="1" ht="15"/>
    <row r="337" s="68" customFormat="1" ht="15"/>
    <row r="338" s="68" customFormat="1" ht="15"/>
    <row r="339" s="68" customFormat="1" ht="15"/>
    <row r="340" s="68" customFormat="1" ht="15"/>
    <row r="341" s="68" customFormat="1" ht="15"/>
    <row r="342" s="68" customFormat="1" ht="15"/>
    <row r="343" s="68" customFormat="1" ht="15"/>
    <row r="344" s="68" customFormat="1" ht="15"/>
    <row r="345" s="68" customFormat="1" ht="15"/>
    <row r="346" s="68" customFormat="1" ht="15"/>
    <row r="347" s="68" customFormat="1" ht="15"/>
    <row r="348" s="68" customFormat="1" ht="15"/>
    <row r="349" s="68" customFormat="1" ht="15"/>
    <row r="350" s="68" customFormat="1" ht="15"/>
    <row r="351" s="68" customFormat="1" ht="15"/>
    <row r="352" s="68" customFormat="1" ht="15"/>
    <row r="353" s="68" customFormat="1" ht="15"/>
    <row r="354" s="68" customFormat="1" ht="15"/>
    <row r="355" s="68" customFormat="1" ht="15"/>
    <row r="356" s="68" customFormat="1" ht="15"/>
    <row r="357" s="68" customFormat="1" ht="15"/>
    <row r="358" s="68" customFormat="1" ht="15"/>
    <row r="359" s="68" customFormat="1" ht="15"/>
    <row r="360" s="68" customFormat="1" ht="15"/>
    <row r="361" s="68" customFormat="1" ht="15"/>
    <row r="362" s="68" customFormat="1" ht="15"/>
    <row r="363" s="68" customFormat="1" ht="15"/>
    <row r="364" s="68" customFormat="1" ht="15"/>
    <row r="365" s="68" customFormat="1" ht="15"/>
    <row r="366" s="68" customFormat="1" ht="15"/>
    <row r="367" s="68" customFormat="1" ht="15"/>
    <row r="368" s="68" customFormat="1" ht="15"/>
    <row r="369" s="68" customFormat="1" ht="15"/>
    <row r="370" s="68" customFormat="1" ht="15"/>
    <row r="371" s="68" customFormat="1" ht="15"/>
    <row r="372" s="68" customFormat="1" ht="15"/>
    <row r="373" s="68" customFormat="1" ht="15"/>
    <row r="374" s="68" customFormat="1" ht="15"/>
    <row r="375" s="68" customFormat="1" ht="15"/>
    <row r="376" s="68" customFormat="1" ht="15"/>
    <row r="377" s="68" customFormat="1" ht="15"/>
    <row r="378" s="68" customFormat="1" ht="15"/>
    <row r="379" s="68" customFormat="1" ht="15"/>
    <row r="380" s="68" customFormat="1" ht="15"/>
    <row r="381" s="68" customFormat="1" ht="15"/>
    <row r="382" s="68" customFormat="1" ht="15"/>
    <row r="383" s="68" customFormat="1" ht="15"/>
    <row r="384" s="68" customFormat="1" ht="15"/>
    <row r="385" s="68" customFormat="1" ht="15"/>
    <row r="386" s="68" customFormat="1" ht="15"/>
    <row r="387" s="68" customFormat="1" ht="15"/>
    <row r="388" s="68" customFormat="1" ht="15"/>
    <row r="389" s="68" customFormat="1" ht="15"/>
    <row r="390" s="68" customFormat="1" ht="15"/>
    <row r="391" s="68" customFormat="1" ht="15"/>
    <row r="392" s="68" customFormat="1" ht="15"/>
    <row r="393" s="68" customFormat="1" ht="15"/>
    <row r="394" s="68" customFormat="1" ht="15"/>
    <row r="395" s="68" customFormat="1" ht="15"/>
    <row r="396" s="68" customFormat="1" ht="15"/>
    <row r="397" s="68" customFormat="1" ht="15"/>
    <row r="398" s="68" customFormat="1" ht="15"/>
    <row r="399" s="68" customFormat="1" ht="15"/>
    <row r="400" s="68" customFormat="1" ht="15"/>
    <row r="401" s="68" customFormat="1" ht="15"/>
    <row r="402" s="68" customFormat="1" ht="15"/>
    <row r="403" s="68" customFormat="1" ht="15"/>
    <row r="404" s="68" customFormat="1" ht="15"/>
    <row r="405" s="68" customFormat="1" ht="15"/>
    <row r="406" s="68" customFormat="1" ht="15"/>
    <row r="407" s="68" customFormat="1" ht="15"/>
    <row r="408" s="68" customFormat="1" ht="15"/>
    <row r="409" s="68" customFormat="1" ht="15"/>
    <row r="410" s="68" customFormat="1" ht="15"/>
    <row r="411" s="68" customFormat="1" ht="15"/>
    <row r="412" s="68" customFormat="1" ht="15"/>
    <row r="413" s="68" customFormat="1" ht="15"/>
    <row r="414" s="68" customFormat="1" ht="15"/>
    <row r="415" s="68" customFormat="1" ht="15"/>
    <row r="416" s="68" customFormat="1" ht="15"/>
    <row r="417" s="68" customFormat="1" ht="15"/>
    <row r="418" s="68" customFormat="1" ht="15"/>
    <row r="419" s="68" customFormat="1" ht="15"/>
    <row r="420" s="68" customFormat="1" ht="15"/>
    <row r="421" s="68" customFormat="1" ht="15"/>
    <row r="422" s="68" customFormat="1" ht="15"/>
    <row r="423" s="68" customFormat="1" ht="15"/>
    <row r="424" s="68" customFormat="1" ht="15"/>
    <row r="425" s="68" customFormat="1" ht="15"/>
    <row r="426" s="68" customFormat="1" ht="15"/>
    <row r="427" s="68" customFormat="1" ht="15"/>
    <row r="428" s="68" customFormat="1" ht="15"/>
    <row r="429" s="68" customFormat="1" ht="15"/>
    <row r="430" s="68" customFormat="1" ht="15"/>
    <row r="431" s="68" customFormat="1" ht="15"/>
    <row r="432" s="68" customFormat="1" ht="15"/>
    <row r="433" s="68" customFormat="1" ht="15"/>
    <row r="434" s="68" customFormat="1" ht="15"/>
    <row r="435" s="68" customFormat="1" ht="15"/>
    <row r="436" s="68" customFormat="1" ht="15"/>
    <row r="437" s="68" customFormat="1" ht="15"/>
    <row r="438" s="68" customFormat="1" ht="15"/>
    <row r="439" s="68" customFormat="1" ht="15"/>
    <row r="440" s="68" customFormat="1" ht="15"/>
    <row r="441" s="68" customFormat="1" ht="15"/>
    <row r="442" s="68" customFormat="1" ht="15"/>
    <row r="443" s="68" customFormat="1" ht="15"/>
    <row r="444" s="68" customFormat="1" ht="15"/>
    <row r="445" s="68" customFormat="1" ht="15"/>
    <row r="446" s="68" customFormat="1" ht="15"/>
    <row r="447" s="68" customFormat="1" ht="15"/>
    <row r="448" s="68" customFormat="1" ht="15"/>
    <row r="449" s="68" customFormat="1" ht="15"/>
    <row r="450" s="68" customFormat="1" ht="15"/>
    <row r="451" s="68" customFormat="1" ht="15"/>
    <row r="452" s="68" customFormat="1" ht="15"/>
    <row r="453" s="68" customFormat="1" ht="15"/>
    <row r="454" s="68" customFormat="1" ht="15"/>
    <row r="455" s="68" customFormat="1" ht="15"/>
    <row r="456" s="68" customFormat="1" ht="15"/>
    <row r="457" s="68" customFormat="1" ht="15"/>
    <row r="458" s="68" customFormat="1" ht="15"/>
    <row r="459" s="68" customFormat="1" ht="15"/>
    <row r="460" s="68" customFormat="1" ht="15"/>
    <row r="461" s="68" customFormat="1" ht="15"/>
    <row r="462" s="68" customFormat="1" ht="15"/>
    <row r="463" s="68" customFormat="1" ht="15"/>
    <row r="464" s="68" customFormat="1" ht="15"/>
    <row r="465" s="68" customFormat="1" ht="15"/>
    <row r="466" s="68" customFormat="1" ht="15"/>
    <row r="467" s="68" customFormat="1" ht="15"/>
    <row r="468" s="68" customFormat="1" ht="15"/>
    <row r="469" s="68" customFormat="1" ht="15"/>
    <row r="470" s="68" customFormat="1" ht="15"/>
    <row r="471" s="68" customFormat="1" ht="15"/>
    <row r="472" s="68" customFormat="1" ht="15"/>
    <row r="473" s="68" customFormat="1" ht="15"/>
    <row r="474" s="68" customFormat="1" ht="15"/>
    <row r="475" s="68" customFormat="1" ht="15"/>
    <row r="476" s="68" customFormat="1" ht="15"/>
    <row r="477" s="68" customFormat="1" ht="15"/>
    <row r="478" s="68" customFormat="1" ht="15"/>
    <row r="479" s="68" customFormat="1" ht="15"/>
    <row r="480" s="68" customFormat="1" ht="15"/>
    <row r="481" s="68" customFormat="1" ht="15"/>
    <row r="482" s="68" customFormat="1" ht="15"/>
    <row r="483" s="68" customFormat="1" ht="15"/>
    <row r="484" s="68" customFormat="1" ht="15"/>
    <row r="485" s="68" customFormat="1" ht="15"/>
    <row r="486" s="68" customFormat="1" ht="15"/>
    <row r="487" s="68" customFormat="1" ht="15"/>
    <row r="488" s="68" customFormat="1" ht="15"/>
    <row r="489" s="68" customFormat="1" ht="15"/>
    <row r="490" s="68" customFormat="1" ht="15"/>
    <row r="491" s="68" customFormat="1" ht="15"/>
    <row r="492" s="68" customFormat="1" ht="15"/>
    <row r="493" s="68" customFormat="1" ht="15"/>
    <row r="494" s="68" customFormat="1" ht="15"/>
    <row r="495" s="68" customFormat="1" ht="15"/>
    <row r="496" s="68" customFormat="1" ht="15"/>
    <row r="497" s="68" customFormat="1" ht="15"/>
    <row r="498" s="68" customFormat="1" ht="15"/>
    <row r="499" s="68" customFormat="1" ht="15"/>
    <row r="500" s="68" customFormat="1" ht="15"/>
    <row r="501" s="68" customFormat="1" ht="15"/>
    <row r="502" s="68" customFormat="1" ht="15"/>
    <row r="503" s="68" customFormat="1" ht="15"/>
    <row r="504" s="68" customFormat="1" ht="15"/>
    <row r="505" s="68" customFormat="1" ht="15"/>
    <row r="506" s="68" customFormat="1" ht="15"/>
    <row r="507" s="68" customFormat="1" ht="15"/>
    <row r="508" s="68" customFormat="1" ht="15"/>
    <row r="509" s="68" customFormat="1" ht="15"/>
    <row r="510" s="68" customFormat="1" ht="15"/>
    <row r="511" s="68" customFormat="1" ht="15"/>
    <row r="512" s="68" customFormat="1" ht="15"/>
    <row r="513" spans="46:61" s="68" customFormat="1" ht="15"/>
    <row r="514" spans="46:61" s="68" customFormat="1" ht="15"/>
    <row r="515" spans="46:61">
      <c r="AT515" s="68"/>
      <c r="AU515" s="68"/>
      <c r="AV515" s="68"/>
      <c r="AW515" s="68"/>
      <c r="AX515" s="68"/>
      <c r="AY515" s="68"/>
      <c r="AZ515" s="68"/>
      <c r="BA515" s="68"/>
      <c r="BB515" s="68"/>
      <c r="BC515" s="68"/>
      <c r="BD515" s="68"/>
      <c r="BE515" s="68"/>
      <c r="BF515" s="68"/>
      <c r="BG515" s="68"/>
      <c r="BH515" s="68"/>
      <c r="BI515" s="68"/>
    </row>
    <row r="516" spans="46:61">
      <c r="AT516" s="68"/>
      <c r="AU516" s="68"/>
      <c r="AV516" s="68"/>
      <c r="AW516" s="68"/>
      <c r="AX516" s="68"/>
      <c r="AY516" s="68"/>
      <c r="AZ516" s="68"/>
      <c r="BA516" s="68"/>
      <c r="BB516" s="68"/>
      <c r="BC516" s="68"/>
      <c r="BD516" s="68"/>
      <c r="BE516" s="68"/>
      <c r="BF516" s="68"/>
      <c r="BG516" s="68"/>
      <c r="BH516" s="68"/>
      <c r="BI516" s="68"/>
    </row>
    <row r="517" spans="46:61">
      <c r="AT517" s="68"/>
      <c r="AU517" s="68"/>
      <c r="AV517" s="68"/>
      <c r="AW517" s="68"/>
      <c r="AX517" s="68"/>
      <c r="AY517" s="68"/>
      <c r="AZ517" s="68"/>
      <c r="BA517" s="68"/>
      <c r="BB517" s="68"/>
      <c r="BC517" s="68"/>
      <c r="BD517" s="68"/>
      <c r="BE517" s="68"/>
      <c r="BF517" s="68"/>
      <c r="BG517" s="68"/>
      <c r="BH517" s="68"/>
      <c r="BI517" s="68"/>
    </row>
    <row r="518" spans="46:61">
      <c r="AT518" s="68"/>
      <c r="AU518" s="68"/>
      <c r="AV518" s="68"/>
      <c r="AW518" s="68"/>
      <c r="AX518" s="68"/>
      <c r="AY518" s="68"/>
      <c r="AZ518" s="68"/>
      <c r="BA518" s="68"/>
      <c r="BB518" s="68"/>
      <c r="BC518" s="68"/>
      <c r="BD518" s="68"/>
      <c r="BE518" s="68"/>
      <c r="BF518" s="68"/>
      <c r="BG518" s="68"/>
      <c r="BH518" s="68"/>
      <c r="BI518" s="68"/>
    </row>
    <row r="519" spans="46:61">
      <c r="AT519" s="68"/>
      <c r="AU519" s="68"/>
      <c r="AV519" s="68"/>
      <c r="AW519" s="68"/>
      <c r="AX519" s="68"/>
      <c r="AY519" s="68"/>
      <c r="AZ519" s="68"/>
      <c r="BA519" s="68"/>
      <c r="BB519" s="68"/>
      <c r="BC519" s="68"/>
      <c r="BD519" s="68"/>
      <c r="BE519" s="68"/>
      <c r="BF519" s="68"/>
      <c r="BG519" s="68"/>
      <c r="BH519" s="68"/>
      <c r="BI519" s="68"/>
    </row>
    <row r="520" spans="46:61">
      <c r="AT520" s="68"/>
      <c r="AU520" s="68"/>
      <c r="AV520" s="68"/>
      <c r="AW520" s="68"/>
      <c r="AX520" s="68"/>
      <c r="AY520" s="68"/>
      <c r="AZ520" s="68"/>
      <c r="BA520" s="68"/>
      <c r="BB520" s="68"/>
      <c r="BC520" s="68"/>
      <c r="BD520" s="68"/>
      <c r="BE520" s="68"/>
      <c r="BF520" s="68"/>
      <c r="BG520" s="68"/>
      <c r="BH520" s="68"/>
      <c r="BI520" s="68"/>
    </row>
  </sheetData>
  <mergeCells count="50">
    <mergeCell ref="F25:F27"/>
    <mergeCell ref="G25:M25"/>
    <mergeCell ref="H26:M26"/>
    <mergeCell ref="F28:J28"/>
    <mergeCell ref="E14:E17"/>
    <mergeCell ref="E18:E21"/>
    <mergeCell ref="G19:M19"/>
    <mergeCell ref="G20:G21"/>
    <mergeCell ref="H20:M20"/>
    <mergeCell ref="I21:M21"/>
    <mergeCell ref="F15:F17"/>
    <mergeCell ref="F24:J24"/>
    <mergeCell ref="E25:E27"/>
    <mergeCell ref="I27:M27"/>
    <mergeCell ref="F14:J14"/>
    <mergeCell ref="I31:M31"/>
    <mergeCell ref="G15:M15"/>
    <mergeCell ref="H16:M16"/>
    <mergeCell ref="I17:M17"/>
    <mergeCell ref="G29:M29"/>
    <mergeCell ref="H30:M30"/>
    <mergeCell ref="G16:G17"/>
    <mergeCell ref="B22:J22"/>
    <mergeCell ref="B23:B31"/>
    <mergeCell ref="D23:J23"/>
    <mergeCell ref="C24:C31"/>
    <mergeCell ref="D24:D31"/>
    <mergeCell ref="E29:E31"/>
    <mergeCell ref="F29:F31"/>
    <mergeCell ref="C13:C21"/>
    <mergeCell ref="D14:D21"/>
    <mergeCell ref="K1:M1"/>
    <mergeCell ref="K2:M2"/>
    <mergeCell ref="K3:M3"/>
    <mergeCell ref="B8:B9"/>
    <mergeCell ref="C8:D8"/>
    <mergeCell ref="H1:I1"/>
    <mergeCell ref="H3:I3"/>
    <mergeCell ref="I8:I9"/>
    <mergeCell ref="B6:M6"/>
    <mergeCell ref="J8:J9"/>
    <mergeCell ref="K8:M8"/>
    <mergeCell ref="B10:J10"/>
    <mergeCell ref="B11:J11"/>
    <mergeCell ref="B12:J12"/>
    <mergeCell ref="E8:H8"/>
    <mergeCell ref="B13:B21"/>
    <mergeCell ref="D13:J13"/>
    <mergeCell ref="F18:J18"/>
    <mergeCell ref="F19:F21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I148"/>
  <sheetViews>
    <sheetView zoomScaleNormal="100" workbookViewId="0">
      <selection activeCell="Q9" sqref="Q9"/>
    </sheetView>
  </sheetViews>
  <sheetFormatPr defaultColWidth="8.85546875" defaultRowHeight="17.25"/>
  <cols>
    <col min="1" max="1" width="1.85546875" style="5" customWidth="1"/>
    <col min="2" max="2" width="6.42578125" style="5" bestFit="1" customWidth="1"/>
    <col min="3" max="3" width="9.7109375" style="5" customWidth="1"/>
    <col min="4" max="4" width="13.140625" style="5" customWidth="1"/>
    <col min="5" max="5" width="14.5703125" style="71" customWidth="1"/>
    <col min="6" max="6" width="13.85546875" style="5" customWidth="1"/>
    <col min="7" max="7" width="15.7109375" style="5" customWidth="1"/>
    <col min="8" max="8" width="11" style="5" customWidth="1"/>
    <col min="9" max="9" width="20.85546875" style="5" customWidth="1"/>
    <col min="10" max="10" width="40.28515625" style="5" customWidth="1"/>
    <col min="11" max="13" width="19.5703125" style="5" customWidth="1"/>
    <col min="14" max="51" width="8.85546875" style="68"/>
    <col min="52" max="16384" width="8.85546875" style="5"/>
  </cols>
  <sheetData>
    <row r="1" spans="2:61" ht="28.5" customHeight="1">
      <c r="E1" s="67"/>
      <c r="F1" s="67"/>
      <c r="G1" s="67"/>
      <c r="H1" s="213"/>
      <c r="I1" s="213"/>
      <c r="L1" s="213" t="s">
        <v>118</v>
      </c>
      <c r="M1" s="213"/>
    </row>
    <row r="2" spans="2:61" ht="17.850000000000001" customHeight="1">
      <c r="E2" s="67"/>
      <c r="F2" s="67"/>
      <c r="G2" s="69"/>
      <c r="I2" s="70"/>
      <c r="J2" s="70"/>
      <c r="K2" s="70"/>
      <c r="L2" s="213" t="s">
        <v>126</v>
      </c>
      <c r="M2" s="213"/>
    </row>
    <row r="3" spans="2:61">
      <c r="E3" s="67"/>
      <c r="F3" s="67"/>
      <c r="G3" s="69"/>
      <c r="H3" s="213"/>
      <c r="I3" s="213"/>
      <c r="L3" s="213" t="s">
        <v>15</v>
      </c>
      <c r="M3" s="213"/>
    </row>
    <row r="4" spans="2:61">
      <c r="E4" s="67"/>
      <c r="F4" s="67"/>
      <c r="G4" s="69"/>
      <c r="H4" s="70"/>
      <c r="I4" s="70"/>
      <c r="J4" s="70"/>
      <c r="K4" s="70"/>
    </row>
    <row r="5" spans="2:61">
      <c r="E5" s="67"/>
      <c r="F5" s="67"/>
      <c r="G5" s="69"/>
      <c r="H5" s="70"/>
      <c r="I5" s="70"/>
      <c r="J5" s="70"/>
      <c r="K5" s="70"/>
    </row>
    <row r="6" spans="2:61" ht="39" customHeight="1">
      <c r="B6" s="202" t="s">
        <v>142</v>
      </c>
      <c r="C6" s="202"/>
      <c r="D6" s="202"/>
      <c r="E6" s="202"/>
      <c r="F6" s="202"/>
      <c r="G6" s="202"/>
      <c r="H6" s="202"/>
      <c r="I6" s="202"/>
      <c r="J6" s="202"/>
      <c r="K6" s="202"/>
      <c r="L6" s="202"/>
      <c r="M6" s="202"/>
    </row>
    <row r="9" spans="2:61" ht="73.5" customHeight="1">
      <c r="B9" s="151" t="s">
        <v>41</v>
      </c>
      <c r="C9" s="151" t="s">
        <v>23</v>
      </c>
      <c r="D9" s="151"/>
      <c r="E9" s="151" t="s">
        <v>24</v>
      </c>
      <c r="F9" s="151"/>
      <c r="G9" s="151"/>
      <c r="H9" s="151"/>
      <c r="I9" s="151" t="s">
        <v>25</v>
      </c>
      <c r="J9" s="151" t="s">
        <v>26</v>
      </c>
      <c r="K9" s="214" t="s">
        <v>52</v>
      </c>
      <c r="L9" s="215"/>
      <c r="M9" s="216"/>
    </row>
    <row r="10" spans="2:61" ht="67.5" customHeight="1">
      <c r="B10" s="151"/>
      <c r="C10" s="4" t="s">
        <v>30</v>
      </c>
      <c r="D10" s="4" t="s">
        <v>29</v>
      </c>
      <c r="E10" s="4" t="s">
        <v>27</v>
      </c>
      <c r="F10" s="4" t="s">
        <v>29</v>
      </c>
      <c r="G10" s="4" t="s">
        <v>31</v>
      </c>
      <c r="H10" s="4" t="s">
        <v>28</v>
      </c>
      <c r="I10" s="151"/>
      <c r="J10" s="151"/>
      <c r="K10" s="142" t="s">
        <v>120</v>
      </c>
      <c r="L10" s="101" t="s">
        <v>81</v>
      </c>
      <c r="M10" s="101" t="s">
        <v>1</v>
      </c>
    </row>
    <row r="11" spans="2:61" s="11" customFormat="1" ht="33" customHeight="1">
      <c r="B11" s="207" t="s">
        <v>32</v>
      </c>
      <c r="C11" s="207"/>
      <c r="D11" s="207"/>
      <c r="E11" s="207"/>
      <c r="F11" s="207"/>
      <c r="G11" s="207"/>
      <c r="H11" s="207"/>
      <c r="I11" s="207"/>
      <c r="J11" s="207"/>
      <c r="K11" s="120">
        <f>K13+K19+K25</f>
        <v>0</v>
      </c>
      <c r="L11" s="120">
        <f t="shared" ref="L11:M11" si="0">L13+L19+L25</f>
        <v>0</v>
      </c>
      <c r="M11" s="120">
        <f t="shared" si="0"/>
        <v>0</v>
      </c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</row>
    <row r="12" spans="2:61" s="12" customFormat="1">
      <c r="B12" s="208" t="s">
        <v>21</v>
      </c>
      <c r="C12" s="208"/>
      <c r="D12" s="208"/>
      <c r="E12" s="208"/>
      <c r="F12" s="208"/>
      <c r="G12" s="208"/>
      <c r="H12" s="208"/>
      <c r="I12" s="208"/>
      <c r="J12" s="208"/>
      <c r="K12" s="117"/>
      <c r="L12" s="117"/>
      <c r="M12" s="117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</row>
    <row r="13" spans="2:61" s="13" customFormat="1" ht="30" customHeight="1">
      <c r="B13" s="209" t="s">
        <v>143</v>
      </c>
      <c r="C13" s="209"/>
      <c r="D13" s="209"/>
      <c r="E13" s="209"/>
      <c r="F13" s="209"/>
      <c r="G13" s="209"/>
      <c r="H13" s="209"/>
      <c r="I13" s="209"/>
      <c r="J13" s="209"/>
      <c r="K13" s="61">
        <f>K14</f>
        <v>720</v>
      </c>
      <c r="L13" s="61">
        <f t="shared" ref="L13:M13" si="1">L14</f>
        <v>720</v>
      </c>
      <c r="M13" s="61">
        <f t="shared" si="1"/>
        <v>720</v>
      </c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</row>
    <row r="14" spans="2:61" ht="28.5" customHeight="1">
      <c r="B14" s="134"/>
      <c r="C14" s="221">
        <v>1240</v>
      </c>
      <c r="D14" s="211" t="s">
        <v>128</v>
      </c>
      <c r="E14" s="211"/>
      <c r="F14" s="211"/>
      <c r="G14" s="211"/>
      <c r="H14" s="211"/>
      <c r="I14" s="211"/>
      <c r="J14" s="211"/>
      <c r="K14" s="61">
        <f>K15</f>
        <v>720</v>
      </c>
      <c r="L14" s="61">
        <f t="shared" ref="L14:M14" si="2">L15</f>
        <v>720</v>
      </c>
      <c r="M14" s="61">
        <f t="shared" si="2"/>
        <v>720</v>
      </c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</row>
    <row r="15" spans="2:61" ht="37.5" customHeight="1">
      <c r="B15" s="135"/>
      <c r="C15" s="221"/>
      <c r="D15" s="136"/>
      <c r="E15" s="222" t="s">
        <v>147</v>
      </c>
      <c r="F15" s="211" t="s">
        <v>148</v>
      </c>
      <c r="G15" s="211"/>
      <c r="H15" s="211"/>
      <c r="I15" s="211"/>
      <c r="J15" s="211"/>
      <c r="K15" s="61">
        <f>'Հավելված N 1'!H14</f>
        <v>720</v>
      </c>
      <c r="L15" s="61">
        <f>'Հավելված N 1'!I14</f>
        <v>720</v>
      </c>
      <c r="M15" s="61">
        <f>'Հավելված N 1'!J14</f>
        <v>720</v>
      </c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</row>
    <row r="16" spans="2:61" ht="38.25" customHeight="1">
      <c r="B16" s="135"/>
      <c r="C16" s="221"/>
      <c r="D16" s="137"/>
      <c r="E16" s="223"/>
      <c r="F16" s="212"/>
      <c r="G16" s="211" t="s">
        <v>151</v>
      </c>
      <c r="H16" s="211"/>
      <c r="I16" s="211"/>
      <c r="J16" s="211"/>
      <c r="K16" s="211"/>
      <c r="L16" s="211"/>
      <c r="M16" s="21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</row>
    <row r="17" spans="2:61" ht="24" customHeight="1">
      <c r="B17" s="135"/>
      <c r="C17" s="221"/>
      <c r="D17" s="137"/>
      <c r="E17" s="223"/>
      <c r="F17" s="212"/>
      <c r="G17" s="218"/>
      <c r="H17" s="211" t="s">
        <v>93</v>
      </c>
      <c r="I17" s="211"/>
      <c r="J17" s="211"/>
      <c r="K17" s="211"/>
      <c r="L17" s="211"/>
      <c r="M17" s="21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</row>
    <row r="18" spans="2:61" ht="24" customHeight="1">
      <c r="B18" s="135"/>
      <c r="C18" s="221"/>
      <c r="D18" s="138"/>
      <c r="E18" s="224"/>
      <c r="F18" s="212"/>
      <c r="G18" s="219"/>
      <c r="H18" s="125"/>
      <c r="I18" s="211" t="s">
        <v>95</v>
      </c>
      <c r="J18" s="211"/>
      <c r="K18" s="211"/>
      <c r="L18" s="211"/>
      <c r="M18" s="21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</row>
    <row r="19" spans="2:61" s="13" customFormat="1" ht="30" customHeight="1">
      <c r="B19" s="209" t="s">
        <v>51</v>
      </c>
      <c r="C19" s="209"/>
      <c r="D19" s="209"/>
      <c r="E19" s="209"/>
      <c r="F19" s="209"/>
      <c r="G19" s="209"/>
      <c r="H19" s="209"/>
      <c r="I19" s="209"/>
      <c r="J19" s="209"/>
      <c r="K19" s="16">
        <f>K20</f>
        <v>-720</v>
      </c>
      <c r="L19" s="16">
        <f t="shared" ref="L19:M19" si="3">L20</f>
        <v>-720</v>
      </c>
      <c r="M19" s="16">
        <f t="shared" si="3"/>
        <v>-720</v>
      </c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  <c r="AI19" s="68"/>
      <c r="AJ19" s="68"/>
      <c r="AK19" s="68"/>
      <c r="AL19" s="68"/>
      <c r="AM19" s="68"/>
      <c r="AN19" s="68"/>
      <c r="AO19" s="68"/>
      <c r="AP19" s="68"/>
      <c r="AQ19" s="68"/>
      <c r="AR19" s="68"/>
      <c r="AS19" s="68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</row>
    <row r="20" spans="2:61" ht="29.25" customHeight="1">
      <c r="B20" s="220"/>
      <c r="C20" s="221">
        <v>1240</v>
      </c>
      <c r="D20" s="211" t="s">
        <v>53</v>
      </c>
      <c r="E20" s="211"/>
      <c r="F20" s="211"/>
      <c r="G20" s="211"/>
      <c r="H20" s="211"/>
      <c r="I20" s="211"/>
      <c r="J20" s="211"/>
      <c r="K20" s="16">
        <f>K21</f>
        <v>-720</v>
      </c>
      <c r="L20" s="16">
        <f t="shared" ref="L20:M20" si="4">L21</f>
        <v>-720</v>
      </c>
      <c r="M20" s="16">
        <f t="shared" si="4"/>
        <v>-720</v>
      </c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</row>
    <row r="21" spans="2:61" ht="37.5" customHeight="1">
      <c r="B21" s="220"/>
      <c r="C21" s="221"/>
      <c r="D21" s="225"/>
      <c r="E21" s="87" t="s">
        <v>129</v>
      </c>
      <c r="F21" s="217" t="s">
        <v>57</v>
      </c>
      <c r="G21" s="217"/>
      <c r="H21" s="217"/>
      <c r="I21" s="217"/>
      <c r="J21" s="217"/>
      <c r="K21" s="61">
        <f>'Հավելված N 1'!H15</f>
        <v>-720</v>
      </c>
      <c r="L21" s="61">
        <f>'Հավելված N 1'!I15</f>
        <v>-720</v>
      </c>
      <c r="M21" s="61">
        <f>'Հավելված N 1'!J15</f>
        <v>-720</v>
      </c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</row>
    <row r="22" spans="2:61" ht="37.5" customHeight="1">
      <c r="B22" s="220"/>
      <c r="C22" s="221"/>
      <c r="D22" s="225"/>
      <c r="E22" s="225"/>
      <c r="F22" s="225"/>
      <c r="G22" s="211" t="s">
        <v>130</v>
      </c>
      <c r="H22" s="211"/>
      <c r="I22" s="211"/>
      <c r="J22" s="211"/>
      <c r="K22" s="211"/>
      <c r="L22" s="211"/>
      <c r="M22" s="21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</row>
    <row r="23" spans="2:61" ht="22.5" customHeight="1">
      <c r="B23" s="220"/>
      <c r="C23" s="221"/>
      <c r="D23" s="225"/>
      <c r="E23" s="225"/>
      <c r="F23" s="225"/>
      <c r="G23" s="212"/>
      <c r="H23" s="211" t="s">
        <v>131</v>
      </c>
      <c r="I23" s="211"/>
      <c r="J23" s="211"/>
      <c r="K23" s="211"/>
      <c r="L23" s="211"/>
      <c r="M23" s="21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</row>
    <row r="24" spans="2:61" ht="37.5" customHeight="1">
      <c r="B24" s="220"/>
      <c r="C24" s="221"/>
      <c r="D24" s="225"/>
      <c r="E24" s="225"/>
      <c r="F24" s="225"/>
      <c r="G24" s="212"/>
      <c r="H24" s="116"/>
      <c r="I24" s="211" t="s">
        <v>132</v>
      </c>
      <c r="J24" s="211"/>
      <c r="K24" s="211"/>
      <c r="L24" s="211"/>
      <c r="M24" s="21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</row>
    <row r="25" spans="2:61" s="13" customFormat="1" ht="28.5" customHeight="1">
      <c r="B25" s="209" t="s">
        <v>117</v>
      </c>
      <c r="C25" s="209"/>
      <c r="D25" s="209"/>
      <c r="E25" s="209"/>
      <c r="F25" s="209"/>
      <c r="G25" s="209"/>
      <c r="H25" s="209"/>
      <c r="I25" s="209"/>
      <c r="J25" s="209"/>
      <c r="K25" s="118">
        <f>K26</f>
        <v>0</v>
      </c>
      <c r="L25" s="118">
        <f t="shared" ref="L25:M25" si="5">L26</f>
        <v>0</v>
      </c>
      <c r="M25" s="118">
        <f t="shared" si="5"/>
        <v>0</v>
      </c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51"/>
      <c r="AU25" s="51"/>
      <c r="AV25" s="51"/>
      <c r="AW25" s="51"/>
      <c r="AX25" s="51"/>
      <c r="AY25" s="51"/>
      <c r="AZ25" s="51"/>
      <c r="BA25" s="51"/>
      <c r="BB25" s="51"/>
      <c r="BC25" s="51"/>
      <c r="BD25" s="51"/>
      <c r="BE25" s="51"/>
      <c r="BF25" s="51"/>
      <c r="BG25" s="51"/>
      <c r="BH25" s="51"/>
      <c r="BI25" s="51"/>
    </row>
    <row r="26" spans="2:61" s="68" customFormat="1" ht="28.5" customHeight="1">
      <c r="B26" s="220"/>
      <c r="C26" s="88" t="s">
        <v>133</v>
      </c>
      <c r="D26" s="217" t="s">
        <v>113</v>
      </c>
      <c r="E26" s="217"/>
      <c r="F26" s="217"/>
      <c r="G26" s="217"/>
      <c r="H26" s="217"/>
      <c r="I26" s="217"/>
      <c r="J26" s="217"/>
      <c r="K26" s="119">
        <f>K27+K31</f>
        <v>0</v>
      </c>
      <c r="L26" s="119">
        <f t="shared" ref="L26:M26" si="6">L27+L31</f>
        <v>0</v>
      </c>
      <c r="M26" s="119">
        <f t="shared" si="6"/>
        <v>0</v>
      </c>
    </row>
    <row r="27" spans="2:61" s="68" customFormat="1" ht="28.5" customHeight="1">
      <c r="B27" s="220"/>
      <c r="C27" s="207"/>
      <c r="D27" s="220"/>
      <c r="E27" s="88" t="s">
        <v>134</v>
      </c>
      <c r="F27" s="217" t="s">
        <v>98</v>
      </c>
      <c r="G27" s="217"/>
      <c r="H27" s="217"/>
      <c r="I27" s="217"/>
      <c r="J27" s="217"/>
      <c r="K27" s="61">
        <f>'Հավելված N 1'!H18</f>
        <v>720</v>
      </c>
      <c r="L27" s="61">
        <f>'Հավելված N 1'!I18</f>
        <v>720</v>
      </c>
      <c r="M27" s="61">
        <f>'Հավելված N 1'!J18</f>
        <v>720</v>
      </c>
    </row>
    <row r="28" spans="2:61" s="68" customFormat="1" ht="37.5" customHeight="1">
      <c r="B28" s="220"/>
      <c r="C28" s="207"/>
      <c r="D28" s="220"/>
      <c r="E28" s="207"/>
      <c r="F28" s="207"/>
      <c r="G28" s="217" t="s">
        <v>114</v>
      </c>
      <c r="H28" s="217"/>
      <c r="I28" s="217"/>
      <c r="J28" s="217"/>
      <c r="K28" s="217"/>
      <c r="L28" s="217"/>
      <c r="M28" s="217"/>
    </row>
    <row r="29" spans="2:61" s="68" customFormat="1" ht="24" customHeight="1">
      <c r="B29" s="220"/>
      <c r="C29" s="207"/>
      <c r="D29" s="220"/>
      <c r="E29" s="207"/>
      <c r="F29" s="207"/>
      <c r="G29" s="89"/>
      <c r="H29" s="217" t="s">
        <v>94</v>
      </c>
      <c r="I29" s="217"/>
      <c r="J29" s="217"/>
      <c r="K29" s="217"/>
      <c r="L29" s="217"/>
      <c r="M29" s="217"/>
    </row>
    <row r="30" spans="2:61" s="68" customFormat="1" ht="24" customHeight="1">
      <c r="B30" s="220"/>
      <c r="C30" s="207"/>
      <c r="D30" s="220"/>
      <c r="E30" s="207"/>
      <c r="F30" s="207"/>
      <c r="G30" s="89"/>
      <c r="H30" s="89"/>
      <c r="I30" s="217" t="s">
        <v>115</v>
      </c>
      <c r="J30" s="217"/>
      <c r="K30" s="217"/>
      <c r="L30" s="217"/>
      <c r="M30" s="217"/>
    </row>
    <row r="31" spans="2:61" s="68" customFormat="1" ht="28.5" customHeight="1">
      <c r="B31" s="220"/>
      <c r="C31" s="207"/>
      <c r="D31" s="220"/>
      <c r="E31" s="88" t="s">
        <v>134</v>
      </c>
      <c r="F31" s="217" t="s">
        <v>98</v>
      </c>
      <c r="G31" s="217"/>
      <c r="H31" s="217"/>
      <c r="I31" s="217"/>
      <c r="J31" s="217"/>
      <c r="K31" s="61">
        <f>'Հավելված N 1'!H19</f>
        <v>-720</v>
      </c>
      <c r="L31" s="61">
        <f>'Հավելված N 1'!I19</f>
        <v>-720</v>
      </c>
      <c r="M31" s="61">
        <f>'Հավելված N 1'!J19</f>
        <v>-720</v>
      </c>
    </row>
    <row r="32" spans="2:61" s="68" customFormat="1" ht="37.5" customHeight="1">
      <c r="B32" s="220"/>
      <c r="C32" s="207"/>
      <c r="D32" s="220"/>
      <c r="E32" s="207"/>
      <c r="F32" s="207"/>
      <c r="G32" s="217" t="s">
        <v>114</v>
      </c>
      <c r="H32" s="217"/>
      <c r="I32" s="217"/>
      <c r="J32" s="217"/>
      <c r="K32" s="217"/>
      <c r="L32" s="217"/>
      <c r="M32" s="217"/>
    </row>
    <row r="33" spans="2:13" s="68" customFormat="1" ht="24" customHeight="1">
      <c r="B33" s="220"/>
      <c r="C33" s="207"/>
      <c r="D33" s="220"/>
      <c r="E33" s="207"/>
      <c r="F33" s="207"/>
      <c r="G33" s="89"/>
      <c r="H33" s="217" t="s">
        <v>94</v>
      </c>
      <c r="I33" s="217"/>
      <c r="J33" s="217"/>
      <c r="K33" s="217"/>
      <c r="L33" s="217"/>
      <c r="M33" s="217"/>
    </row>
    <row r="34" spans="2:13" s="68" customFormat="1" ht="24" customHeight="1">
      <c r="B34" s="220"/>
      <c r="C34" s="207"/>
      <c r="D34" s="220"/>
      <c r="E34" s="207"/>
      <c r="F34" s="207"/>
      <c r="G34" s="89"/>
      <c r="H34" s="89"/>
      <c r="I34" s="217" t="s">
        <v>115</v>
      </c>
      <c r="J34" s="217"/>
      <c r="K34" s="217"/>
      <c r="L34" s="217"/>
      <c r="M34" s="217"/>
    </row>
    <row r="35" spans="2:13" s="68" customFormat="1" ht="15"/>
    <row r="36" spans="2:13" s="68" customFormat="1" ht="15"/>
    <row r="37" spans="2:13" s="68" customFormat="1" ht="15"/>
    <row r="38" spans="2:13" s="68" customFormat="1" ht="15"/>
    <row r="39" spans="2:13" s="68" customFormat="1" ht="15"/>
    <row r="40" spans="2:13" s="68" customFormat="1" ht="15"/>
    <row r="41" spans="2:13" s="68" customFormat="1" ht="15"/>
    <row r="42" spans="2:13" s="68" customFormat="1" ht="15"/>
    <row r="43" spans="2:13" s="68" customFormat="1" ht="15"/>
    <row r="44" spans="2:13" s="68" customFormat="1" ht="15"/>
    <row r="45" spans="2:13" s="68" customFormat="1" ht="15"/>
    <row r="46" spans="2:13" s="68" customFormat="1" ht="15"/>
    <row r="47" spans="2:13" s="68" customFormat="1" ht="15"/>
    <row r="48" spans="2:13" s="68" customFormat="1" ht="15"/>
    <row r="49" s="68" customFormat="1" ht="15"/>
    <row r="50" s="68" customFormat="1" ht="15"/>
    <row r="51" s="68" customFormat="1" ht="15"/>
    <row r="52" s="68" customFormat="1" ht="15"/>
    <row r="53" s="68" customFormat="1" ht="15"/>
    <row r="54" s="68" customFormat="1" ht="15"/>
    <row r="55" s="68" customFormat="1" ht="15"/>
    <row r="56" s="68" customFormat="1" ht="15"/>
    <row r="57" s="68" customFormat="1" ht="15"/>
    <row r="58" s="68" customFormat="1" ht="15"/>
    <row r="59" s="68" customFormat="1" ht="15"/>
    <row r="60" s="68" customFormat="1" ht="15"/>
    <row r="61" s="68" customFormat="1" ht="15"/>
    <row r="62" s="68" customFormat="1" ht="15"/>
    <row r="63" s="68" customFormat="1" ht="15"/>
    <row r="64" s="68" customFormat="1" ht="15"/>
    <row r="65" s="68" customFormat="1" ht="15"/>
    <row r="66" s="68" customFormat="1" ht="15"/>
    <row r="67" s="68" customFormat="1" ht="15"/>
    <row r="68" s="68" customFormat="1" ht="15"/>
    <row r="69" s="68" customFormat="1" ht="15"/>
    <row r="70" s="68" customFormat="1" ht="15"/>
    <row r="71" s="68" customFormat="1" ht="15"/>
    <row r="72" s="68" customFormat="1" ht="15"/>
    <row r="73" s="68" customFormat="1" ht="15"/>
    <row r="74" s="68" customFormat="1" ht="15"/>
    <row r="75" s="68" customFormat="1" ht="15"/>
    <row r="76" s="68" customFormat="1" ht="15"/>
    <row r="77" s="68" customFormat="1" ht="15"/>
    <row r="78" s="68" customFormat="1" ht="15"/>
    <row r="79" s="68" customFormat="1" ht="15"/>
    <row r="80" s="68" customFormat="1" ht="15"/>
    <row r="81" s="68" customFormat="1" ht="15"/>
    <row r="82" s="68" customFormat="1" ht="15"/>
    <row r="83" s="68" customFormat="1" ht="15"/>
    <row r="84" s="68" customFormat="1" ht="15"/>
    <row r="85" s="68" customFormat="1" ht="15"/>
    <row r="86" s="68" customFormat="1" ht="15"/>
    <row r="87" s="68" customFormat="1" ht="15"/>
    <row r="88" s="68" customFormat="1" ht="15"/>
    <row r="89" s="68" customFormat="1" ht="15"/>
    <row r="90" s="68" customFormat="1" ht="15"/>
    <row r="91" s="68" customFormat="1" ht="15"/>
    <row r="92" s="68" customFormat="1" ht="15"/>
    <row r="93" s="68" customFormat="1" ht="15"/>
    <row r="94" s="68" customFormat="1" ht="15"/>
    <row r="95" s="68" customFormat="1" ht="15"/>
    <row r="96" s="68" customFormat="1" ht="15"/>
    <row r="97" s="68" customFormat="1" ht="15"/>
    <row r="98" s="68" customFormat="1" ht="15"/>
    <row r="99" s="68" customFormat="1" ht="15"/>
    <row r="100" s="68" customFormat="1" ht="15"/>
    <row r="101" s="68" customFormat="1" ht="15"/>
    <row r="102" s="68" customFormat="1" ht="15"/>
    <row r="103" s="68" customFormat="1" ht="15"/>
    <row r="104" s="68" customFormat="1" ht="15"/>
    <row r="105" s="68" customFormat="1" ht="15"/>
    <row r="106" s="68" customFormat="1" ht="15"/>
    <row r="107" s="68" customFormat="1" ht="15"/>
    <row r="108" s="68" customFormat="1" ht="15"/>
    <row r="109" s="68" customFormat="1" ht="15"/>
    <row r="110" s="68" customFormat="1" ht="15"/>
    <row r="111" s="68" customFormat="1" ht="15"/>
    <row r="112" s="68" customFormat="1" ht="15"/>
    <row r="113" s="68" customFormat="1" ht="15"/>
    <row r="114" s="68" customFormat="1" ht="15"/>
    <row r="115" s="68" customFormat="1" ht="15"/>
    <row r="116" s="68" customFormat="1" ht="15"/>
    <row r="117" s="68" customFormat="1" ht="15"/>
    <row r="118" s="68" customFormat="1" ht="15"/>
    <row r="119" s="68" customFormat="1" ht="15"/>
    <row r="120" s="68" customFormat="1" ht="15"/>
    <row r="121" s="68" customFormat="1" ht="15"/>
    <row r="122" s="68" customFormat="1" ht="15"/>
    <row r="123" s="68" customFormat="1" ht="15"/>
    <row r="124" s="68" customFormat="1" ht="15"/>
    <row r="125" s="68" customFormat="1" ht="15"/>
    <row r="126" s="68" customFormat="1" ht="15"/>
    <row r="127" s="68" customFormat="1" ht="15"/>
    <row r="128" s="68" customFormat="1" ht="15"/>
    <row r="129" s="68" customFormat="1" ht="15"/>
    <row r="130" s="68" customFormat="1" ht="15"/>
    <row r="131" s="68" customFormat="1" ht="15"/>
    <row r="132" s="68" customFormat="1" ht="15"/>
    <row r="133" s="68" customFormat="1" ht="15"/>
    <row r="134" s="68" customFormat="1" ht="15"/>
    <row r="135" s="68" customFormat="1" ht="15"/>
    <row r="136" s="68" customFormat="1" ht="15"/>
    <row r="137" s="68" customFormat="1" ht="15"/>
    <row r="138" s="68" customFormat="1" ht="15"/>
    <row r="139" s="68" customFormat="1" ht="15"/>
    <row r="140" s="68" customFormat="1" ht="15"/>
    <row r="141" s="68" customFormat="1" ht="15"/>
    <row r="142" s="68" customFormat="1" ht="15"/>
    <row r="143" s="68" customFormat="1" ht="15"/>
    <row r="144" s="68" customFormat="1" ht="15"/>
    <row r="145" s="68" customFormat="1" ht="15"/>
    <row r="146" s="68" customFormat="1" ht="15"/>
    <row r="147" s="68" customFormat="1" ht="15"/>
    <row r="148" s="68" customFormat="1" ht="15"/>
  </sheetData>
  <mergeCells count="53">
    <mergeCell ref="H33:M33"/>
    <mergeCell ref="I34:M34"/>
    <mergeCell ref="B25:J25"/>
    <mergeCell ref="B26:B34"/>
    <mergeCell ref="D26:J26"/>
    <mergeCell ref="C27:C34"/>
    <mergeCell ref="D27:D34"/>
    <mergeCell ref="F27:J27"/>
    <mergeCell ref="E28:E30"/>
    <mergeCell ref="F28:F30"/>
    <mergeCell ref="G28:M28"/>
    <mergeCell ref="H29:M29"/>
    <mergeCell ref="I30:M30"/>
    <mergeCell ref="F31:J31"/>
    <mergeCell ref="E32:E34"/>
    <mergeCell ref="F32:F34"/>
    <mergeCell ref="G32:M32"/>
    <mergeCell ref="G22:M22"/>
    <mergeCell ref="H23:M23"/>
    <mergeCell ref="I24:M24"/>
    <mergeCell ref="B13:J13"/>
    <mergeCell ref="F15:J15"/>
    <mergeCell ref="F16:F18"/>
    <mergeCell ref="G16:M16"/>
    <mergeCell ref="G17:G18"/>
    <mergeCell ref="H17:M17"/>
    <mergeCell ref="I18:M18"/>
    <mergeCell ref="E15:E18"/>
    <mergeCell ref="C14:C18"/>
    <mergeCell ref="B11:J11"/>
    <mergeCell ref="B12:J12"/>
    <mergeCell ref="B19:J19"/>
    <mergeCell ref="D20:J20"/>
    <mergeCell ref="F21:J21"/>
    <mergeCell ref="B20:B24"/>
    <mergeCell ref="C20:C24"/>
    <mergeCell ref="D21:D24"/>
    <mergeCell ref="E22:E24"/>
    <mergeCell ref="F22:F24"/>
    <mergeCell ref="G23:G24"/>
    <mergeCell ref="D14:J14"/>
    <mergeCell ref="B6:M6"/>
    <mergeCell ref="B9:B10"/>
    <mergeCell ref="C9:D9"/>
    <mergeCell ref="E9:H9"/>
    <mergeCell ref="I9:I10"/>
    <mergeCell ref="J9:J10"/>
    <mergeCell ref="K9:M9"/>
    <mergeCell ref="H1:I1"/>
    <mergeCell ref="L1:M1"/>
    <mergeCell ref="L2:M2"/>
    <mergeCell ref="H3:I3"/>
    <mergeCell ref="L3:M3"/>
  </mergeCells>
  <pageMargins left="0.11811023622047245" right="0.11811023622047245" top="0.55118110236220474" bottom="0.55118110236220474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4"/>
  <sheetViews>
    <sheetView zoomScaleNormal="100" workbookViewId="0">
      <selection activeCell="N18" sqref="N18"/>
    </sheetView>
  </sheetViews>
  <sheetFormatPr defaultColWidth="9.140625" defaultRowHeight="17.25"/>
  <cols>
    <col min="1" max="4" width="18.140625" style="55" customWidth="1"/>
    <col min="5" max="6" width="14.42578125" style="55" customWidth="1"/>
    <col min="7" max="7" width="19.28515625" style="59" customWidth="1"/>
    <col min="8" max="8" width="13.85546875" style="59" customWidth="1"/>
    <col min="9" max="9" width="21.85546875" style="55" customWidth="1"/>
    <col min="10" max="39" width="9.140625" style="72"/>
    <col min="40" max="16384" width="9.140625" style="55"/>
  </cols>
  <sheetData>
    <row r="1" spans="1:9" s="72" customFormat="1"/>
    <row r="2" spans="1:9" ht="33.4" customHeight="1">
      <c r="A2" s="53"/>
      <c r="B2" s="53"/>
      <c r="C2" s="53"/>
      <c r="D2" s="53"/>
      <c r="E2" s="53"/>
      <c r="F2" s="53"/>
      <c r="G2" s="230" t="s">
        <v>82</v>
      </c>
      <c r="H2" s="230"/>
      <c r="I2" s="230"/>
    </row>
    <row r="3" spans="1:9">
      <c r="A3" s="53"/>
      <c r="B3" s="53"/>
      <c r="C3" s="53"/>
      <c r="D3" s="53"/>
      <c r="E3" s="53"/>
      <c r="F3" s="53"/>
      <c r="G3" s="230" t="s">
        <v>119</v>
      </c>
      <c r="H3" s="230"/>
      <c r="I3" s="230"/>
    </row>
    <row r="4" spans="1:9">
      <c r="A4" s="53"/>
      <c r="B4" s="53"/>
      <c r="C4" s="53"/>
      <c r="D4" s="53"/>
      <c r="E4" s="53"/>
      <c r="F4" s="53"/>
      <c r="G4" s="230" t="s">
        <v>0</v>
      </c>
      <c r="H4" s="230"/>
      <c r="I4" s="230"/>
    </row>
    <row r="5" spans="1:9">
      <c r="A5" s="53"/>
      <c r="B5" s="53"/>
      <c r="C5" s="53"/>
      <c r="D5" s="53"/>
      <c r="E5" s="53"/>
      <c r="F5" s="53"/>
      <c r="G5" s="56"/>
      <c r="H5" s="56"/>
      <c r="I5" s="54"/>
    </row>
    <row r="6" spans="1:9">
      <c r="A6" s="53"/>
      <c r="B6" s="53"/>
      <c r="C6" s="53"/>
      <c r="D6" s="53"/>
      <c r="E6" s="53"/>
      <c r="F6" s="53"/>
      <c r="G6" s="56"/>
      <c r="H6" s="56"/>
      <c r="I6" s="54"/>
    </row>
    <row r="7" spans="1:9" ht="32.25" customHeight="1">
      <c r="A7" s="231" t="s">
        <v>135</v>
      </c>
      <c r="B7" s="231"/>
      <c r="C7" s="231"/>
      <c r="D7" s="231"/>
      <c r="E7" s="231"/>
      <c r="F7" s="231"/>
      <c r="G7" s="231"/>
      <c r="H7" s="231"/>
      <c r="I7" s="231"/>
    </row>
    <row r="8" spans="1:9" ht="21" customHeight="1">
      <c r="A8" s="91"/>
      <c r="B8" s="91"/>
      <c r="C8" s="91"/>
      <c r="D8" s="91"/>
      <c r="E8" s="91"/>
      <c r="F8" s="91"/>
      <c r="G8" s="72"/>
      <c r="H8" s="72"/>
      <c r="I8" s="72"/>
    </row>
    <row r="9" spans="1:9" ht="54.75" customHeight="1">
      <c r="A9" s="232" t="s">
        <v>136</v>
      </c>
      <c r="B9" s="234" t="s">
        <v>137</v>
      </c>
      <c r="C9" s="235"/>
      <c r="D9" s="236"/>
      <c r="E9" s="232" t="s">
        <v>138</v>
      </c>
      <c r="F9" s="232" t="s">
        <v>139</v>
      </c>
      <c r="G9" s="240" t="s">
        <v>80</v>
      </c>
      <c r="H9" s="241"/>
      <c r="I9" s="242"/>
    </row>
    <row r="10" spans="1:9" ht="39" customHeight="1">
      <c r="A10" s="233"/>
      <c r="B10" s="237"/>
      <c r="C10" s="238"/>
      <c r="D10" s="239"/>
      <c r="E10" s="233"/>
      <c r="F10" s="233"/>
      <c r="G10" s="92" t="s">
        <v>83</v>
      </c>
      <c r="H10" s="92" t="s">
        <v>84</v>
      </c>
      <c r="I10" s="57" t="s">
        <v>85</v>
      </c>
    </row>
    <row r="11" spans="1:9" ht="48.75" customHeight="1">
      <c r="A11" s="229" t="s">
        <v>143</v>
      </c>
      <c r="B11" s="229"/>
      <c r="C11" s="229"/>
      <c r="D11" s="229"/>
      <c r="E11" s="229"/>
      <c r="F11" s="229"/>
      <c r="G11" s="229"/>
      <c r="H11" s="229"/>
      <c r="I11" s="62">
        <f>I12</f>
        <v>720</v>
      </c>
    </row>
    <row r="12" spans="1:9" ht="39" customHeight="1">
      <c r="A12" s="143" t="s">
        <v>86</v>
      </c>
      <c r="B12" s="143" t="s">
        <v>87</v>
      </c>
      <c r="C12" s="143" t="s">
        <v>88</v>
      </c>
      <c r="D12" s="226" t="s">
        <v>37</v>
      </c>
      <c r="E12" s="227"/>
      <c r="F12" s="227"/>
      <c r="G12" s="227"/>
      <c r="H12" s="228"/>
      <c r="I12" s="63">
        <f>I13</f>
        <v>720</v>
      </c>
    </row>
    <row r="13" spans="1:9" ht="39" customHeight="1">
      <c r="A13" s="143" t="s">
        <v>147</v>
      </c>
      <c r="B13" s="226" t="s">
        <v>150</v>
      </c>
      <c r="C13" s="227"/>
      <c r="D13" s="227"/>
      <c r="E13" s="227"/>
      <c r="F13" s="227"/>
      <c r="G13" s="227"/>
      <c r="H13" s="228"/>
      <c r="I13" s="63">
        <f>I14</f>
        <v>720</v>
      </c>
    </row>
    <row r="14" spans="1:9" ht="22.5" customHeight="1">
      <c r="A14" s="143"/>
      <c r="B14" s="150" t="s">
        <v>92</v>
      </c>
      <c r="C14" s="150"/>
      <c r="D14" s="150"/>
      <c r="E14" s="144"/>
      <c r="F14" s="144"/>
      <c r="G14" s="143"/>
      <c r="H14" s="143"/>
      <c r="I14" s="63">
        <f>I15</f>
        <v>720</v>
      </c>
    </row>
    <row r="15" spans="1:9" ht="39" customHeight="1">
      <c r="A15" s="144">
        <v>70331800</v>
      </c>
      <c r="B15" s="150" t="s">
        <v>156</v>
      </c>
      <c r="C15" s="150"/>
      <c r="D15" s="150"/>
      <c r="E15" s="123" t="s">
        <v>146</v>
      </c>
      <c r="F15" s="144" t="s">
        <v>90</v>
      </c>
      <c r="G15" s="73">
        <v>720000</v>
      </c>
      <c r="H15" s="145">
        <v>1</v>
      </c>
      <c r="I15" s="63">
        <f>G15*H15/1000</f>
        <v>720</v>
      </c>
    </row>
    <row r="16" spans="1:9" ht="48.75" customHeight="1">
      <c r="A16" s="229" t="s">
        <v>38</v>
      </c>
      <c r="B16" s="229"/>
      <c r="C16" s="229"/>
      <c r="D16" s="229"/>
      <c r="E16" s="229"/>
      <c r="F16" s="229"/>
      <c r="G16" s="229"/>
      <c r="H16" s="229"/>
      <c r="I16" s="62">
        <f>+I17</f>
        <v>-720</v>
      </c>
    </row>
    <row r="17" spans="1:39" ht="36.75" customHeight="1">
      <c r="A17" s="84" t="s">
        <v>86</v>
      </c>
      <c r="B17" s="84" t="s">
        <v>87</v>
      </c>
      <c r="C17" s="84" t="s">
        <v>88</v>
      </c>
      <c r="D17" s="226" t="s">
        <v>37</v>
      </c>
      <c r="E17" s="227"/>
      <c r="F17" s="227"/>
      <c r="G17" s="227"/>
      <c r="H17" s="228"/>
      <c r="I17" s="63">
        <f>I18</f>
        <v>-720</v>
      </c>
    </row>
    <row r="18" spans="1:39" ht="38.25" customHeight="1">
      <c r="A18" s="84" t="s">
        <v>91</v>
      </c>
      <c r="B18" s="226" t="s">
        <v>68</v>
      </c>
      <c r="C18" s="227"/>
      <c r="D18" s="227"/>
      <c r="E18" s="227"/>
      <c r="F18" s="227"/>
      <c r="G18" s="227"/>
      <c r="H18" s="228"/>
      <c r="I18" s="64">
        <f>I19</f>
        <v>-720</v>
      </c>
    </row>
    <row r="19" spans="1:39" ht="22.5" customHeight="1">
      <c r="A19" s="143" t="s">
        <v>89</v>
      </c>
      <c r="B19" s="150" t="s">
        <v>92</v>
      </c>
      <c r="C19" s="150"/>
      <c r="D19" s="150"/>
      <c r="E19" s="144" t="s">
        <v>89</v>
      </c>
      <c r="F19" s="144" t="s">
        <v>89</v>
      </c>
      <c r="G19" s="143" t="s">
        <v>89</v>
      </c>
      <c r="H19" s="143" t="s">
        <v>89</v>
      </c>
      <c r="I19" s="63">
        <f>I20</f>
        <v>-720</v>
      </c>
    </row>
    <row r="20" spans="1:39" s="5" customFormat="1" ht="38.25" customHeight="1">
      <c r="A20" s="121" t="s">
        <v>144</v>
      </c>
      <c r="B20" s="150" t="s">
        <v>145</v>
      </c>
      <c r="C20" s="150"/>
      <c r="D20" s="150"/>
      <c r="E20" s="123" t="s">
        <v>146</v>
      </c>
      <c r="F20" s="121" t="s">
        <v>90</v>
      </c>
      <c r="G20" s="73"/>
      <c r="H20" s="74"/>
      <c r="I20" s="58">
        <f>'Հավելված N 1'!J19</f>
        <v>-720</v>
      </c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</row>
    <row r="21" spans="1:39" s="72" customFormat="1"/>
    <row r="22" spans="1:39" s="72" customFormat="1"/>
    <row r="23" spans="1:39" s="72" customFormat="1"/>
    <row r="24" spans="1:39" s="72" customFormat="1"/>
    <row r="25" spans="1:39" s="72" customFormat="1"/>
    <row r="26" spans="1:39" s="72" customFormat="1"/>
    <row r="27" spans="1:39" s="72" customFormat="1"/>
    <row r="28" spans="1:39" s="72" customFormat="1"/>
    <row r="29" spans="1:39" s="72" customFormat="1"/>
    <row r="30" spans="1:39" s="72" customFormat="1"/>
    <row r="31" spans="1:39" s="72" customFormat="1"/>
    <row r="32" spans="1:39" s="72" customFormat="1"/>
    <row r="33" s="72" customFormat="1"/>
    <row r="34" s="72" customFormat="1"/>
    <row r="35" s="72" customFormat="1"/>
    <row r="36" s="72" customFormat="1"/>
    <row r="37" s="72" customFormat="1"/>
    <row r="38" s="72" customFormat="1"/>
    <row r="39" s="72" customFormat="1"/>
    <row r="40" s="72" customFormat="1"/>
    <row r="41" s="72" customFormat="1"/>
    <row r="42" s="72" customFormat="1"/>
    <row r="43" s="72" customFormat="1"/>
    <row r="44" s="72" customFormat="1"/>
    <row r="45" s="72" customFormat="1"/>
    <row r="46" s="72" customFormat="1"/>
    <row r="47" s="72" customFormat="1"/>
    <row r="48" s="72" customFormat="1"/>
    <row r="49" s="72" customFormat="1"/>
    <row r="50" s="72" customFormat="1"/>
    <row r="51" s="72" customFormat="1"/>
    <row r="52" s="72" customFormat="1"/>
    <row r="53" s="72" customFormat="1"/>
    <row r="54" s="72" customFormat="1"/>
    <row r="55" s="72" customFormat="1"/>
    <row r="56" s="72" customFormat="1"/>
    <row r="57" s="72" customFormat="1"/>
    <row r="58" s="72" customFormat="1"/>
    <row r="59" s="72" customFormat="1"/>
    <row r="60" s="72" customFormat="1"/>
    <row r="61" s="72" customFormat="1"/>
    <row r="62" s="72" customFormat="1"/>
    <row r="63" s="72" customFormat="1"/>
    <row r="64" s="72" customFormat="1"/>
    <row r="65" s="72" customFormat="1"/>
    <row r="66" s="72" customFormat="1"/>
    <row r="67" s="72" customFormat="1"/>
    <row r="68" s="72" customFormat="1"/>
    <row r="69" s="72" customFormat="1"/>
    <row r="70" s="72" customFormat="1"/>
    <row r="71" s="72" customFormat="1"/>
    <row r="72" s="72" customFormat="1"/>
    <row r="73" s="72" customFormat="1"/>
    <row r="74" s="72" customFormat="1"/>
    <row r="75" s="72" customFormat="1"/>
    <row r="76" s="72" customFormat="1"/>
    <row r="77" s="72" customFormat="1"/>
    <row r="78" s="72" customFormat="1"/>
    <row r="79" s="72" customFormat="1"/>
    <row r="80" s="72" customFormat="1"/>
    <row r="81" s="72" customFormat="1"/>
    <row r="82" s="72" customFormat="1"/>
    <row r="83" s="72" customFormat="1"/>
    <row r="84" s="72" customFormat="1"/>
    <row r="85" s="72" customFormat="1"/>
    <row r="86" s="72" customFormat="1"/>
    <row r="87" s="72" customFormat="1"/>
    <row r="88" s="72" customFormat="1"/>
    <row r="89" s="72" customFormat="1"/>
    <row r="90" s="72" customFormat="1"/>
    <row r="91" s="72" customFormat="1"/>
    <row r="92" s="72" customFormat="1"/>
    <row r="93" s="72" customFormat="1"/>
    <row r="94" s="72" customFormat="1"/>
    <row r="95" s="72" customFormat="1"/>
    <row r="96" s="72" customFormat="1"/>
    <row r="97" s="72" customFormat="1"/>
    <row r="98" s="72" customFormat="1"/>
    <row r="99" s="72" customFormat="1"/>
    <row r="100" s="72" customFormat="1"/>
    <row r="101" s="72" customFormat="1"/>
    <row r="102" s="72" customFormat="1"/>
    <row r="103" s="72" customFormat="1"/>
    <row r="104" s="72" customFormat="1"/>
    <row r="105" s="72" customFormat="1"/>
    <row r="106" s="72" customFormat="1"/>
    <row r="107" s="72" customFormat="1"/>
    <row r="108" s="72" customFormat="1"/>
    <row r="109" s="72" customFormat="1"/>
    <row r="110" s="72" customFormat="1"/>
    <row r="111" s="72" customFormat="1"/>
    <row r="112" s="72" customFormat="1"/>
    <row r="113" s="72" customFormat="1"/>
    <row r="114" s="72" customFormat="1"/>
    <row r="115" s="72" customFormat="1"/>
    <row r="116" s="72" customFormat="1"/>
    <row r="117" s="72" customFormat="1"/>
    <row r="118" s="72" customFormat="1"/>
    <row r="119" s="72" customFormat="1"/>
    <row r="120" s="72" customFormat="1"/>
    <row r="121" s="72" customFormat="1"/>
    <row r="122" s="72" customFormat="1"/>
    <row r="123" s="72" customFormat="1"/>
    <row r="124" s="72" customFormat="1"/>
    <row r="125" s="72" customFormat="1"/>
    <row r="126" s="72" customFormat="1"/>
    <row r="127" s="72" customFormat="1"/>
    <row r="128" s="72" customFormat="1"/>
    <row r="129" s="72" customFormat="1"/>
    <row r="130" s="72" customFormat="1"/>
    <row r="131" s="72" customFormat="1"/>
    <row r="132" s="72" customFormat="1"/>
    <row r="133" s="72" customFormat="1"/>
    <row r="134" s="72" customFormat="1"/>
    <row r="135" s="72" customFormat="1"/>
    <row r="136" s="72" customFormat="1"/>
    <row r="137" s="72" customFormat="1"/>
    <row r="138" s="72" customFormat="1"/>
    <row r="139" s="72" customFormat="1"/>
    <row r="140" s="72" customFormat="1"/>
    <row r="141" s="72" customFormat="1"/>
    <row r="142" s="72" customFormat="1"/>
    <row r="143" s="72" customFormat="1"/>
    <row r="144" s="72" customFormat="1"/>
    <row r="145" s="72" customFormat="1"/>
    <row r="146" s="72" customFormat="1"/>
    <row r="147" s="72" customFormat="1"/>
    <row r="148" s="72" customFormat="1"/>
    <row r="149" s="72" customFormat="1"/>
    <row r="150" s="72" customFormat="1"/>
    <row r="151" s="72" customFormat="1"/>
    <row r="152" s="72" customFormat="1"/>
    <row r="153" s="72" customFormat="1"/>
    <row r="154" s="72" customFormat="1"/>
    <row r="155" s="72" customFormat="1"/>
    <row r="156" s="72" customFormat="1"/>
    <row r="157" s="72" customFormat="1"/>
    <row r="158" s="72" customFormat="1"/>
    <row r="159" s="72" customFormat="1"/>
    <row r="160" s="72" customFormat="1"/>
    <row r="161" s="72" customFormat="1"/>
    <row r="162" s="72" customFormat="1"/>
    <row r="163" s="72" customFormat="1"/>
    <row r="164" s="72" customFormat="1"/>
    <row r="165" s="72" customFormat="1"/>
    <row r="166" s="72" customFormat="1"/>
    <row r="167" s="72" customFormat="1"/>
    <row r="168" s="72" customFormat="1"/>
    <row r="169" s="72" customFormat="1"/>
    <row r="170" s="72" customFormat="1"/>
    <row r="171" s="72" customFormat="1"/>
    <row r="172" s="72" customFormat="1"/>
    <row r="173" s="72" customFormat="1"/>
    <row r="174" s="72" customFormat="1"/>
    <row r="175" s="72" customFormat="1"/>
    <row r="176" s="72" customFormat="1"/>
    <row r="177" s="72" customFormat="1"/>
    <row r="178" s="72" customFormat="1"/>
    <row r="179" s="72" customFormat="1"/>
    <row r="180" s="72" customFormat="1"/>
    <row r="181" s="72" customFormat="1"/>
    <row r="182" s="72" customFormat="1"/>
    <row r="183" s="72" customFormat="1"/>
    <row r="184" s="72" customFormat="1"/>
    <row r="185" s="72" customFormat="1"/>
    <row r="186" s="72" customFormat="1"/>
    <row r="187" s="72" customFormat="1"/>
    <row r="188" s="72" customFormat="1"/>
    <row r="189" s="72" customFormat="1"/>
    <row r="190" s="72" customFormat="1"/>
    <row r="191" s="72" customFormat="1"/>
    <row r="192" s="72" customFormat="1"/>
    <row r="193" s="72" customFormat="1"/>
    <row r="194" s="72" customFormat="1"/>
    <row r="195" s="72" customFormat="1"/>
    <row r="196" s="72" customFormat="1"/>
    <row r="197" s="72" customFormat="1"/>
    <row r="198" s="72" customFormat="1"/>
    <row r="199" s="72" customFormat="1"/>
    <row r="200" s="72" customFormat="1"/>
    <row r="201" s="72" customFormat="1"/>
    <row r="202" s="72" customFormat="1"/>
    <row r="203" s="72" customFormat="1"/>
    <row r="204" s="72" customFormat="1"/>
    <row r="205" s="72" customFormat="1"/>
    <row r="206" s="72" customFormat="1"/>
    <row r="207" s="72" customFormat="1"/>
    <row r="208" s="72" customFormat="1"/>
    <row r="209" s="72" customFormat="1"/>
    <row r="210" s="72" customFormat="1"/>
    <row r="211" s="72" customFormat="1"/>
    <row r="212" s="72" customFormat="1"/>
    <row r="213" s="72" customFormat="1"/>
    <row r="214" s="72" customFormat="1"/>
    <row r="215" s="72" customFormat="1"/>
    <row r="216" s="72" customFormat="1"/>
    <row r="217" s="72" customFormat="1"/>
    <row r="218" s="72" customFormat="1"/>
    <row r="219" s="72" customFormat="1"/>
    <row r="220" s="72" customFormat="1"/>
    <row r="221" s="72" customFormat="1"/>
    <row r="222" s="72" customFormat="1"/>
    <row r="223" s="72" customFormat="1"/>
    <row r="224" s="72" customFormat="1"/>
    <row r="225" s="72" customFormat="1"/>
    <row r="226" s="72" customFormat="1"/>
    <row r="227" s="72" customFormat="1"/>
    <row r="228" s="72" customFormat="1"/>
    <row r="229" s="72" customFormat="1"/>
    <row r="230" s="72" customFormat="1"/>
    <row r="231" s="72" customFormat="1"/>
    <row r="232" s="72" customFormat="1"/>
    <row r="233" s="72" customFormat="1"/>
    <row r="234" s="72" customFormat="1"/>
    <row r="235" s="72" customFormat="1"/>
    <row r="236" s="72" customFormat="1"/>
    <row r="237" s="72" customFormat="1"/>
    <row r="238" s="72" customFormat="1"/>
    <row r="239" s="72" customFormat="1"/>
    <row r="240" s="72" customFormat="1"/>
    <row r="241" s="72" customFormat="1"/>
    <row r="242" s="72" customFormat="1"/>
    <row r="243" s="72" customFormat="1"/>
    <row r="244" s="72" customFormat="1"/>
    <row r="245" s="72" customFormat="1"/>
    <row r="246" s="72" customFormat="1"/>
    <row r="247" s="72" customFormat="1"/>
    <row r="248" s="72" customFormat="1"/>
    <row r="249" s="72" customFormat="1"/>
    <row r="250" s="72" customFormat="1"/>
    <row r="251" s="72" customFormat="1"/>
    <row r="252" s="72" customFormat="1"/>
    <row r="253" s="72" customFormat="1"/>
    <row r="254" s="72" customFormat="1"/>
    <row r="255" s="72" customFormat="1"/>
    <row r="256" s="72" customFormat="1"/>
    <row r="257" s="72" customFormat="1"/>
    <row r="258" s="72" customFormat="1"/>
    <row r="259" s="72" customFormat="1"/>
    <row r="260" s="72" customFormat="1"/>
    <row r="261" s="72" customFormat="1"/>
    <row r="262" s="72" customFormat="1"/>
    <row r="263" s="72" customFormat="1"/>
    <row r="264" s="72" customFormat="1"/>
    <row r="265" s="72" customFormat="1"/>
    <row r="266" s="72" customFormat="1"/>
    <row r="267" s="72" customFormat="1"/>
    <row r="268" s="72" customFormat="1"/>
    <row r="269" s="72" customFormat="1"/>
    <row r="270" s="72" customFormat="1"/>
    <row r="271" s="72" customFormat="1"/>
    <row r="272" s="72" customFormat="1"/>
    <row r="273" s="72" customFormat="1"/>
    <row r="274" s="72" customFormat="1"/>
    <row r="275" s="72" customFormat="1"/>
    <row r="276" s="72" customFormat="1"/>
    <row r="277" s="72" customFormat="1"/>
    <row r="278" s="72" customFormat="1"/>
    <row r="279" s="72" customFormat="1"/>
    <row r="280" s="72" customFormat="1"/>
    <row r="281" s="72" customFormat="1"/>
    <row r="282" s="72" customFormat="1"/>
    <row r="283" s="72" customFormat="1"/>
    <row r="284" s="72" customFormat="1"/>
    <row r="285" s="72" customFormat="1"/>
    <row r="286" s="72" customFormat="1"/>
    <row r="287" s="72" customFormat="1"/>
    <row r="288" s="72" customFormat="1"/>
    <row r="289" s="72" customFormat="1"/>
    <row r="290" s="72" customFormat="1"/>
    <row r="291" s="72" customFormat="1"/>
    <row r="292" s="72" customFormat="1"/>
    <row r="293" s="72" customFormat="1"/>
    <row r="294" s="72" customFormat="1"/>
    <row r="295" s="72" customFormat="1"/>
    <row r="296" s="72" customFormat="1"/>
    <row r="297" s="72" customFormat="1"/>
    <row r="298" s="72" customFormat="1"/>
    <row r="299" s="72" customFormat="1"/>
    <row r="300" s="72" customFormat="1"/>
    <row r="301" s="72" customFormat="1"/>
    <row r="302" s="72" customFormat="1"/>
    <row r="303" s="72" customFormat="1"/>
    <row r="304" s="72" customFormat="1"/>
    <row r="305" s="72" customFormat="1"/>
    <row r="306" s="72" customFormat="1"/>
    <row r="307" s="72" customFormat="1"/>
    <row r="308" s="72" customFormat="1"/>
    <row r="309" s="72" customFormat="1"/>
    <row r="310" s="72" customFormat="1"/>
    <row r="311" s="72" customFormat="1"/>
    <row r="312" s="72" customFormat="1"/>
    <row r="313" s="72" customFormat="1"/>
    <row r="314" s="72" customFormat="1"/>
    <row r="315" s="72" customFormat="1"/>
    <row r="316" s="72" customFormat="1"/>
    <row r="317" s="72" customFormat="1"/>
    <row r="318" s="72" customFormat="1"/>
    <row r="319" s="72" customFormat="1"/>
    <row r="320" s="72" customFormat="1"/>
    <row r="321" s="72" customFormat="1"/>
    <row r="322" s="72" customFormat="1"/>
    <row r="323" s="72" customFormat="1"/>
    <row r="324" s="72" customFormat="1"/>
    <row r="325" s="72" customFormat="1"/>
    <row r="326" s="72" customFormat="1"/>
    <row r="327" s="72" customFormat="1"/>
    <row r="328" s="72" customFormat="1"/>
    <row r="329" s="72" customFormat="1"/>
    <row r="330" s="72" customFormat="1"/>
    <row r="331" s="72" customFormat="1"/>
    <row r="332" s="72" customFormat="1"/>
    <row r="333" s="72" customFormat="1"/>
    <row r="334" s="72" customFormat="1"/>
    <row r="335" s="72" customFormat="1"/>
    <row r="336" s="72" customFormat="1"/>
    <row r="337" s="72" customFormat="1"/>
    <row r="338" s="72" customFormat="1"/>
    <row r="339" s="72" customFormat="1"/>
    <row r="340" s="72" customFormat="1"/>
    <row r="341" s="72" customFormat="1"/>
    <row r="342" s="72" customFormat="1"/>
    <row r="343" s="72" customFormat="1"/>
    <row r="344" s="72" customFormat="1"/>
    <row r="345" s="72" customFormat="1"/>
    <row r="346" s="72" customFormat="1"/>
    <row r="347" s="72" customFormat="1"/>
    <row r="348" s="72" customFormat="1"/>
    <row r="349" s="72" customFormat="1"/>
    <row r="350" s="72" customFormat="1"/>
    <row r="351" s="72" customFormat="1"/>
    <row r="352" s="72" customFormat="1"/>
    <row r="353" s="72" customFormat="1"/>
    <row r="354" s="72" customFormat="1"/>
    <row r="355" s="72" customFormat="1"/>
    <row r="356" s="72" customFormat="1"/>
    <row r="357" s="72" customFormat="1"/>
    <row r="358" s="72" customFormat="1"/>
    <row r="359" s="72" customFormat="1"/>
    <row r="360" s="72" customFormat="1"/>
    <row r="361" s="72" customFormat="1"/>
    <row r="362" s="72" customFormat="1"/>
    <row r="363" s="72" customFormat="1"/>
    <row r="364" s="72" customFormat="1"/>
    <row r="365" s="72" customFormat="1"/>
    <row r="366" s="72" customFormat="1"/>
    <row r="367" s="72" customFormat="1"/>
    <row r="368" s="72" customFormat="1"/>
    <row r="369" s="72" customFormat="1"/>
    <row r="370" s="72" customFormat="1"/>
    <row r="371" s="72" customFormat="1"/>
    <row r="372" s="72" customFormat="1"/>
    <row r="373" s="72" customFormat="1"/>
    <row r="374" s="72" customFormat="1"/>
    <row r="375" s="72" customFormat="1"/>
    <row r="376" s="72" customFormat="1"/>
    <row r="377" s="72" customFormat="1"/>
    <row r="378" s="72" customFormat="1"/>
    <row r="379" s="72" customFormat="1"/>
    <row r="380" s="72" customFormat="1"/>
    <row r="381" s="72" customFormat="1"/>
    <row r="382" s="72" customFormat="1"/>
    <row r="383" s="72" customFormat="1"/>
    <row r="384" s="72" customFormat="1"/>
    <row r="385" s="72" customFormat="1"/>
    <row r="386" s="72" customFormat="1"/>
    <row r="387" s="72" customFormat="1"/>
    <row r="388" s="72" customFormat="1"/>
    <row r="389" s="72" customFormat="1"/>
    <row r="390" s="72" customFormat="1"/>
    <row r="391" s="72" customFormat="1"/>
    <row r="392" s="72" customFormat="1"/>
    <row r="393" s="72" customFormat="1"/>
    <row r="394" s="72" customFormat="1"/>
    <row r="395" s="72" customFormat="1"/>
    <row r="396" s="72" customFormat="1"/>
    <row r="397" s="72" customFormat="1"/>
    <row r="398" s="72" customFormat="1"/>
    <row r="399" s="72" customFormat="1"/>
    <row r="400" s="72" customFormat="1"/>
    <row r="401" s="72" customFormat="1"/>
    <row r="402" s="72" customFormat="1"/>
    <row r="403" s="72" customFormat="1"/>
    <row r="404" s="72" customFormat="1"/>
    <row r="405" s="72" customFormat="1"/>
    <row r="406" s="72" customFormat="1"/>
    <row r="407" s="72" customFormat="1"/>
    <row r="408" s="72" customFormat="1"/>
    <row r="409" s="72" customFormat="1"/>
    <row r="410" s="72" customFormat="1"/>
    <row r="411" s="72" customFormat="1"/>
    <row r="412" s="72" customFormat="1"/>
    <row r="413" s="72" customFormat="1"/>
    <row r="414" s="72" customFormat="1"/>
    <row r="415" s="72" customFormat="1"/>
    <row r="416" s="72" customFormat="1"/>
    <row r="417" s="72" customFormat="1"/>
    <row r="418" s="72" customFormat="1"/>
    <row r="419" s="72" customFormat="1"/>
    <row r="420" s="72" customFormat="1"/>
    <row r="421" s="72" customFormat="1"/>
    <row r="422" s="72" customFormat="1"/>
    <row r="423" s="72" customFormat="1"/>
    <row r="424" s="72" customFormat="1"/>
    <row r="425" s="72" customFormat="1"/>
    <row r="426" s="72" customFormat="1"/>
    <row r="427" s="72" customFormat="1"/>
    <row r="428" s="72" customFormat="1"/>
    <row r="429" s="72" customFormat="1"/>
    <row r="430" s="72" customFormat="1"/>
    <row r="431" s="72" customFormat="1"/>
    <row r="432" s="72" customFormat="1"/>
    <row r="433" s="72" customFormat="1"/>
    <row r="434" s="72" customFormat="1"/>
    <row r="435" s="72" customFormat="1"/>
    <row r="436" s="72" customFormat="1"/>
    <row r="437" s="72" customFormat="1"/>
    <row r="438" s="72" customFormat="1"/>
    <row r="439" s="72" customFormat="1"/>
    <row r="440" s="72" customFormat="1"/>
    <row r="441" s="72" customFormat="1"/>
    <row r="442" s="72" customFormat="1"/>
    <row r="443" s="72" customFormat="1"/>
    <row r="444" s="72" customFormat="1"/>
    <row r="445" s="72" customFormat="1"/>
    <row r="446" s="72" customFormat="1"/>
    <row r="447" s="72" customFormat="1"/>
    <row r="448" s="72" customFormat="1"/>
    <row r="449" s="72" customFormat="1"/>
    <row r="450" s="72" customFormat="1"/>
    <row r="451" s="72" customFormat="1"/>
    <row r="452" s="72" customFormat="1"/>
    <row r="453" s="72" customFormat="1"/>
    <row r="454" s="72" customFormat="1"/>
    <row r="455" s="72" customFormat="1"/>
    <row r="456" s="72" customFormat="1"/>
    <row r="457" s="72" customFormat="1"/>
    <row r="458" s="72" customFormat="1"/>
    <row r="459" s="72" customFormat="1"/>
    <row r="460" s="72" customFormat="1"/>
    <row r="461" s="72" customFormat="1"/>
    <row r="462" s="72" customFormat="1"/>
    <row r="463" s="72" customFormat="1"/>
    <row r="464" s="72" customFormat="1"/>
    <row r="465" s="72" customFormat="1"/>
    <row r="466" s="72" customFormat="1"/>
    <row r="467" s="72" customFormat="1"/>
    <row r="468" s="72" customFormat="1"/>
    <row r="469" s="72" customFormat="1"/>
    <row r="470" s="72" customFormat="1"/>
    <row r="471" s="72" customFormat="1"/>
    <row r="472" s="72" customFormat="1"/>
    <row r="473" s="72" customFormat="1"/>
    <row r="474" s="72" customFormat="1"/>
    <row r="475" s="72" customFormat="1"/>
    <row r="476" s="72" customFormat="1"/>
    <row r="477" s="72" customFormat="1"/>
    <row r="478" s="72" customFormat="1"/>
    <row r="479" s="72" customFormat="1"/>
    <row r="480" s="72" customFormat="1"/>
    <row r="481" s="72" customFormat="1"/>
    <row r="482" s="72" customFormat="1"/>
    <row r="483" s="72" customFormat="1"/>
    <row r="484" s="72" customFormat="1"/>
  </sheetData>
  <mergeCells count="19">
    <mergeCell ref="A11:H11"/>
    <mergeCell ref="D12:H12"/>
    <mergeCell ref="B13:H13"/>
    <mergeCell ref="B14:D14"/>
    <mergeCell ref="G2:I2"/>
    <mergeCell ref="G3:I3"/>
    <mergeCell ref="G4:I4"/>
    <mergeCell ref="A7:I7"/>
    <mergeCell ref="A9:A10"/>
    <mergeCell ref="B9:D10"/>
    <mergeCell ref="E9:E10"/>
    <mergeCell ref="F9:F10"/>
    <mergeCell ref="G9:I9"/>
    <mergeCell ref="B15:D15"/>
    <mergeCell ref="D17:H17"/>
    <mergeCell ref="B18:H18"/>
    <mergeCell ref="B19:D19"/>
    <mergeCell ref="B20:D20"/>
    <mergeCell ref="A16:H16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Merri Saribekyan</cp:lastModifiedBy>
  <cp:lastPrinted>2026-03-05T05:16:42Z</cp:lastPrinted>
  <dcterms:created xsi:type="dcterms:W3CDTF">2022-01-04T07:12:58Z</dcterms:created>
  <dcterms:modified xsi:type="dcterms:W3CDTF">2026-04-02T10:48:18Z</dcterms:modified>
</cp:coreProperties>
</file>