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11)\"/>
    </mc:Choice>
  </mc:AlternateContent>
  <xr:revisionPtr revIDLastSave="0" documentId="13_ncr:1_{AE8911BE-3A72-48A9-91D2-185280D28366}" xr6:coauthVersionLast="47" xr6:coauthVersionMax="47" xr10:uidLastSave="{00000000-0000-0000-0000-000000000000}"/>
  <bookViews>
    <workbookView xWindow="1125" yWindow="1125" windowWidth="26355" windowHeight="13815" activeTab="4" xr2:uid="{00000000-000D-0000-FFFF-FFFF00000000}"/>
  </bookViews>
  <sheets>
    <sheet name="1" sheetId="9" r:id="rId1"/>
    <sheet name="2" sheetId="4" r:id="rId2"/>
    <sheet name="3." sheetId="10" r:id="rId3"/>
    <sheet name="4․" sheetId="11" r:id="rId4"/>
    <sheet name="5" sheetId="14" r:id="rId5"/>
    <sheet name="6" sheetId="13" r:id="rId6"/>
  </sheets>
  <definedNames>
    <definedName name="_Hlk341707516" localSheetId="0">'1'!$B$8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4" i="14" l="1"/>
  <c r="H13" i="10" l="1"/>
  <c r="H12" i="10" s="1"/>
  <c r="J13" i="10" l="1"/>
  <c r="M12" i="13" s="1"/>
  <c r="M11" i="13" s="1"/>
  <c r="M10" i="13" s="1"/>
  <c r="M9" i="13" s="1"/>
  <c r="K12" i="13"/>
  <c r="K11" i="13" s="1"/>
  <c r="K10" i="13" s="1"/>
  <c r="K9" i="13" s="1"/>
  <c r="I13" i="10"/>
  <c r="H11" i="10"/>
  <c r="H10" i="10" s="1"/>
  <c r="J12" i="10" l="1"/>
  <c r="J11" i="10" s="1"/>
  <c r="J10" i="10" s="1"/>
  <c r="I12" i="10"/>
  <c r="I11" i="10" s="1"/>
  <c r="I10" i="10" s="1"/>
  <c r="L12" i="13"/>
  <c r="L11" i="13" s="1"/>
  <c r="L10" i="13" s="1"/>
  <c r="L9" i="13" s="1"/>
  <c r="D9" i="9"/>
  <c r="D11" i="4" l="1"/>
  <c r="D9" i="4" s="1"/>
  <c r="H30" i="11"/>
  <c r="I26" i="14" s="1"/>
  <c r="E11" i="4"/>
  <c r="E9" i="4" s="1"/>
  <c r="D10" i="9"/>
  <c r="I25" i="14" l="1"/>
  <c r="I24" i="14" s="1"/>
  <c r="I23" i="14" s="1"/>
  <c r="F26" i="14"/>
  <c r="F25" i="14" s="1"/>
  <c r="F24" i="14" s="1"/>
  <c r="F23" i="14" s="1"/>
  <c r="G25" i="14"/>
  <c r="I30" i="11"/>
  <c r="L26" i="14" s="1"/>
  <c r="L25" i="14" s="1"/>
  <c r="L24" i="14" s="1"/>
  <c r="L23" i="14" s="1"/>
  <c r="H29" i="11"/>
  <c r="H28" i="11" s="1"/>
  <c r="H27" i="11" s="1"/>
  <c r="H26" i="11" s="1"/>
  <c r="H24" i="11" s="1"/>
  <c r="H22" i="11" s="1"/>
  <c r="F11" i="4"/>
  <c r="E26" i="14" l="1"/>
  <c r="F13" i="14"/>
  <c r="F11" i="14" s="1"/>
  <c r="F22" i="14"/>
  <c r="F20" i="14" s="1"/>
  <c r="F18" i="14" s="1"/>
  <c r="F16" i="14" s="1"/>
  <c r="F14" i="14" s="1"/>
  <c r="I13" i="14"/>
  <c r="I11" i="14" s="1"/>
  <c r="I22" i="14"/>
  <c r="I20" i="14" s="1"/>
  <c r="I18" i="14" s="1"/>
  <c r="I16" i="14" s="1"/>
  <c r="I14" i="14" s="1"/>
  <c r="L13" i="14"/>
  <c r="L11" i="14" s="1"/>
  <c r="L22" i="14"/>
  <c r="L20" i="14" s="1"/>
  <c r="L18" i="14" s="1"/>
  <c r="L16" i="14" s="1"/>
  <c r="L14" i="14" s="1"/>
  <c r="G24" i="14"/>
  <c r="G23" i="14" s="1"/>
  <c r="E25" i="14"/>
  <c r="E24" i="14" s="1"/>
  <c r="E23" i="14" s="1"/>
  <c r="E13" i="14" s="1"/>
  <c r="I29" i="11"/>
  <c r="I28" i="11" s="1"/>
  <c r="I27" i="11" s="1"/>
  <c r="I26" i="11" s="1"/>
  <c r="I24" i="11" s="1"/>
  <c r="J30" i="11"/>
  <c r="F9" i="4"/>
  <c r="H20" i="11"/>
  <c r="J29" i="11"/>
  <c r="J28" i="11" s="1"/>
  <c r="J27" i="11" s="1"/>
  <c r="J26" i="11" s="1"/>
  <c r="J24" i="11" s="1"/>
  <c r="J22" i="11" s="1"/>
  <c r="I20" i="11" l="1"/>
  <c r="I16" i="11" s="1"/>
  <c r="I14" i="11" s="1"/>
  <c r="I12" i="11" s="1"/>
  <c r="I22" i="11"/>
  <c r="G13" i="14"/>
  <c r="G11" i="14" s="1"/>
  <c r="E11" i="14" s="1"/>
  <c r="G22" i="14"/>
  <c r="J25" i="14"/>
  <c r="H26" i="14"/>
  <c r="K26" i="14"/>
  <c r="M25" i="14"/>
  <c r="H16" i="11"/>
  <c r="H14" i="11" s="1"/>
  <c r="H12" i="11" s="1"/>
  <c r="H18" i="11"/>
  <c r="J20" i="11"/>
  <c r="I18" i="11" l="1"/>
  <c r="I11" i="11"/>
  <c r="I9" i="11"/>
  <c r="G20" i="14"/>
  <c r="G18" i="14" s="1"/>
  <c r="G16" i="14" s="1"/>
  <c r="G14" i="14" s="1"/>
  <c r="E22" i="14"/>
  <c r="E20" i="14" s="1"/>
  <c r="E18" i="14" s="1"/>
  <c r="E16" i="14" s="1"/>
  <c r="E14" i="14" s="1"/>
  <c r="J24" i="14"/>
  <c r="J23" i="14" s="1"/>
  <c r="H25" i="14"/>
  <c r="H24" i="14" s="1"/>
  <c r="H23" i="14" s="1"/>
  <c r="H13" i="14" s="1"/>
  <c r="M24" i="14"/>
  <c r="M23" i="14" s="1"/>
  <c r="K25" i="14"/>
  <c r="K24" i="14" s="1"/>
  <c r="K23" i="14" s="1"/>
  <c r="K13" i="14" s="1"/>
  <c r="J16" i="11"/>
  <c r="J14" i="11" s="1"/>
  <c r="J12" i="11" s="1"/>
  <c r="J18" i="11"/>
  <c r="H9" i="11"/>
  <c r="H11" i="11"/>
  <c r="J13" i="14" l="1"/>
  <c r="J11" i="14" s="1"/>
  <c r="H11" i="14" s="1"/>
  <c r="J22" i="14"/>
  <c r="M13" i="14"/>
  <c r="M11" i="14" s="1"/>
  <c r="K11" i="14" s="1"/>
  <c r="M22" i="14"/>
  <c r="J9" i="11"/>
  <c r="J11" i="11"/>
  <c r="M20" i="14" l="1"/>
  <c r="M18" i="14" s="1"/>
  <c r="M16" i="14" s="1"/>
  <c r="M14" i="14" s="1"/>
  <c r="K22" i="14"/>
  <c r="K20" i="14" s="1"/>
  <c r="K18" i="14" s="1"/>
  <c r="K16" i="14" s="1"/>
  <c r="K14" i="14" s="1"/>
  <c r="J20" i="14"/>
  <c r="J18" i="14" s="1"/>
  <c r="J16" i="14" s="1"/>
  <c r="J14" i="14" s="1"/>
  <c r="H22" i="14"/>
  <c r="H20" i="14" s="1"/>
  <c r="H18" i="14" s="1"/>
  <c r="H16" i="14" s="1"/>
  <c r="H14" i="14" s="1"/>
</calcChain>
</file>

<file path=xl/sharedStrings.xml><?xml version="1.0" encoding="utf-8"?>
<sst xmlns="http://schemas.openxmlformats.org/spreadsheetml/2006/main" count="174" uniqueCount="111">
  <si>
    <t>հազար  դրամներով</t>
  </si>
  <si>
    <t xml:space="preserve"> Ծրագրային դասիչը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</si>
  <si>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</si>
  <si>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</si>
  <si>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</si>
  <si>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</si>
  <si>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</si>
  <si>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</si>
  <si>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հազար դրամներով</t>
  </si>
  <si>
    <t xml:space="preserve"> ՀՀ տարածքային կառավարման և ենթակառուցվածքների նախարարություն</t>
  </si>
  <si>
    <t xml:space="preserve"> ԸՆԹԱՑԻԿ ԾԱԽՍԵՐ</t>
  </si>
  <si>
    <t xml:space="preserve"> ՍՈՒԲՍԻԴԻԱՆԵՐ</t>
  </si>
  <si>
    <t>1.  Եկամուտների գծով</t>
  </si>
  <si>
    <t>2.  Ծախսերի գծով</t>
  </si>
  <si>
    <t>3. Դեֆիցիտը (պակասուրդը)</t>
  </si>
  <si>
    <t>այդ թվում՝</t>
  </si>
  <si>
    <t>ծրագիրը</t>
  </si>
  <si>
    <t>միջոցառումը</t>
  </si>
  <si>
    <t>ԸՆԴԱՄԵՆԸ</t>
  </si>
  <si>
    <t>Գործառական դասիչը</t>
  </si>
  <si>
    <t>բաժինը</t>
  </si>
  <si>
    <t>խումբը</t>
  </si>
  <si>
    <t>դասը</t>
  </si>
  <si>
    <t>Տարի</t>
  </si>
  <si>
    <t>Ինն ամիս</t>
  </si>
  <si>
    <t>Ցուցանիշների փոփոխությունը (ավելացումները նշված են դրական նշանով)</t>
  </si>
  <si>
    <t>ՀՀ տարածքային կառավարման և ենթակառուցվածքների նախարարություն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</si>
  <si>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</si>
  <si>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</si>
  <si>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այդ թվում</t>
  </si>
  <si>
    <t xml:space="preserve">ՀՀ տարածքային կառավարման և ենթակառուցվածքների նախարարություն </t>
  </si>
  <si>
    <t>Ցուցանիշների փոփոխությունը 
(ավելացումները նշված են դրական նշանով)</t>
  </si>
  <si>
    <t>Եկամտատեսակ</t>
  </si>
  <si>
    <t xml:space="preserve">ՊԵՏԱԿԱՆ ԲՅՈՒՋԵԻ  ԵԿԱՄՈՒՏՆԵՐ 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</si>
  <si>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</si>
  <si>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______________ ի    ___Ն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</si>
  <si>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</si>
  <si>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</si>
  <si>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</si>
  <si>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</si>
  <si>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Ծրագիր</t>
  </si>
  <si>
    <t>Միջոցառում</t>
  </si>
  <si>
    <t xml:space="preserve"> Ինն ամիս</t>
  </si>
  <si>
    <t xml:space="preserve"> Տարի</t>
  </si>
  <si>
    <t xml:space="preserve">    ՀԱՅԱՍՏԱՆԻ ՀԱՆՐԱՊԵՏՈՒԹՅԱՆ   ՎԱՐՉԱՊԵՏԻ ԱՇԽԱՏԱԿԱԶՄԻ    ՂԵԿԱՎԱՐ՝</t>
  </si>
  <si>
    <t>Տրանսֆերտների տրամադրում</t>
  </si>
  <si>
    <t>N ------------ -Ն որոշման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</si>
  <si>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</si>
  <si>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</si>
  <si>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</si>
  <si>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</si>
  <si>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</si>
  <si>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</si>
  <si>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</si>
  <si>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</si>
  <si>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</si>
  <si>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</si>
  <si>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</si>
  <si>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</si>
  <si>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>Ցուցանիշների փոփոխությունը
(ավելացումները նշված են դրական նշանով)</t>
  </si>
  <si>
    <t xml:space="preserve"> ՀՀ տարածքային կառավարման և ենթակառուցվածքների նախարարություն </t>
  </si>
  <si>
    <t>Հավելված N 4</t>
  </si>
  <si>
    <t xml:space="preserve"> ԲԳԿ/ԲՍԿ</t>
  </si>
  <si>
    <t>«ՀԱՅԱՍՏԱՆԻ ՀԱՆՐԱՊԵՏՈՒԹՅԱՆ 2026 ԹՎԱԿԱՆԻ ՊԵՏԱԿԱՆ ԲՅՈՒՋԵԻ ՄԱՍԻՆ»
ՕՐԵՆՔԻ 6-ՐԴ ՀՈԴՎԱԾԻ ԱՂՅՈՒՍԱԿՈՒՄ ԵՎ ՀԱՅԱՍՏԱՆԻ ՀԱՆՐԱՊԵՏՈՒԹՅԱՆ ԿԱՌԱՎԱՐՈՒԹՅԱՆ 2025 ԹՎԱԿԱՆԻ ԴԵԿՏԵՄԲԵՐԻ 25-Ի N 1910-Ն ՈՐՈՇՄԱՆ N 2 ՀԱՎԵԼՎԱԾՈՒՄ ԿԱՏԱՐՎՈՂ ԼՐԱՑՈՒՄԸ</t>
  </si>
  <si>
    <t xml:space="preserve"> Էներգաարդյունավետության ծրագիր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</si>
  <si>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</si>
  <si>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</si>
  <si>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ՀՀ կառավարության 2026 թվականի</t>
  </si>
  <si>
    <t>ՀԱՅԱՍՏԱՆԻ ՀԱՆՐԱՊԵՏՈՒԹՅԱՆ ԿԱՌԱՎԱՐՈՒԹՅԱՆ 2025 ԹՎԱԿԱՆԻ ԴԵԿՏԵՄԲԵՐԻ 25-Ի N 1910-Ն ՈՐՈՇՄԱՆ NN 3 ԵՎ 4 ՀԱՎԵԼՎԱԾՆԵՐՈՒՄ ԿԱՏԱՐՎՈՂ ԼՐԱՑՈՒՄԸ</t>
  </si>
  <si>
    <t>Ընդհանուր բնույթի տնտեսական և առևտրային  հարաբերություններ</t>
  </si>
  <si>
    <t xml:space="preserve"> 01</t>
  </si>
  <si>
    <t xml:space="preserve">  Ընդհանուր բնույթի տնտեսական, առևտրային և աշխատանքի գծով հարաբերություններ</t>
  </si>
  <si>
    <t>Էներգաարդյունավետության ծրագիր</t>
  </si>
  <si>
    <t>Էներգախնայողության և վերականգնվող էներգետիկայի ներուժի առավելագույն իրացում</t>
  </si>
  <si>
    <t>Էներգախնայողության մակարդակի բարձրացում և վերականգնվող էներգետիկայի մասնաբաժնի աճ</t>
  </si>
  <si>
    <t>1232 - 12004</t>
  </si>
  <si>
    <t xml:space="preserve">ՀՀ կառավարության  2026 թվականի </t>
  </si>
  <si>
    <t>ՀԱՅԱՍՏԱՆԻ ՀԱՆՐԱՊԵՏՈՒԹՅԱՆ 2026 ԹՎԱԿԱՆԻ ՊԵՏԱԿԱՆ ԲՅՈՒՋԵԻ ՄԱՍԻՆ» ՕՐԵՆՔԻ N 1 ՀԱՎԵԼՎԱԾԻ N 2 ԱՂՅՈՒՍԱԿՈՒՄ  ԵՎ ՀԱՅԱՍՏԱՆԻ ՀԱՆՐԱՊԵՏՈՒԹՅԱՆ ԿԱՌԱՎԱՐՈՒԹՅԱՆ 2025 ԹՎԱԿԱՆԻ ԴԵԿՏԵՄԲԵՐԻ 25-Ի N 1910-Ն ՈՐՈՇՄԱՆ N 5 ՀԱՎԵԼՎԱԾԻ N 1 ԱՂՅՈՒՍԱԿՈՒՄ ԿԱՏԱՐՎՈՂ  ԼՐԱՑՈՒՄԸ</t>
  </si>
  <si>
    <t xml:space="preserve">Էներգաարդյունավետության ծրագիր </t>
  </si>
  <si>
    <t xml:space="preserve"> 1232 - 12004 </t>
  </si>
  <si>
    <t>ՄԱԶԾ  աջակցություն բնակարանների և անհատական բնակելի տների էներգաարդյունավետ վերանորոգման աշխատանքների իրականացմանը</t>
  </si>
  <si>
    <t xml:space="preserve"> ՄԱԶԾ  աջակցություն բնակարանների և անհատական բնակելի տների էներգաարդյունավետ վերանորոգման աշխատանքների իրականացմանը</t>
  </si>
  <si>
    <t>Հավելված N 5</t>
  </si>
  <si>
    <t>ՀԱՅԱՍՏԱՆԻ ՀԱՆՐԱՊԵՏՈՒԹՅԱՆ ԿԱՌԱՎԱՐՈՒԹՅԱՆ 2025 ԹՎԱԿԱՆԻ ԴԵԿՏԵՄԲԵՐԻ 25-Ի N 1910-Ն ՈՐՈՇՄԱՆ N 9 ԵՎ 9.1 ՀԱՎԵԼՎԱԾՆԵՐՈՒՄ ԿԱՏԱՐՎՈՂ  ԼՐԱՑՈՒՄԸ</t>
  </si>
  <si>
    <t>Շահառուների թիվ, հատ</t>
  </si>
  <si>
    <t>Պաշտոնական դրամաշնորհներ</t>
  </si>
  <si>
    <t>Հավելված N 6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</si>
  <si>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</si>
  <si>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</si>
  <si>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</si>
  <si>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Միջոցառում</t>
  </si>
  <si>
    <t>Դրամաշնորհային միջոցներ</t>
  </si>
  <si>
    <t xml:space="preserve"> Համաֆինան սավորում</t>
  </si>
  <si>
    <t xml:space="preserve"> ԸՆԴԱՄԵՆԸ</t>
  </si>
  <si>
    <t>ՀՀ ՏԱՐԱԾՔԱՅԻՆ ԿԱՌԱՎԱՐՄԱՆ ԵՎ ԵՆԹԱԿԱՌՈՒՑՎԱԾՔՆԵՐԻ ՆԱԽԱՐԱՐՈՒԹՅՈՒՆ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</si>
  <si>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</si>
  <si>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</si>
  <si>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</si>
  <si>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«ՀԱՅԱUՏԱՆԻ ՀԱՆՐԱՊԵՏՈՒԹՅԱՆ 2026 ԹՎԱԿԱՆԻ ՊԵՏԱԿԱՆ ԲՅՈՒՋԵԻ ՄԱUԻՆ» OՐԵՆՔԻ N 1 ՀԱՎԵԼՎԱԾԻ N 5 ԱՂՅՈՒՍԱԿՈՒՄ  ԵՎ ՀԱՅԱՍՏԱՆԻ ՀԱՆՐԱՊԵՏՈՒԹՅԱՆ ԿԱՌԱՎԱՐՈՒԹՅԱՆ 2025 ԹՎԱԿԱՆԻ ԴԵԿՏԵՄԲԵՐԻ 25-Ի N 1910-Ն ՈՐՈՇՄԱՆ N 5 ՀԱՎԵԼՎԱԾԻ N 4 ԱՂՅՈՒՍԱԿՈՒՄ ԿԱՏԱՐՎՈՂ ԼՐԱՑՈՒՄԸ</t>
  </si>
  <si>
    <t xml:space="preserve"> 1232</t>
  </si>
  <si>
    <t>Առաջին կիսամյակ</t>
  </si>
  <si>
    <t>«ՀԱՅԱՍՏԱՆԻ ՀԱՆՐԱՊԵՏՈՒԹՅԱՆ 2026 ԹՎԱԿԱՆԻ ՊԵՏԱԿԱՆ ԲՅՈՒՋԵԻ ՄԱՍԻՆ» ՕՐԵՆՔԻ 2-ՐԴ ՀՈԴՎԱԾԻ ԱՂՅՈՒՍԱԿՈՒՄ ԿԱՏԱՐՎՈՂ ՓՈՓՈԽՈՒԹՅՈՒՆԸ ԵՎ ԼՐԱՑՈՒՄԸ</t>
  </si>
  <si>
    <t>ՄԱԶԾ ծրագրի շրջանակներում աջակցություն «Բնակարանների և անհատական բնակելի տների էներգաարդյունավետ վերանորոգման աշխատանքների պետական աջակցության ծրագրի» սահմանամերձ և բարձր լեռնային բնակավայրերի շահառուներին</t>
  </si>
  <si>
    <t xml:space="preserve"> Շահառուների ընտրության չափորոշիչները` ՀՀ կառավարության 15.04.2022թ. N520-Լ որոշմամբ հաստատված ծրագրի՝ սահմանամերձ և բարձր լեռնային բնակավայրերի շահառուներ</t>
  </si>
  <si>
    <t>Հավելված N 3</t>
  </si>
  <si>
    <t xml:space="preserve"> Առաջին կիսամյակ</t>
  </si>
  <si>
    <t xml:space="preserve"> Ցուցանիշների փոփոխությունը                                                         (ավելացումները նշված են դրական նշանով)                                                                                                                       </t>
  </si>
  <si>
    <t>Հավելված N 2</t>
  </si>
  <si>
    <t>Հավելված N 1</t>
  </si>
  <si>
    <t>1232</t>
  </si>
  <si>
    <t>Ցուցանիշների փոփոխությունը 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</si>
</sst>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#,##0.0_);\(#,##0.0\)"/>
    <numFmt numFmtId="167" formatCode="##,##0.0;\(##,##0.0\);\-"/>
    <numFmt numFmtId="168" formatCode="_-* #,##0.0\ _₽_-;\-* #,##0.0\ _₽_-;_-* &quot;-&quot;??\ _₽_-;_-@_-"/>
    <numFmt numFmtId="169" formatCode="_-* #,##0.00_р_._-;\-* #,##0.00_р_._-;_-* &quot;-&quot;??_р_._-;_-@_-"/>
    <numFmt numFmtId="170" formatCode="_(* #,##0.0_);_(* \(#,##0.0\);_(* &quot;-&quot;??_);_(@_)"/>
    <numFmt numFmtId="171" formatCode="_-* #,##0.0\ _դ_ր_._-;\-* #,##0.0\ _դ_ր_._-;_-* &quot;-&quot;??\ _դ_ր_._-;_-@_-"/>
    <numFmt numFmtId="172" formatCode="_-* #,##0.0\ _₽_-;\-* #,##0.0\ _₽_-;_-* &quot;-&quot;?\ _₽_-;_-@_-"/>
  </numFmts>
  <fonts count="48" x14ac:knownFonts="1"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3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b/>
      <sz val="8"/>
      <name val="GHEA Grapalat"/>
      <family val="2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2"/>
      <color indexed="8"/>
      <name val="GHEA Grapalat"/>
      <family val="3"/>
    </font>
    <font>
      <sz val="12"/>
      <color theme="0"/>
      <name val="GHEA Grapalat"/>
      <family val="3"/>
    </font>
    <font>
      <i/>
      <sz val="12"/>
      <color theme="0"/>
      <name val="GHEA Grapalat"/>
      <family val="3"/>
    </font>
    <font>
      <b/>
      <i/>
      <sz val="12"/>
      <name val="GHEA Grapalat"/>
      <family val="3"/>
    </font>
    <font>
      <b/>
      <i/>
      <sz val="12"/>
      <color theme="0"/>
      <name val="GHEA Grapalat"/>
      <family val="3"/>
    </font>
    <font>
      <sz val="8"/>
      <color theme="0"/>
      <name val="GHEA Grapalat"/>
      <family val="3"/>
    </font>
    <font>
      <b/>
      <sz val="8"/>
      <name val="GHEA Grapalat"/>
      <family val="3"/>
    </font>
    <font>
      <b/>
      <sz val="8"/>
      <color theme="0"/>
      <name val="GHEA Grapalat"/>
      <family val="3"/>
    </font>
    <font>
      <b/>
      <sz val="12"/>
      <color theme="0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2"/>
      <color rgb="FF000000"/>
      <name val="GHEA Grapalat"/>
      <family val="3"/>
    </font>
    <font>
      <sz val="12"/>
      <name val="GHEA Grapalat"/>
      <family val="2"/>
    </font>
    <font>
      <sz val="12"/>
      <name val="Arial Armenian"/>
      <family val="2"/>
    </font>
    <font>
      <b/>
      <sz val="12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0">
    <xf numFmtId="0" fontId="0" fillId="0" borderId="0"/>
    <xf numFmtId="165" fontId="2" fillId="0" borderId="0" applyFont="0" applyFill="0" applyBorder="0" applyAlignment="0" applyProtection="0"/>
    <xf numFmtId="167" fontId="3" fillId="0" borderId="0" applyFill="0" applyBorder="0" applyProtection="0">
      <alignment horizontal="right" vertical="top"/>
    </xf>
    <xf numFmtId="0" fontId="2" fillId="0" borderId="0"/>
    <xf numFmtId="0" fontId="4" fillId="0" borderId="0"/>
    <xf numFmtId="0" fontId="5" fillId="0" borderId="0"/>
    <xf numFmtId="169" fontId="2" fillId="0" borderId="0" applyFont="0" applyFill="0" applyBorder="0" applyAlignment="0" applyProtection="0"/>
    <xf numFmtId="0" fontId="3" fillId="0" borderId="0">
      <alignment horizontal="left" vertical="top" wrapText="1"/>
    </xf>
    <xf numFmtId="0" fontId="6" fillId="0" borderId="0"/>
    <xf numFmtId="43" fontId="2" fillId="0" borderId="0" applyFont="0" applyFill="0" applyBorder="0" applyAlignment="0" applyProtection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7" applyNumberFormat="0" applyAlignment="0" applyProtection="0"/>
    <xf numFmtId="0" fontId="16" fillId="7" borderId="8" applyNumberFormat="0" applyAlignment="0" applyProtection="0"/>
    <xf numFmtId="0" fontId="17" fillId="7" borderId="7" applyNumberFormat="0" applyAlignment="0" applyProtection="0"/>
    <xf numFmtId="0" fontId="18" fillId="0" borderId="9" applyNumberFormat="0" applyFill="0" applyAlignment="0" applyProtection="0"/>
    <xf numFmtId="0" fontId="19" fillId="8" borderId="10" applyNumberFormat="0" applyAlignment="0" applyProtection="0"/>
    <xf numFmtId="0" fontId="20" fillId="0" borderId="0" applyNumberFormat="0" applyFill="0" applyBorder="0" applyAlignment="0" applyProtection="0"/>
    <xf numFmtId="0" fontId="7" fillId="9" borderId="11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23" fillId="33" borderId="0" applyNumberFormat="0" applyBorder="0" applyAlignment="0" applyProtection="0"/>
    <xf numFmtId="0" fontId="29" fillId="0" borderId="0"/>
    <xf numFmtId="167" fontId="30" fillId="0" borderId="0" applyFill="0" applyBorder="0" applyProtection="0">
      <alignment horizontal="right" vertical="top"/>
    </xf>
    <xf numFmtId="0" fontId="3" fillId="0" borderId="0">
      <alignment horizontal="left" vertical="top" wrapText="1"/>
    </xf>
    <xf numFmtId="0" fontId="2" fillId="0" borderId="0"/>
    <xf numFmtId="0" fontId="3" fillId="0" borderId="0">
      <alignment horizontal="left" vertical="top" wrapText="1"/>
    </xf>
    <xf numFmtId="0" fontId="1" fillId="0" borderId="0"/>
    <xf numFmtId="0" fontId="29" fillId="0" borderId="0"/>
    <xf numFmtId="9" fontId="43" fillId="0" borderId="0" applyFont="0" applyFill="0" applyBorder="0" applyAlignment="0" applyProtection="0"/>
  </cellStyleXfs>
  <cellXfs count="155">
    <xf numFmtId="0" fontId="0" fillId="0" borderId="0" xfId="0"/>
    <xf numFmtId="0" fontId="28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2" fontId="24" fillId="2" borderId="0" xfId="0" applyNumberFormat="1" applyFont="1" applyFill="1" applyAlignment="1">
      <alignment horizontal="right" vertical="center" wrapText="1"/>
    </xf>
    <xf numFmtId="0" fontId="24" fillId="0" borderId="0" xfId="0" applyFont="1" applyAlignment="1">
      <alignment horizontal="left" vertical="top" wrapText="1"/>
    </xf>
    <xf numFmtId="0" fontId="24" fillId="0" borderId="3" xfId="0" applyFont="1" applyBorder="1" applyAlignment="1">
      <alignment vertical="center" wrapText="1"/>
    </xf>
    <xf numFmtId="0" fontId="24" fillId="0" borderId="3" xfId="0" applyFont="1" applyBorder="1" applyAlignment="1">
      <alignment horizontal="center" vertical="center" wrapText="1"/>
    </xf>
    <xf numFmtId="168" fontId="24" fillId="0" borderId="3" xfId="1" applyNumberFormat="1" applyFont="1" applyBorder="1" applyAlignment="1">
      <alignment vertical="center" wrapText="1"/>
    </xf>
    <xf numFmtId="165" fontId="24" fillId="0" borderId="0" xfId="1" applyFont="1" applyAlignment="1">
      <alignment vertical="center" wrapText="1"/>
    </xf>
    <xf numFmtId="0" fontId="24" fillId="0" borderId="0" xfId="0" applyFont="1" applyAlignment="1">
      <alignment vertical="center" wrapText="1"/>
    </xf>
    <xf numFmtId="166" fontId="24" fillId="0" borderId="0" xfId="0" applyNumberFormat="1" applyFont="1" applyAlignment="1">
      <alignment vertical="center" wrapText="1"/>
    </xf>
    <xf numFmtId="166" fontId="24" fillId="0" borderId="0" xfId="0" applyNumberFormat="1" applyFont="1" applyAlignment="1">
      <alignment horizontal="right" vertical="center" wrapText="1"/>
    </xf>
    <xf numFmtId="168" fontId="24" fillId="0" borderId="3" xfId="1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/>
    <xf numFmtId="49" fontId="24" fillId="0" borderId="0" xfId="0" applyNumberFormat="1" applyFont="1" applyAlignment="1">
      <alignment horizontal="center" vertical="center" wrapText="1"/>
    </xf>
    <xf numFmtId="0" fontId="24" fillId="0" borderId="0" xfId="7" applyFont="1">
      <alignment horizontal="left" vertical="top" wrapText="1"/>
    </xf>
    <xf numFmtId="0" fontId="25" fillId="0" borderId="0" xfId="0" applyFont="1" applyAlignment="1">
      <alignment vertical="center" wrapText="1"/>
    </xf>
    <xf numFmtId="167" fontId="24" fillId="0" borderId="3" xfId="0" applyNumberFormat="1" applyFont="1" applyBorder="1" applyAlignment="1">
      <alignment horizontal="center" vertical="center"/>
    </xf>
    <xf numFmtId="0" fontId="26" fillId="0" borderId="0" xfId="0" applyFont="1"/>
    <xf numFmtId="164" fontId="24" fillId="0" borderId="0" xfId="0" applyNumberFormat="1" applyFont="1" applyAlignment="1">
      <alignment horizontal="left" vertical="top" wrapText="1"/>
    </xf>
    <xf numFmtId="0" fontId="24" fillId="0" borderId="0" xfId="7" applyFont="1" applyAlignment="1">
      <alignment horizontal="right" vertical="top"/>
    </xf>
    <xf numFmtId="0" fontId="24" fillId="0" borderId="0" xfId="0" applyFont="1" applyAlignment="1">
      <alignment horizontal="right" wrapText="1"/>
    </xf>
    <xf numFmtId="0" fontId="26" fillId="0" borderId="0" xfId="0" applyFont="1" applyAlignment="1">
      <alignment horizontal="left" vertical="top" wrapText="1"/>
    </xf>
    <xf numFmtId="0" fontId="26" fillId="2" borderId="3" xfId="0" applyFont="1" applyFill="1" applyBorder="1" applyAlignment="1">
      <alignment horizontal="left" vertical="top"/>
    </xf>
    <xf numFmtId="0" fontId="26" fillId="2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left" vertical="top" wrapText="1"/>
    </xf>
    <xf numFmtId="167" fontId="24" fillId="2" borderId="3" xfId="2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vertical="center" wrapText="1"/>
    </xf>
    <xf numFmtId="167" fontId="24" fillId="2" borderId="3" xfId="0" applyNumberFormat="1" applyFont="1" applyFill="1" applyBorder="1" applyAlignment="1">
      <alignment horizontal="center" vertical="center"/>
    </xf>
    <xf numFmtId="49" fontId="28" fillId="0" borderId="3" xfId="10" applyNumberFormat="1" applyFont="1" applyBorder="1" applyAlignment="1">
      <alignment horizontal="left" vertical="center" wrapText="1"/>
    </xf>
    <xf numFmtId="49" fontId="24" fillId="0" borderId="3" xfId="10" applyNumberFormat="1" applyFont="1" applyBorder="1" applyAlignment="1">
      <alignment horizontal="left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8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4" fillId="0" borderId="0" xfId="0" applyFont="1" applyAlignment="1">
      <alignment horizontal="right"/>
    </xf>
    <xf numFmtId="0" fontId="31" fillId="0" borderId="0" xfId="0" applyFont="1"/>
    <xf numFmtId="0" fontId="31" fillId="0" borderId="0" xfId="0" applyFont="1" applyAlignment="1">
      <alignment horizontal="center" wrapText="1"/>
    </xf>
    <xf numFmtId="0" fontId="31" fillId="0" borderId="0" xfId="0" applyFont="1" applyAlignment="1">
      <alignment horizontal="right" vertical="center"/>
    </xf>
    <xf numFmtId="0" fontId="24" fillId="0" borderId="0" xfId="0" applyFont="1" applyAlignment="1">
      <alignment horizontal="center"/>
    </xf>
    <xf numFmtId="0" fontId="24" fillId="0" borderId="0" xfId="54" applyFont="1">
      <alignment horizontal="left" vertical="top" wrapText="1"/>
    </xf>
    <xf numFmtId="0" fontId="34" fillId="0" borderId="0" xfId="7" applyFont="1" applyAlignment="1"/>
    <xf numFmtId="0" fontId="24" fillId="0" borderId="0" xfId="7" applyFont="1" applyAlignment="1"/>
    <xf numFmtId="0" fontId="28" fillId="0" borderId="0" xfId="0" applyFont="1" applyAlignment="1">
      <alignment horizontal="center" vertical="top" wrapText="1"/>
    </xf>
    <xf numFmtId="0" fontId="28" fillId="0" borderId="0" xfId="0" applyFont="1" applyAlignment="1">
      <alignment horizontal="right" vertical="top"/>
    </xf>
    <xf numFmtId="166" fontId="28" fillId="0" borderId="0" xfId="0" applyNumberFormat="1" applyFont="1" applyAlignment="1">
      <alignment vertical="center" wrapText="1"/>
    </xf>
    <xf numFmtId="166" fontId="28" fillId="0" borderId="0" xfId="0" applyNumberFormat="1" applyFont="1" applyAlignment="1">
      <alignment horizontal="right" vertical="center"/>
    </xf>
    <xf numFmtId="0" fontId="28" fillId="0" borderId="0" xfId="7" applyFont="1" applyAlignment="1">
      <alignment horizontal="center" vertical="top" wrapText="1"/>
    </xf>
    <xf numFmtId="0" fontId="28" fillId="0" borderId="0" xfId="7" applyFont="1">
      <alignment horizontal="left" vertical="top" wrapText="1"/>
    </xf>
    <xf numFmtId="0" fontId="28" fillId="0" borderId="0" xfId="7" applyFont="1" applyAlignment="1">
      <alignment horizontal="right" vertical="top"/>
    </xf>
    <xf numFmtId="0" fontId="28" fillId="0" borderId="0" xfId="0" applyFont="1" applyAlignment="1">
      <alignment vertical="center" wrapText="1"/>
    </xf>
    <xf numFmtId="0" fontId="24" fillId="0" borderId="3" xfId="54" applyFont="1" applyBorder="1">
      <alignment horizontal="left" vertical="top" wrapText="1"/>
    </xf>
    <xf numFmtId="0" fontId="24" fillId="0" borderId="3" xfId="54" applyFont="1" applyBorder="1" applyAlignment="1">
      <alignment horizontal="right" vertical="top" wrapText="1"/>
    </xf>
    <xf numFmtId="0" fontId="34" fillId="0" borderId="3" xfId="7" applyFont="1" applyBorder="1" applyAlignment="1"/>
    <xf numFmtId="0" fontId="24" fillId="0" borderId="3" xfId="7" applyFont="1" applyBorder="1">
      <alignment horizontal="left" vertical="top" wrapText="1"/>
    </xf>
    <xf numFmtId="0" fontId="24" fillId="0" borderId="0" xfId="55" applyFont="1" applyAlignment="1">
      <alignment horizontal="center" vertical="center" wrapText="1"/>
    </xf>
    <xf numFmtId="0" fontId="24" fillId="0" borderId="0" xfId="55" applyFont="1" applyAlignment="1">
      <alignment vertical="center" wrapText="1"/>
    </xf>
    <xf numFmtId="0" fontId="24" fillId="0" borderId="0" xfId="56" applyFont="1" applyAlignment="1">
      <alignment horizontal="right" vertical="center"/>
    </xf>
    <xf numFmtId="0" fontId="24" fillId="0" borderId="0" xfId="56" applyFont="1" applyAlignment="1">
      <alignment vertical="center" wrapText="1"/>
    </xf>
    <xf numFmtId="0" fontId="35" fillId="0" borderId="0" xfId="55" applyFont="1" applyAlignment="1">
      <alignment vertical="center" wrapText="1"/>
    </xf>
    <xf numFmtId="49" fontId="24" fillId="0" borderId="0" xfId="55" applyNumberFormat="1" applyFont="1" applyAlignment="1">
      <alignment horizontal="center" vertical="center" wrapText="1"/>
    </xf>
    <xf numFmtId="0" fontId="24" fillId="0" borderId="0" xfId="56" applyFont="1" applyAlignment="1">
      <alignment wrapText="1"/>
    </xf>
    <xf numFmtId="0" fontId="35" fillId="0" borderId="0" xfId="55" applyFont="1" applyAlignment="1">
      <alignment horizontal="center" vertical="center" wrapText="1"/>
    </xf>
    <xf numFmtId="0" fontId="27" fillId="0" borderId="0" xfId="55" applyFont="1" applyAlignment="1">
      <alignment vertical="center" wrapText="1"/>
    </xf>
    <xf numFmtId="0" fontId="36" fillId="0" borderId="0" xfId="55" applyFont="1" applyAlignment="1">
      <alignment vertical="center" wrapText="1"/>
    </xf>
    <xf numFmtId="0" fontId="28" fillId="0" borderId="3" xfId="0" applyFont="1" applyBorder="1" applyAlignment="1">
      <alignment horizontal="left" vertical="top" wrapText="1"/>
    </xf>
    <xf numFmtId="167" fontId="28" fillId="0" borderId="3" xfId="2" applyFont="1" applyFill="1" applyBorder="1" applyAlignment="1">
      <alignment horizontal="right" vertical="center"/>
    </xf>
    <xf numFmtId="0" fontId="37" fillId="0" borderId="0" xfId="55" applyFont="1" applyAlignment="1">
      <alignment vertical="center" wrapText="1"/>
    </xf>
    <xf numFmtId="167" fontId="38" fillId="0" borderId="0" xfId="55" applyNumberFormat="1" applyFont="1" applyAlignment="1">
      <alignment vertical="center" wrapText="1"/>
    </xf>
    <xf numFmtId="0" fontId="38" fillId="0" borderId="0" xfId="55" applyFont="1" applyAlignment="1">
      <alignment vertical="center" wrapText="1"/>
    </xf>
    <xf numFmtId="0" fontId="26" fillId="0" borderId="3" xfId="0" applyFont="1" applyBorder="1" applyAlignment="1">
      <alignment horizontal="left" vertical="top" wrapText="1"/>
    </xf>
    <xf numFmtId="170" fontId="26" fillId="0" borderId="3" xfId="0" applyNumberFormat="1" applyFont="1" applyBorder="1" applyAlignment="1">
      <alignment horizontal="left" vertical="center" wrapText="1"/>
    </xf>
    <xf numFmtId="167" fontId="0" fillId="0" borderId="0" xfId="0" applyNumberFormat="1" applyAlignment="1">
      <alignment horizontal="left" vertical="top" wrapText="1"/>
    </xf>
    <xf numFmtId="0" fontId="39" fillId="0" borderId="0" xfId="0" applyFont="1" applyAlignment="1">
      <alignment horizontal="left" vertical="top" wrapText="1"/>
    </xf>
    <xf numFmtId="165" fontId="0" fillId="0" borderId="0" xfId="1" applyFont="1" applyFill="1" applyAlignment="1">
      <alignment horizontal="left" vertical="top" wrapText="1"/>
    </xf>
    <xf numFmtId="0" fontId="31" fillId="0" borderId="3" xfId="0" applyFont="1" applyBorder="1" applyAlignment="1">
      <alignment horizontal="left" vertical="top" wrapText="1"/>
    </xf>
    <xf numFmtId="170" fontId="28" fillId="0" borderId="3" xfId="53" applyNumberFormat="1" applyFont="1" applyFill="1" applyBorder="1" applyAlignment="1">
      <alignment horizontal="right" vertical="center"/>
    </xf>
    <xf numFmtId="167" fontId="40" fillId="0" borderId="0" xfId="0" applyNumberFormat="1" applyFont="1" applyAlignment="1">
      <alignment horizontal="left" vertical="top" wrapText="1"/>
    </xf>
    <xf numFmtId="0" fontId="40" fillId="0" borderId="0" xfId="0" applyFont="1" applyAlignment="1">
      <alignment horizontal="left" vertical="top" wrapText="1"/>
    </xf>
    <xf numFmtId="0" fontId="41" fillId="0" borderId="0" xfId="0" applyFont="1" applyAlignment="1">
      <alignment horizontal="left" vertical="top" wrapText="1"/>
    </xf>
    <xf numFmtId="165" fontId="40" fillId="0" borderId="0" xfId="1" applyFont="1" applyFill="1" applyAlignment="1">
      <alignment horizontal="left" vertical="top" wrapText="1"/>
    </xf>
    <xf numFmtId="167" fontId="28" fillId="0" borderId="3" xfId="53" applyFont="1" applyFill="1" applyBorder="1" applyAlignment="1">
      <alignment horizontal="right" vertical="center"/>
    </xf>
    <xf numFmtId="0" fontId="28" fillId="0" borderId="0" xfId="55" applyFont="1" applyAlignment="1">
      <alignment vertical="center" wrapText="1"/>
    </xf>
    <xf numFmtId="0" fontId="42" fillId="0" borderId="0" xfId="55" applyFont="1" applyAlignment="1">
      <alignment vertical="center" wrapText="1"/>
    </xf>
    <xf numFmtId="0" fontId="26" fillId="0" borderId="3" xfId="0" applyFont="1" applyBorder="1" applyAlignment="1">
      <alignment horizontal="left" vertical="center" wrapText="1"/>
    </xf>
    <xf numFmtId="0" fontId="31" fillId="0" borderId="3" xfId="0" applyFont="1" applyBorder="1" applyAlignment="1">
      <alignment horizontal="left" vertical="center" wrapText="1"/>
    </xf>
    <xf numFmtId="0" fontId="32" fillId="0" borderId="0" xfId="55" applyFont="1" applyAlignment="1">
      <alignment vertical="center" wrapText="1"/>
    </xf>
    <xf numFmtId="167" fontId="24" fillId="0" borderId="3" xfId="2" applyFont="1" applyFill="1" applyBorder="1">
      <alignment horizontal="right" vertical="top"/>
    </xf>
    <xf numFmtId="167" fontId="24" fillId="0" borderId="3" xfId="2" applyFont="1" applyFill="1" applyBorder="1" applyAlignment="1">
      <alignment horizontal="right" vertical="center"/>
    </xf>
    <xf numFmtId="0" fontId="27" fillId="0" borderId="3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left" vertical="top" wrapText="1"/>
    </xf>
    <xf numFmtId="0" fontId="28" fillId="0" borderId="0" xfId="57" applyFont="1" applyAlignment="1">
      <alignment horizontal="left" vertical="top"/>
    </xf>
    <xf numFmtId="0" fontId="28" fillId="0" borderId="0" xfId="57" applyFont="1" applyAlignment="1">
      <alignment vertical="top"/>
    </xf>
    <xf numFmtId="0" fontId="28" fillId="0" borderId="0" xfId="57" applyFont="1" applyAlignment="1">
      <alignment horizontal="center"/>
    </xf>
    <xf numFmtId="0" fontId="1" fillId="0" borderId="0" xfId="57"/>
    <xf numFmtId="0" fontId="31" fillId="0" borderId="0" xfId="57" applyFont="1"/>
    <xf numFmtId="0" fontId="31" fillId="0" borderId="0" xfId="57" applyFont="1" applyAlignment="1">
      <alignment horizontal="left"/>
    </xf>
    <xf numFmtId="0" fontId="24" fillId="0" borderId="0" xfId="57" applyFont="1" applyAlignment="1">
      <alignment horizontal="center"/>
    </xf>
    <xf numFmtId="171" fontId="35" fillId="0" borderId="0" xfId="1" applyNumberFormat="1" applyFont="1" applyFill="1" applyAlignment="1">
      <alignment vertical="center" wrapText="1"/>
    </xf>
    <xf numFmtId="172" fontId="42" fillId="0" borderId="0" xfId="55" applyNumberFormat="1" applyFont="1" applyAlignment="1">
      <alignment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167" fontId="28" fillId="0" borderId="3" xfId="0" applyNumberFormat="1" applyFont="1" applyBorder="1" applyAlignment="1">
      <alignment vertical="center" wrapText="1"/>
    </xf>
    <xf numFmtId="0" fontId="44" fillId="0" borderId="3" xfId="0" applyFont="1" applyBorder="1" applyAlignment="1">
      <alignment horizontal="center" vertical="center" textRotation="90" wrapText="1"/>
    </xf>
    <xf numFmtId="0" fontId="31" fillId="2" borderId="3" xfId="0" applyFont="1" applyFill="1" applyBorder="1" applyAlignment="1">
      <alignment horizontal="left" vertical="top"/>
    </xf>
    <xf numFmtId="0" fontId="31" fillId="2" borderId="3" xfId="0" applyFont="1" applyFill="1" applyBorder="1" applyAlignment="1">
      <alignment horizontal="center" vertical="center"/>
    </xf>
    <xf numFmtId="0" fontId="28" fillId="2" borderId="3" xfId="0" applyFont="1" applyFill="1" applyBorder="1" applyAlignment="1">
      <alignment horizontal="left" vertical="top" wrapText="1"/>
    </xf>
    <xf numFmtId="167" fontId="28" fillId="2" borderId="3" xfId="2" applyFont="1" applyFill="1" applyBorder="1" applyAlignment="1">
      <alignment horizontal="center" vertical="center"/>
    </xf>
    <xf numFmtId="0" fontId="31" fillId="0" borderId="0" xfId="0" applyFont="1" applyAlignment="1">
      <alignment horizontal="left" vertical="top" wrapText="1"/>
    </xf>
    <xf numFmtId="0" fontId="31" fillId="0" borderId="3" xfId="0" applyFont="1" applyBorder="1" applyAlignment="1">
      <alignment horizontal="center" vertical="center" wrapText="1"/>
    </xf>
    <xf numFmtId="0" fontId="45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 wrapText="1"/>
    </xf>
    <xf numFmtId="167" fontId="28" fillId="0" borderId="3" xfId="53" applyFont="1" applyBorder="1">
      <alignment horizontal="right" vertical="top"/>
    </xf>
    <xf numFmtId="0" fontId="28" fillId="0" borderId="3" xfId="0" applyFont="1" applyBorder="1" applyAlignment="1">
      <alignment horizontal="center" vertical="top" wrapText="1"/>
    </xf>
    <xf numFmtId="167" fontId="28" fillId="0" borderId="3" xfId="2" applyFont="1" applyBorder="1">
      <alignment horizontal="right" vertical="top"/>
    </xf>
    <xf numFmtId="167" fontId="28" fillId="0" borderId="3" xfId="0" applyNumberFormat="1" applyFont="1" applyBorder="1" applyAlignment="1">
      <alignment horizontal="center" vertical="center"/>
    </xf>
    <xf numFmtId="0" fontId="28" fillId="2" borderId="3" xfId="0" applyFont="1" applyFill="1" applyBorder="1" applyAlignment="1">
      <alignment vertical="center" wrapText="1"/>
    </xf>
    <xf numFmtId="167" fontId="28" fillId="2" borderId="3" xfId="0" applyNumberFormat="1" applyFont="1" applyFill="1" applyBorder="1" applyAlignment="1">
      <alignment horizontal="center" vertical="center"/>
    </xf>
    <xf numFmtId="0" fontId="24" fillId="0" borderId="14" xfId="0" applyFont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167" fontId="28" fillId="0" borderId="3" xfId="53" applyFont="1" applyBorder="1" applyAlignment="1">
      <alignment horizontal="right" vertical="center"/>
    </xf>
    <xf numFmtId="168" fontId="28" fillId="0" borderId="3" xfId="1" applyNumberFormat="1" applyFont="1" applyBorder="1" applyAlignment="1">
      <alignment horizontal="center" vertical="center" wrapText="1"/>
    </xf>
    <xf numFmtId="0" fontId="33" fillId="0" borderId="0" xfId="55" applyFont="1" applyAlignment="1">
      <alignment vertical="center" wrapText="1"/>
    </xf>
    <xf numFmtId="0" fontId="47" fillId="0" borderId="3" xfId="0" applyFont="1" applyBorder="1" applyAlignment="1">
      <alignment horizontal="center" vertical="top" wrapText="1"/>
    </xf>
    <xf numFmtId="0" fontId="45" fillId="0" borderId="3" xfId="0" applyFont="1" applyBorder="1" applyAlignment="1">
      <alignment horizontal="left" vertical="top" wrapText="1"/>
    </xf>
    <xf numFmtId="0" fontId="47" fillId="0" borderId="3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center" vertical="center" wrapText="1"/>
    </xf>
    <xf numFmtId="166" fontId="28" fillId="0" borderId="3" xfId="55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right"/>
    </xf>
    <xf numFmtId="0" fontId="24" fillId="0" borderId="0" xfId="56" applyFont="1" applyAlignment="1">
      <alignment horizontal="right" vertical="center" wrapText="1"/>
    </xf>
    <xf numFmtId="0" fontId="28" fillId="0" borderId="0" xfId="56" applyFont="1" applyAlignment="1">
      <alignment horizontal="center" vertical="center" wrapText="1"/>
    </xf>
    <xf numFmtId="0" fontId="24" fillId="0" borderId="0" xfId="56" applyFont="1" applyAlignment="1">
      <alignment horizontal="right" wrapText="1"/>
    </xf>
    <xf numFmtId="0" fontId="28" fillId="0" borderId="3" xfId="55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166" fontId="24" fillId="0" borderId="0" xfId="0" applyNumberFormat="1" applyFont="1" applyAlignment="1">
      <alignment horizontal="right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0" borderId="3" xfId="52" applyFont="1" applyBorder="1" applyAlignment="1">
      <alignment horizontal="center" vertical="center" wrapText="1"/>
    </xf>
    <xf numFmtId="0" fontId="31" fillId="0" borderId="0" xfId="0" applyFont="1" applyAlignment="1">
      <alignment horizontal="center" wrapText="1"/>
    </xf>
    <xf numFmtId="0" fontId="24" fillId="0" borderId="0" xfId="0" applyFont="1" applyAlignment="1">
      <alignment horizontal="right" vertical="center" wrapText="1"/>
    </xf>
    <xf numFmtId="2" fontId="31" fillId="0" borderId="2" xfId="0" applyNumberFormat="1" applyFont="1" applyBorder="1" applyAlignment="1">
      <alignment horizontal="center" vertical="center" wrapText="1"/>
    </xf>
    <xf numFmtId="2" fontId="31" fillId="0" borderId="1" xfId="0" applyNumberFormat="1" applyFont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top" wrapText="1"/>
    </xf>
    <xf numFmtId="0" fontId="28" fillId="0" borderId="0" xfId="7" applyFont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28" fillId="0" borderId="2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right" vertical="center" wrapText="1"/>
    </xf>
    <xf numFmtId="0" fontId="28" fillId="0" borderId="3" xfId="0" applyFont="1" applyBorder="1" applyAlignment="1">
      <alignment horizontal="left" vertical="top"/>
    </xf>
    <xf numFmtId="0" fontId="28" fillId="0" borderId="0" xfId="0" applyFont="1" applyAlignment="1">
      <alignment horizontal="left" vertical="top" wrapText="1"/>
    </xf>
  </cellXfs>
  <cellStyles count="60">
    <cellStyle name="20% - Accent1 2" xfId="29" xr:uid="{00000000-0005-0000-0000-000000000000}"/>
    <cellStyle name="20% - Accent2 2" xfId="33" xr:uid="{00000000-0005-0000-0000-000001000000}"/>
    <cellStyle name="20% - Accent3 2" xfId="37" xr:uid="{00000000-0005-0000-0000-000002000000}"/>
    <cellStyle name="20% - Accent4 2" xfId="41" xr:uid="{00000000-0005-0000-0000-000003000000}"/>
    <cellStyle name="20% - Accent5 2" xfId="45" xr:uid="{00000000-0005-0000-0000-000004000000}"/>
    <cellStyle name="20% - Accent6 2" xfId="49" xr:uid="{00000000-0005-0000-0000-000005000000}"/>
    <cellStyle name="40% - Accent1 2" xfId="30" xr:uid="{00000000-0005-0000-0000-000006000000}"/>
    <cellStyle name="40% - Accent2 2" xfId="34" xr:uid="{00000000-0005-0000-0000-000007000000}"/>
    <cellStyle name="40% - Accent3 2" xfId="38" xr:uid="{00000000-0005-0000-0000-000008000000}"/>
    <cellStyle name="40% - Accent4 2" xfId="42" xr:uid="{00000000-0005-0000-0000-000009000000}"/>
    <cellStyle name="40% - Accent5 2" xfId="46" xr:uid="{00000000-0005-0000-0000-00000A000000}"/>
    <cellStyle name="40% - Accent6 2" xfId="50" xr:uid="{00000000-0005-0000-0000-00000B000000}"/>
    <cellStyle name="60% - Accent1 2" xfId="31" xr:uid="{00000000-0005-0000-0000-00000C000000}"/>
    <cellStyle name="60% - Accent2 2" xfId="35" xr:uid="{00000000-0005-0000-0000-00000D000000}"/>
    <cellStyle name="60% - Accent3 2" xfId="39" xr:uid="{00000000-0005-0000-0000-00000E000000}"/>
    <cellStyle name="60% - Accent4 2" xfId="43" xr:uid="{00000000-0005-0000-0000-00000F000000}"/>
    <cellStyle name="60% - Accent5 2" xfId="47" xr:uid="{00000000-0005-0000-0000-000010000000}"/>
    <cellStyle name="60% - Accent6 2" xfId="51" xr:uid="{00000000-0005-0000-0000-000011000000}"/>
    <cellStyle name="Accent1 2" xfId="28" xr:uid="{00000000-0005-0000-0000-000012000000}"/>
    <cellStyle name="Accent2 2" xfId="32" xr:uid="{00000000-0005-0000-0000-000013000000}"/>
    <cellStyle name="Accent3 2" xfId="36" xr:uid="{00000000-0005-0000-0000-000014000000}"/>
    <cellStyle name="Accent4 2" xfId="40" xr:uid="{00000000-0005-0000-0000-000015000000}"/>
    <cellStyle name="Accent5 2" xfId="44" xr:uid="{00000000-0005-0000-0000-000016000000}"/>
    <cellStyle name="Accent6 2" xfId="48" xr:uid="{00000000-0005-0000-0000-000017000000}"/>
    <cellStyle name="Bad 2" xfId="17" xr:uid="{00000000-0005-0000-0000-000018000000}"/>
    <cellStyle name="Calculation 2" xfId="21" xr:uid="{00000000-0005-0000-0000-000019000000}"/>
    <cellStyle name="Check Cell 2" xfId="23" xr:uid="{00000000-0005-0000-0000-00001A000000}"/>
    <cellStyle name="Comma" xfId="1" builtinId="3"/>
    <cellStyle name="Comma 2" xfId="9" xr:uid="{00000000-0005-0000-0000-00001C000000}"/>
    <cellStyle name="Explanatory Text 2" xfId="26" xr:uid="{00000000-0005-0000-0000-00001D000000}"/>
    <cellStyle name="Good 2" xfId="16" xr:uid="{00000000-0005-0000-0000-00001E000000}"/>
    <cellStyle name="Heading 1 2" xfId="12" xr:uid="{00000000-0005-0000-0000-00001F000000}"/>
    <cellStyle name="Heading 2 2" xfId="13" xr:uid="{00000000-0005-0000-0000-000020000000}"/>
    <cellStyle name="Heading 3 2" xfId="14" xr:uid="{00000000-0005-0000-0000-000021000000}"/>
    <cellStyle name="Heading 4 2" xfId="15" xr:uid="{00000000-0005-0000-0000-000022000000}"/>
    <cellStyle name="Input 2" xfId="19" xr:uid="{00000000-0005-0000-0000-000023000000}"/>
    <cellStyle name="Linked Cell 2" xfId="22" xr:uid="{00000000-0005-0000-0000-000024000000}"/>
    <cellStyle name="Neutral 2" xfId="18" xr:uid="{00000000-0005-0000-0000-000025000000}"/>
    <cellStyle name="Normal" xfId="0" builtinId="0"/>
    <cellStyle name="Normal 12" xfId="54" xr:uid="{50E487F8-436E-4092-801B-645F9D39C271}"/>
    <cellStyle name="Normal 19 3" xfId="57" xr:uid="{B5DF58DA-738D-4DEC-B395-128D8FDDCCD9}"/>
    <cellStyle name="Normal 2" xfId="7" xr:uid="{00000000-0005-0000-0000-000027000000}"/>
    <cellStyle name="Normal 2 3" xfId="58" xr:uid="{521A64BE-2965-415A-B3C5-D46E6A63187B}"/>
    <cellStyle name="Normal 3" xfId="8" xr:uid="{00000000-0005-0000-0000-000028000000}"/>
    <cellStyle name="Normal 4" xfId="5" xr:uid="{00000000-0005-0000-0000-000029000000}"/>
    <cellStyle name="Normal 5 3" xfId="55" xr:uid="{C28DECD3-0594-41CB-94C0-A12A21F3AB11}"/>
    <cellStyle name="Normal 8" xfId="56" xr:uid="{E155B0BD-7179-4AA2-879D-B1709E191CF6}"/>
    <cellStyle name="Normal_tax" xfId="10" xr:uid="{00000000-0005-0000-0000-00002B000000}"/>
    <cellStyle name="Normal_Total quartal 06.12.08" xfId="52" xr:uid="{A63516F3-F77C-40A5-B7B1-8233AEAA99E5}"/>
    <cellStyle name="Note 2" xfId="25" xr:uid="{00000000-0005-0000-0000-00002C000000}"/>
    <cellStyle name="Output 2" xfId="20" xr:uid="{00000000-0005-0000-0000-00002D000000}"/>
    <cellStyle name="Percent 2" xfId="59" xr:uid="{30731346-E1D7-48CE-AE6B-828830631168}"/>
    <cellStyle name="SN_241" xfId="2" xr:uid="{00000000-0005-0000-0000-00002F000000}"/>
    <cellStyle name="SN_b" xfId="53" xr:uid="{44B17B7D-9611-4303-9EBE-48F703553F7C}"/>
    <cellStyle name="Style 1" xfId="4" xr:uid="{00000000-0005-0000-0000-000030000000}"/>
    <cellStyle name="Title 2" xfId="11" xr:uid="{00000000-0005-0000-0000-000031000000}"/>
    <cellStyle name="Total 2" xfId="27" xr:uid="{00000000-0005-0000-0000-000032000000}"/>
    <cellStyle name="Warning Text 2" xfId="24" xr:uid="{00000000-0005-0000-0000-000033000000}"/>
    <cellStyle name="Обычный 2" xfId="3" xr:uid="{00000000-0005-0000-0000-000034000000}"/>
    <cellStyle name="Финансовый 2" xfId="6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3"/>
  <sheetViews>
    <sheetView zoomScaleNormal="100" zoomScaleSheetLayoutView="100" workbookViewId="0">
      <selection activeCell="C10" sqref="C10"/>
    </sheetView>
  </sheetViews>
  <sheetFormatPr defaultRowHeight="17.25" x14ac:dyDescent="0.2"/>
  <cols>
    <col min="1" max="1" width="7.85546875" style="4" customWidth="1"/>
    <col min="2" max="2" width="11.42578125" style="4" customWidth="1"/>
    <col min="3" max="3" width="48" style="4" customWidth="1"/>
    <col min="4" max="4" width="44" style="4" customWidth="1"/>
    <col min="5" max="5" width="21" style="4" customWidth="1"/>
    <col min="6" max="257" width="9.140625" style="4"/>
    <col min="258" max="259" width="5.7109375" style="4" customWidth="1"/>
    <col min="260" max="260" width="76.28515625" style="4" customWidth="1"/>
    <col min="261" max="261" width="17.85546875" style="4" customWidth="1"/>
    <col min="262" max="513" width="9.140625" style="4"/>
    <col min="514" max="515" width="5.7109375" style="4" customWidth="1"/>
    <col min="516" max="516" width="76.28515625" style="4" customWidth="1"/>
    <col min="517" max="517" width="17.85546875" style="4" customWidth="1"/>
    <col min="518" max="769" width="9.140625" style="4"/>
    <col min="770" max="771" width="5.7109375" style="4" customWidth="1"/>
    <col min="772" max="772" width="76.28515625" style="4" customWidth="1"/>
    <col min="773" max="773" width="17.85546875" style="4" customWidth="1"/>
    <col min="774" max="1025" width="9.140625" style="4"/>
    <col min="1026" max="1027" width="5.7109375" style="4" customWidth="1"/>
    <col min="1028" max="1028" width="76.28515625" style="4" customWidth="1"/>
    <col min="1029" max="1029" width="17.85546875" style="4" customWidth="1"/>
    <col min="1030" max="1281" width="9.140625" style="4"/>
    <col min="1282" max="1283" width="5.7109375" style="4" customWidth="1"/>
    <col min="1284" max="1284" width="76.28515625" style="4" customWidth="1"/>
    <col min="1285" max="1285" width="17.85546875" style="4" customWidth="1"/>
    <col min="1286" max="1537" width="9.140625" style="4"/>
    <col min="1538" max="1539" width="5.7109375" style="4" customWidth="1"/>
    <col min="1540" max="1540" width="76.28515625" style="4" customWidth="1"/>
    <col min="1541" max="1541" width="17.85546875" style="4" customWidth="1"/>
    <col min="1542" max="1793" width="9.140625" style="4"/>
    <col min="1794" max="1795" width="5.7109375" style="4" customWidth="1"/>
    <col min="1796" max="1796" width="76.28515625" style="4" customWidth="1"/>
    <col min="1797" max="1797" width="17.85546875" style="4" customWidth="1"/>
    <col min="1798" max="2049" width="9.140625" style="4"/>
    <col min="2050" max="2051" width="5.7109375" style="4" customWidth="1"/>
    <col min="2052" max="2052" width="76.28515625" style="4" customWidth="1"/>
    <col min="2053" max="2053" width="17.85546875" style="4" customWidth="1"/>
    <col min="2054" max="2305" width="9.140625" style="4"/>
    <col min="2306" max="2307" width="5.7109375" style="4" customWidth="1"/>
    <col min="2308" max="2308" width="76.28515625" style="4" customWidth="1"/>
    <col min="2309" max="2309" width="17.85546875" style="4" customWidth="1"/>
    <col min="2310" max="2561" width="9.140625" style="4"/>
    <col min="2562" max="2563" width="5.7109375" style="4" customWidth="1"/>
    <col min="2564" max="2564" width="76.28515625" style="4" customWidth="1"/>
    <col min="2565" max="2565" width="17.85546875" style="4" customWidth="1"/>
    <col min="2566" max="2817" width="9.140625" style="4"/>
    <col min="2818" max="2819" width="5.7109375" style="4" customWidth="1"/>
    <col min="2820" max="2820" width="76.28515625" style="4" customWidth="1"/>
    <col min="2821" max="2821" width="17.85546875" style="4" customWidth="1"/>
    <col min="2822" max="3073" width="9.140625" style="4"/>
    <col min="3074" max="3075" width="5.7109375" style="4" customWidth="1"/>
    <col min="3076" max="3076" width="76.28515625" style="4" customWidth="1"/>
    <col min="3077" max="3077" width="17.85546875" style="4" customWidth="1"/>
    <col min="3078" max="3329" width="9.140625" style="4"/>
    <col min="3330" max="3331" width="5.7109375" style="4" customWidth="1"/>
    <col min="3332" max="3332" width="76.28515625" style="4" customWidth="1"/>
    <col min="3333" max="3333" width="17.85546875" style="4" customWidth="1"/>
    <col min="3334" max="3585" width="9.140625" style="4"/>
    <col min="3586" max="3587" width="5.7109375" style="4" customWidth="1"/>
    <col min="3588" max="3588" width="76.28515625" style="4" customWidth="1"/>
    <col min="3589" max="3589" width="17.85546875" style="4" customWidth="1"/>
    <col min="3590" max="3841" width="9.140625" style="4"/>
    <col min="3842" max="3843" width="5.7109375" style="4" customWidth="1"/>
    <col min="3844" max="3844" width="76.28515625" style="4" customWidth="1"/>
    <col min="3845" max="3845" width="17.85546875" style="4" customWidth="1"/>
    <col min="3846" max="4097" width="9.140625" style="4"/>
    <col min="4098" max="4099" width="5.7109375" style="4" customWidth="1"/>
    <col min="4100" max="4100" width="76.28515625" style="4" customWidth="1"/>
    <col min="4101" max="4101" width="17.85546875" style="4" customWidth="1"/>
    <col min="4102" max="4353" width="9.140625" style="4"/>
    <col min="4354" max="4355" width="5.7109375" style="4" customWidth="1"/>
    <col min="4356" max="4356" width="76.28515625" style="4" customWidth="1"/>
    <col min="4357" max="4357" width="17.85546875" style="4" customWidth="1"/>
    <col min="4358" max="4609" width="9.140625" style="4"/>
    <col min="4610" max="4611" width="5.7109375" style="4" customWidth="1"/>
    <col min="4612" max="4612" width="76.28515625" style="4" customWidth="1"/>
    <col min="4613" max="4613" width="17.85546875" style="4" customWidth="1"/>
    <col min="4614" max="4865" width="9.140625" style="4"/>
    <col min="4866" max="4867" width="5.7109375" style="4" customWidth="1"/>
    <col min="4868" max="4868" width="76.28515625" style="4" customWidth="1"/>
    <col min="4869" max="4869" width="17.85546875" style="4" customWidth="1"/>
    <col min="4870" max="5121" width="9.140625" style="4"/>
    <col min="5122" max="5123" width="5.7109375" style="4" customWidth="1"/>
    <col min="5124" max="5124" width="76.28515625" style="4" customWidth="1"/>
    <col min="5125" max="5125" width="17.85546875" style="4" customWidth="1"/>
    <col min="5126" max="5377" width="9.140625" style="4"/>
    <col min="5378" max="5379" width="5.7109375" style="4" customWidth="1"/>
    <col min="5380" max="5380" width="76.28515625" style="4" customWidth="1"/>
    <col min="5381" max="5381" width="17.85546875" style="4" customWidth="1"/>
    <col min="5382" max="5633" width="9.140625" style="4"/>
    <col min="5634" max="5635" width="5.7109375" style="4" customWidth="1"/>
    <col min="5636" max="5636" width="76.28515625" style="4" customWidth="1"/>
    <col min="5637" max="5637" width="17.85546875" style="4" customWidth="1"/>
    <col min="5638" max="5889" width="9.140625" style="4"/>
    <col min="5890" max="5891" width="5.7109375" style="4" customWidth="1"/>
    <col min="5892" max="5892" width="76.28515625" style="4" customWidth="1"/>
    <col min="5893" max="5893" width="17.85546875" style="4" customWidth="1"/>
    <col min="5894" max="6145" width="9.140625" style="4"/>
    <col min="6146" max="6147" width="5.7109375" style="4" customWidth="1"/>
    <col min="6148" max="6148" width="76.28515625" style="4" customWidth="1"/>
    <col min="6149" max="6149" width="17.85546875" style="4" customWidth="1"/>
    <col min="6150" max="6401" width="9.140625" style="4"/>
    <col min="6402" max="6403" width="5.7109375" style="4" customWidth="1"/>
    <col min="6404" max="6404" width="76.28515625" style="4" customWidth="1"/>
    <col min="6405" max="6405" width="17.85546875" style="4" customWidth="1"/>
    <col min="6406" max="6657" width="9.140625" style="4"/>
    <col min="6658" max="6659" width="5.7109375" style="4" customWidth="1"/>
    <col min="6660" max="6660" width="76.28515625" style="4" customWidth="1"/>
    <col min="6661" max="6661" width="17.85546875" style="4" customWidth="1"/>
    <col min="6662" max="6913" width="9.140625" style="4"/>
    <col min="6914" max="6915" width="5.7109375" style="4" customWidth="1"/>
    <col min="6916" max="6916" width="76.28515625" style="4" customWidth="1"/>
    <col min="6917" max="6917" width="17.85546875" style="4" customWidth="1"/>
    <col min="6918" max="7169" width="9.140625" style="4"/>
    <col min="7170" max="7171" width="5.7109375" style="4" customWidth="1"/>
    <col min="7172" max="7172" width="76.28515625" style="4" customWidth="1"/>
    <col min="7173" max="7173" width="17.85546875" style="4" customWidth="1"/>
    <col min="7174" max="7425" width="9.140625" style="4"/>
    <col min="7426" max="7427" width="5.7109375" style="4" customWidth="1"/>
    <col min="7428" max="7428" width="76.28515625" style="4" customWidth="1"/>
    <col min="7429" max="7429" width="17.85546875" style="4" customWidth="1"/>
    <col min="7430" max="7681" width="9.140625" style="4"/>
    <col min="7682" max="7683" width="5.7109375" style="4" customWidth="1"/>
    <col min="7684" max="7684" width="76.28515625" style="4" customWidth="1"/>
    <col min="7685" max="7685" width="17.85546875" style="4" customWidth="1"/>
    <col min="7686" max="7937" width="9.140625" style="4"/>
    <col min="7938" max="7939" width="5.7109375" style="4" customWidth="1"/>
    <col min="7940" max="7940" width="76.28515625" style="4" customWidth="1"/>
    <col min="7941" max="7941" width="17.85546875" style="4" customWidth="1"/>
    <col min="7942" max="8193" width="9.140625" style="4"/>
    <col min="8194" max="8195" width="5.7109375" style="4" customWidth="1"/>
    <col min="8196" max="8196" width="76.28515625" style="4" customWidth="1"/>
    <col min="8197" max="8197" width="17.85546875" style="4" customWidth="1"/>
    <col min="8198" max="8449" width="9.140625" style="4"/>
    <col min="8450" max="8451" width="5.7109375" style="4" customWidth="1"/>
    <col min="8452" max="8452" width="76.28515625" style="4" customWidth="1"/>
    <col min="8453" max="8453" width="17.85546875" style="4" customWidth="1"/>
    <col min="8454" max="8705" width="9.140625" style="4"/>
    <col min="8706" max="8707" width="5.7109375" style="4" customWidth="1"/>
    <col min="8708" max="8708" width="76.28515625" style="4" customWidth="1"/>
    <col min="8709" max="8709" width="17.85546875" style="4" customWidth="1"/>
    <col min="8710" max="8961" width="9.140625" style="4"/>
    <col min="8962" max="8963" width="5.7109375" style="4" customWidth="1"/>
    <col min="8964" max="8964" width="76.28515625" style="4" customWidth="1"/>
    <col min="8965" max="8965" width="17.85546875" style="4" customWidth="1"/>
    <col min="8966" max="9217" width="9.140625" style="4"/>
    <col min="9218" max="9219" width="5.7109375" style="4" customWidth="1"/>
    <col min="9220" max="9220" width="76.28515625" style="4" customWidth="1"/>
    <col min="9221" max="9221" width="17.85546875" style="4" customWidth="1"/>
    <col min="9222" max="9473" width="9.140625" style="4"/>
    <col min="9474" max="9475" width="5.7109375" style="4" customWidth="1"/>
    <col min="9476" max="9476" width="76.28515625" style="4" customWidth="1"/>
    <col min="9477" max="9477" width="17.85546875" style="4" customWidth="1"/>
    <col min="9478" max="9729" width="9.140625" style="4"/>
    <col min="9730" max="9731" width="5.7109375" style="4" customWidth="1"/>
    <col min="9732" max="9732" width="76.28515625" style="4" customWidth="1"/>
    <col min="9733" max="9733" width="17.85546875" style="4" customWidth="1"/>
    <col min="9734" max="9985" width="9.140625" style="4"/>
    <col min="9986" max="9987" width="5.7109375" style="4" customWidth="1"/>
    <col min="9988" max="9988" width="76.28515625" style="4" customWidth="1"/>
    <col min="9989" max="9989" width="17.85546875" style="4" customWidth="1"/>
    <col min="9990" max="10241" width="9.140625" style="4"/>
    <col min="10242" max="10243" width="5.7109375" style="4" customWidth="1"/>
    <col min="10244" max="10244" width="76.28515625" style="4" customWidth="1"/>
    <col min="10245" max="10245" width="17.85546875" style="4" customWidth="1"/>
    <col min="10246" max="10497" width="9.140625" style="4"/>
    <col min="10498" max="10499" width="5.7109375" style="4" customWidth="1"/>
    <col min="10500" max="10500" width="76.28515625" style="4" customWidth="1"/>
    <col min="10501" max="10501" width="17.85546875" style="4" customWidth="1"/>
    <col min="10502" max="10753" width="9.140625" style="4"/>
    <col min="10754" max="10755" width="5.7109375" style="4" customWidth="1"/>
    <col min="10756" max="10756" width="76.28515625" style="4" customWidth="1"/>
    <col min="10757" max="10757" width="17.85546875" style="4" customWidth="1"/>
    <col min="10758" max="11009" width="9.140625" style="4"/>
    <col min="11010" max="11011" width="5.7109375" style="4" customWidth="1"/>
    <col min="11012" max="11012" width="76.28515625" style="4" customWidth="1"/>
    <col min="11013" max="11013" width="17.85546875" style="4" customWidth="1"/>
    <col min="11014" max="11265" width="9.140625" style="4"/>
    <col min="11266" max="11267" width="5.7109375" style="4" customWidth="1"/>
    <col min="11268" max="11268" width="76.28515625" style="4" customWidth="1"/>
    <col min="11269" max="11269" width="17.85546875" style="4" customWidth="1"/>
    <col min="11270" max="11521" width="9.140625" style="4"/>
    <col min="11522" max="11523" width="5.7109375" style="4" customWidth="1"/>
    <col min="11524" max="11524" width="76.28515625" style="4" customWidth="1"/>
    <col min="11525" max="11525" width="17.85546875" style="4" customWidth="1"/>
    <col min="11526" max="11777" width="9.140625" style="4"/>
    <col min="11778" max="11779" width="5.7109375" style="4" customWidth="1"/>
    <col min="11780" max="11780" width="76.28515625" style="4" customWidth="1"/>
    <col min="11781" max="11781" width="17.85546875" style="4" customWidth="1"/>
    <col min="11782" max="12033" width="9.140625" style="4"/>
    <col min="12034" max="12035" width="5.7109375" style="4" customWidth="1"/>
    <col min="12036" max="12036" width="76.28515625" style="4" customWidth="1"/>
    <col min="12037" max="12037" width="17.85546875" style="4" customWidth="1"/>
    <col min="12038" max="12289" width="9.140625" style="4"/>
    <col min="12290" max="12291" width="5.7109375" style="4" customWidth="1"/>
    <col min="12292" max="12292" width="76.28515625" style="4" customWidth="1"/>
    <col min="12293" max="12293" width="17.85546875" style="4" customWidth="1"/>
    <col min="12294" max="12545" width="9.140625" style="4"/>
    <col min="12546" max="12547" width="5.7109375" style="4" customWidth="1"/>
    <col min="12548" max="12548" width="76.28515625" style="4" customWidth="1"/>
    <col min="12549" max="12549" width="17.85546875" style="4" customWidth="1"/>
    <col min="12550" max="12801" width="9.140625" style="4"/>
    <col min="12802" max="12803" width="5.7109375" style="4" customWidth="1"/>
    <col min="12804" max="12804" width="76.28515625" style="4" customWidth="1"/>
    <col min="12805" max="12805" width="17.85546875" style="4" customWidth="1"/>
    <col min="12806" max="13057" width="9.140625" style="4"/>
    <col min="13058" max="13059" width="5.7109375" style="4" customWidth="1"/>
    <col min="13060" max="13060" width="76.28515625" style="4" customWidth="1"/>
    <col min="13061" max="13061" width="17.85546875" style="4" customWidth="1"/>
    <col min="13062" max="13313" width="9.140625" style="4"/>
    <col min="13314" max="13315" width="5.7109375" style="4" customWidth="1"/>
    <col min="13316" max="13316" width="76.28515625" style="4" customWidth="1"/>
    <col min="13317" max="13317" width="17.85546875" style="4" customWidth="1"/>
    <col min="13318" max="13569" width="9.140625" style="4"/>
    <col min="13570" max="13571" width="5.7109375" style="4" customWidth="1"/>
    <col min="13572" max="13572" width="76.28515625" style="4" customWidth="1"/>
    <col min="13573" max="13573" width="17.85546875" style="4" customWidth="1"/>
    <col min="13574" max="13825" width="9.140625" style="4"/>
    <col min="13826" max="13827" width="5.7109375" style="4" customWidth="1"/>
    <col min="13828" max="13828" width="76.28515625" style="4" customWidth="1"/>
    <col min="13829" max="13829" width="17.85546875" style="4" customWidth="1"/>
    <col min="13830" max="14081" width="9.140625" style="4"/>
    <col min="14082" max="14083" width="5.7109375" style="4" customWidth="1"/>
    <col min="14084" max="14084" width="76.28515625" style="4" customWidth="1"/>
    <col min="14085" max="14085" width="17.85546875" style="4" customWidth="1"/>
    <col min="14086" max="14337" width="9.140625" style="4"/>
    <col min="14338" max="14339" width="5.7109375" style="4" customWidth="1"/>
    <col min="14340" max="14340" width="76.28515625" style="4" customWidth="1"/>
    <col min="14341" max="14341" width="17.85546875" style="4" customWidth="1"/>
    <col min="14342" max="14593" width="9.140625" style="4"/>
    <col min="14594" max="14595" width="5.7109375" style="4" customWidth="1"/>
    <col min="14596" max="14596" width="76.28515625" style="4" customWidth="1"/>
    <col min="14597" max="14597" width="17.85546875" style="4" customWidth="1"/>
    <col min="14598" max="14849" width="9.140625" style="4"/>
    <col min="14850" max="14851" width="5.7109375" style="4" customWidth="1"/>
    <col min="14852" max="14852" width="76.28515625" style="4" customWidth="1"/>
    <col min="14853" max="14853" width="17.85546875" style="4" customWidth="1"/>
    <col min="14854" max="15105" width="9.140625" style="4"/>
    <col min="15106" max="15107" width="5.7109375" style="4" customWidth="1"/>
    <col min="15108" max="15108" width="76.28515625" style="4" customWidth="1"/>
    <col min="15109" max="15109" width="17.85546875" style="4" customWidth="1"/>
    <col min="15110" max="15361" width="9.140625" style="4"/>
    <col min="15362" max="15363" width="5.7109375" style="4" customWidth="1"/>
    <col min="15364" max="15364" width="76.28515625" style="4" customWidth="1"/>
    <col min="15365" max="15365" width="17.85546875" style="4" customWidth="1"/>
    <col min="15366" max="15617" width="9.140625" style="4"/>
    <col min="15618" max="15619" width="5.7109375" style="4" customWidth="1"/>
    <col min="15620" max="15620" width="76.28515625" style="4" customWidth="1"/>
    <col min="15621" max="15621" width="17.85546875" style="4" customWidth="1"/>
    <col min="15622" max="15873" width="9.140625" style="4"/>
    <col min="15874" max="15875" width="5.7109375" style="4" customWidth="1"/>
    <col min="15876" max="15876" width="76.28515625" style="4" customWidth="1"/>
    <col min="15877" max="15877" width="17.85546875" style="4" customWidth="1"/>
    <col min="15878" max="16129" width="9.140625" style="4"/>
    <col min="16130" max="16131" width="5.7109375" style="4" customWidth="1"/>
    <col min="16132" max="16132" width="76.28515625" style="4" customWidth="1"/>
    <col min="16133" max="16133" width="17.85546875" style="4" customWidth="1"/>
    <col min="16134" max="16384" width="9.140625" style="4"/>
  </cols>
  <sheetData>
    <row r="1" spans="2:5" x14ac:dyDescent="0.2">
      <c r="B1" s="10"/>
      <c r="C1" s="137" t="s">
        <v>108</v>
      </c>
      <c r="D1" s="137"/>
    </row>
    <row r="2" spans="2:5" x14ac:dyDescent="0.2">
      <c r="B2" s="137" t="s">
        <v>76</v>
      </c>
      <c r="C2" s="137"/>
      <c r="D2" s="137"/>
    </row>
    <row r="3" spans="2:5" ht="16.5" customHeight="1" x14ac:dyDescent="0.2">
      <c r="B3" s="137" t="s">
        <v>35</v>
      </c>
      <c r="C3" s="137"/>
      <c r="D3" s="137"/>
    </row>
    <row r="4" spans="2:5" ht="21" customHeight="1" x14ac:dyDescent="0.2">
      <c r="D4" s="3"/>
    </row>
    <row r="5" spans="2:5" ht="56.25" customHeight="1" x14ac:dyDescent="0.2">
      <c r="B5" s="9"/>
      <c r="C5" s="136" t="s">
        <v>101</v>
      </c>
      <c r="D5" s="136"/>
      <c r="E5" s="53"/>
    </row>
    <row r="6" spans="2:5" ht="26.25" customHeight="1" x14ac:dyDescent="0.3">
      <c r="D6" s="22" t="s">
        <v>8</v>
      </c>
    </row>
    <row r="7" spans="2:5" ht="63" customHeight="1" x14ac:dyDescent="0.2">
      <c r="C7" s="5"/>
      <c r="D7" s="6" t="s">
        <v>106</v>
      </c>
    </row>
    <row r="8" spans="2:5" ht="24" customHeight="1" x14ac:dyDescent="0.2">
      <c r="C8" s="5" t="s">
        <v>12</v>
      </c>
      <c r="D8" s="7">
        <v>80000</v>
      </c>
      <c r="E8" s="20"/>
    </row>
    <row r="9" spans="2:5" ht="24" customHeight="1" x14ac:dyDescent="0.2">
      <c r="C9" s="5" t="s">
        <v>13</v>
      </c>
      <c r="D9" s="7">
        <f>+D8</f>
        <v>80000</v>
      </c>
      <c r="E9" s="20"/>
    </row>
    <row r="10" spans="2:5" ht="24" customHeight="1" x14ac:dyDescent="0.2">
      <c r="C10" s="5" t="s">
        <v>14</v>
      </c>
      <c r="D10" s="7">
        <f>+D9-D8</f>
        <v>0</v>
      </c>
    </row>
    <row r="13" spans="2:5" ht="51.75" x14ac:dyDescent="0.2">
      <c r="C13" s="46" t="s">
        <v>27</v>
      </c>
      <c r="D13" s="47" t="s">
        <v>28</v>
      </c>
    </row>
  </sheetData>
  <mergeCells count="4">
    <mergeCell ref="C5:D5"/>
    <mergeCell ref="C1:D1"/>
    <mergeCell ref="B2:D2"/>
    <mergeCell ref="B3:D3"/>
  </mergeCells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"/>
  <sheetViews>
    <sheetView zoomScaleNormal="100" zoomScaleSheetLayoutView="100" workbookViewId="0">
      <selection activeCell="D2" sqref="D2:F2"/>
    </sheetView>
  </sheetViews>
  <sheetFormatPr defaultRowHeight="17.25" x14ac:dyDescent="0.2"/>
  <cols>
    <col min="1" max="1" width="7.42578125" style="2" customWidth="1"/>
    <col min="2" max="2" width="8.7109375" style="2" customWidth="1"/>
    <col min="3" max="3" width="49" style="9" customWidth="1"/>
    <col min="4" max="5" width="16.5703125" style="10" customWidth="1"/>
    <col min="6" max="6" width="16" style="11" customWidth="1"/>
    <col min="7" max="8" width="18.28515625" style="8" bestFit="1" customWidth="1"/>
    <col min="9" max="9" width="18.5703125" style="8" bestFit="1" customWidth="1"/>
    <col min="10" max="10" width="16.42578125" style="9" customWidth="1"/>
    <col min="11" max="16384" width="9.140625" style="9"/>
  </cols>
  <sheetData>
    <row r="1" spans="1:7" ht="17.25" customHeight="1" x14ac:dyDescent="0.2">
      <c r="B1" s="10"/>
      <c r="C1" s="10"/>
      <c r="E1" s="137" t="s">
        <v>107</v>
      </c>
      <c r="F1" s="137"/>
    </row>
    <row r="2" spans="1:7" ht="17.25" customHeight="1" x14ac:dyDescent="0.2">
      <c r="B2" s="10"/>
      <c r="C2" s="10"/>
      <c r="D2" s="137" t="s">
        <v>76</v>
      </c>
      <c r="E2" s="137"/>
      <c r="F2" s="137"/>
    </row>
    <row r="3" spans="1:7" ht="17.25" customHeight="1" x14ac:dyDescent="0.2">
      <c r="B3" s="10"/>
      <c r="C3" s="10"/>
      <c r="D3" s="137" t="s">
        <v>35</v>
      </c>
      <c r="E3" s="137"/>
      <c r="F3" s="137"/>
    </row>
    <row r="4" spans="1:7" ht="17.25" customHeight="1" x14ac:dyDescent="0.2">
      <c r="B4" s="10"/>
      <c r="C4" s="10"/>
      <c r="E4" s="11"/>
    </row>
    <row r="5" spans="1:7" ht="101.25" customHeight="1" x14ac:dyDescent="0.2">
      <c r="A5" s="9"/>
      <c r="B5" s="9"/>
      <c r="C5" s="136" t="s">
        <v>63</v>
      </c>
      <c r="D5" s="136"/>
      <c r="E5" s="136"/>
      <c r="F5" s="136"/>
      <c r="G5" s="53"/>
    </row>
    <row r="6" spans="1:7" x14ac:dyDescent="0.2">
      <c r="A6" s="15"/>
      <c r="B6" s="15"/>
      <c r="C6" s="2"/>
      <c r="D6" s="137" t="s">
        <v>0</v>
      </c>
      <c r="E6" s="137"/>
      <c r="F6" s="137"/>
    </row>
    <row r="7" spans="1:7" ht="60.75" customHeight="1" x14ac:dyDescent="0.2">
      <c r="C7" s="140" t="s">
        <v>32</v>
      </c>
      <c r="D7" s="138" t="s">
        <v>31</v>
      </c>
      <c r="E7" s="138"/>
      <c r="F7" s="139"/>
    </row>
    <row r="8" spans="1:7" ht="38.25" customHeight="1" x14ac:dyDescent="0.2">
      <c r="C8" s="140"/>
      <c r="D8" s="33" t="s">
        <v>100</v>
      </c>
      <c r="E8" s="33" t="s">
        <v>24</v>
      </c>
      <c r="F8" s="33" t="s">
        <v>23</v>
      </c>
    </row>
    <row r="9" spans="1:7" x14ac:dyDescent="0.2">
      <c r="C9" s="31" t="s">
        <v>33</v>
      </c>
      <c r="D9" s="124">
        <f>+D11</f>
        <v>80000</v>
      </c>
      <c r="E9" s="124">
        <f>+E11</f>
        <v>80000</v>
      </c>
      <c r="F9" s="124">
        <f>+F11</f>
        <v>80000</v>
      </c>
    </row>
    <row r="10" spans="1:7" x14ac:dyDescent="0.2">
      <c r="C10" s="32" t="s">
        <v>15</v>
      </c>
      <c r="D10" s="6"/>
      <c r="E10" s="6"/>
      <c r="F10" s="6"/>
    </row>
    <row r="11" spans="1:7" x14ac:dyDescent="0.2">
      <c r="C11" s="29" t="s">
        <v>85</v>
      </c>
      <c r="D11" s="12">
        <f>'1'!D9</f>
        <v>80000</v>
      </c>
      <c r="E11" s="12">
        <f>'1'!D9</f>
        <v>80000</v>
      </c>
      <c r="F11" s="12">
        <f>+E11</f>
        <v>80000</v>
      </c>
    </row>
    <row r="12" spans="1:7" x14ac:dyDescent="0.3">
      <c r="C12" s="13"/>
      <c r="D12" s="14"/>
      <c r="E12" s="14"/>
      <c r="F12" s="14"/>
    </row>
    <row r="14" spans="1:7" ht="51.75" x14ac:dyDescent="0.2">
      <c r="C14" s="1" t="s">
        <v>27</v>
      </c>
      <c r="D14" s="48"/>
      <c r="E14" s="48"/>
      <c r="F14" s="49" t="s">
        <v>28</v>
      </c>
    </row>
  </sheetData>
  <mergeCells count="7">
    <mergeCell ref="E1:F1"/>
    <mergeCell ref="D2:F2"/>
    <mergeCell ref="D3:F3"/>
    <mergeCell ref="D7:F7"/>
    <mergeCell ref="C7:C8"/>
    <mergeCell ref="D6:F6"/>
    <mergeCell ref="C5:F5"/>
  </mergeCells>
  <pageMargins left="0.63" right="0.25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6"/>
  <sheetViews>
    <sheetView workbookViewId="0">
      <selection activeCell="E12" sqref="E12"/>
    </sheetView>
  </sheetViews>
  <sheetFormatPr defaultColWidth="9.140625" defaultRowHeight="17.25" x14ac:dyDescent="0.3"/>
  <cols>
    <col min="1" max="1" width="9.140625" style="19"/>
    <col min="2" max="2" width="10.140625" style="19" customWidth="1"/>
    <col min="3" max="3" width="12.140625" style="19" customWidth="1"/>
    <col min="4" max="4" width="16" style="19" customWidth="1"/>
    <col min="5" max="5" width="44.5703125" style="19" customWidth="1"/>
    <col min="6" max="6" width="43.7109375" style="19" customWidth="1"/>
    <col min="7" max="7" width="37.5703125" style="19" customWidth="1"/>
    <col min="8" max="8" width="15.7109375" style="19" customWidth="1"/>
    <col min="9" max="9" width="13.85546875" style="19" customWidth="1"/>
    <col min="10" max="11" width="12.42578125" style="19" customWidth="1"/>
    <col min="12" max="16384" width="9.140625" style="19"/>
  </cols>
  <sheetData>
    <row r="1" spans="1:17" ht="17.25" customHeight="1" x14ac:dyDescent="0.3">
      <c r="A1" s="131" t="s">
        <v>104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17" x14ac:dyDescent="0.3">
      <c r="A2" s="131" t="s">
        <v>76</v>
      </c>
      <c r="B2" s="131"/>
      <c r="C2" s="131"/>
      <c r="D2" s="131"/>
      <c r="E2" s="131"/>
      <c r="F2" s="131"/>
      <c r="G2" s="131"/>
      <c r="H2" s="131"/>
      <c r="I2" s="131"/>
      <c r="J2" s="131"/>
    </row>
    <row r="3" spans="1:17" x14ac:dyDescent="0.3">
      <c r="A3" s="131" t="s">
        <v>35</v>
      </c>
      <c r="B3" s="131"/>
      <c r="C3" s="131"/>
      <c r="D3" s="131"/>
      <c r="E3" s="131"/>
      <c r="F3" s="131"/>
      <c r="G3" s="131"/>
      <c r="H3" s="131"/>
      <c r="I3" s="131"/>
      <c r="J3" s="131"/>
    </row>
    <row r="4" spans="1:17" s="14" customFormat="1" x14ac:dyDescent="0.3">
      <c r="A4" s="136" t="s">
        <v>77</v>
      </c>
      <c r="B4" s="136"/>
      <c r="C4" s="136"/>
      <c r="D4" s="136"/>
      <c r="E4" s="136"/>
      <c r="F4" s="136"/>
      <c r="G4" s="136"/>
      <c r="H4" s="136"/>
      <c r="I4" s="136"/>
      <c r="J4" s="136"/>
    </row>
    <row r="5" spans="1:17" s="14" customFormat="1" x14ac:dyDescent="0.3">
      <c r="A5" s="136"/>
      <c r="B5" s="136"/>
      <c r="C5" s="136"/>
      <c r="D5" s="136"/>
      <c r="E5" s="136"/>
      <c r="F5" s="136"/>
      <c r="G5" s="136"/>
      <c r="H5" s="136"/>
      <c r="I5" s="136"/>
      <c r="J5" s="136"/>
    </row>
    <row r="6" spans="1:17" s="14" customFormat="1" x14ac:dyDescent="0.3">
      <c r="A6" s="136"/>
      <c r="B6" s="136"/>
      <c r="C6" s="136"/>
      <c r="D6" s="136"/>
      <c r="E6" s="136"/>
      <c r="F6" s="136"/>
      <c r="G6" s="136"/>
      <c r="H6" s="136"/>
      <c r="I6" s="136"/>
      <c r="J6" s="136"/>
    </row>
    <row r="7" spans="1:17" s="14" customFormat="1" x14ac:dyDescent="0.3">
      <c r="A7" s="1"/>
      <c r="B7" s="1"/>
      <c r="C7" s="1"/>
      <c r="D7" s="1"/>
      <c r="E7" s="1"/>
      <c r="F7" s="1"/>
      <c r="G7" s="1"/>
      <c r="H7" s="1"/>
      <c r="I7" s="142" t="s">
        <v>8</v>
      </c>
      <c r="J7" s="142"/>
    </row>
    <row r="8" spans="1:17" s="113" customFormat="1" ht="72.75" customHeight="1" x14ac:dyDescent="0.2">
      <c r="B8" s="129" t="s">
        <v>36</v>
      </c>
      <c r="C8" s="129" t="s">
        <v>1</v>
      </c>
      <c r="D8" s="129"/>
      <c r="E8" s="129" t="s">
        <v>37</v>
      </c>
      <c r="F8" s="129" t="s">
        <v>38</v>
      </c>
      <c r="G8" s="129" t="s">
        <v>39</v>
      </c>
      <c r="H8" s="143" t="s">
        <v>59</v>
      </c>
      <c r="I8" s="143"/>
      <c r="J8" s="144"/>
    </row>
    <row r="9" spans="1:17" s="113" customFormat="1" ht="44.25" customHeight="1" x14ac:dyDescent="0.2">
      <c r="B9" s="129"/>
      <c r="C9" s="33" t="s">
        <v>40</v>
      </c>
      <c r="D9" s="33" t="s">
        <v>41</v>
      </c>
      <c r="E9" s="129"/>
      <c r="F9" s="129"/>
      <c r="G9" s="129"/>
      <c r="H9" s="33" t="s">
        <v>105</v>
      </c>
      <c r="I9" s="33" t="s">
        <v>42</v>
      </c>
      <c r="J9" s="33" t="s">
        <v>43</v>
      </c>
    </row>
    <row r="10" spans="1:17" s="114" customFormat="1" x14ac:dyDescent="0.2">
      <c r="B10" s="145" t="s">
        <v>18</v>
      </c>
      <c r="C10" s="145"/>
      <c r="D10" s="145"/>
      <c r="E10" s="145"/>
      <c r="F10" s="145"/>
      <c r="G10" s="145"/>
      <c r="H10" s="115">
        <f>H11</f>
        <v>80000</v>
      </c>
      <c r="I10" s="115">
        <f t="shared" ref="I10:J12" si="0">I11</f>
        <v>80000</v>
      </c>
      <c r="J10" s="115">
        <f t="shared" si="0"/>
        <v>80000</v>
      </c>
    </row>
    <row r="11" spans="1:17" s="114" customFormat="1" ht="30.75" customHeight="1" x14ac:dyDescent="0.2">
      <c r="B11" s="145" t="s">
        <v>26</v>
      </c>
      <c r="C11" s="145"/>
      <c r="D11" s="145"/>
      <c r="E11" s="145"/>
      <c r="F11" s="145"/>
      <c r="G11" s="145"/>
      <c r="H11" s="115">
        <f t="shared" ref="H11" si="1">H12</f>
        <v>80000</v>
      </c>
      <c r="I11" s="115">
        <f t="shared" si="0"/>
        <v>80000</v>
      </c>
      <c r="J11" s="115">
        <f t="shared" si="0"/>
        <v>80000</v>
      </c>
    </row>
    <row r="12" spans="1:17" s="14" customFormat="1" ht="72" customHeight="1" x14ac:dyDescent="0.3">
      <c r="B12" s="68"/>
      <c r="C12" s="126" t="s">
        <v>109</v>
      </c>
      <c r="D12" s="127"/>
      <c r="E12" s="128" t="s">
        <v>72</v>
      </c>
      <c r="F12" s="128" t="s">
        <v>73</v>
      </c>
      <c r="G12" s="128" t="s">
        <v>74</v>
      </c>
      <c r="H12" s="115">
        <f>H13</f>
        <v>80000</v>
      </c>
      <c r="I12" s="115">
        <f t="shared" si="0"/>
        <v>80000</v>
      </c>
      <c r="J12" s="115">
        <f t="shared" si="0"/>
        <v>80000</v>
      </c>
      <c r="Q12" s="38"/>
    </row>
    <row r="13" spans="1:17" s="114" customFormat="1" ht="120.75" customHeight="1" x14ac:dyDescent="0.2">
      <c r="B13" s="68"/>
      <c r="C13" s="68"/>
      <c r="D13" s="116" t="s">
        <v>75</v>
      </c>
      <c r="E13" s="34" t="s">
        <v>102</v>
      </c>
      <c r="F13" s="68" t="s">
        <v>80</v>
      </c>
      <c r="G13" s="68" t="s">
        <v>45</v>
      </c>
      <c r="H13" s="117">
        <f>'1'!D8</f>
        <v>80000</v>
      </c>
      <c r="I13" s="117">
        <f>H13</f>
        <v>80000</v>
      </c>
      <c r="J13" s="117">
        <f>H13</f>
        <v>80000</v>
      </c>
    </row>
    <row r="16" spans="1:17" ht="42.75" customHeight="1" x14ac:dyDescent="0.3">
      <c r="C16" s="39"/>
      <c r="D16" s="141" t="s">
        <v>44</v>
      </c>
      <c r="E16" s="141"/>
      <c r="F16" s="40"/>
      <c r="G16" s="41" t="s">
        <v>28</v>
      </c>
    </row>
  </sheetData>
  <mergeCells count="14">
    <mergeCell ref="A1:J1"/>
    <mergeCell ref="A2:J2"/>
    <mergeCell ref="A3:J3"/>
    <mergeCell ref="B10:G10"/>
    <mergeCell ref="B11:G11"/>
    <mergeCell ref="D16:E16"/>
    <mergeCell ref="A4:J6"/>
    <mergeCell ref="I7:J7"/>
    <mergeCell ref="B8:B9"/>
    <mergeCell ref="C8:D8"/>
    <mergeCell ref="E8:E9"/>
    <mergeCell ref="F8:F9"/>
    <mergeCell ref="G8:G9"/>
    <mergeCell ref="H8:J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4"/>
  <sheetViews>
    <sheetView topLeftCell="A22" workbookViewId="0">
      <selection activeCell="G7" sqref="G7:G8"/>
    </sheetView>
  </sheetViews>
  <sheetFormatPr defaultRowHeight="17.25" x14ac:dyDescent="0.2"/>
  <cols>
    <col min="1" max="1" width="9.140625" style="16"/>
    <col min="2" max="4" width="7.5703125" style="16" customWidth="1"/>
    <col min="5" max="5" width="10" style="16" customWidth="1"/>
    <col min="6" max="6" width="13" style="16" customWidth="1"/>
    <col min="7" max="7" width="76.140625" style="16" customWidth="1"/>
    <col min="8" max="10" width="14.140625" style="16" customWidth="1"/>
    <col min="11" max="16384" width="9.140625" style="16"/>
  </cols>
  <sheetData>
    <row r="1" spans="1:11" x14ac:dyDescent="0.3">
      <c r="A1" s="131" t="s">
        <v>61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11" x14ac:dyDescent="0.3">
      <c r="A2" s="131" t="s">
        <v>76</v>
      </c>
      <c r="B2" s="131"/>
      <c r="C2" s="131"/>
      <c r="D2" s="131"/>
      <c r="E2" s="131"/>
      <c r="F2" s="131"/>
      <c r="G2" s="131"/>
      <c r="H2" s="131"/>
      <c r="I2" s="131"/>
      <c r="J2" s="131"/>
    </row>
    <row r="3" spans="1:11" x14ac:dyDescent="0.3">
      <c r="A3" s="131" t="s">
        <v>35</v>
      </c>
      <c r="B3" s="131"/>
      <c r="C3" s="131"/>
      <c r="D3" s="131"/>
      <c r="E3" s="131"/>
      <c r="F3" s="131"/>
      <c r="G3" s="131"/>
      <c r="H3" s="131"/>
      <c r="I3" s="131"/>
      <c r="J3" s="131"/>
    </row>
    <row r="4" spans="1:11" ht="14.25" customHeight="1" x14ac:dyDescent="0.2"/>
    <row r="5" spans="1:11" ht="45.75" customHeight="1" x14ac:dyDescent="0.2">
      <c r="B5" s="146" t="s">
        <v>68</v>
      </c>
      <c r="C5" s="146"/>
      <c r="D5" s="146"/>
      <c r="E5" s="146"/>
      <c r="F5" s="146"/>
      <c r="G5" s="146"/>
      <c r="H5" s="146"/>
      <c r="I5" s="146"/>
      <c r="J5" s="146"/>
    </row>
    <row r="6" spans="1:11" x14ac:dyDescent="0.2">
      <c r="J6" s="21" t="s">
        <v>8</v>
      </c>
    </row>
    <row r="7" spans="1:11" ht="56.25" customHeight="1" x14ac:dyDescent="0.2">
      <c r="B7" s="129" t="s">
        <v>19</v>
      </c>
      <c r="C7" s="129"/>
      <c r="D7" s="129"/>
      <c r="E7" s="129" t="s">
        <v>1</v>
      </c>
      <c r="F7" s="129"/>
      <c r="G7" s="129" t="s">
        <v>34</v>
      </c>
      <c r="H7" s="147" t="s">
        <v>25</v>
      </c>
      <c r="I7" s="147"/>
      <c r="J7" s="148"/>
      <c r="K7" s="17"/>
    </row>
    <row r="8" spans="1:11" ht="87.75" customHeight="1" x14ac:dyDescent="0.2">
      <c r="B8" s="106" t="s">
        <v>20</v>
      </c>
      <c r="C8" s="106" t="s">
        <v>21</v>
      </c>
      <c r="D8" s="106" t="s">
        <v>22</v>
      </c>
      <c r="E8" s="106" t="s">
        <v>16</v>
      </c>
      <c r="F8" s="106" t="s">
        <v>17</v>
      </c>
      <c r="G8" s="129"/>
      <c r="H8" s="33" t="s">
        <v>100</v>
      </c>
      <c r="I8" s="33" t="s">
        <v>24</v>
      </c>
      <c r="J8" s="33" t="s">
        <v>23</v>
      </c>
    </row>
    <row r="9" spans="1:11" ht="24.75" customHeight="1" x14ac:dyDescent="0.2">
      <c r="B9" s="6"/>
      <c r="C9" s="6"/>
      <c r="D9" s="6"/>
      <c r="E9" s="6"/>
      <c r="F9" s="6"/>
      <c r="G9" s="36" t="s">
        <v>18</v>
      </c>
      <c r="H9" s="118">
        <f>+H12</f>
        <v>80000</v>
      </c>
      <c r="I9" s="118">
        <f>+I12</f>
        <v>80000</v>
      </c>
      <c r="J9" s="118">
        <f>+J12</f>
        <v>80000</v>
      </c>
    </row>
    <row r="10" spans="1:11" s="23" customFormat="1" x14ac:dyDescent="0.2">
      <c r="B10" s="24"/>
      <c r="C10" s="24"/>
      <c r="D10" s="24"/>
      <c r="E10" s="25"/>
      <c r="F10" s="25"/>
      <c r="G10" s="26" t="s">
        <v>29</v>
      </c>
      <c r="H10" s="27"/>
      <c r="I10" s="27"/>
      <c r="J10" s="27"/>
    </row>
    <row r="11" spans="1:11" s="111" customFormat="1" ht="34.5" x14ac:dyDescent="0.2">
      <c r="B11" s="107"/>
      <c r="C11" s="107"/>
      <c r="D11" s="107"/>
      <c r="E11" s="108"/>
      <c r="F11" s="108"/>
      <c r="G11" s="109" t="s">
        <v>30</v>
      </c>
      <c r="H11" s="110">
        <f>H12+H31</f>
        <v>80000</v>
      </c>
      <c r="I11" s="110">
        <f t="shared" ref="I11:J11" si="0">I12+I31</f>
        <v>80000</v>
      </c>
      <c r="J11" s="110">
        <f t="shared" si="0"/>
        <v>80000</v>
      </c>
    </row>
    <row r="12" spans="1:11" s="51" customFormat="1" ht="25.5" customHeight="1" x14ac:dyDescent="0.2">
      <c r="B12" s="33" t="s">
        <v>3</v>
      </c>
      <c r="C12" s="33"/>
      <c r="D12" s="33"/>
      <c r="E12" s="33"/>
      <c r="F12" s="33"/>
      <c r="G12" s="34" t="s">
        <v>4</v>
      </c>
      <c r="H12" s="118">
        <f>+H14</f>
        <v>80000</v>
      </c>
      <c r="I12" s="118">
        <f>+I14</f>
        <v>80000</v>
      </c>
      <c r="J12" s="118">
        <f>+J14</f>
        <v>80000</v>
      </c>
    </row>
    <row r="13" spans="1:11" ht="20.25" customHeight="1" x14ac:dyDescent="0.2">
      <c r="B13" s="6"/>
      <c r="C13" s="6"/>
      <c r="D13" s="6"/>
      <c r="E13" s="6"/>
      <c r="F13" s="6"/>
      <c r="G13" s="5" t="s">
        <v>5</v>
      </c>
      <c r="H13" s="18"/>
      <c r="I13" s="18"/>
      <c r="J13" s="18"/>
    </row>
    <row r="14" spans="1:11" s="51" customFormat="1" ht="34.5" customHeight="1" x14ac:dyDescent="0.2">
      <c r="B14" s="33"/>
      <c r="C14" s="68" t="s">
        <v>70</v>
      </c>
      <c r="D14" s="33"/>
      <c r="E14" s="33"/>
      <c r="F14" s="33"/>
      <c r="G14" s="34" t="s">
        <v>71</v>
      </c>
      <c r="H14" s="118">
        <f>+H16</f>
        <v>80000</v>
      </c>
      <c r="I14" s="118">
        <f>+I16</f>
        <v>80000</v>
      </c>
      <c r="J14" s="118">
        <f>+J16</f>
        <v>80000</v>
      </c>
    </row>
    <row r="15" spans="1:11" ht="19.5" customHeight="1" x14ac:dyDescent="0.2">
      <c r="B15" s="6"/>
      <c r="C15" s="6"/>
      <c r="D15" s="6"/>
      <c r="E15" s="6"/>
      <c r="F15" s="6"/>
      <c r="G15" s="5" t="s">
        <v>5</v>
      </c>
      <c r="H15" s="18"/>
      <c r="I15" s="18"/>
      <c r="J15" s="18"/>
    </row>
    <row r="16" spans="1:11" s="51" customFormat="1" ht="35.25" customHeight="1" x14ac:dyDescent="0.2">
      <c r="B16" s="33"/>
      <c r="C16" s="33"/>
      <c r="D16" s="68" t="s">
        <v>70</v>
      </c>
      <c r="E16" s="33"/>
      <c r="F16" s="33"/>
      <c r="G16" s="34" t="s">
        <v>69</v>
      </c>
      <c r="H16" s="118">
        <f>+H20</f>
        <v>80000</v>
      </c>
      <c r="I16" s="118">
        <f>+I20</f>
        <v>80000</v>
      </c>
      <c r="J16" s="118">
        <f>+J20</f>
        <v>80000</v>
      </c>
    </row>
    <row r="17" spans="2:10" ht="25.5" customHeight="1" x14ac:dyDescent="0.2">
      <c r="B17" s="6"/>
      <c r="C17" s="6"/>
      <c r="D17" s="6"/>
      <c r="E17" s="6"/>
      <c r="F17" s="6"/>
      <c r="G17" s="5" t="s">
        <v>5</v>
      </c>
      <c r="H17" s="18"/>
      <c r="I17" s="18"/>
      <c r="J17" s="18"/>
    </row>
    <row r="18" spans="2:10" s="51" customFormat="1" ht="34.5" x14ac:dyDescent="0.2">
      <c r="B18" s="103"/>
      <c r="C18" s="103"/>
      <c r="D18" s="103"/>
      <c r="E18" s="103"/>
      <c r="F18" s="103"/>
      <c r="G18" s="119" t="s">
        <v>9</v>
      </c>
      <c r="H18" s="120">
        <f>+H20</f>
        <v>80000</v>
      </c>
      <c r="I18" s="120">
        <f t="shared" ref="I18:J18" si="1">+I20</f>
        <v>80000</v>
      </c>
      <c r="J18" s="120">
        <f t="shared" si="1"/>
        <v>80000</v>
      </c>
    </row>
    <row r="19" spans="2:10" ht="21" customHeight="1" x14ac:dyDescent="0.2">
      <c r="B19" s="28"/>
      <c r="C19" s="28"/>
      <c r="D19" s="28"/>
      <c r="E19" s="28"/>
      <c r="F19" s="28"/>
      <c r="G19" s="29" t="s">
        <v>5</v>
      </c>
      <c r="H19" s="30"/>
      <c r="I19" s="30"/>
      <c r="J19" s="30"/>
    </row>
    <row r="20" spans="2:10" ht="21" customHeight="1" x14ac:dyDescent="0.2">
      <c r="B20" s="6"/>
      <c r="C20" s="6"/>
      <c r="D20" s="6"/>
      <c r="E20" s="33">
        <v>1232</v>
      </c>
      <c r="F20" s="33"/>
      <c r="G20" s="34" t="s">
        <v>64</v>
      </c>
      <c r="H20" s="118">
        <f>+H24</f>
        <v>80000</v>
      </c>
      <c r="I20" s="118">
        <f>+I24</f>
        <v>80000</v>
      </c>
      <c r="J20" s="118">
        <f>+J24</f>
        <v>80000</v>
      </c>
    </row>
    <row r="21" spans="2:10" ht="21" customHeight="1" x14ac:dyDescent="0.2">
      <c r="B21" s="6"/>
      <c r="C21" s="6"/>
      <c r="D21" s="6"/>
      <c r="E21" s="6"/>
      <c r="F21" s="6"/>
      <c r="G21" s="5" t="s">
        <v>5</v>
      </c>
      <c r="H21" s="18"/>
      <c r="I21" s="18"/>
      <c r="J21" s="18"/>
    </row>
    <row r="22" spans="2:10" ht="72" customHeight="1" x14ac:dyDescent="0.2">
      <c r="B22" s="6"/>
      <c r="C22" s="6"/>
      <c r="D22" s="6"/>
      <c r="E22" s="6"/>
      <c r="F22" s="103">
        <v>12004</v>
      </c>
      <c r="G22" s="34" t="s">
        <v>102</v>
      </c>
      <c r="H22" s="105">
        <f>H24</f>
        <v>80000</v>
      </c>
      <c r="I22" s="105">
        <f t="shared" ref="I22:J22" si="2">I24</f>
        <v>80000</v>
      </c>
      <c r="J22" s="105">
        <f t="shared" si="2"/>
        <v>80000</v>
      </c>
    </row>
    <row r="23" spans="2:10" ht="24.75" customHeight="1" x14ac:dyDescent="0.2">
      <c r="B23" s="6"/>
      <c r="C23" s="6"/>
      <c r="D23" s="6"/>
      <c r="E23" s="6"/>
      <c r="F23" s="6"/>
      <c r="G23" s="5" t="s">
        <v>6</v>
      </c>
      <c r="H23" s="18"/>
      <c r="I23" s="18"/>
      <c r="J23" s="18"/>
    </row>
    <row r="24" spans="2:10" ht="39" customHeight="1" x14ac:dyDescent="0.2">
      <c r="B24" s="6"/>
      <c r="C24" s="6"/>
      <c r="D24" s="6"/>
      <c r="E24" s="6"/>
      <c r="F24" s="6"/>
      <c r="G24" s="35" t="s">
        <v>9</v>
      </c>
      <c r="H24" s="18">
        <f>+H26</f>
        <v>80000</v>
      </c>
      <c r="I24" s="18">
        <f t="shared" ref="I24:J24" si="3">+I26</f>
        <v>80000</v>
      </c>
      <c r="J24" s="18">
        <f t="shared" si="3"/>
        <v>80000</v>
      </c>
    </row>
    <row r="25" spans="2:10" ht="39" customHeight="1" x14ac:dyDescent="0.2">
      <c r="B25" s="6"/>
      <c r="C25" s="6"/>
      <c r="D25" s="6"/>
      <c r="E25" s="6"/>
      <c r="F25" s="6"/>
      <c r="G25" s="5" t="s">
        <v>7</v>
      </c>
      <c r="H25" s="18"/>
      <c r="I25" s="18"/>
      <c r="J25" s="18"/>
    </row>
    <row r="26" spans="2:10" ht="19.5" customHeight="1" x14ac:dyDescent="0.2">
      <c r="B26" s="6"/>
      <c r="C26" s="6"/>
      <c r="D26" s="6"/>
      <c r="E26" s="6"/>
      <c r="F26" s="6"/>
      <c r="G26" s="5" t="s">
        <v>2</v>
      </c>
      <c r="H26" s="18">
        <f>+H27</f>
        <v>80000</v>
      </c>
      <c r="I26" s="18">
        <f t="shared" ref="I26:J29" si="4">+I27</f>
        <v>80000</v>
      </c>
      <c r="J26" s="18">
        <f t="shared" si="4"/>
        <v>80000</v>
      </c>
    </row>
    <row r="27" spans="2:10" ht="19.5" customHeight="1" x14ac:dyDescent="0.2">
      <c r="B27" s="6"/>
      <c r="C27" s="6"/>
      <c r="D27" s="6"/>
      <c r="E27" s="6"/>
      <c r="F27" s="6"/>
      <c r="G27" s="5" t="s">
        <v>10</v>
      </c>
      <c r="H27" s="18">
        <f>+H28</f>
        <v>80000</v>
      </c>
      <c r="I27" s="18">
        <f t="shared" si="4"/>
        <v>80000</v>
      </c>
      <c r="J27" s="18">
        <f t="shared" si="4"/>
        <v>80000</v>
      </c>
    </row>
    <row r="28" spans="2:10" ht="19.5" customHeight="1" x14ac:dyDescent="0.2">
      <c r="B28" s="6"/>
      <c r="C28" s="6"/>
      <c r="D28" s="6"/>
      <c r="E28" s="6"/>
      <c r="F28" s="6"/>
      <c r="G28" s="5" t="s">
        <v>11</v>
      </c>
      <c r="H28" s="18">
        <f>+H29</f>
        <v>80000</v>
      </c>
      <c r="I28" s="18">
        <f t="shared" si="4"/>
        <v>80000</v>
      </c>
      <c r="J28" s="18">
        <f t="shared" si="4"/>
        <v>80000</v>
      </c>
    </row>
    <row r="29" spans="2:10" ht="19.5" customHeight="1" x14ac:dyDescent="0.2">
      <c r="B29" s="6"/>
      <c r="C29" s="6"/>
      <c r="D29" s="6"/>
      <c r="E29" s="6"/>
      <c r="F29" s="6"/>
      <c r="G29" s="5" t="s">
        <v>65</v>
      </c>
      <c r="H29" s="18">
        <f>+H30</f>
        <v>80000</v>
      </c>
      <c r="I29" s="18">
        <f t="shared" si="4"/>
        <v>80000</v>
      </c>
      <c r="J29" s="18">
        <f t="shared" si="4"/>
        <v>80000</v>
      </c>
    </row>
    <row r="30" spans="2:10" ht="34.5" x14ac:dyDescent="0.2">
      <c r="B30" s="6"/>
      <c r="C30" s="6"/>
      <c r="D30" s="6"/>
      <c r="E30" s="6"/>
      <c r="F30" s="6"/>
      <c r="G30" s="5" t="s">
        <v>66</v>
      </c>
      <c r="H30" s="18">
        <f>'1'!D9</f>
        <v>80000</v>
      </c>
      <c r="I30" s="18">
        <f>'2'!E11</f>
        <v>80000</v>
      </c>
      <c r="J30" s="18">
        <f>+I30</f>
        <v>80000</v>
      </c>
    </row>
    <row r="34" spans="7:10" ht="51.75" x14ac:dyDescent="0.2">
      <c r="G34" s="50" t="s">
        <v>27</v>
      </c>
      <c r="H34" s="51"/>
      <c r="I34" s="51"/>
      <c r="J34" s="52" t="s">
        <v>28</v>
      </c>
    </row>
  </sheetData>
  <mergeCells count="8">
    <mergeCell ref="A1:J1"/>
    <mergeCell ref="A2:J2"/>
    <mergeCell ref="A3:J3"/>
    <mergeCell ref="B7:D7"/>
    <mergeCell ref="E7:F7"/>
    <mergeCell ref="G7:G8"/>
    <mergeCell ref="B5:J5"/>
    <mergeCell ref="H7:J7"/>
  </mergeCells>
  <pageMargins left="0.75" right="0.75" top="1" bottom="1" header="0.5" footer="0.5"/>
  <pageSetup paperSize="9" scale="56" orientation="portrait" verticalDpi="4294967294"/>
  <ignoredErrors>
    <ignoredError sqref="B12:D13 B16:C16 B15:D15 B14 D1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B592C-9E61-4054-891E-1E06561A3D6C}">
  <dimension ref="A1:R35"/>
  <sheetViews>
    <sheetView tabSelected="1" workbookViewId="0">
      <selection activeCell="D7" sqref="D7:D10"/>
    </sheetView>
  </sheetViews>
  <sheetFormatPr defaultRowHeight="17.25" outlineLevelCol="1" x14ac:dyDescent="0.2"/>
  <cols>
    <col min="1" max="1" width="4.140625" style="59" customWidth="1"/>
    <col min="2" max="2" width="11.42578125" style="58" customWidth="1"/>
    <col min="3" max="3" width="19" style="58" customWidth="1"/>
    <col min="4" max="4" width="59.7109375" style="59" customWidth="1"/>
    <col min="5" max="5" width="13.5703125" style="59" bestFit="1" customWidth="1"/>
    <col min="6" max="6" width="18.85546875" style="59" customWidth="1"/>
    <col min="7" max="7" width="16.5703125" style="59" bestFit="1" customWidth="1"/>
    <col min="8" max="8" width="13.5703125" style="59" bestFit="1" customWidth="1"/>
    <col min="9" max="9" width="18.28515625" style="59" customWidth="1"/>
    <col min="10" max="10" width="16.5703125" style="59" bestFit="1" customWidth="1"/>
    <col min="11" max="11" width="14.5703125" style="59" customWidth="1"/>
    <col min="12" max="13" width="17.5703125" style="59" customWidth="1"/>
    <col min="14" max="14" width="10.5703125" style="59" bestFit="1" customWidth="1"/>
    <col min="15" max="15" width="9.140625" style="59"/>
    <col min="16" max="16" width="20" style="62" hidden="1" customWidth="1" outlineLevel="1"/>
    <col min="17" max="17" width="21.85546875" style="62" customWidth="1" collapsed="1"/>
    <col min="18" max="18" width="21.85546875" style="59" customWidth="1"/>
    <col min="19" max="16384" width="9.140625" style="59"/>
  </cols>
  <sheetData>
    <row r="1" spans="1:18" x14ac:dyDescent="0.3">
      <c r="A1" s="131"/>
      <c r="B1" s="131"/>
      <c r="C1" s="131"/>
      <c r="D1" s="131"/>
      <c r="E1" s="131"/>
      <c r="F1" s="131"/>
      <c r="G1" s="131"/>
      <c r="H1" s="131"/>
      <c r="I1" s="131"/>
      <c r="J1" s="131"/>
      <c r="M1" s="60" t="s">
        <v>82</v>
      </c>
      <c r="N1" s="61"/>
    </row>
    <row r="2" spans="1:18" x14ac:dyDescent="0.3">
      <c r="A2" s="131"/>
      <c r="B2" s="131"/>
      <c r="C2" s="131"/>
      <c r="D2" s="131"/>
      <c r="E2" s="131"/>
      <c r="F2" s="131"/>
      <c r="G2" s="131"/>
      <c r="H2" s="131"/>
      <c r="I2" s="131"/>
      <c r="J2" s="131"/>
      <c r="M2" s="60" t="s">
        <v>76</v>
      </c>
      <c r="N2" s="61"/>
    </row>
    <row r="3" spans="1:18" x14ac:dyDescent="0.3">
      <c r="A3" s="131"/>
      <c r="B3" s="131"/>
      <c r="C3" s="131"/>
      <c r="D3" s="131"/>
      <c r="E3" s="131"/>
      <c r="F3" s="131"/>
      <c r="G3" s="131"/>
      <c r="H3" s="131"/>
      <c r="I3" s="131"/>
      <c r="J3" s="131"/>
      <c r="M3" s="60" t="s">
        <v>35</v>
      </c>
      <c r="N3" s="61"/>
    </row>
    <row r="4" spans="1:18" x14ac:dyDescent="0.2">
      <c r="B4" s="132"/>
      <c r="C4" s="132"/>
      <c r="D4" s="132"/>
    </row>
    <row r="5" spans="1:18" ht="53.25" customHeight="1" x14ac:dyDescent="0.2">
      <c r="B5" s="133" t="s">
        <v>98</v>
      </c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</row>
    <row r="6" spans="1:18" ht="24.75" customHeight="1" x14ac:dyDescent="0.3">
      <c r="B6" s="63"/>
      <c r="C6" s="63"/>
      <c r="D6" s="58"/>
      <c r="G6" s="64"/>
      <c r="J6" s="64"/>
      <c r="L6" s="134" t="s">
        <v>8</v>
      </c>
      <c r="M6" s="134"/>
    </row>
    <row r="7" spans="1:18" s="58" customFormat="1" ht="18.75" customHeight="1" x14ac:dyDescent="0.2">
      <c r="B7" s="129" t="s">
        <v>1</v>
      </c>
      <c r="C7" s="129"/>
      <c r="D7" s="135" t="s">
        <v>87</v>
      </c>
      <c r="E7" s="130" t="s">
        <v>110</v>
      </c>
      <c r="F7" s="130"/>
      <c r="G7" s="130"/>
      <c r="H7" s="130"/>
      <c r="I7" s="130"/>
      <c r="J7" s="130"/>
      <c r="K7" s="130"/>
      <c r="L7" s="130"/>
      <c r="M7" s="130"/>
      <c r="P7" s="65"/>
      <c r="Q7" s="65"/>
    </row>
    <row r="8" spans="1:18" s="58" customFormat="1" ht="18" customHeight="1" x14ac:dyDescent="0.2">
      <c r="B8" s="129"/>
      <c r="C8" s="129"/>
      <c r="D8" s="135"/>
      <c r="E8" s="130" t="s">
        <v>100</v>
      </c>
      <c r="F8" s="130"/>
      <c r="G8" s="130"/>
      <c r="H8" s="130" t="s">
        <v>24</v>
      </c>
      <c r="I8" s="130"/>
      <c r="J8" s="130"/>
      <c r="K8" s="130" t="s">
        <v>23</v>
      </c>
      <c r="L8" s="130"/>
      <c r="M8" s="130"/>
      <c r="P8" s="65"/>
      <c r="Q8" s="65"/>
    </row>
    <row r="9" spans="1:18" ht="24" customHeight="1" x14ac:dyDescent="0.2">
      <c r="B9" s="129"/>
      <c r="C9" s="129"/>
      <c r="D9" s="135"/>
      <c r="E9" s="129" t="s">
        <v>88</v>
      </c>
      <c r="F9" s="129" t="s">
        <v>5</v>
      </c>
      <c r="G9" s="129"/>
      <c r="H9" s="129" t="s">
        <v>88</v>
      </c>
      <c r="I9" s="129" t="s">
        <v>5</v>
      </c>
      <c r="J9" s="129"/>
      <c r="K9" s="129" t="s">
        <v>88</v>
      </c>
      <c r="L9" s="129" t="s">
        <v>5</v>
      </c>
      <c r="M9" s="129"/>
    </row>
    <row r="10" spans="1:18" s="66" customFormat="1" ht="51.75" customHeight="1" x14ac:dyDescent="0.2">
      <c r="B10" s="33" t="s">
        <v>89</v>
      </c>
      <c r="C10" s="33" t="s">
        <v>90</v>
      </c>
      <c r="D10" s="135"/>
      <c r="E10" s="129"/>
      <c r="F10" s="33" t="s">
        <v>91</v>
      </c>
      <c r="G10" s="33" t="s">
        <v>92</v>
      </c>
      <c r="H10" s="129"/>
      <c r="I10" s="33" t="s">
        <v>91</v>
      </c>
      <c r="J10" s="33" t="s">
        <v>92</v>
      </c>
      <c r="K10" s="129"/>
      <c r="L10" s="33" t="s">
        <v>91</v>
      </c>
      <c r="M10" s="33" t="s">
        <v>92</v>
      </c>
      <c r="P10" s="67"/>
      <c r="Q10" s="67"/>
    </row>
    <row r="11" spans="1:18" s="70" customFormat="1" x14ac:dyDescent="0.2">
      <c r="B11" s="68"/>
      <c r="C11" s="68"/>
      <c r="D11" s="68" t="s">
        <v>93</v>
      </c>
      <c r="E11" s="69">
        <f>+F11+G11</f>
        <v>80000</v>
      </c>
      <c r="F11" s="69">
        <f>+F13</f>
        <v>80000</v>
      </c>
      <c r="G11" s="84">
        <f>+G13</f>
        <v>0</v>
      </c>
      <c r="H11" s="69">
        <f>+I11+J11</f>
        <v>80000</v>
      </c>
      <c r="I11" s="69">
        <f>+I13</f>
        <v>80000</v>
      </c>
      <c r="J11" s="84">
        <f>+J13</f>
        <v>0</v>
      </c>
      <c r="K11" s="69">
        <f>+L11+M11</f>
        <v>80000</v>
      </c>
      <c r="L11" s="69">
        <f>+L13</f>
        <v>80000</v>
      </c>
      <c r="M11" s="84">
        <f>+M13</f>
        <v>0</v>
      </c>
      <c r="P11" s="71"/>
      <c r="Q11" s="72"/>
    </row>
    <row r="12" spans="1:18" s="37" customFormat="1" x14ac:dyDescent="0.2">
      <c r="B12" s="73"/>
      <c r="C12" s="73"/>
      <c r="D12" s="73" t="s">
        <v>5</v>
      </c>
      <c r="E12" s="74"/>
      <c r="F12" s="74"/>
      <c r="G12" s="84"/>
      <c r="H12" s="74"/>
      <c r="I12" s="74"/>
      <c r="J12" s="84"/>
      <c r="K12" s="74"/>
      <c r="L12" s="74"/>
      <c r="M12" s="84"/>
      <c r="N12" s="75"/>
      <c r="P12" s="76"/>
      <c r="Q12" s="76"/>
      <c r="R12" s="77"/>
    </row>
    <row r="13" spans="1:18" s="81" customFormat="1" x14ac:dyDescent="0.2">
      <c r="B13" s="78"/>
      <c r="C13" s="78"/>
      <c r="D13" s="68" t="s">
        <v>10</v>
      </c>
      <c r="E13" s="79">
        <f t="shared" ref="E13:F13" si="0">+E23</f>
        <v>80000</v>
      </c>
      <c r="F13" s="79">
        <f t="shared" si="0"/>
        <v>80000</v>
      </c>
      <c r="G13" s="84">
        <f>+G23</f>
        <v>0</v>
      </c>
      <c r="H13" s="79">
        <f t="shared" ref="H13:I13" si="1">+H23</f>
        <v>80000</v>
      </c>
      <c r="I13" s="79">
        <f t="shared" si="1"/>
        <v>80000</v>
      </c>
      <c r="J13" s="84">
        <f>+J23</f>
        <v>0</v>
      </c>
      <c r="K13" s="79">
        <f t="shared" ref="K13:L13" si="2">+K23</f>
        <v>80000</v>
      </c>
      <c r="L13" s="79">
        <f t="shared" si="2"/>
        <v>80000</v>
      </c>
      <c r="M13" s="84">
        <f>+M23</f>
        <v>0</v>
      </c>
      <c r="N13" s="80"/>
      <c r="P13" s="82"/>
      <c r="Q13" s="82"/>
      <c r="R13" s="83"/>
    </row>
    <row r="14" spans="1:18" s="85" customFormat="1" ht="34.5" x14ac:dyDescent="0.2">
      <c r="B14" s="68"/>
      <c r="C14" s="68"/>
      <c r="D14" s="68" t="s">
        <v>94</v>
      </c>
      <c r="E14" s="84">
        <f t="shared" ref="E14:F14" si="3">+E16</f>
        <v>80000</v>
      </c>
      <c r="F14" s="84">
        <f t="shared" si="3"/>
        <v>80000</v>
      </c>
      <c r="G14" s="84">
        <f>+G16</f>
        <v>0</v>
      </c>
      <c r="H14" s="84">
        <f t="shared" ref="H14:I14" si="4">+H16</f>
        <v>80000</v>
      </c>
      <c r="I14" s="84">
        <f t="shared" si="4"/>
        <v>80000</v>
      </c>
      <c r="J14" s="84">
        <f>+J16</f>
        <v>0</v>
      </c>
      <c r="K14" s="84">
        <f t="shared" ref="K14:L14" si="5">+K16</f>
        <v>80000</v>
      </c>
      <c r="L14" s="84">
        <f t="shared" si="5"/>
        <v>80000</v>
      </c>
      <c r="M14" s="84">
        <f>+M16</f>
        <v>0</v>
      </c>
      <c r="P14" s="86"/>
      <c r="Q14" s="86"/>
    </row>
    <row r="15" spans="1:18" x14ac:dyDescent="0.2">
      <c r="B15" s="73"/>
      <c r="C15" s="73"/>
      <c r="D15" s="73" t="s">
        <v>5</v>
      </c>
      <c r="E15" s="90"/>
      <c r="F15" s="90"/>
      <c r="G15" s="90"/>
      <c r="H15" s="90"/>
      <c r="I15" s="90"/>
      <c r="J15" s="90"/>
      <c r="K15" s="90"/>
      <c r="L15" s="90"/>
      <c r="M15" s="90"/>
      <c r="N15" s="89"/>
    </row>
    <row r="16" spans="1:18" x14ac:dyDescent="0.2">
      <c r="B16" s="112" t="s">
        <v>99</v>
      </c>
      <c r="C16" s="87"/>
      <c r="D16" s="88" t="s">
        <v>64</v>
      </c>
      <c r="E16" s="69">
        <f t="shared" ref="E16:F16" si="6">E18</f>
        <v>80000</v>
      </c>
      <c r="F16" s="69">
        <f t="shared" si="6"/>
        <v>80000</v>
      </c>
      <c r="G16" s="69">
        <f>G18</f>
        <v>0</v>
      </c>
      <c r="H16" s="69">
        <f t="shared" ref="H16:I16" si="7">H18</f>
        <v>80000</v>
      </c>
      <c r="I16" s="69">
        <f t="shared" si="7"/>
        <v>80000</v>
      </c>
      <c r="J16" s="69">
        <f>J18</f>
        <v>0</v>
      </c>
      <c r="K16" s="69">
        <f t="shared" ref="K16:L16" si="8">K18</f>
        <v>80000</v>
      </c>
      <c r="L16" s="69">
        <f t="shared" si="8"/>
        <v>80000</v>
      </c>
      <c r="M16" s="69">
        <f>M18</f>
        <v>0</v>
      </c>
      <c r="N16" s="89"/>
    </row>
    <row r="17" spans="2:17" x14ac:dyDescent="0.2">
      <c r="B17" s="73"/>
      <c r="C17" s="73"/>
      <c r="D17" s="73" t="s">
        <v>5</v>
      </c>
      <c r="E17" s="90"/>
      <c r="F17" s="90"/>
      <c r="G17" s="90"/>
      <c r="H17" s="90"/>
      <c r="I17" s="90"/>
      <c r="J17" s="90"/>
      <c r="K17" s="90"/>
      <c r="L17" s="90"/>
      <c r="M17" s="90"/>
      <c r="N17" s="89"/>
    </row>
    <row r="18" spans="2:17" s="85" customFormat="1" ht="102.75" customHeight="1" x14ac:dyDescent="0.2">
      <c r="B18" s="78"/>
      <c r="C18" s="112">
        <v>12004</v>
      </c>
      <c r="D18" s="34" t="s">
        <v>102</v>
      </c>
      <c r="E18" s="69">
        <f t="shared" ref="E18:G18" si="9">+E20</f>
        <v>80000</v>
      </c>
      <c r="F18" s="69">
        <f t="shared" si="9"/>
        <v>80000</v>
      </c>
      <c r="G18" s="69">
        <f t="shared" si="9"/>
        <v>0</v>
      </c>
      <c r="H18" s="69">
        <f t="shared" ref="H18:M18" si="10">+H20</f>
        <v>80000</v>
      </c>
      <c r="I18" s="69">
        <f t="shared" si="10"/>
        <v>80000</v>
      </c>
      <c r="J18" s="69">
        <f t="shared" si="10"/>
        <v>0</v>
      </c>
      <c r="K18" s="69">
        <f t="shared" si="10"/>
        <v>80000</v>
      </c>
      <c r="L18" s="69">
        <f t="shared" si="10"/>
        <v>80000</v>
      </c>
      <c r="M18" s="69">
        <f t="shared" si="10"/>
        <v>0</v>
      </c>
      <c r="N18" s="125"/>
      <c r="P18" s="86"/>
      <c r="Q18" s="86"/>
    </row>
    <row r="19" spans="2:17" x14ac:dyDescent="0.2">
      <c r="B19" s="73"/>
      <c r="C19" s="73"/>
      <c r="D19" s="73" t="s">
        <v>6</v>
      </c>
      <c r="E19" s="91"/>
      <c r="F19" s="91"/>
      <c r="G19" s="91"/>
      <c r="H19" s="91"/>
      <c r="I19" s="91"/>
      <c r="J19" s="91"/>
      <c r="K19" s="91"/>
      <c r="L19" s="91"/>
      <c r="M19" s="91"/>
      <c r="N19" s="89"/>
    </row>
    <row r="20" spans="2:17" ht="43.5" customHeight="1" x14ac:dyDescent="0.2">
      <c r="B20" s="73"/>
      <c r="C20" s="73"/>
      <c r="D20" s="92" t="s">
        <v>9</v>
      </c>
      <c r="E20" s="91">
        <f t="shared" ref="E20:G20" si="11">+E22</f>
        <v>80000</v>
      </c>
      <c r="F20" s="91">
        <f t="shared" si="11"/>
        <v>80000</v>
      </c>
      <c r="G20" s="91">
        <f t="shared" si="11"/>
        <v>0</v>
      </c>
      <c r="H20" s="91">
        <f t="shared" ref="H20:M20" si="12">+H22</f>
        <v>80000</v>
      </c>
      <c r="I20" s="91">
        <f t="shared" si="12"/>
        <v>80000</v>
      </c>
      <c r="J20" s="91">
        <f t="shared" si="12"/>
        <v>0</v>
      </c>
      <c r="K20" s="91">
        <f t="shared" si="12"/>
        <v>80000</v>
      </c>
      <c r="L20" s="91">
        <f t="shared" si="12"/>
        <v>80000</v>
      </c>
      <c r="M20" s="91">
        <f t="shared" si="12"/>
        <v>0</v>
      </c>
      <c r="N20" s="89"/>
    </row>
    <row r="21" spans="2:17" ht="36.75" customHeight="1" x14ac:dyDescent="0.2">
      <c r="B21" s="73"/>
      <c r="C21" s="73"/>
      <c r="D21" s="73" t="s">
        <v>7</v>
      </c>
      <c r="E21" s="91"/>
      <c r="F21" s="91"/>
      <c r="G21" s="91"/>
      <c r="H21" s="91"/>
      <c r="I21" s="91"/>
      <c r="J21" s="91"/>
      <c r="K21" s="91"/>
      <c r="L21" s="91"/>
      <c r="M21" s="91"/>
      <c r="N21" s="89"/>
    </row>
    <row r="22" spans="2:17" x14ac:dyDescent="0.2">
      <c r="B22" s="73"/>
      <c r="C22" s="73"/>
      <c r="D22" s="93" t="s">
        <v>2</v>
      </c>
      <c r="E22" s="91">
        <f t="shared" ref="E22:E26" si="13">+F22+G22</f>
        <v>80000</v>
      </c>
      <c r="F22" s="91">
        <f>+F23</f>
        <v>80000</v>
      </c>
      <c r="G22" s="91">
        <f>+G23</f>
        <v>0</v>
      </c>
      <c r="H22" s="91">
        <f t="shared" ref="H22:H26" si="14">+I22+J22</f>
        <v>80000</v>
      </c>
      <c r="I22" s="91">
        <f>+I23</f>
        <v>80000</v>
      </c>
      <c r="J22" s="91">
        <f>+J23</f>
        <v>0</v>
      </c>
      <c r="K22" s="91">
        <f t="shared" ref="K22:K26" si="15">+L22+M22</f>
        <v>80000</v>
      </c>
      <c r="L22" s="91">
        <f>+L23</f>
        <v>80000</v>
      </c>
      <c r="M22" s="91">
        <f>+M23</f>
        <v>0</v>
      </c>
      <c r="N22" s="89"/>
    </row>
    <row r="23" spans="2:17" x14ac:dyDescent="0.2">
      <c r="B23" s="73"/>
      <c r="C23" s="73"/>
      <c r="D23" s="93" t="s">
        <v>10</v>
      </c>
      <c r="E23" s="91">
        <f t="shared" ref="E23:F23" si="16">+E24</f>
        <v>80000</v>
      </c>
      <c r="F23" s="91">
        <f t="shared" si="16"/>
        <v>80000</v>
      </c>
      <c r="G23" s="91">
        <f>+G24</f>
        <v>0</v>
      </c>
      <c r="H23" s="91">
        <f t="shared" ref="H23:I23" si="17">+H24</f>
        <v>80000</v>
      </c>
      <c r="I23" s="91">
        <f t="shared" si="17"/>
        <v>80000</v>
      </c>
      <c r="J23" s="91">
        <f>+J24</f>
        <v>0</v>
      </c>
      <c r="K23" s="91">
        <f t="shared" ref="K23:L23" si="18">+K24</f>
        <v>80000</v>
      </c>
      <c r="L23" s="91">
        <f t="shared" si="18"/>
        <v>80000</v>
      </c>
      <c r="M23" s="91">
        <f>+M24</f>
        <v>0</v>
      </c>
      <c r="N23" s="89"/>
    </row>
    <row r="24" spans="2:17" x14ac:dyDescent="0.2">
      <c r="B24" s="73"/>
      <c r="C24" s="73"/>
      <c r="D24" s="93" t="s">
        <v>11</v>
      </c>
      <c r="E24" s="91">
        <f t="shared" ref="E24:F24" si="19">+E25</f>
        <v>80000</v>
      </c>
      <c r="F24" s="91">
        <f t="shared" si="19"/>
        <v>80000</v>
      </c>
      <c r="G24" s="91">
        <f>+G25</f>
        <v>0</v>
      </c>
      <c r="H24" s="91">
        <f t="shared" ref="H24:I24" si="20">+H25</f>
        <v>80000</v>
      </c>
      <c r="I24" s="91">
        <f t="shared" si="20"/>
        <v>80000</v>
      </c>
      <c r="J24" s="91">
        <f>+J25</f>
        <v>0</v>
      </c>
      <c r="K24" s="91">
        <f t="shared" ref="K24:L24" si="21">+K25</f>
        <v>80000</v>
      </c>
      <c r="L24" s="91">
        <f t="shared" si="21"/>
        <v>80000</v>
      </c>
      <c r="M24" s="91">
        <f>+M25</f>
        <v>0</v>
      </c>
      <c r="N24" s="89"/>
    </row>
    <row r="25" spans="2:17" ht="34.5" x14ac:dyDescent="0.2">
      <c r="B25" s="73"/>
      <c r="C25" s="73"/>
      <c r="D25" s="93" t="s">
        <v>65</v>
      </c>
      <c r="E25" s="91">
        <f t="shared" si="13"/>
        <v>80000</v>
      </c>
      <c r="F25" s="91">
        <f>+F26</f>
        <v>80000</v>
      </c>
      <c r="G25" s="91">
        <f>+G26</f>
        <v>0</v>
      </c>
      <c r="H25" s="91">
        <f t="shared" si="14"/>
        <v>80000</v>
      </c>
      <c r="I25" s="91">
        <f>+I26</f>
        <v>80000</v>
      </c>
      <c r="J25" s="91">
        <f>+J26</f>
        <v>0</v>
      </c>
      <c r="K25" s="91">
        <f t="shared" si="15"/>
        <v>80000</v>
      </c>
      <c r="L25" s="91">
        <f>+L26</f>
        <v>80000</v>
      </c>
      <c r="M25" s="91">
        <f>+M26</f>
        <v>0</v>
      </c>
      <c r="N25" s="89"/>
    </row>
    <row r="26" spans="2:17" ht="34.5" x14ac:dyDescent="0.2">
      <c r="B26" s="73"/>
      <c r="C26" s="73"/>
      <c r="D26" s="93" t="s">
        <v>66</v>
      </c>
      <c r="E26" s="91">
        <f t="shared" si="13"/>
        <v>80000</v>
      </c>
      <c r="F26" s="91">
        <f>I26</f>
        <v>80000</v>
      </c>
      <c r="G26" s="91">
        <v>0</v>
      </c>
      <c r="H26" s="91">
        <f t="shared" si="14"/>
        <v>80000</v>
      </c>
      <c r="I26" s="91">
        <f>'4․'!H30</f>
        <v>80000</v>
      </c>
      <c r="J26" s="91">
        <v>0</v>
      </c>
      <c r="K26" s="91">
        <f t="shared" si="15"/>
        <v>80000</v>
      </c>
      <c r="L26" s="91">
        <f>'4․'!I30</f>
        <v>80000</v>
      </c>
      <c r="M26" s="91">
        <v>0</v>
      </c>
      <c r="N26" s="89"/>
    </row>
    <row r="27" spans="2:17" s="62" customFormat="1" x14ac:dyDescent="0.2">
      <c r="B27" s="65"/>
      <c r="C27" s="65"/>
    </row>
    <row r="28" spans="2:17" s="62" customFormat="1" x14ac:dyDescent="0.2">
      <c r="B28" s="65"/>
      <c r="C28" s="65"/>
      <c r="E28" s="59"/>
      <c r="F28" s="59"/>
      <c r="G28" s="59"/>
      <c r="H28" s="59"/>
      <c r="I28" s="59"/>
      <c r="J28" s="59"/>
      <c r="K28" s="59"/>
      <c r="L28" s="59"/>
      <c r="M28" s="59"/>
      <c r="N28" s="59"/>
    </row>
    <row r="29" spans="2:17" s="62" customFormat="1" x14ac:dyDescent="0.3">
      <c r="B29" s="65"/>
      <c r="C29" s="94" t="s">
        <v>95</v>
      </c>
      <c r="D29" s="95"/>
      <c r="E29" s="96"/>
      <c r="F29" s="97"/>
      <c r="H29" s="96"/>
      <c r="I29" s="97"/>
    </row>
    <row r="30" spans="2:17" s="62" customFormat="1" x14ac:dyDescent="0.3">
      <c r="B30" s="65"/>
      <c r="C30" s="94" t="s">
        <v>96</v>
      </c>
      <c r="D30" s="95"/>
      <c r="E30" s="96"/>
      <c r="F30" s="97"/>
      <c r="H30" s="96"/>
      <c r="I30" s="97"/>
    </row>
    <row r="31" spans="2:17" s="62" customFormat="1" x14ac:dyDescent="0.3">
      <c r="B31" s="65"/>
      <c r="C31" s="98"/>
      <c r="D31" s="99" t="s">
        <v>97</v>
      </c>
      <c r="E31" s="96"/>
      <c r="F31" s="97"/>
      <c r="H31" s="96"/>
      <c r="I31" s="97"/>
    </row>
    <row r="32" spans="2:17" s="62" customFormat="1" x14ac:dyDescent="0.3">
      <c r="B32" s="65"/>
      <c r="C32" s="97"/>
      <c r="D32" s="97"/>
      <c r="E32" s="100"/>
      <c r="F32" s="97"/>
      <c r="H32" s="100"/>
      <c r="I32" s="97"/>
      <c r="P32" s="101">
        <v>12794888</v>
      </c>
    </row>
    <row r="33" spans="2:16" s="62" customFormat="1" x14ac:dyDescent="0.2">
      <c r="B33" s="65"/>
      <c r="C33" s="65"/>
      <c r="P33" s="101">
        <v>18252317</v>
      </c>
    </row>
    <row r="34" spans="2:16" s="62" customFormat="1" x14ac:dyDescent="0.2">
      <c r="B34" s="65"/>
      <c r="C34" s="65"/>
      <c r="P34" s="102">
        <f>+P32+P33</f>
        <v>31047205</v>
      </c>
    </row>
    <row r="35" spans="2:16" s="62" customFormat="1" x14ac:dyDescent="0.2">
      <c r="B35" s="65"/>
      <c r="C35" s="65"/>
    </row>
  </sheetData>
  <mergeCells count="18">
    <mergeCell ref="I9:J9"/>
    <mergeCell ref="K9:K10"/>
    <mergeCell ref="L9:M9"/>
    <mergeCell ref="E8:G8"/>
    <mergeCell ref="E9:E10"/>
    <mergeCell ref="F9:G9"/>
    <mergeCell ref="A1:J1"/>
    <mergeCell ref="A2:J2"/>
    <mergeCell ref="A3:J3"/>
    <mergeCell ref="E7:M7"/>
    <mergeCell ref="B4:D4"/>
    <mergeCell ref="B5:M5"/>
    <mergeCell ref="L6:M6"/>
    <mergeCell ref="B7:C9"/>
    <mergeCell ref="D7:D10"/>
    <mergeCell ref="H8:J8"/>
    <mergeCell ref="K8:M8"/>
    <mergeCell ref="H9:H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18"/>
  <sheetViews>
    <sheetView topLeftCell="A7" zoomScaleNormal="100" zoomScaleSheetLayoutView="100" workbookViewId="0">
      <selection activeCell="D11" sqref="D11:J11"/>
    </sheetView>
  </sheetViews>
  <sheetFormatPr defaultRowHeight="17.25" x14ac:dyDescent="0.3"/>
  <cols>
    <col min="1" max="1" width="7.5703125" style="45" customWidth="1"/>
    <col min="2" max="2" width="13.140625" style="45" customWidth="1"/>
    <col min="3" max="3" width="11.140625" style="45" customWidth="1"/>
    <col min="4" max="4" width="14" style="45" customWidth="1"/>
    <col min="5" max="5" width="17.85546875" style="45" customWidth="1"/>
    <col min="6" max="6" width="14.85546875" style="45" customWidth="1"/>
    <col min="7" max="7" width="22.42578125" style="45" customWidth="1"/>
    <col min="8" max="8" width="11.140625" style="45" customWidth="1"/>
    <col min="9" max="9" width="16.85546875" style="45" customWidth="1"/>
    <col min="10" max="10" width="28.140625" style="45" customWidth="1"/>
    <col min="11" max="11" width="13.28515625" style="45" customWidth="1"/>
    <col min="12" max="12" width="14.5703125" style="45" customWidth="1"/>
    <col min="13" max="13" width="15.140625" style="45" customWidth="1"/>
    <col min="14" max="16" width="9.140625" style="45"/>
    <col min="17" max="17" width="9" style="45" customWidth="1"/>
    <col min="18" max="251" width="9.140625" style="45"/>
    <col min="252" max="252" width="4.7109375" style="45" customWidth="1"/>
    <col min="253" max="253" width="19.85546875" style="45" customWidth="1"/>
    <col min="254" max="254" width="72.140625" style="45" customWidth="1"/>
    <col min="255" max="255" width="0" style="45" hidden="1" customWidth="1"/>
    <col min="256" max="256" width="18.28515625" style="45" customWidth="1"/>
    <col min="257" max="257" width="17.5703125" style="45" customWidth="1"/>
    <col min="258" max="263" width="9" style="45" customWidth="1"/>
    <col min="264" max="507" width="9.140625" style="45"/>
    <col min="508" max="508" width="4.7109375" style="45" customWidth="1"/>
    <col min="509" max="509" width="19.85546875" style="45" customWidth="1"/>
    <col min="510" max="510" width="72.140625" style="45" customWidth="1"/>
    <col min="511" max="511" width="0" style="45" hidden="1" customWidth="1"/>
    <col min="512" max="512" width="18.28515625" style="45" customWidth="1"/>
    <col min="513" max="513" width="17.5703125" style="45" customWidth="1"/>
    <col min="514" max="519" width="9" style="45" customWidth="1"/>
    <col min="520" max="763" width="9.140625" style="45"/>
    <col min="764" max="764" width="4.7109375" style="45" customWidth="1"/>
    <col min="765" max="765" width="19.85546875" style="45" customWidth="1"/>
    <col min="766" max="766" width="72.140625" style="45" customWidth="1"/>
    <col min="767" max="767" width="0" style="45" hidden="1" customWidth="1"/>
    <col min="768" max="768" width="18.28515625" style="45" customWidth="1"/>
    <col min="769" max="769" width="17.5703125" style="45" customWidth="1"/>
    <col min="770" max="775" width="9" style="45" customWidth="1"/>
    <col min="776" max="1019" width="9.140625" style="45"/>
    <col min="1020" max="1020" width="4.7109375" style="45" customWidth="1"/>
    <col min="1021" max="1021" width="19.85546875" style="45" customWidth="1"/>
    <col min="1022" max="1022" width="72.140625" style="45" customWidth="1"/>
    <col min="1023" max="1023" width="0" style="45" hidden="1" customWidth="1"/>
    <col min="1024" max="1024" width="18.28515625" style="45" customWidth="1"/>
    <col min="1025" max="1025" width="17.5703125" style="45" customWidth="1"/>
    <col min="1026" max="1031" width="9" style="45" customWidth="1"/>
    <col min="1032" max="1275" width="9.140625" style="45"/>
    <col min="1276" max="1276" width="4.7109375" style="45" customWidth="1"/>
    <col min="1277" max="1277" width="19.85546875" style="45" customWidth="1"/>
    <col min="1278" max="1278" width="72.140625" style="45" customWidth="1"/>
    <col min="1279" max="1279" width="0" style="45" hidden="1" customWidth="1"/>
    <col min="1280" max="1280" width="18.28515625" style="45" customWidth="1"/>
    <col min="1281" max="1281" width="17.5703125" style="45" customWidth="1"/>
    <col min="1282" max="1287" width="9" style="45" customWidth="1"/>
    <col min="1288" max="1531" width="9.140625" style="45"/>
    <col min="1532" max="1532" width="4.7109375" style="45" customWidth="1"/>
    <col min="1533" max="1533" width="19.85546875" style="45" customWidth="1"/>
    <col min="1534" max="1534" width="72.140625" style="45" customWidth="1"/>
    <col min="1535" max="1535" width="0" style="45" hidden="1" customWidth="1"/>
    <col min="1536" max="1536" width="18.28515625" style="45" customWidth="1"/>
    <col min="1537" max="1537" width="17.5703125" style="45" customWidth="1"/>
    <col min="1538" max="1543" width="9" style="45" customWidth="1"/>
    <col min="1544" max="1787" width="9.140625" style="45"/>
    <col min="1788" max="1788" width="4.7109375" style="45" customWidth="1"/>
    <col min="1789" max="1789" width="19.85546875" style="45" customWidth="1"/>
    <col min="1790" max="1790" width="72.140625" style="45" customWidth="1"/>
    <col min="1791" max="1791" width="0" style="45" hidden="1" customWidth="1"/>
    <col min="1792" max="1792" width="18.28515625" style="45" customWidth="1"/>
    <col min="1793" max="1793" width="17.5703125" style="45" customWidth="1"/>
    <col min="1794" max="1799" width="9" style="45" customWidth="1"/>
    <col min="1800" max="2043" width="9.140625" style="45"/>
    <col min="2044" max="2044" width="4.7109375" style="45" customWidth="1"/>
    <col min="2045" max="2045" width="19.85546875" style="45" customWidth="1"/>
    <col min="2046" max="2046" width="72.140625" style="45" customWidth="1"/>
    <col min="2047" max="2047" width="0" style="45" hidden="1" customWidth="1"/>
    <col min="2048" max="2048" width="18.28515625" style="45" customWidth="1"/>
    <col min="2049" max="2049" width="17.5703125" style="45" customWidth="1"/>
    <col min="2050" max="2055" width="9" style="45" customWidth="1"/>
    <col min="2056" max="2299" width="9.140625" style="45"/>
    <col min="2300" max="2300" width="4.7109375" style="45" customWidth="1"/>
    <col min="2301" max="2301" width="19.85546875" style="45" customWidth="1"/>
    <col min="2302" max="2302" width="72.140625" style="45" customWidth="1"/>
    <col min="2303" max="2303" width="0" style="45" hidden="1" customWidth="1"/>
    <col min="2304" max="2304" width="18.28515625" style="45" customWidth="1"/>
    <col min="2305" max="2305" width="17.5703125" style="45" customWidth="1"/>
    <col min="2306" max="2311" width="9" style="45" customWidth="1"/>
    <col min="2312" max="2555" width="9.140625" style="45"/>
    <col min="2556" max="2556" width="4.7109375" style="45" customWidth="1"/>
    <col min="2557" max="2557" width="19.85546875" style="45" customWidth="1"/>
    <col min="2558" max="2558" width="72.140625" style="45" customWidth="1"/>
    <col min="2559" max="2559" width="0" style="45" hidden="1" customWidth="1"/>
    <col min="2560" max="2560" width="18.28515625" style="45" customWidth="1"/>
    <col min="2561" max="2561" width="17.5703125" style="45" customWidth="1"/>
    <col min="2562" max="2567" width="9" style="45" customWidth="1"/>
    <col min="2568" max="2811" width="9.140625" style="45"/>
    <col min="2812" max="2812" width="4.7109375" style="45" customWidth="1"/>
    <col min="2813" max="2813" width="19.85546875" style="45" customWidth="1"/>
    <col min="2814" max="2814" width="72.140625" style="45" customWidth="1"/>
    <col min="2815" max="2815" width="0" style="45" hidden="1" customWidth="1"/>
    <col min="2816" max="2816" width="18.28515625" style="45" customWidth="1"/>
    <col min="2817" max="2817" width="17.5703125" style="45" customWidth="1"/>
    <col min="2818" max="2823" width="9" style="45" customWidth="1"/>
    <col min="2824" max="3067" width="9.140625" style="45"/>
    <col min="3068" max="3068" width="4.7109375" style="45" customWidth="1"/>
    <col min="3069" max="3069" width="19.85546875" style="45" customWidth="1"/>
    <col min="3070" max="3070" width="72.140625" style="45" customWidth="1"/>
    <col min="3071" max="3071" width="0" style="45" hidden="1" customWidth="1"/>
    <col min="3072" max="3072" width="18.28515625" style="45" customWidth="1"/>
    <col min="3073" max="3073" width="17.5703125" style="45" customWidth="1"/>
    <col min="3074" max="3079" width="9" style="45" customWidth="1"/>
    <col min="3080" max="3323" width="9.140625" style="45"/>
    <col min="3324" max="3324" width="4.7109375" style="45" customWidth="1"/>
    <col min="3325" max="3325" width="19.85546875" style="45" customWidth="1"/>
    <col min="3326" max="3326" width="72.140625" style="45" customWidth="1"/>
    <col min="3327" max="3327" width="0" style="45" hidden="1" customWidth="1"/>
    <col min="3328" max="3328" width="18.28515625" style="45" customWidth="1"/>
    <col min="3329" max="3329" width="17.5703125" style="45" customWidth="1"/>
    <col min="3330" max="3335" width="9" style="45" customWidth="1"/>
    <col min="3336" max="3579" width="9.140625" style="45"/>
    <col min="3580" max="3580" width="4.7109375" style="45" customWidth="1"/>
    <col min="3581" max="3581" width="19.85546875" style="45" customWidth="1"/>
    <col min="3582" max="3582" width="72.140625" style="45" customWidth="1"/>
    <col min="3583" max="3583" width="0" style="45" hidden="1" customWidth="1"/>
    <col min="3584" max="3584" width="18.28515625" style="45" customWidth="1"/>
    <col min="3585" max="3585" width="17.5703125" style="45" customWidth="1"/>
    <col min="3586" max="3591" width="9" style="45" customWidth="1"/>
    <col min="3592" max="3835" width="9.140625" style="45"/>
    <col min="3836" max="3836" width="4.7109375" style="45" customWidth="1"/>
    <col min="3837" max="3837" width="19.85546875" style="45" customWidth="1"/>
    <col min="3838" max="3838" width="72.140625" style="45" customWidth="1"/>
    <col min="3839" max="3839" width="0" style="45" hidden="1" customWidth="1"/>
    <col min="3840" max="3840" width="18.28515625" style="45" customWidth="1"/>
    <col min="3841" max="3841" width="17.5703125" style="45" customWidth="1"/>
    <col min="3842" max="3847" width="9" style="45" customWidth="1"/>
    <col min="3848" max="4091" width="9.140625" style="45"/>
    <col min="4092" max="4092" width="4.7109375" style="45" customWidth="1"/>
    <col min="4093" max="4093" width="19.85546875" style="45" customWidth="1"/>
    <col min="4094" max="4094" width="72.140625" style="45" customWidth="1"/>
    <col min="4095" max="4095" width="0" style="45" hidden="1" customWidth="1"/>
    <col min="4096" max="4096" width="18.28515625" style="45" customWidth="1"/>
    <col min="4097" max="4097" width="17.5703125" style="45" customWidth="1"/>
    <col min="4098" max="4103" width="9" style="45" customWidth="1"/>
    <col min="4104" max="4347" width="9.140625" style="45"/>
    <col min="4348" max="4348" width="4.7109375" style="45" customWidth="1"/>
    <col min="4349" max="4349" width="19.85546875" style="45" customWidth="1"/>
    <col min="4350" max="4350" width="72.140625" style="45" customWidth="1"/>
    <col min="4351" max="4351" width="0" style="45" hidden="1" customWidth="1"/>
    <col min="4352" max="4352" width="18.28515625" style="45" customWidth="1"/>
    <col min="4353" max="4353" width="17.5703125" style="45" customWidth="1"/>
    <col min="4354" max="4359" width="9" style="45" customWidth="1"/>
    <col min="4360" max="4603" width="9.140625" style="45"/>
    <col min="4604" max="4604" width="4.7109375" style="45" customWidth="1"/>
    <col min="4605" max="4605" width="19.85546875" style="45" customWidth="1"/>
    <col min="4606" max="4606" width="72.140625" style="45" customWidth="1"/>
    <col min="4607" max="4607" width="0" style="45" hidden="1" customWidth="1"/>
    <col min="4608" max="4608" width="18.28515625" style="45" customWidth="1"/>
    <col min="4609" max="4609" width="17.5703125" style="45" customWidth="1"/>
    <col min="4610" max="4615" width="9" style="45" customWidth="1"/>
    <col min="4616" max="4859" width="9.140625" style="45"/>
    <col min="4860" max="4860" width="4.7109375" style="45" customWidth="1"/>
    <col min="4861" max="4861" width="19.85546875" style="45" customWidth="1"/>
    <col min="4862" max="4862" width="72.140625" style="45" customWidth="1"/>
    <col min="4863" max="4863" width="0" style="45" hidden="1" customWidth="1"/>
    <col min="4864" max="4864" width="18.28515625" style="45" customWidth="1"/>
    <col min="4865" max="4865" width="17.5703125" style="45" customWidth="1"/>
    <col min="4866" max="4871" width="9" style="45" customWidth="1"/>
    <col min="4872" max="5115" width="9.140625" style="45"/>
    <col min="5116" max="5116" width="4.7109375" style="45" customWidth="1"/>
    <col min="5117" max="5117" width="19.85546875" style="45" customWidth="1"/>
    <col min="5118" max="5118" width="72.140625" style="45" customWidth="1"/>
    <col min="5119" max="5119" width="0" style="45" hidden="1" customWidth="1"/>
    <col min="5120" max="5120" width="18.28515625" style="45" customWidth="1"/>
    <col min="5121" max="5121" width="17.5703125" style="45" customWidth="1"/>
    <col min="5122" max="5127" width="9" style="45" customWidth="1"/>
    <col min="5128" max="5371" width="9.140625" style="45"/>
    <col min="5372" max="5372" width="4.7109375" style="45" customWidth="1"/>
    <col min="5373" max="5373" width="19.85546875" style="45" customWidth="1"/>
    <col min="5374" max="5374" width="72.140625" style="45" customWidth="1"/>
    <col min="5375" max="5375" width="0" style="45" hidden="1" customWidth="1"/>
    <col min="5376" max="5376" width="18.28515625" style="45" customWidth="1"/>
    <col min="5377" max="5377" width="17.5703125" style="45" customWidth="1"/>
    <col min="5378" max="5383" width="9" style="45" customWidth="1"/>
    <col min="5384" max="5627" width="9.140625" style="45"/>
    <col min="5628" max="5628" width="4.7109375" style="45" customWidth="1"/>
    <col min="5629" max="5629" width="19.85546875" style="45" customWidth="1"/>
    <col min="5630" max="5630" width="72.140625" style="45" customWidth="1"/>
    <col min="5631" max="5631" width="0" style="45" hidden="1" customWidth="1"/>
    <col min="5632" max="5632" width="18.28515625" style="45" customWidth="1"/>
    <col min="5633" max="5633" width="17.5703125" style="45" customWidth="1"/>
    <col min="5634" max="5639" width="9" style="45" customWidth="1"/>
    <col min="5640" max="5883" width="9.140625" style="45"/>
    <col min="5884" max="5884" width="4.7109375" style="45" customWidth="1"/>
    <col min="5885" max="5885" width="19.85546875" style="45" customWidth="1"/>
    <col min="5886" max="5886" width="72.140625" style="45" customWidth="1"/>
    <col min="5887" max="5887" width="0" style="45" hidden="1" customWidth="1"/>
    <col min="5888" max="5888" width="18.28515625" style="45" customWidth="1"/>
    <col min="5889" max="5889" width="17.5703125" style="45" customWidth="1"/>
    <col min="5890" max="5895" width="9" style="45" customWidth="1"/>
    <col min="5896" max="6139" width="9.140625" style="45"/>
    <col min="6140" max="6140" width="4.7109375" style="45" customWidth="1"/>
    <col min="6141" max="6141" width="19.85546875" style="45" customWidth="1"/>
    <col min="6142" max="6142" width="72.140625" style="45" customWidth="1"/>
    <col min="6143" max="6143" width="0" style="45" hidden="1" customWidth="1"/>
    <col min="6144" max="6144" width="18.28515625" style="45" customWidth="1"/>
    <col min="6145" max="6145" width="17.5703125" style="45" customWidth="1"/>
    <col min="6146" max="6151" width="9" style="45" customWidth="1"/>
    <col min="6152" max="6395" width="9.140625" style="45"/>
    <col min="6396" max="6396" width="4.7109375" style="45" customWidth="1"/>
    <col min="6397" max="6397" width="19.85546875" style="45" customWidth="1"/>
    <col min="6398" max="6398" width="72.140625" style="45" customWidth="1"/>
    <col min="6399" max="6399" width="0" style="45" hidden="1" customWidth="1"/>
    <col min="6400" max="6400" width="18.28515625" style="45" customWidth="1"/>
    <col min="6401" max="6401" width="17.5703125" style="45" customWidth="1"/>
    <col min="6402" max="6407" width="9" style="45" customWidth="1"/>
    <col min="6408" max="6651" width="9.140625" style="45"/>
    <col min="6652" max="6652" width="4.7109375" style="45" customWidth="1"/>
    <col min="6653" max="6653" width="19.85546875" style="45" customWidth="1"/>
    <col min="6654" max="6654" width="72.140625" style="45" customWidth="1"/>
    <col min="6655" max="6655" width="0" style="45" hidden="1" customWidth="1"/>
    <col min="6656" max="6656" width="18.28515625" style="45" customWidth="1"/>
    <col min="6657" max="6657" width="17.5703125" style="45" customWidth="1"/>
    <col min="6658" max="6663" width="9" style="45" customWidth="1"/>
    <col min="6664" max="6907" width="9.140625" style="45"/>
    <col min="6908" max="6908" width="4.7109375" style="45" customWidth="1"/>
    <col min="6909" max="6909" width="19.85546875" style="45" customWidth="1"/>
    <col min="6910" max="6910" width="72.140625" style="45" customWidth="1"/>
    <col min="6911" max="6911" width="0" style="45" hidden="1" customWidth="1"/>
    <col min="6912" max="6912" width="18.28515625" style="45" customWidth="1"/>
    <col min="6913" max="6913" width="17.5703125" style="45" customWidth="1"/>
    <col min="6914" max="6919" width="9" style="45" customWidth="1"/>
    <col min="6920" max="7163" width="9.140625" style="45"/>
    <col min="7164" max="7164" width="4.7109375" style="45" customWidth="1"/>
    <col min="7165" max="7165" width="19.85546875" style="45" customWidth="1"/>
    <col min="7166" max="7166" width="72.140625" style="45" customWidth="1"/>
    <col min="7167" max="7167" width="0" style="45" hidden="1" customWidth="1"/>
    <col min="7168" max="7168" width="18.28515625" style="45" customWidth="1"/>
    <col min="7169" max="7169" width="17.5703125" style="45" customWidth="1"/>
    <col min="7170" max="7175" width="9" style="45" customWidth="1"/>
    <col min="7176" max="7419" width="9.140625" style="45"/>
    <col min="7420" max="7420" width="4.7109375" style="45" customWidth="1"/>
    <col min="7421" max="7421" width="19.85546875" style="45" customWidth="1"/>
    <col min="7422" max="7422" width="72.140625" style="45" customWidth="1"/>
    <col min="7423" max="7423" width="0" style="45" hidden="1" customWidth="1"/>
    <col min="7424" max="7424" width="18.28515625" style="45" customWidth="1"/>
    <col min="7425" max="7425" width="17.5703125" style="45" customWidth="1"/>
    <col min="7426" max="7431" width="9" style="45" customWidth="1"/>
    <col min="7432" max="7675" width="9.140625" style="45"/>
    <col min="7676" max="7676" width="4.7109375" style="45" customWidth="1"/>
    <col min="7677" max="7677" width="19.85546875" style="45" customWidth="1"/>
    <col min="7678" max="7678" width="72.140625" style="45" customWidth="1"/>
    <col min="7679" max="7679" width="0" style="45" hidden="1" customWidth="1"/>
    <col min="7680" max="7680" width="18.28515625" style="45" customWidth="1"/>
    <col min="7681" max="7681" width="17.5703125" style="45" customWidth="1"/>
    <col min="7682" max="7687" width="9" style="45" customWidth="1"/>
    <col min="7688" max="7931" width="9.140625" style="45"/>
    <col min="7932" max="7932" width="4.7109375" style="45" customWidth="1"/>
    <col min="7933" max="7933" width="19.85546875" style="45" customWidth="1"/>
    <col min="7934" max="7934" width="72.140625" style="45" customWidth="1"/>
    <col min="7935" max="7935" width="0" style="45" hidden="1" customWidth="1"/>
    <col min="7936" max="7936" width="18.28515625" style="45" customWidth="1"/>
    <col min="7937" max="7937" width="17.5703125" style="45" customWidth="1"/>
    <col min="7938" max="7943" width="9" style="45" customWidth="1"/>
    <col min="7944" max="8187" width="9.140625" style="45"/>
    <col min="8188" max="8188" width="4.7109375" style="45" customWidth="1"/>
    <col min="8189" max="8189" width="19.85546875" style="45" customWidth="1"/>
    <col min="8190" max="8190" width="72.140625" style="45" customWidth="1"/>
    <col min="8191" max="8191" width="0" style="45" hidden="1" customWidth="1"/>
    <col min="8192" max="8192" width="18.28515625" style="45" customWidth="1"/>
    <col min="8193" max="8193" width="17.5703125" style="45" customWidth="1"/>
    <col min="8194" max="8199" width="9" style="45" customWidth="1"/>
    <col min="8200" max="8443" width="9.140625" style="45"/>
    <col min="8444" max="8444" width="4.7109375" style="45" customWidth="1"/>
    <col min="8445" max="8445" width="19.85546875" style="45" customWidth="1"/>
    <col min="8446" max="8446" width="72.140625" style="45" customWidth="1"/>
    <col min="8447" max="8447" width="0" style="45" hidden="1" customWidth="1"/>
    <col min="8448" max="8448" width="18.28515625" style="45" customWidth="1"/>
    <col min="8449" max="8449" width="17.5703125" style="45" customWidth="1"/>
    <col min="8450" max="8455" width="9" style="45" customWidth="1"/>
    <col min="8456" max="8699" width="9.140625" style="45"/>
    <col min="8700" max="8700" width="4.7109375" style="45" customWidth="1"/>
    <col min="8701" max="8701" width="19.85546875" style="45" customWidth="1"/>
    <col min="8702" max="8702" width="72.140625" style="45" customWidth="1"/>
    <col min="8703" max="8703" width="0" style="45" hidden="1" customWidth="1"/>
    <col min="8704" max="8704" width="18.28515625" style="45" customWidth="1"/>
    <col min="8705" max="8705" width="17.5703125" style="45" customWidth="1"/>
    <col min="8706" max="8711" width="9" style="45" customWidth="1"/>
    <col min="8712" max="8955" width="9.140625" style="45"/>
    <col min="8956" max="8956" width="4.7109375" style="45" customWidth="1"/>
    <col min="8957" max="8957" width="19.85546875" style="45" customWidth="1"/>
    <col min="8958" max="8958" width="72.140625" style="45" customWidth="1"/>
    <col min="8959" max="8959" width="0" style="45" hidden="1" customWidth="1"/>
    <col min="8960" max="8960" width="18.28515625" style="45" customWidth="1"/>
    <col min="8961" max="8961" width="17.5703125" style="45" customWidth="1"/>
    <col min="8962" max="8967" width="9" style="45" customWidth="1"/>
    <col min="8968" max="9211" width="9.140625" style="45"/>
    <col min="9212" max="9212" width="4.7109375" style="45" customWidth="1"/>
    <col min="9213" max="9213" width="19.85546875" style="45" customWidth="1"/>
    <col min="9214" max="9214" width="72.140625" style="45" customWidth="1"/>
    <col min="9215" max="9215" width="0" style="45" hidden="1" customWidth="1"/>
    <col min="9216" max="9216" width="18.28515625" style="45" customWidth="1"/>
    <col min="9217" max="9217" width="17.5703125" style="45" customWidth="1"/>
    <col min="9218" max="9223" width="9" style="45" customWidth="1"/>
    <col min="9224" max="9467" width="9.140625" style="45"/>
    <col min="9468" max="9468" width="4.7109375" style="45" customWidth="1"/>
    <col min="9469" max="9469" width="19.85546875" style="45" customWidth="1"/>
    <col min="9470" max="9470" width="72.140625" style="45" customWidth="1"/>
    <col min="9471" max="9471" width="0" style="45" hidden="1" customWidth="1"/>
    <col min="9472" max="9472" width="18.28515625" style="45" customWidth="1"/>
    <col min="9473" max="9473" width="17.5703125" style="45" customWidth="1"/>
    <col min="9474" max="9479" width="9" style="45" customWidth="1"/>
    <col min="9480" max="9723" width="9.140625" style="45"/>
    <col min="9724" max="9724" width="4.7109375" style="45" customWidth="1"/>
    <col min="9725" max="9725" width="19.85546875" style="45" customWidth="1"/>
    <col min="9726" max="9726" width="72.140625" style="45" customWidth="1"/>
    <col min="9727" max="9727" width="0" style="45" hidden="1" customWidth="1"/>
    <col min="9728" max="9728" width="18.28515625" style="45" customWidth="1"/>
    <col min="9729" max="9729" width="17.5703125" style="45" customWidth="1"/>
    <col min="9730" max="9735" width="9" style="45" customWidth="1"/>
    <col min="9736" max="9979" width="9.140625" style="45"/>
    <col min="9980" max="9980" width="4.7109375" style="45" customWidth="1"/>
    <col min="9981" max="9981" width="19.85546875" style="45" customWidth="1"/>
    <col min="9982" max="9982" width="72.140625" style="45" customWidth="1"/>
    <col min="9983" max="9983" width="0" style="45" hidden="1" customWidth="1"/>
    <col min="9984" max="9984" width="18.28515625" style="45" customWidth="1"/>
    <col min="9985" max="9985" width="17.5703125" style="45" customWidth="1"/>
    <col min="9986" max="9991" width="9" style="45" customWidth="1"/>
    <col min="9992" max="10235" width="9.140625" style="45"/>
    <col min="10236" max="10236" width="4.7109375" style="45" customWidth="1"/>
    <col min="10237" max="10237" width="19.85546875" style="45" customWidth="1"/>
    <col min="10238" max="10238" width="72.140625" style="45" customWidth="1"/>
    <col min="10239" max="10239" width="0" style="45" hidden="1" customWidth="1"/>
    <col min="10240" max="10240" width="18.28515625" style="45" customWidth="1"/>
    <col min="10241" max="10241" width="17.5703125" style="45" customWidth="1"/>
    <col min="10242" max="10247" width="9" style="45" customWidth="1"/>
    <col min="10248" max="10491" width="9.140625" style="45"/>
    <col min="10492" max="10492" width="4.7109375" style="45" customWidth="1"/>
    <col min="10493" max="10493" width="19.85546875" style="45" customWidth="1"/>
    <col min="10494" max="10494" width="72.140625" style="45" customWidth="1"/>
    <col min="10495" max="10495" width="0" style="45" hidden="1" customWidth="1"/>
    <col min="10496" max="10496" width="18.28515625" style="45" customWidth="1"/>
    <col min="10497" max="10497" width="17.5703125" style="45" customWidth="1"/>
    <col min="10498" max="10503" width="9" style="45" customWidth="1"/>
    <col min="10504" max="10747" width="9.140625" style="45"/>
    <col min="10748" max="10748" width="4.7109375" style="45" customWidth="1"/>
    <col min="10749" max="10749" width="19.85546875" style="45" customWidth="1"/>
    <col min="10750" max="10750" width="72.140625" style="45" customWidth="1"/>
    <col min="10751" max="10751" width="0" style="45" hidden="1" customWidth="1"/>
    <col min="10752" max="10752" width="18.28515625" style="45" customWidth="1"/>
    <col min="10753" max="10753" width="17.5703125" style="45" customWidth="1"/>
    <col min="10754" max="10759" width="9" style="45" customWidth="1"/>
    <col min="10760" max="11003" width="9.140625" style="45"/>
    <col min="11004" max="11004" width="4.7109375" style="45" customWidth="1"/>
    <col min="11005" max="11005" width="19.85546875" style="45" customWidth="1"/>
    <col min="11006" max="11006" width="72.140625" style="45" customWidth="1"/>
    <col min="11007" max="11007" width="0" style="45" hidden="1" customWidth="1"/>
    <col min="11008" max="11008" width="18.28515625" style="45" customWidth="1"/>
    <col min="11009" max="11009" width="17.5703125" style="45" customWidth="1"/>
    <col min="11010" max="11015" width="9" style="45" customWidth="1"/>
    <col min="11016" max="11259" width="9.140625" style="45"/>
    <col min="11260" max="11260" width="4.7109375" style="45" customWidth="1"/>
    <col min="11261" max="11261" width="19.85546875" style="45" customWidth="1"/>
    <col min="11262" max="11262" width="72.140625" style="45" customWidth="1"/>
    <col min="11263" max="11263" width="0" style="45" hidden="1" customWidth="1"/>
    <col min="11264" max="11264" width="18.28515625" style="45" customWidth="1"/>
    <col min="11265" max="11265" width="17.5703125" style="45" customWidth="1"/>
    <col min="11266" max="11271" width="9" style="45" customWidth="1"/>
    <col min="11272" max="11515" width="9.140625" style="45"/>
    <col min="11516" max="11516" width="4.7109375" style="45" customWidth="1"/>
    <col min="11517" max="11517" width="19.85546875" style="45" customWidth="1"/>
    <col min="11518" max="11518" width="72.140625" style="45" customWidth="1"/>
    <col min="11519" max="11519" width="0" style="45" hidden="1" customWidth="1"/>
    <col min="11520" max="11520" width="18.28515625" style="45" customWidth="1"/>
    <col min="11521" max="11521" width="17.5703125" style="45" customWidth="1"/>
    <col min="11522" max="11527" width="9" style="45" customWidth="1"/>
    <col min="11528" max="11771" width="9.140625" style="45"/>
    <col min="11772" max="11772" width="4.7109375" style="45" customWidth="1"/>
    <col min="11773" max="11773" width="19.85546875" style="45" customWidth="1"/>
    <col min="11774" max="11774" width="72.140625" style="45" customWidth="1"/>
    <col min="11775" max="11775" width="0" style="45" hidden="1" customWidth="1"/>
    <col min="11776" max="11776" width="18.28515625" style="45" customWidth="1"/>
    <col min="11777" max="11777" width="17.5703125" style="45" customWidth="1"/>
    <col min="11778" max="11783" width="9" style="45" customWidth="1"/>
    <col min="11784" max="12027" width="9.140625" style="45"/>
    <col min="12028" max="12028" width="4.7109375" style="45" customWidth="1"/>
    <col min="12029" max="12029" width="19.85546875" style="45" customWidth="1"/>
    <col min="12030" max="12030" width="72.140625" style="45" customWidth="1"/>
    <col min="12031" max="12031" width="0" style="45" hidden="1" customWidth="1"/>
    <col min="12032" max="12032" width="18.28515625" style="45" customWidth="1"/>
    <col min="12033" max="12033" width="17.5703125" style="45" customWidth="1"/>
    <col min="12034" max="12039" width="9" style="45" customWidth="1"/>
    <col min="12040" max="12283" width="9.140625" style="45"/>
    <col min="12284" max="12284" width="4.7109375" style="45" customWidth="1"/>
    <col min="12285" max="12285" width="19.85546875" style="45" customWidth="1"/>
    <col min="12286" max="12286" width="72.140625" style="45" customWidth="1"/>
    <col min="12287" max="12287" width="0" style="45" hidden="1" customWidth="1"/>
    <col min="12288" max="12288" width="18.28515625" style="45" customWidth="1"/>
    <col min="12289" max="12289" width="17.5703125" style="45" customWidth="1"/>
    <col min="12290" max="12295" width="9" style="45" customWidth="1"/>
    <col min="12296" max="12539" width="9.140625" style="45"/>
    <col min="12540" max="12540" width="4.7109375" style="45" customWidth="1"/>
    <col min="12541" max="12541" width="19.85546875" style="45" customWidth="1"/>
    <col min="12542" max="12542" width="72.140625" style="45" customWidth="1"/>
    <col min="12543" max="12543" width="0" style="45" hidden="1" customWidth="1"/>
    <col min="12544" max="12544" width="18.28515625" style="45" customWidth="1"/>
    <col min="12545" max="12545" width="17.5703125" style="45" customWidth="1"/>
    <col min="12546" max="12551" width="9" style="45" customWidth="1"/>
    <col min="12552" max="12795" width="9.140625" style="45"/>
    <col min="12796" max="12796" width="4.7109375" style="45" customWidth="1"/>
    <col min="12797" max="12797" width="19.85546875" style="45" customWidth="1"/>
    <col min="12798" max="12798" width="72.140625" style="45" customWidth="1"/>
    <col min="12799" max="12799" width="0" style="45" hidden="1" customWidth="1"/>
    <col min="12800" max="12800" width="18.28515625" style="45" customWidth="1"/>
    <col min="12801" max="12801" width="17.5703125" style="45" customWidth="1"/>
    <col min="12802" max="12807" width="9" style="45" customWidth="1"/>
    <col min="12808" max="13051" width="9.140625" style="45"/>
    <col min="13052" max="13052" width="4.7109375" style="45" customWidth="1"/>
    <col min="13053" max="13053" width="19.85546875" style="45" customWidth="1"/>
    <col min="13054" max="13054" width="72.140625" style="45" customWidth="1"/>
    <col min="13055" max="13055" width="0" style="45" hidden="1" customWidth="1"/>
    <col min="13056" max="13056" width="18.28515625" style="45" customWidth="1"/>
    <col min="13057" max="13057" width="17.5703125" style="45" customWidth="1"/>
    <col min="13058" max="13063" width="9" style="45" customWidth="1"/>
    <col min="13064" max="13307" width="9.140625" style="45"/>
    <col min="13308" max="13308" width="4.7109375" style="45" customWidth="1"/>
    <col min="13309" max="13309" width="19.85546875" style="45" customWidth="1"/>
    <col min="13310" max="13310" width="72.140625" style="45" customWidth="1"/>
    <col min="13311" max="13311" width="0" style="45" hidden="1" customWidth="1"/>
    <col min="13312" max="13312" width="18.28515625" style="45" customWidth="1"/>
    <col min="13313" max="13313" width="17.5703125" style="45" customWidth="1"/>
    <col min="13314" max="13319" width="9" style="45" customWidth="1"/>
    <col min="13320" max="13563" width="9.140625" style="45"/>
    <col min="13564" max="13564" width="4.7109375" style="45" customWidth="1"/>
    <col min="13565" max="13565" width="19.85546875" style="45" customWidth="1"/>
    <col min="13566" max="13566" width="72.140625" style="45" customWidth="1"/>
    <col min="13567" max="13567" width="0" style="45" hidden="1" customWidth="1"/>
    <col min="13568" max="13568" width="18.28515625" style="45" customWidth="1"/>
    <col min="13569" max="13569" width="17.5703125" style="45" customWidth="1"/>
    <col min="13570" max="13575" width="9" style="45" customWidth="1"/>
    <col min="13576" max="13819" width="9.140625" style="45"/>
    <col min="13820" max="13820" width="4.7109375" style="45" customWidth="1"/>
    <col min="13821" max="13821" width="19.85546875" style="45" customWidth="1"/>
    <col min="13822" max="13822" width="72.140625" style="45" customWidth="1"/>
    <col min="13823" max="13823" width="0" style="45" hidden="1" customWidth="1"/>
    <col min="13824" max="13824" width="18.28515625" style="45" customWidth="1"/>
    <col min="13825" max="13825" width="17.5703125" style="45" customWidth="1"/>
    <col min="13826" max="13831" width="9" style="45" customWidth="1"/>
    <col min="13832" max="14075" width="9.140625" style="45"/>
    <col min="14076" max="14076" width="4.7109375" style="45" customWidth="1"/>
    <col min="14077" max="14077" width="19.85546875" style="45" customWidth="1"/>
    <col min="14078" max="14078" width="72.140625" style="45" customWidth="1"/>
    <col min="14079" max="14079" width="0" style="45" hidden="1" customWidth="1"/>
    <col min="14080" max="14080" width="18.28515625" style="45" customWidth="1"/>
    <col min="14081" max="14081" width="17.5703125" style="45" customWidth="1"/>
    <col min="14082" max="14087" width="9" style="45" customWidth="1"/>
    <col min="14088" max="14331" width="9.140625" style="45"/>
    <col min="14332" max="14332" width="4.7109375" style="45" customWidth="1"/>
    <col min="14333" max="14333" width="19.85546875" style="45" customWidth="1"/>
    <col min="14334" max="14334" width="72.140625" style="45" customWidth="1"/>
    <col min="14335" max="14335" width="0" style="45" hidden="1" customWidth="1"/>
    <col min="14336" max="14336" width="18.28515625" style="45" customWidth="1"/>
    <col min="14337" max="14337" width="17.5703125" style="45" customWidth="1"/>
    <col min="14338" max="14343" width="9" style="45" customWidth="1"/>
    <col min="14344" max="14587" width="9.140625" style="45"/>
    <col min="14588" max="14588" width="4.7109375" style="45" customWidth="1"/>
    <col min="14589" max="14589" width="19.85546875" style="45" customWidth="1"/>
    <col min="14590" max="14590" width="72.140625" style="45" customWidth="1"/>
    <col min="14591" max="14591" width="0" style="45" hidden="1" customWidth="1"/>
    <col min="14592" max="14592" width="18.28515625" style="45" customWidth="1"/>
    <col min="14593" max="14593" width="17.5703125" style="45" customWidth="1"/>
    <col min="14594" max="14599" width="9" style="45" customWidth="1"/>
    <col min="14600" max="14843" width="9.140625" style="45"/>
    <col min="14844" max="14844" width="4.7109375" style="45" customWidth="1"/>
    <col min="14845" max="14845" width="19.85546875" style="45" customWidth="1"/>
    <col min="14846" max="14846" width="72.140625" style="45" customWidth="1"/>
    <col min="14847" max="14847" width="0" style="45" hidden="1" customWidth="1"/>
    <col min="14848" max="14848" width="18.28515625" style="45" customWidth="1"/>
    <col min="14849" max="14849" width="17.5703125" style="45" customWidth="1"/>
    <col min="14850" max="14855" width="9" style="45" customWidth="1"/>
    <col min="14856" max="15099" width="9.140625" style="45"/>
    <col min="15100" max="15100" width="4.7109375" style="45" customWidth="1"/>
    <col min="15101" max="15101" width="19.85546875" style="45" customWidth="1"/>
    <col min="15102" max="15102" width="72.140625" style="45" customWidth="1"/>
    <col min="15103" max="15103" width="0" style="45" hidden="1" customWidth="1"/>
    <col min="15104" max="15104" width="18.28515625" style="45" customWidth="1"/>
    <col min="15105" max="15105" width="17.5703125" style="45" customWidth="1"/>
    <col min="15106" max="15111" width="9" style="45" customWidth="1"/>
    <col min="15112" max="15355" width="9.140625" style="45"/>
    <col min="15356" max="15356" width="4.7109375" style="45" customWidth="1"/>
    <col min="15357" max="15357" width="19.85546875" style="45" customWidth="1"/>
    <col min="15358" max="15358" width="72.140625" style="45" customWidth="1"/>
    <col min="15359" max="15359" width="0" style="45" hidden="1" customWidth="1"/>
    <col min="15360" max="15360" width="18.28515625" style="45" customWidth="1"/>
    <col min="15361" max="15361" width="17.5703125" style="45" customWidth="1"/>
    <col min="15362" max="15367" width="9" style="45" customWidth="1"/>
    <col min="15368" max="15611" width="9.140625" style="45"/>
    <col min="15612" max="15612" width="4.7109375" style="45" customWidth="1"/>
    <col min="15613" max="15613" width="19.85546875" style="45" customWidth="1"/>
    <col min="15614" max="15614" width="72.140625" style="45" customWidth="1"/>
    <col min="15615" max="15615" width="0" style="45" hidden="1" customWidth="1"/>
    <col min="15616" max="15616" width="18.28515625" style="45" customWidth="1"/>
    <col min="15617" max="15617" width="17.5703125" style="45" customWidth="1"/>
    <col min="15618" max="15623" width="9" style="45" customWidth="1"/>
    <col min="15624" max="15867" width="9.140625" style="45"/>
    <col min="15868" max="15868" width="4.7109375" style="45" customWidth="1"/>
    <col min="15869" max="15869" width="19.85546875" style="45" customWidth="1"/>
    <col min="15870" max="15870" width="72.140625" style="45" customWidth="1"/>
    <col min="15871" max="15871" width="0" style="45" hidden="1" customWidth="1"/>
    <col min="15872" max="15872" width="18.28515625" style="45" customWidth="1"/>
    <col min="15873" max="15873" width="17.5703125" style="45" customWidth="1"/>
    <col min="15874" max="15879" width="9" style="45" customWidth="1"/>
    <col min="15880" max="16123" width="9.140625" style="45"/>
    <col min="16124" max="16124" width="4.7109375" style="45" customWidth="1"/>
    <col min="16125" max="16125" width="19.85546875" style="45" customWidth="1"/>
    <col min="16126" max="16126" width="72.140625" style="45" customWidth="1"/>
    <col min="16127" max="16127" width="0" style="45" hidden="1" customWidth="1"/>
    <col min="16128" max="16128" width="18.28515625" style="45" customWidth="1"/>
    <col min="16129" max="16129" width="17.5703125" style="45" customWidth="1"/>
    <col min="16130" max="16135" width="9" style="45" customWidth="1"/>
    <col min="16136" max="16384" width="9.140625" style="45"/>
  </cols>
  <sheetData>
    <row r="1" spans="1:21" s="14" customFormat="1" x14ac:dyDescent="0.3">
      <c r="D1" s="42"/>
      <c r="E1" s="42"/>
      <c r="F1" s="42"/>
      <c r="K1" s="42"/>
      <c r="L1" s="149" t="s">
        <v>86</v>
      </c>
      <c r="M1" s="149"/>
    </row>
    <row r="2" spans="1:21" s="14" customFormat="1" x14ac:dyDescent="0.3">
      <c r="J2" s="149" t="s">
        <v>67</v>
      </c>
      <c r="K2" s="149"/>
      <c r="L2" s="149"/>
      <c r="M2" s="149"/>
    </row>
    <row r="3" spans="1:21" s="14" customFormat="1" x14ac:dyDescent="0.3">
      <c r="D3" s="42"/>
      <c r="E3" s="42"/>
      <c r="F3" s="42"/>
      <c r="K3" s="149" t="s">
        <v>46</v>
      </c>
      <c r="L3" s="149"/>
      <c r="M3" s="149"/>
    </row>
    <row r="4" spans="1:21" s="14" customFormat="1" x14ac:dyDescent="0.3"/>
    <row r="5" spans="1:21" s="14" customFormat="1" ht="75.75" customHeight="1" x14ac:dyDescent="0.3">
      <c r="C5" s="136" t="s">
        <v>83</v>
      </c>
      <c r="D5" s="136"/>
      <c r="E5" s="136"/>
      <c r="F5" s="136"/>
      <c r="G5" s="136"/>
      <c r="H5" s="136"/>
      <c r="I5" s="136"/>
      <c r="J5" s="136"/>
      <c r="K5" s="136"/>
      <c r="L5" s="136"/>
      <c r="M5" s="136"/>
    </row>
    <row r="6" spans="1:21" s="14" customFormat="1" ht="18.75" customHeight="1" x14ac:dyDescent="0.3">
      <c r="C6" s="104"/>
      <c r="D6" s="104"/>
      <c r="E6" s="104"/>
      <c r="F6" s="104"/>
      <c r="G6" s="104"/>
      <c r="H6" s="104"/>
      <c r="I6" s="104"/>
      <c r="J6" s="104"/>
      <c r="K6" s="104"/>
      <c r="L6" s="152" t="s">
        <v>8</v>
      </c>
      <c r="M6" s="152"/>
    </row>
    <row r="7" spans="1:21" s="4" customFormat="1" ht="70.5" customHeight="1" x14ac:dyDescent="0.2">
      <c r="B7" s="129" t="s">
        <v>62</v>
      </c>
      <c r="C7" s="129" t="s">
        <v>47</v>
      </c>
      <c r="D7" s="129"/>
      <c r="E7" s="129" t="s">
        <v>48</v>
      </c>
      <c r="F7" s="129"/>
      <c r="G7" s="129"/>
      <c r="H7" s="129"/>
      <c r="I7" s="129" t="s">
        <v>49</v>
      </c>
      <c r="J7" s="129" t="s">
        <v>50</v>
      </c>
      <c r="K7" s="150" t="s">
        <v>59</v>
      </c>
      <c r="L7" s="150"/>
      <c r="M7" s="151"/>
    </row>
    <row r="8" spans="1:21" s="4" customFormat="1" ht="34.5" x14ac:dyDescent="0.3">
      <c r="B8" s="129"/>
      <c r="C8" s="33" t="s">
        <v>51</v>
      </c>
      <c r="D8" s="33" t="s">
        <v>52</v>
      </c>
      <c r="E8" s="33" t="s">
        <v>51</v>
      </c>
      <c r="F8" s="33" t="s">
        <v>52</v>
      </c>
      <c r="G8" s="33" t="s">
        <v>53</v>
      </c>
      <c r="H8" s="33" t="s">
        <v>54</v>
      </c>
      <c r="I8" s="129"/>
      <c r="J8" s="129"/>
      <c r="K8" s="33" t="s">
        <v>55</v>
      </c>
      <c r="L8" s="33" t="s">
        <v>56</v>
      </c>
      <c r="M8" s="33" t="s">
        <v>57</v>
      </c>
      <c r="R8" s="14"/>
      <c r="S8" s="42"/>
      <c r="T8" s="149"/>
      <c r="U8" s="149"/>
    </row>
    <row r="9" spans="1:21" s="4" customFormat="1" ht="15.75" customHeight="1" x14ac:dyDescent="0.3">
      <c r="B9" s="153" t="s">
        <v>58</v>
      </c>
      <c r="C9" s="153"/>
      <c r="D9" s="153"/>
      <c r="E9" s="153"/>
      <c r="F9" s="153"/>
      <c r="G9" s="153"/>
      <c r="H9" s="153"/>
      <c r="I9" s="153"/>
      <c r="J9" s="153"/>
      <c r="K9" s="115">
        <f>K10</f>
        <v>80000</v>
      </c>
      <c r="L9" s="115">
        <f t="shared" ref="L9:M9" si="0">L10</f>
        <v>80000</v>
      </c>
      <c r="M9" s="115">
        <f t="shared" si="0"/>
        <v>80000</v>
      </c>
      <c r="R9" s="149"/>
      <c r="S9" s="149"/>
      <c r="T9" s="149"/>
      <c r="U9" s="149"/>
    </row>
    <row r="10" spans="1:21" s="4" customFormat="1" x14ac:dyDescent="0.3">
      <c r="B10" s="153" t="s">
        <v>60</v>
      </c>
      <c r="C10" s="153"/>
      <c r="D10" s="153"/>
      <c r="E10" s="153"/>
      <c r="F10" s="153"/>
      <c r="G10" s="153"/>
      <c r="H10" s="153"/>
      <c r="I10" s="153"/>
      <c r="J10" s="153"/>
      <c r="K10" s="115">
        <f t="shared" ref="K10:M10" si="1">K11</f>
        <v>80000</v>
      </c>
      <c r="L10" s="115">
        <f t="shared" si="1"/>
        <v>80000</v>
      </c>
      <c r="M10" s="115">
        <f t="shared" si="1"/>
        <v>80000</v>
      </c>
      <c r="R10" s="14"/>
      <c r="S10" s="149"/>
      <c r="T10" s="149"/>
      <c r="U10" s="149"/>
    </row>
    <row r="11" spans="1:21" s="4" customFormat="1" ht="21.75" customHeight="1" x14ac:dyDescent="0.2">
      <c r="B11" s="121"/>
      <c r="C11" s="122">
        <v>1232</v>
      </c>
      <c r="D11" s="145" t="s">
        <v>78</v>
      </c>
      <c r="E11" s="145"/>
      <c r="F11" s="145"/>
      <c r="G11" s="145"/>
      <c r="H11" s="145"/>
      <c r="I11" s="145"/>
      <c r="J11" s="145"/>
      <c r="K11" s="115">
        <f t="shared" ref="K11:M11" si="2">+K12</f>
        <v>80000</v>
      </c>
      <c r="L11" s="115">
        <f t="shared" si="2"/>
        <v>80000</v>
      </c>
      <c r="M11" s="115">
        <f t="shared" si="2"/>
        <v>80000</v>
      </c>
    </row>
    <row r="12" spans="1:21" s="4" customFormat="1" ht="70.5" customHeight="1" x14ac:dyDescent="0.2">
      <c r="B12" s="93"/>
      <c r="C12" s="93"/>
      <c r="D12" s="93"/>
      <c r="E12" s="68" t="s">
        <v>79</v>
      </c>
      <c r="F12" s="154" t="s">
        <v>102</v>
      </c>
      <c r="G12" s="154"/>
      <c r="H12" s="154"/>
      <c r="I12" s="154"/>
      <c r="J12" s="154"/>
      <c r="K12" s="123">
        <f>'3.'!H13</f>
        <v>80000</v>
      </c>
      <c r="L12" s="123">
        <f>'3.'!I13</f>
        <v>80000</v>
      </c>
      <c r="M12" s="123">
        <f>'3.'!J13</f>
        <v>80000</v>
      </c>
    </row>
    <row r="13" spans="1:21" s="4" customFormat="1" ht="38.25" customHeight="1" x14ac:dyDescent="0.2">
      <c r="B13" s="93"/>
      <c r="C13" s="93"/>
      <c r="D13" s="93"/>
      <c r="E13" s="93"/>
      <c r="F13" s="93"/>
      <c r="G13" s="145" t="s">
        <v>81</v>
      </c>
      <c r="H13" s="145"/>
      <c r="I13" s="145"/>
      <c r="J13" s="145"/>
      <c r="K13" s="145"/>
      <c r="L13" s="145"/>
      <c r="M13" s="145"/>
    </row>
    <row r="14" spans="1:21" s="4" customFormat="1" ht="25.5" customHeight="1" x14ac:dyDescent="0.2">
      <c r="B14" s="93"/>
      <c r="C14" s="93"/>
      <c r="D14" s="93"/>
      <c r="E14" s="93"/>
      <c r="F14" s="93"/>
      <c r="G14" s="93"/>
      <c r="H14" s="145" t="s">
        <v>45</v>
      </c>
      <c r="I14" s="145"/>
      <c r="J14" s="145"/>
      <c r="K14" s="145"/>
      <c r="L14" s="145"/>
      <c r="M14" s="145"/>
    </row>
    <row r="15" spans="1:21" s="4" customFormat="1" ht="60" customHeight="1" x14ac:dyDescent="0.2">
      <c r="B15" s="93"/>
      <c r="C15" s="93"/>
      <c r="D15" s="93"/>
      <c r="E15" s="93"/>
      <c r="F15" s="93"/>
      <c r="G15" s="93"/>
      <c r="H15" s="93"/>
      <c r="I15" s="145" t="s">
        <v>103</v>
      </c>
      <c r="J15" s="145"/>
      <c r="K15" s="145"/>
      <c r="L15" s="145"/>
      <c r="M15" s="145"/>
    </row>
    <row r="16" spans="1:21" s="44" customFormat="1" ht="15.75" customHeight="1" x14ac:dyDescent="0.3">
      <c r="A16" s="43"/>
      <c r="B16" s="54"/>
      <c r="C16" s="54"/>
      <c r="D16" s="54"/>
      <c r="E16" s="55"/>
      <c r="F16" s="54"/>
      <c r="G16" s="54"/>
      <c r="H16" s="54"/>
      <c r="I16" s="56"/>
      <c r="J16" s="57" t="s">
        <v>84</v>
      </c>
      <c r="K16" s="56">
        <v>200</v>
      </c>
      <c r="L16" s="56"/>
      <c r="M16" s="56">
        <v>200</v>
      </c>
    </row>
    <row r="17" spans="2:6" ht="57" customHeight="1" x14ac:dyDescent="0.3"/>
    <row r="18" spans="2:6" s="39" customFormat="1" ht="90.75" customHeight="1" x14ac:dyDescent="0.3">
      <c r="B18" s="141" t="s">
        <v>44</v>
      </c>
      <c r="C18" s="141"/>
      <c r="D18" s="141"/>
      <c r="E18" s="40"/>
      <c r="F18" s="41" t="s">
        <v>28</v>
      </c>
    </row>
  </sheetData>
  <mergeCells count="22">
    <mergeCell ref="B18:D18"/>
    <mergeCell ref="H14:M14"/>
    <mergeCell ref="I15:M15"/>
    <mergeCell ref="T8:U8"/>
    <mergeCell ref="B9:J9"/>
    <mergeCell ref="R9:U9"/>
    <mergeCell ref="B10:J10"/>
    <mergeCell ref="S10:U10"/>
    <mergeCell ref="D11:J11"/>
    <mergeCell ref="F12:J12"/>
    <mergeCell ref="G13:M13"/>
    <mergeCell ref="L1:M1"/>
    <mergeCell ref="J2:M2"/>
    <mergeCell ref="K3:M3"/>
    <mergeCell ref="C5:M5"/>
    <mergeCell ref="B7:B8"/>
    <mergeCell ref="C7:D7"/>
    <mergeCell ref="E7:H7"/>
    <mergeCell ref="I7:I8"/>
    <mergeCell ref="J7:J8"/>
    <mergeCell ref="K7:M7"/>
    <mergeCell ref="L6:M6"/>
  </mergeCells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3.</vt:lpstr>
      <vt:lpstr>4․</vt:lpstr>
      <vt:lpstr>5</vt:lpstr>
      <vt:lpstr>6</vt:lpstr>
      <vt:lpstr>'1'!_Hlk341707516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https://mul2.gov.am/tasks/1305373/oneclick?token=abb46e21ac126936bfbee2fadded2f8f</cp:keywords>
  <cp:lastModifiedBy>Siranush Chteyan</cp:lastModifiedBy>
  <cp:lastPrinted>2019-07-09T09:38:42Z</cp:lastPrinted>
  <dcterms:created xsi:type="dcterms:W3CDTF">2019-07-11T11:19:20Z</dcterms:created>
  <dcterms:modified xsi:type="dcterms:W3CDTF">2026-04-01T10:34:10Z</dcterms:modified>
</cp:coreProperties>
</file>