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N:\budgetorg\Revenue\SHARING\Անոյի համար\16.03.2026\"/>
    </mc:Choice>
  </mc:AlternateContent>
  <bookViews>
    <workbookView xWindow="0" yWindow="0" windowWidth="27030" windowHeight="11880"/>
  </bookViews>
  <sheets>
    <sheet name="N2" sheetId="47" r:id="rId1"/>
    <sheet name="N3" sheetId="50" r:id="rId2"/>
    <sheet name="N 4" sheetId="51" r:id="rId3"/>
    <sheet name="N5." sheetId="53" r:id="rId4"/>
    <sheet name="N 6." sheetId="59" r:id="rId5"/>
    <sheet name="N 7" sheetId="56" r:id="rId6"/>
  </sheets>
  <definedNames>
    <definedName name="_1__հայտարարվել_է_նախ_մրցույթ">#REF!</definedName>
    <definedName name="_xlnm._FilterDatabase" localSheetId="2" hidden="1">'N 4'!$A$7:$J$147</definedName>
    <definedName name="_xlnm._FilterDatabase" localSheetId="4" hidden="1">'N 6.'!$B$1:$B$161</definedName>
    <definedName name="_xlnm._FilterDatabase" localSheetId="5" hidden="1">'N 7'!$B$1:$B$160</definedName>
    <definedName name="_xlnm._FilterDatabase" localSheetId="1" hidden="1">'N3'!$A$8:$J$87</definedName>
    <definedName name="_xlnm._FilterDatabase" localSheetId="3" hidden="1">N5.!$A$1:$A$341</definedName>
    <definedName name="AgencyCode">#REF!</definedName>
    <definedName name="AgencyName">#REF!</definedName>
    <definedName name="åû">#REF!</definedName>
    <definedName name="davit">#REF!</definedName>
    <definedName name="Functional1">#REF!</definedName>
    <definedName name="ggg">#REF!</definedName>
    <definedName name="hav">#REF!</definedName>
    <definedName name="mas">#REF!</definedName>
    <definedName name="mass">#REF!</definedName>
    <definedName name="PANature">#REF!</definedName>
    <definedName name="PAType">#REF!</definedName>
    <definedName name="Performance2">#REF!</definedName>
    <definedName name="PerformanceType">#REF!</definedName>
    <definedName name="_xlnm.Print_Area" localSheetId="0">'N2'!$A$1:$E$54</definedName>
    <definedName name="x">#REF!</definedName>
    <definedName name="Հավելված">#REF!</definedName>
    <definedName name="Մաս">#REF!</definedName>
    <definedName name="շախմատիստ">#REF!</definedName>
    <definedName name="վֆյգյգ">#REF!</definedName>
  </definedNames>
  <calcPr calcId="162913"/>
</workbook>
</file>

<file path=xl/calcChain.xml><?xml version="1.0" encoding="utf-8"?>
<calcChain xmlns="http://schemas.openxmlformats.org/spreadsheetml/2006/main">
  <c r="G84" i="50" l="1"/>
  <c r="G83" i="50" s="1"/>
  <c r="H84" i="50"/>
  <c r="H83" i="50" s="1"/>
  <c r="I84" i="50"/>
  <c r="I83" i="50" s="1"/>
  <c r="J84" i="50"/>
  <c r="J83" i="50" s="1"/>
  <c r="G10" i="50" l="1"/>
  <c r="H10" i="50"/>
  <c r="I10" i="50"/>
  <c r="I10" i="51" s="1"/>
  <c r="F10" i="53" s="1"/>
  <c r="J10" i="50"/>
  <c r="J10" i="51" s="1"/>
  <c r="G10" i="53" s="1"/>
  <c r="E43" i="47" l="1"/>
  <c r="D43" i="47"/>
  <c r="J11" i="59"/>
  <c r="J11" i="56"/>
  <c r="K11" i="59"/>
  <c r="K11" i="56"/>
  <c r="B43" i="47"/>
  <c r="C43" i="47"/>
  <c r="G10" i="51"/>
  <c r="D10" i="53" s="1"/>
  <c r="H10" i="51"/>
  <c r="E10" i="53" s="1"/>
  <c r="M11" i="56"/>
  <c r="M11" i="59"/>
  <c r="L11" i="56"/>
  <c r="L11" i="59"/>
  <c r="B17" i="47"/>
  <c r="C17" i="47"/>
  <c r="D17" i="47"/>
  <c r="E17" i="47"/>
  <c r="B21" i="47"/>
  <c r="C21" i="47"/>
  <c r="D21" i="47"/>
  <c r="E21" i="47"/>
  <c r="E52" i="47" l="1"/>
  <c r="D52" i="47"/>
  <c r="C52" i="47"/>
  <c r="B52" i="47"/>
  <c r="E49" i="47"/>
  <c r="D49" i="47"/>
  <c r="C49" i="47"/>
  <c r="B49" i="47"/>
  <c r="B48" i="47" l="1"/>
  <c r="B46" i="47" s="1"/>
  <c r="C48" i="47"/>
  <c r="C46" i="47" s="1"/>
  <c r="D48" i="47"/>
  <c r="D46" i="47" s="1"/>
  <c r="E48" i="47"/>
  <c r="E46" i="47" s="1"/>
  <c r="H147" i="51" l="1"/>
  <c r="J147" i="51"/>
  <c r="C42" i="47"/>
  <c r="C15" i="47" s="1"/>
  <c r="C13" i="47" s="1"/>
  <c r="C11" i="47" s="1"/>
  <c r="D42" i="47"/>
  <c r="D15" i="47" s="1"/>
  <c r="D13" i="47" s="1"/>
  <c r="D11" i="47" s="1"/>
  <c r="I147" i="51"/>
  <c r="F341" i="53" s="1"/>
  <c r="F340" i="53" s="1"/>
  <c r="F339" i="53" s="1"/>
  <c r="F338" i="53" s="1"/>
  <c r="F336" i="53" s="1"/>
  <c r="F334" i="53" l="1"/>
  <c r="F324" i="53" s="1"/>
  <c r="J146" i="51"/>
  <c r="J142" i="51" s="1"/>
  <c r="J140" i="51" s="1"/>
  <c r="J138" i="51" s="1"/>
  <c r="G341" i="53"/>
  <c r="G340" i="53" s="1"/>
  <c r="G339" i="53" s="1"/>
  <c r="G338" i="53" s="1"/>
  <c r="G336" i="53" s="1"/>
  <c r="G334" i="53" s="1"/>
  <c r="G324" i="53" s="1"/>
  <c r="H146" i="51"/>
  <c r="H142" i="51" s="1"/>
  <c r="H140" i="51" s="1"/>
  <c r="H138" i="51" s="1"/>
  <c r="E341" i="53"/>
  <c r="E340" i="53" s="1"/>
  <c r="E339" i="53" s="1"/>
  <c r="E338" i="53" s="1"/>
  <c r="E336" i="53" s="1"/>
  <c r="I146" i="51"/>
  <c r="I142" i="51" s="1"/>
  <c r="I140" i="51" s="1"/>
  <c r="I138" i="51" s="1"/>
  <c r="M157" i="56" l="1"/>
  <c r="M156" i="56" s="1"/>
  <c r="M155" i="56" s="1"/>
  <c r="M157" i="59"/>
  <c r="M156" i="59" s="1"/>
  <c r="L157" i="56"/>
  <c r="L156" i="56" s="1"/>
  <c r="L155" i="56" s="1"/>
  <c r="L157" i="59"/>
  <c r="L156" i="59" s="1"/>
  <c r="E334" i="53"/>
  <c r="E324" i="53" s="1"/>
  <c r="G322" i="53"/>
  <c r="F322" i="53"/>
  <c r="L155" i="59" l="1"/>
  <c r="M155" i="59"/>
  <c r="K157" i="59"/>
  <c r="K156" i="59" s="1"/>
  <c r="K157" i="56"/>
  <c r="K156" i="56" s="1"/>
  <c r="K155" i="56" s="1"/>
  <c r="E322" i="53"/>
  <c r="K155" i="59" l="1"/>
  <c r="E42" i="47"/>
  <c r="E15" i="47" s="1"/>
  <c r="E13" i="47" s="1"/>
  <c r="E11" i="47" s="1"/>
  <c r="B42" i="47"/>
  <c r="B15" i="47" s="1"/>
  <c r="B13" i="47" s="1"/>
  <c r="B11" i="47" s="1"/>
  <c r="G147" i="51" l="1"/>
  <c r="D341" i="53" s="1"/>
  <c r="D340" i="53" s="1"/>
  <c r="D339" i="53" s="1"/>
  <c r="D338" i="53" s="1"/>
  <c r="D336" i="53" s="1"/>
  <c r="D334" i="53" s="1"/>
  <c r="D324" i="53" s="1"/>
  <c r="J157" i="59" l="1"/>
  <c r="J156" i="59" s="1"/>
  <c r="J157" i="56"/>
  <c r="J156" i="56" s="1"/>
  <c r="J155" i="56" s="1"/>
  <c r="D322" i="53"/>
  <c r="G146" i="51"/>
  <c r="G142" i="51" s="1"/>
  <c r="G140" i="51" s="1"/>
  <c r="G138" i="51" s="1"/>
  <c r="J155" i="59" l="1"/>
</calcChain>
</file>

<file path=xl/sharedStrings.xml><?xml version="1.0" encoding="utf-8"?>
<sst xmlns="http://schemas.openxmlformats.org/spreadsheetml/2006/main" count="1385" uniqueCount="527">
  <si>
    <t>Ինն ամիս</t>
  </si>
  <si>
    <t>Առաջին կիսամյակ</t>
  </si>
  <si>
    <t>Տարի</t>
  </si>
  <si>
    <t>այդ թվում՝</t>
  </si>
  <si>
    <t>2. Ֆինանսական զուտ ակտիվներ</t>
  </si>
  <si>
    <t>Պետական բյուջեի դեֆիցիտի ֆինանսավորման աղբյուրներն ու դրանց տարրերի անվանումները</t>
  </si>
  <si>
    <t>Առաջին եռամսյակ</t>
  </si>
  <si>
    <t xml:space="preserve"> ԲԳԿ</t>
  </si>
  <si>
    <t xml:space="preserve"> Ծրագրային դասիչը</t>
  </si>
  <si>
    <t xml:space="preserve"> ԲԳԿ/Ծրագրի /միջոցառման անվանումը</t>
  </si>
  <si>
    <t xml:space="preserve"> Վերջնական արդյունքի նկարագրությունը/Միջոցառման տեսակը</t>
  </si>
  <si>
    <t xml:space="preserve"> Ծրագիր</t>
  </si>
  <si>
    <t xml:space="preserve"> Ծրագրի նպատակը/Միջոցառման նկարագրությունը</t>
  </si>
  <si>
    <t>ԸՆԴԱՄԵՆԸ</t>
  </si>
  <si>
    <t xml:space="preserve"> Առաջին կիսամյակ</t>
  </si>
  <si>
    <t xml:space="preserve"> Ինն ամիս</t>
  </si>
  <si>
    <t xml:space="preserve"> Տարի</t>
  </si>
  <si>
    <t xml:space="preserve"> Գործառական դասիչը</t>
  </si>
  <si>
    <t xml:space="preserve"> Բյուջետային ծախսերի գործառական դասակարգման բաժինների, խմբերի և դասերի, բյուջետային ծրագրերի միջոցառումների,  բյուջետային հատկացումների գլխավոր կարգադրիչների անվանումները</t>
  </si>
  <si>
    <t xml:space="preserve"> Դաս</t>
  </si>
  <si>
    <t xml:space="preserve"> Միջոցառում</t>
  </si>
  <si>
    <t xml:space="preserve"> Բաժին</t>
  </si>
  <si>
    <t xml:space="preserve"> Խումբ</t>
  </si>
  <si>
    <t xml:space="preserve"> Միջոցա ռում</t>
  </si>
  <si>
    <t xml:space="preserve"> հազար դրամներով </t>
  </si>
  <si>
    <t xml:space="preserve"> Միջոց առում</t>
  </si>
  <si>
    <t xml:space="preserve"> Բյուջետային հատկացումների գլխավոր կարգադրիչների, ծրագրերի, միջոցառումների և միջոցառումները կատարող պետական մարմինների անվանումները</t>
  </si>
  <si>
    <t>Հավելված  N 3</t>
  </si>
  <si>
    <t xml:space="preserve"> Տարի </t>
  </si>
  <si>
    <t xml:space="preserve"> Ինն ամիս </t>
  </si>
  <si>
    <t xml:space="preserve"> Առաջին կիսամյակ </t>
  </si>
  <si>
    <t xml:space="preserve"> Առաջին եռամսյակ </t>
  </si>
  <si>
    <t xml:space="preserve"> Տեսակը </t>
  </si>
  <si>
    <t xml:space="preserve"> Դասիչը </t>
  </si>
  <si>
    <t>Արդյունքային չափորոշիչը</t>
  </si>
  <si>
    <t>Իրականացնողը/ ակտիվն օգտագործողը/ շահառուի ընտրության չափորոշիչը</t>
  </si>
  <si>
    <t xml:space="preserve"> Միջոցառում </t>
  </si>
  <si>
    <t xml:space="preserve"> Ծրագիր </t>
  </si>
  <si>
    <t xml:space="preserve"> ԲԳԿ </t>
  </si>
  <si>
    <t>որից`</t>
  </si>
  <si>
    <t xml:space="preserve"> Անվանումը </t>
  </si>
  <si>
    <t xml:space="preserve"> Նկարագրությունը </t>
  </si>
  <si>
    <t>______________ ի    ___Ն որոշման</t>
  </si>
  <si>
    <t xml:space="preserve">  ԸՆԴԱՄԵՆԸ</t>
  </si>
  <si>
    <t>Ա.Ներքին աղբյուրներ-ընդամենը</t>
  </si>
  <si>
    <t>ՀՀ ֆինանսների նախարարություն</t>
  </si>
  <si>
    <t>2.4. Վարկերի և փոխատվությունների տրամադրում</t>
  </si>
  <si>
    <t xml:space="preserve">- արտաքին աղբյուրների աջակցությամբ իրականացվող նպատակային  ծրագրերի շրջանակներում ենթավարկերի տրամադրում այդ ծրագրերում ներգրաված տնտեսվարող սուբյեկտներին </t>
  </si>
  <si>
    <t xml:space="preserve">- բյուջետային վարկերի տրամադրում տնտեսվարող սուբյեկտներին </t>
  </si>
  <si>
    <t>2.5. Տրամադրված վարկերի և փոխատվությունների վերադարձից մուտքեր</t>
  </si>
  <si>
    <t xml:space="preserve">«Հայկական ատոմակայան» ՓԲԸ </t>
  </si>
  <si>
    <t>«Բարձրավոլտ էլեկտրական ցանցեր» ՓԲԸ</t>
  </si>
  <si>
    <t>«Երևանի Ջերմաէլեկտրակենտրոն» ՓԲԸ</t>
  </si>
  <si>
    <t>ՀՀ կենտրոնական բանկից</t>
  </si>
  <si>
    <t xml:space="preserve">«ՔոնթուրԳլոբալ  Հիդրո Կասկադ» ՓԲԸ-         </t>
  </si>
  <si>
    <t>«Դի ընդ Էյջ Գրուպ» ՍՊԸ</t>
  </si>
  <si>
    <t>«Երևանի ավտոբուսներ» ՓԲԸ</t>
  </si>
  <si>
    <t xml:space="preserve">«Էլեկտրաէներգետիկական համակարգի օպերատոր» ՓԲԸ </t>
  </si>
  <si>
    <t>«Հայաստանի էլեկտրական ցանցեր» ՓԲԸ</t>
  </si>
  <si>
    <t>«Կարեն Դեմիրճյանի անվան մետրոպոլիտեն» ՓԲԸ</t>
  </si>
  <si>
    <t>«Միջազգային էներգետիկ կորպորացիա» ՓԲԸ</t>
  </si>
  <si>
    <t>Գյուղական ֆինանսավորման կառույց</t>
  </si>
  <si>
    <t>Հայաստանում գյուղական տարածքների տնտեսական զարգացման հիմնադրամ (FREDA)</t>
  </si>
  <si>
    <t>Վերականգնվող էներգետիկայի և էներգախնայողության, քաղաքային ջեռուցման, փորձնական ծրագրեր</t>
  </si>
  <si>
    <t>Շուկայավարման հնարավորություն ֆերմերներին ծրագիր</t>
  </si>
  <si>
    <t>«Դարդան» ՍՊԸ</t>
  </si>
  <si>
    <t>«Ակբա-Կրեդիտ Ագրիկոլ  բանկ» ՓԲԸ</t>
  </si>
  <si>
    <t>«Ավանդների փոխհատուցումը երաշխավորող հիմնադրամ» ՓԲԸ</t>
  </si>
  <si>
    <t xml:space="preserve">«Երևանի քաղաքային նոր աղբավայր» ՓԲԸ </t>
  </si>
  <si>
    <t>Այլ</t>
  </si>
  <si>
    <t>2.6.Այլ</t>
  </si>
  <si>
    <t>ժամանակավորապես ազատ միջոցներ</t>
  </si>
  <si>
    <t>1.2. Ստացված վարկերի և փոխատվությունների մարում</t>
  </si>
  <si>
    <t>2.Ֆինանսական զուտ ակտիվներ</t>
  </si>
  <si>
    <t>2.3 Բաժնետոմսերի և կապիտալում այլ մասնակցության ձեռքբերում</t>
  </si>
  <si>
    <t xml:space="preserve">Միջազգային ֆինանսական կազմակերպությունների կապիտալում մասնակցության գծով ստանձնած պարտավորությունների կատարում </t>
  </si>
  <si>
    <t>ՀՀ էկոնոմիկայի նախարարություն</t>
  </si>
  <si>
    <t>ԵՄ-Հայաստան ՓՄՁ Ֆոնդ</t>
  </si>
  <si>
    <t xml:space="preserve"> Ցուցանիշների փոփոխությունները ավելացումները նշված են դրական նշանով, իսկ նվազեցումները՝ փակագծերում</t>
  </si>
  <si>
    <t>.</t>
  </si>
  <si>
    <t xml:space="preserve"> ՀՀ կառավարության 2026 թվականի</t>
  </si>
  <si>
    <t xml:space="preserve"> -----------------ի N -----------Ն որոշման</t>
  </si>
  <si>
    <t>Ցուցանիշների փոփոխությունները ավելացումները նշված են դրական նշանով, իսկ նվազեցումները՝ փակագծերում</t>
  </si>
  <si>
    <t xml:space="preserve">ՀՀ կառավարության  2026 թվականի </t>
  </si>
  <si>
    <t>Հավելված  N 4</t>
  </si>
  <si>
    <t>Հավելված N 6</t>
  </si>
  <si>
    <t>Հանրապետության նախագահի աշխատակազմ</t>
  </si>
  <si>
    <t>1154</t>
  </si>
  <si>
    <t>Հանրապետության նախագահի լիազորությունների իրականացման ապահովում</t>
  </si>
  <si>
    <t>Աջակցել Հանրապետության նախագահի լիազորությունների իրականացման ապահովմանը</t>
  </si>
  <si>
    <t>ՀՀ նախագահի  Սահմանադրությամբ սահմանված լիազորությունների իրականացման ապահովումը</t>
  </si>
  <si>
    <t>Ծառայությունների մատուցում</t>
  </si>
  <si>
    <t>ՀՀ Ազգային ժողով</t>
  </si>
  <si>
    <t>1024</t>
  </si>
  <si>
    <t>ՀՀ Ազգային ժողովի լիազորությունների իրականացման ապահովում</t>
  </si>
  <si>
    <t>Օրենսդրական դաշտի ձևավորում և կատարելագործում</t>
  </si>
  <si>
    <t>Արդյունավետ օրենսդրական դաշտի ապահովում</t>
  </si>
  <si>
    <t>ՀՀ վարչապետի աշխատակազմ</t>
  </si>
  <si>
    <t>1136</t>
  </si>
  <si>
    <t>ՀՀ Վարչապետի լիազորությունների իրականացման ապահովում</t>
  </si>
  <si>
    <t>Աջակցել կառավարության, վարչապետի և փոխվարչապետերի գործունեությանը</t>
  </si>
  <si>
    <t>ՀՀ կառավարության և վարչապետի որոշումների ու հանձնարարականների կատարման վերահսկողության ապահովում</t>
  </si>
  <si>
    <t>ՀՀ տարածքային կառավարման և ենթակառուցվածքների նախարարություն</t>
  </si>
  <si>
    <t>1001</t>
  </si>
  <si>
    <t>Տարածքային կառավարման ոլորտում քաղաքականության մշակում, ծրագրերի համակարգում և մոնիտորինգի իրականացում</t>
  </si>
  <si>
    <t>Տարածքային կառավարման բնագավառում պետական արդյունավետ քաղաքականության մշակման և իրականացման ապահովում</t>
  </si>
  <si>
    <t>Տարածքային կառավարման քաղաքականության իրագործմանն ուղղված ծրագրերի  ազդեցության և արդյունավետության բարելավում</t>
  </si>
  <si>
    <t>ՀՀ  առողջապահության  նախարարություն</t>
  </si>
  <si>
    <t>1126</t>
  </si>
  <si>
    <t>Առողջապահության ոլորտում պետական քաղաքականության մշակում, ծրագրերի համակարգում և մոնիտորինգ</t>
  </si>
  <si>
    <t>Մարդու և հանրության առողջության պահպանում, բնակչության առողջության բարելավում, հիվանդությունների կանխարգելում, հաշմանդամության և մահացության ցուցանիշների նվազեցում</t>
  </si>
  <si>
    <t>Առողջապահության ոլորտում իրականացվող ծրագրերի ազդեցության և արդյունավետության բարելավում</t>
  </si>
  <si>
    <t>ՀՀ  արդարադատության նախարարություն</t>
  </si>
  <si>
    <t>1057</t>
  </si>
  <si>
    <t>Արդարադատության ոլորտում քաղաքականության  մշակում, ծրագրերի համակարգում, խորհրդատվության և մոնիտորինգի իրականացում</t>
  </si>
  <si>
    <t>Արդարադատության ոլորտում քաղաքականության, խորհրդատվության, մոնիտորինգի, գնման և աջակցության իրականացում</t>
  </si>
  <si>
    <t>Արդարադատության քաղաքականության իրագործմանն ուղղված ծրագրերի արդյունավետության բարելավում</t>
  </si>
  <si>
    <t>1058</t>
  </si>
  <si>
    <t>Էկոնոմիկայի ոլորտում պետական քաղաքականության մշակում, ծրագրերի համակարգում և մոնիտորինգ</t>
  </si>
  <si>
    <t>Էկոնոմիկայի  ոլորտում պետական արդյունավետ քաղաքականության մշակման և իրականացման ապահովում</t>
  </si>
  <si>
    <t>Էկոնոմիկայի  ոլորտում իրականացվող ծրագրերի ազդեցության և արդյունավետության բարելավում</t>
  </si>
  <si>
    <t>ՀՀ արտաքին գործերի  նախարարություն</t>
  </si>
  <si>
    <t>1061</t>
  </si>
  <si>
    <t>Արտաքին գործերի ոլորտում Կառավարության քաղաքականության մշակում և իրականացում</t>
  </si>
  <si>
    <t>Հայաստանի Հանրապետության ինքնիշխանության և պետական շահերի պաշտպանություն</t>
  </si>
  <si>
    <t>Տարածաշրջանային խաղաղության և կայունության հաստատում, գործընկերների հետ համագործակցության խթանում և հարաբերությունների կարգավորում, ԼՂ-ից բռնի տեղահանվածների կարիքների հասցեագրում</t>
  </si>
  <si>
    <t>ՀՀ շրջակա միջավայրի նախարարություն</t>
  </si>
  <si>
    <t>1071</t>
  </si>
  <si>
    <t>Շրջակա միջավայրի ոլորտում պետական քաղաքականության մշակում, ծրագրերի համակարգում և մոնիտորինգ</t>
  </si>
  <si>
    <t>Շրջակա միջավայրի պահպանությանն ուղղված պետական քաղաքականության մշակում և իրականացում</t>
  </si>
  <si>
    <t>Շրջակա միջավայրի պահպանությանն ուղղված օրենսդրական դաշտի բարելավում, իրականացվող ծրագրերի ազդեցության և արդյունավետության աճ</t>
  </si>
  <si>
    <t>1130</t>
  </si>
  <si>
    <t>Կրթության, գիտության, մշակույթի և սպորտի  բնագավառի   պետական քաղաքականության մշակում, ծրագրերի համակարգում և մոնիտորինգ</t>
  </si>
  <si>
    <t>Ապահովել համընդհանուր, հավասարապես հասանելի, ներառական և որակյալ կրթություն՛  բավարարելով տնտեսության ու հասարակության պահանջները, լիարժեք ծառայելով  ազգային շահերին</t>
  </si>
  <si>
    <t>Կրթության, գիտության, մշակույթի և սպորտի  բնագավառում իրականացվող ծրագրերի ազդեցության և արդյունավետության  բարելավում</t>
  </si>
  <si>
    <t>ՀՀ  պաշտպանության  նախարարություն</t>
  </si>
  <si>
    <t>1169</t>
  </si>
  <si>
    <t>ՀՀ պաշտպանության ապահովում</t>
  </si>
  <si>
    <t>ՀՀ ԶՈւ ռազմավարական ծավալումն ապահովող մարտական պատրաստականության պահպանում, արտաքին թշնամուց ՀՀ պետական սահմանների պաշտպանության ապահովում</t>
  </si>
  <si>
    <t>ՀՀ ԶՈւ ռազմավարական ծավալումն ապահովող մարտական պատրաստականության պահպանում</t>
  </si>
  <si>
    <t>ՀՀ  աշխատանքի և սոցիալական հարցերի նախարարություն</t>
  </si>
  <si>
    <t>1117</t>
  </si>
  <si>
    <t>Սոցիալական պաշտպանության բնագավառում պետական քաղաքականության մշակում, ծրագրերի համակարգում և մոնիթորինգ</t>
  </si>
  <si>
    <t>Աղքատության մեղմման և անհավասարության նվազեցման, աշխատաշուկայի պահանջարկի և գործազրկության անհմպ. կրճատման, զբաղվածության աճի, ժողովրդագրական իրավիճակի բարելավման և քաղաքացիների սոց.իրավունքի  իրացմանն ուղղված քաղաքականության մշակմ. և իրականացմ. ապահովում</t>
  </si>
  <si>
    <t>Սոցիալական պաշտպանության ոլորտում իրականացվող ծրագրերի ազդեցության և արդյունավետության բարելավում</t>
  </si>
  <si>
    <t>ՀՀ բարձր տեխնոլոգիական արդյունաբերության նախարարություն</t>
  </si>
  <si>
    <t>1100</t>
  </si>
  <si>
    <t>Բարձր տեխնոլոգիական արդյունաբերության բնագավառում պետական քաղաքականության մշակում, ծրագրերի համակարգում և մոնիտորինգ</t>
  </si>
  <si>
    <t>Բարձր տեխնոլոգիական ոլորտում պետական քաղաքականության մշակում, ծրագրերի համակարգում</t>
  </si>
  <si>
    <t>Բարձր տեխնոլոգիական արդյունաբերության բնագավառում  իրականացվող ծրագրերի ազդեցության և արդյունավետության բարելավում</t>
  </si>
  <si>
    <t>1108</t>
  </si>
  <si>
    <t>Հանրային ֆինանսների կառավարման բնագավառում պետական քաղաքականության մշակում, ծրագրերի համակարգում և մոնիտորինգ</t>
  </si>
  <si>
    <t>Հարկաբյուջետային քաղաքականության մշակում և իրականացման ապահովում, հանրային ֆինանսների արդյունավետ կառավարում</t>
  </si>
  <si>
    <t>Հանրային ֆինանսների ձևավորման, բաշխման և օգտագործման արդյունավետության աճ, ֆինանսական կարգապահության բարելավում</t>
  </si>
  <si>
    <t>ՀՀ ներքին գործերի նախարարություն</t>
  </si>
  <si>
    <t>1234</t>
  </si>
  <si>
    <t>Ներքին գործերի նախարարության ոլորտի քաղաքականության մշակում, կառավարում, կենտրոնացված միջոցառումներ, մոնիտորինգ և վերահսկողություն</t>
  </si>
  <si>
    <t>Ներքին գործերի համակարգի՛ ոստիկանության, փրկարարծառայության և քաղաքացիական ծառայությանկազմակերպաիրավական կատարելագործում, դրանցգործունեության նկատմամբ հասարակական կարծիքիբարելավում և վստահության բարձրացում</t>
  </si>
  <si>
    <t xml:space="preserve"> Արդի մարտահրավերներին դիմակայող, պետական ևհասարակական պահանջարկը բավարարող, թափանցիկ,բարեվարք, հաշվետվողական գործունեության ապահովում</t>
  </si>
  <si>
    <t>ՀՀ վիճակագրական կոմիտե</t>
  </si>
  <si>
    <t>1143</t>
  </si>
  <si>
    <t>Ազգային պաշտոնական վիճակագրության արտադրություն և տարածում</t>
  </si>
  <si>
    <t>Տնտեսական և հասարակական գործընթացների վերաբերյալ պաշտոնական վիճակագրության մշակում, արտադրում ու տարածում</t>
  </si>
  <si>
    <t>Նախատեսված ժամկետներով և պարբերականությամբ ամբողջական, համադրելի, արդիական և օգտատերերին հավասար մատչելիությամբ հասանելի պաշտոնական վիճակագրության ապահովում</t>
  </si>
  <si>
    <t>ՀՀ կադաստրի կոմիտե</t>
  </si>
  <si>
    <t>1012</t>
  </si>
  <si>
    <t>Անշարժ գույքի կադաստրի վարման բնագավառում պետական քաղաքականության իրականացում</t>
  </si>
  <si>
    <t>Անշարժ գույքի պետական միասնական կադաստրի համակարգի զարգացում և պետության կողմից անշարժ գույքի նկատմամբ իրավունքների ճանաչում, երաշխավորում և պաշտպանություն</t>
  </si>
  <si>
    <t>Անշարժ գույքի կադաստրի արդյունավետ համակարգի ապահովում և սեփականության իրավունքի պաշտպանություն</t>
  </si>
  <si>
    <t>ՀՀ պետական եկամուտների կոմիտե</t>
  </si>
  <si>
    <t>1023</t>
  </si>
  <si>
    <t>Հարկային և մաքսային ծառայություններ</t>
  </si>
  <si>
    <t>Հարկային և մաքսային միասնական պետական քաղաքականության իրականացում, հարկային և մաքսային օրենսդրության ամբողջական և համահավասար կիրառում</t>
  </si>
  <si>
    <t>Արդյունավետ հարկային և մաքսային հսկողության իրականացում, պետական բյուջեի եկամուտների ապահովում</t>
  </si>
  <si>
    <t>ՀՀ ազգային անվտանգության ծառայություն</t>
  </si>
  <si>
    <t>1138</t>
  </si>
  <si>
    <t>Ազգային անվտանգություն</t>
  </si>
  <si>
    <t>Ներքին և արտաքին սպառնալիքներից անձի, հասարակության ու պետության անվտանգության ապահովում</t>
  </si>
  <si>
    <t>Այլ պետությունների կողմից հետախուզական գործունեության կասեցում,պետական սահմանի անձեռնամխելիության ապահովում, կոռուպցիոն ռիսկերի շեշտակի նվազեցում</t>
  </si>
  <si>
    <t>ՀՀ  միջուկային անվտանգության կարգավորման  կոմիտե</t>
  </si>
  <si>
    <t>1054</t>
  </si>
  <si>
    <t>Միջուկային և ճառագայթային անվտանգության կարգավորում</t>
  </si>
  <si>
    <t>Ատոմային էներգիայի օգտագործման բնագավառի անվտանգության պետական կարգավորում</t>
  </si>
  <si>
    <t>Բնակչության, ատոմային էներգիայի օգտագործման օբյեկտների անձնակազմի, շրջակա միջավայրի պաշտպանություն իոնացնող ճառագայթման հնարավոր վնասակար ազդեցությունից</t>
  </si>
  <si>
    <t>ՀՀ պետական պահպանության ծառայություն</t>
  </si>
  <si>
    <t>1036</t>
  </si>
  <si>
    <t>Պետական պահպանության ապահովում</t>
  </si>
  <si>
    <t>Հատուկ պետական պաշտպանության ենթակա օբյեկտների անվտանգության ապահովում</t>
  </si>
  <si>
    <t>Պետական պահպանության ենթակա օբեկտների անվտանգության խախտման դեպքերի կրճատում</t>
  </si>
  <si>
    <t>ՀՀ քաղաքաշինության կոմիտե</t>
  </si>
  <si>
    <t>1103</t>
  </si>
  <si>
    <t>Քաղաքաշինության և ճարտարապետության բնագավառում պետական քաղաքականության իրականացում և կանոնակարգում</t>
  </si>
  <si>
    <t>Քաղաքաշինության և ճարտարապետության բնագավառում պետական քաղաքականության մշակմանն աջակցություն և իրականացման ապահովում</t>
  </si>
  <si>
    <t>Քաղաքաշինության գործունեության կանոնակարգում, քաղաքաշինական տեղեկատվական համակարգի ձևավորում և քաղաքաշինության բնագավառում պետական ծրագրերի իրականացման ապահովում</t>
  </si>
  <si>
    <t>ՀՀ պետական վերահսկողական ծառայություն</t>
  </si>
  <si>
    <t>1203</t>
  </si>
  <si>
    <t>Պետական վերահսկողական ծառայություններ</t>
  </si>
  <si>
    <t>Վերահսկվող օբյեկտի գործունեության, ինչպես նաև պետական միջոցների կառավարման և ձևավորման արդյունավետության ու օրինականության նկատմամբ պետական վերահսողության ապահովում</t>
  </si>
  <si>
    <t>ՀՀ պետական միջոցների կառավարման, ձևավորման և օգտագործման արդյունավետության և օրինականության գնահատում</t>
  </si>
  <si>
    <t>ՀՀ արտաքին հետախուզության ծառայություն</t>
  </si>
  <si>
    <t>1237</t>
  </si>
  <si>
    <t>Արտաքին հետախուզություն</t>
  </si>
  <si>
    <t>Արտաքին սպառնալիքներից անձի, հասարակության և պետության պաշտպանությանը, ՀՀ կենսական շահերին առչնվող տեղեկատվության ստացում և մշակում</t>
  </si>
  <si>
    <t>ՀՀ արտաքին քաղաքականության, ռազմաքաղաքական, տնտեսական, գիտատեխնիկական, շրջակա միջավայի պահպանության ու կենսական այլ ոլորտներում պետական քաղաքականության իրականացման աջակցություն</t>
  </si>
  <si>
    <t>ՀՀ կառավարություն</t>
  </si>
  <si>
    <t>1139</t>
  </si>
  <si>
    <t>ՀՀ կառավարության պահուստային ֆոնդ</t>
  </si>
  <si>
    <t>Պետական բյուջեում չկանխատեսված, ինչպես նաեւ բյուջետային երաշխիքների ապահովման ծախսերի ֆինանսավորման ապահովում</t>
  </si>
  <si>
    <t>Պահուստային ֆոնդի կառավարման արդյունավետության և թափանցիկության ապահովում</t>
  </si>
  <si>
    <t>1139 - 11001</t>
  </si>
  <si>
    <t>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</t>
  </si>
  <si>
    <t xml:space="preserve"> ԸՆԴԱՄԵՆԸ ԾԱԽՍԵՐ</t>
  </si>
  <si>
    <t xml:space="preserve"> այդ թվում`</t>
  </si>
  <si>
    <t xml:space="preserve"> 01</t>
  </si>
  <si>
    <t xml:space="preserve"> ԸՆԴՀԱՆՈՒՐ ԲՆՈՒՅԹԻ ՀԱՆՐԱՅԻՆ ԾԱՌԱՅՈՒԹՅՈՒՆՆԵՐ</t>
  </si>
  <si>
    <t xml:space="preserve"> Օրենսդիր և գործադիր  մարմիններ, պետական կառավարում, ֆինանսական և հարկաբյուջետային հարաբերություններ, արտաքին հարաբերություններ</t>
  </si>
  <si>
    <t xml:space="preserve"> Օրենսդիր և  գործադիր մարմիններ, պետական կառավարում</t>
  </si>
  <si>
    <t xml:space="preserve"> 1001</t>
  </si>
  <si>
    <t xml:space="preserve"> 11001</t>
  </si>
  <si>
    <t xml:space="preserve"> ՀՀ տարածքային կառավարման և ենթակառուցվածքների նախարարություն</t>
  </si>
  <si>
    <t xml:space="preserve"> 1024</t>
  </si>
  <si>
    <t xml:space="preserve"> ՀՀ Ազգային ժողով</t>
  </si>
  <si>
    <t xml:space="preserve"> 1057</t>
  </si>
  <si>
    <t xml:space="preserve"> ՀՀ  արդարադատության նախարարություն</t>
  </si>
  <si>
    <t xml:space="preserve"> 1136</t>
  </si>
  <si>
    <t xml:space="preserve"> ՀՀ վարչապետի աշխատակազմ</t>
  </si>
  <si>
    <t xml:space="preserve"> 1154</t>
  </si>
  <si>
    <t xml:space="preserve"> Հանրապետության նախագահի աշխատակազմ</t>
  </si>
  <si>
    <t xml:space="preserve"> 1203</t>
  </si>
  <si>
    <t xml:space="preserve"> ՀՀ պետական վերահսկողական ծառայություն</t>
  </si>
  <si>
    <t xml:space="preserve"> 11002</t>
  </si>
  <si>
    <t xml:space="preserve"> 11004</t>
  </si>
  <si>
    <t xml:space="preserve"> 11006</t>
  </si>
  <si>
    <t xml:space="preserve"> 11007</t>
  </si>
  <si>
    <t xml:space="preserve"> 02</t>
  </si>
  <si>
    <t xml:space="preserve"> Ֆինանսական և հարկաբյուջետային հարաբերություններ</t>
  </si>
  <si>
    <t xml:space="preserve"> 1023</t>
  </si>
  <si>
    <t xml:space="preserve"> Հարկային և մաքսային ծառայություններ</t>
  </si>
  <si>
    <t xml:space="preserve"> ՀՀ պետական եկամուտների կոմիտե</t>
  </si>
  <si>
    <t xml:space="preserve"> 1108</t>
  </si>
  <si>
    <t xml:space="preserve"> ՀՀ ֆինանսների նախարարություն</t>
  </si>
  <si>
    <t xml:space="preserve"> 03</t>
  </si>
  <si>
    <t xml:space="preserve"> Արտաքին հարաբերություններ</t>
  </si>
  <si>
    <t xml:space="preserve"> 1061</t>
  </si>
  <si>
    <t xml:space="preserve"> ՀՀ արտաքին գործերի  նախարարություն</t>
  </si>
  <si>
    <t xml:space="preserve"> Ընդհանուր բնույթի ծառայություններ</t>
  </si>
  <si>
    <t xml:space="preserve"> Ծրագրման և վիճակագրական ընդհանուր ծառայություններ</t>
  </si>
  <si>
    <t xml:space="preserve"> 1143</t>
  </si>
  <si>
    <t xml:space="preserve"> ՀՀ վիճակագրական կոմիտե</t>
  </si>
  <si>
    <t xml:space="preserve"> 06</t>
  </si>
  <si>
    <t xml:space="preserve"> Ընդհանուր բնույթի հանրային ծառայություններ (այլ դասերին չպատկանող)</t>
  </si>
  <si>
    <t xml:space="preserve"> 1012</t>
  </si>
  <si>
    <t xml:space="preserve"> ՀՀ կադաստրի կոմիտե</t>
  </si>
  <si>
    <t xml:space="preserve"> ՊԱՇՏՊԱՆՈՒԹՅՈՒՆ</t>
  </si>
  <si>
    <t xml:space="preserve"> Ռազմական պաշտպանություն</t>
  </si>
  <si>
    <t xml:space="preserve"> 1169</t>
  </si>
  <si>
    <t xml:space="preserve"> ՀՀ  պաշտպանության  նախարարություն</t>
  </si>
  <si>
    <t xml:space="preserve"> ՀԱՍԱՐԱԿԱԿԱՆ ԿԱՐԳ,  ԱՆՎՏԱՆԳՈՒԹՅՈՒՆ ԵՎ ԴԱՏԱԿԱՆ ԳՈՐԾՈՒՆԵՈՒԹՅՈՒՆ</t>
  </si>
  <si>
    <t xml:space="preserve"> Հասարակական կարգ և անվտանգություն</t>
  </si>
  <si>
    <t xml:space="preserve"> Ոստիկանություն</t>
  </si>
  <si>
    <t xml:space="preserve"> 1234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</si>
  <si>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</t>
  </si>
  <si>
    <t xml:space="preserve"> ՀՀ ներքին գործերի նախարարություն</t>
  </si>
  <si>
    <t xml:space="preserve"> Ազգային անվտանգություն</t>
  </si>
  <si>
    <t xml:space="preserve"> 1138</t>
  </si>
  <si>
    <t xml:space="preserve"> ՀՀ ազգային անվտանգության ծառայություն</t>
  </si>
  <si>
    <t xml:space="preserve"> 1237</t>
  </si>
  <si>
    <t xml:space="preserve"> ՀՀ արտաքին հետախուզության ծառայություն</t>
  </si>
  <si>
    <t xml:space="preserve"> Պետական պահպանություն</t>
  </si>
  <si>
    <t xml:space="preserve"> 1036</t>
  </si>
  <si>
    <t xml:space="preserve"> ՀՀ պետական պահպանության ծառայություն</t>
  </si>
  <si>
    <t xml:space="preserve"> 05</t>
  </si>
  <si>
    <t xml:space="preserve"> 04</t>
  </si>
  <si>
    <t xml:space="preserve"> ՏՆՏԵՍԱԿԱՆ ՀԱՐԱԲԵՐՈՒԹՅՈՒՆՆԵՐ</t>
  </si>
  <si>
    <t xml:space="preserve"> Ընդհանուր բնույթի տնտեսական, առևտրային և աշխատանքի գծով հարաբերություններ</t>
  </si>
  <si>
    <t xml:space="preserve"> Ընդհանուր բնույթի տնտեսական և առևտրային  հարաբերություններ</t>
  </si>
  <si>
    <t xml:space="preserve"> 1058</t>
  </si>
  <si>
    <t xml:space="preserve"> ՀՀ էկոնոմիկայի նախարարություն</t>
  </si>
  <si>
    <t xml:space="preserve"> Վառելիք և էներգետիկա</t>
  </si>
  <si>
    <t xml:space="preserve"> Միջուկային վառելիք</t>
  </si>
  <si>
    <t xml:space="preserve"> 1054</t>
  </si>
  <si>
    <t xml:space="preserve"> Միջուկային և ճառագայթային անվտանգության կարգավորում</t>
  </si>
  <si>
    <t xml:space="preserve"> ՀՀ  միջուկային անվտանգության կարգավորման  կոմիտե</t>
  </si>
  <si>
    <t xml:space="preserve"> 09</t>
  </si>
  <si>
    <t xml:space="preserve"> Տնտեսական հարաբերություններ (այլ դասերին չպատկանող)</t>
  </si>
  <si>
    <t xml:space="preserve"> 1100</t>
  </si>
  <si>
    <t xml:space="preserve"> ՀՀ բարձր տեխնոլոգիական արդյունաբերության նախարարություն</t>
  </si>
  <si>
    <t xml:space="preserve"> 11005</t>
  </si>
  <si>
    <t xml:space="preserve"> ՇՐՋԱԿԱ  ՄԻՋԱՎԱՅՐԻ ՊԱՇՏՊԱՆՈՒԹՅՈՒՆ</t>
  </si>
  <si>
    <t xml:space="preserve"> Շրջակա միջավայրի պաշտպանություն  (այլ դասերին չպատկանող)</t>
  </si>
  <si>
    <t xml:space="preserve"> 1071</t>
  </si>
  <si>
    <t xml:space="preserve"> ՀՀ շրջակա միջավայրի նախարարություն</t>
  </si>
  <si>
    <t xml:space="preserve"> ԲՆԱԿԱՐԱՆԱՅԻՆ ՇԻՆԱՐԱՐՈՒԹՅՈՒՆ ԵՎ ԿՈՄՈՒՆԱԼ ԾԱՌԱՅՈՒԹՅՈՒՆՆԵՐ</t>
  </si>
  <si>
    <t xml:space="preserve"> Բնակարանային շինարարության և կոմունալ ծառայություններ  (այլ դասերին չպատկանող)</t>
  </si>
  <si>
    <t xml:space="preserve"> 1103</t>
  </si>
  <si>
    <t xml:space="preserve"> ՀՀ քաղաքաշինության կոմիտե</t>
  </si>
  <si>
    <t xml:space="preserve"> 07</t>
  </si>
  <si>
    <t xml:space="preserve"> ԱՌՈՂՋԱՊԱՀՈՒԹՅՈՒՆ</t>
  </si>
  <si>
    <t xml:space="preserve"> Առողջապահություն (այլ դասերին չպատկանող)</t>
  </si>
  <si>
    <t xml:space="preserve"> 1126</t>
  </si>
  <si>
    <t xml:space="preserve"> ՀՀ  առողջապահության  նախարարություն</t>
  </si>
  <si>
    <t xml:space="preserve"> ԿՐԹՈՒԹՅՈՒՆ</t>
  </si>
  <si>
    <t xml:space="preserve"> 08</t>
  </si>
  <si>
    <t xml:space="preserve"> Կրթություն (այլ դասերին չպատկանող)</t>
  </si>
  <si>
    <t xml:space="preserve"> 1130</t>
  </si>
  <si>
    <t xml:space="preserve"> ՀՀ  կրթության , գիտության, մշակույթի և սպորտի նախարարություն</t>
  </si>
  <si>
    <t xml:space="preserve"> 10</t>
  </si>
  <si>
    <t xml:space="preserve"> ՍՈՑԻԱԼԱԿԱՆ ՊԱՇՏՊԱՆՈՒԹՅՈՒՆ</t>
  </si>
  <si>
    <t xml:space="preserve"> Սոցիալական պաշտպանություն (այլ դասերին չպատկանող)</t>
  </si>
  <si>
    <t xml:space="preserve"> 1117</t>
  </si>
  <si>
    <t xml:space="preserve"> ՀՀ  աշխատանքի և սոցիալական հարցերի նախարարություն</t>
  </si>
  <si>
    <t xml:space="preserve"> 11</t>
  </si>
  <si>
    <t xml:space="preserve"> ՀԻՄՆԱԿԱՆ ԲԱԺԻՆՆԵՐԻՆ ՉԴԱՍՎՈՂ ՊԱՀՈՒՍՏԱՅԻՆ ՖՈՆԴԵՐ</t>
  </si>
  <si>
    <t xml:space="preserve"> ՀՀ կառավարության և համայնքների պահուստային ֆոնդ</t>
  </si>
  <si>
    <t xml:space="preserve"> ՀՀ կառավարության պահուստային ֆոնդ</t>
  </si>
  <si>
    <t xml:space="preserve"> 1139</t>
  </si>
  <si>
    <t xml:space="preserve"> ՀՀ կառավարություն</t>
  </si>
  <si>
    <t xml:space="preserve"> ԸՆԴԱՄԵՆԸ</t>
  </si>
  <si>
    <t xml:space="preserve"> Հանրապետության նախագահի լիազորությունների իրականացման ապահովում</t>
  </si>
  <si>
    <t xml:space="preserve"> այդ թվում` ըստ կատարողների</t>
  </si>
  <si>
    <t xml:space="preserve"> այդ թվում` բյուջետային ծախսերի տնտեսագիտական դասակարգման հոդվածներ</t>
  </si>
  <si>
    <t xml:space="preserve"> ԸՆԹԱՑԻԿ ԾԱԽՍԵՐ</t>
  </si>
  <si>
    <t xml:space="preserve"> ԱՇԽԱՏԱՆՔԻ ՎԱՐՁԱՏՐՈՒԹՅՈՒՆ</t>
  </si>
  <si>
    <t xml:space="preserve"> Դրամով վճարվող աշխատավարձեր և հավելավճարներ</t>
  </si>
  <si>
    <t xml:space="preserve"> - Պարգևատրումներ, դրամական խրախուսումներ և հատուկ վճարներ</t>
  </si>
  <si>
    <t xml:space="preserve"> ՀՀ Ազգային ժողովի լիազորությունների իրականացման ապահովում</t>
  </si>
  <si>
    <t xml:space="preserve"> ՀՀ Վարչապետի լիազորությունների իրականացման ապահովում</t>
  </si>
  <si>
    <t xml:space="preserve"> Տարածքային կառավարման ոլորտում քաղաքականության մշակում, ծրագրերի համակարգում և մոնիտորինգի իրականացում</t>
  </si>
  <si>
    <t xml:space="preserve"> Առողջապահության ոլորտում պետական քաղաքականության մշակում, ծրագրերի համակարգում և մոնիտորինգ</t>
  </si>
  <si>
    <t xml:space="preserve"> Արդարադատության ոլորտում քաղաքականության  մշակում, ծրագրերի համակարգում, խորհրդատվության և մոնիտորինգի իրականացում</t>
  </si>
  <si>
    <t xml:space="preserve"> Էկոնոմիկայի ոլորտում պետական քաղաքականության մշակում, ծրագրերի համակարգում և մոնիտորինգ</t>
  </si>
  <si>
    <t xml:space="preserve"> Արտաքին գործերի ոլորտում Կառավարության քաղաքականության մշակում և իրականացում</t>
  </si>
  <si>
    <t xml:space="preserve"> Շրջակա միջավայրի ոլորտում պետական քաղաքականության մշակում, ծրագրերի համակարգում և մոնիտորինգ</t>
  </si>
  <si>
    <t xml:space="preserve"> ՀՀ պաշտպանության ապահովում</t>
  </si>
  <si>
    <t xml:space="preserve"> ԱՅԼ  ԾԱԽՍԵՐ</t>
  </si>
  <si>
    <t xml:space="preserve"> Այլ ծախսեր</t>
  </si>
  <si>
    <t xml:space="preserve"> Սոցիալական պաշտպանության բնագավառում պետական քաղաքականության մշակում, ծրագրերի համակարգում և մոնիթորինգ</t>
  </si>
  <si>
    <t xml:space="preserve"> Բարձր տեխնոլոգիական արդյունաբերության բնագավառում պետական քաղաքականության մշակում, ծրագրերի համակարգում և մոնիտորինգ</t>
  </si>
  <si>
    <t xml:space="preserve"> Հանրային ֆինանսների կառավարման բնագավառում պետական քաղաքականության մշակում, ծրագրերի համակարգում և մոնիտորինգ</t>
  </si>
  <si>
    <t xml:space="preserve"> Ազգային պաշտոնական վիճակագրության արտադրություն և տարածում</t>
  </si>
  <si>
    <t xml:space="preserve"> Անշարժ գույքի կադաստրի վարման բնագավառում պետական քաղաքականության իրականացում</t>
  </si>
  <si>
    <t xml:space="preserve"> Պետական պահպանության ապահովում</t>
  </si>
  <si>
    <t xml:space="preserve"> Քաղաքաշինության և ճարտարապետության բնագավառում պետական քաղաքականության իրականացում և կանոնակարգում</t>
  </si>
  <si>
    <t xml:space="preserve"> Պետական վերահսկողական ծառայություններ</t>
  </si>
  <si>
    <t xml:space="preserve"> Արտաքին հետախուզություն</t>
  </si>
  <si>
    <t xml:space="preserve"> Պահուստային միջոցներ</t>
  </si>
  <si>
    <t xml:space="preserve"> ԸՆԴԱՄԵՆԸ </t>
  </si>
  <si>
    <t xml:space="preserve"> Հանրապետության նախագահի աշխատակազմ </t>
  </si>
  <si>
    <t xml:space="preserve"> 1154 </t>
  </si>
  <si>
    <t xml:space="preserve"> Հանրապետության նախագահի լիազորությունների իրականացման ապահովում </t>
  </si>
  <si>
    <t xml:space="preserve"> Ծառայությունների մատուցում </t>
  </si>
  <si>
    <t xml:space="preserve"> Ծառայությունը մատուցողի անվանումը` Հանրապետության նախագահի աշխատակազմ </t>
  </si>
  <si>
    <t xml:space="preserve"> ՀՀ Ազգային ժողով </t>
  </si>
  <si>
    <t xml:space="preserve"> 1024 </t>
  </si>
  <si>
    <t xml:space="preserve"> ՀՀ Ազգային ժողովի լիազորությունների իրականացման ապահովում </t>
  </si>
  <si>
    <t xml:space="preserve"> Ծառայությունը մատուցողի անվանումը` ՀՀ Ազգային ժողով </t>
  </si>
  <si>
    <t xml:space="preserve"> ՀՀ վարչապետի աշխատակազմ </t>
  </si>
  <si>
    <t xml:space="preserve"> 1136 </t>
  </si>
  <si>
    <t xml:space="preserve"> ՀՀ Վարչապետի լիազորությունների իրականացման ապահովում </t>
  </si>
  <si>
    <t xml:space="preserve"> Ծառայությունը մատուցողի անվանումը` ՀՀ վարչապետի աշխատակազմ </t>
  </si>
  <si>
    <t xml:space="preserve"> ՀՀ տարածքային կառավարման և ենթակառուցվածքների նախարարություն </t>
  </si>
  <si>
    <t xml:space="preserve"> 1001 </t>
  </si>
  <si>
    <t xml:space="preserve"> Տարածքային կառավարման ոլորտում քաղաքականության մշակում, ծրագրերի համակարգում և մոնիտորինգի իրականացում </t>
  </si>
  <si>
    <t xml:space="preserve"> Ծառայությունը մատուցողի անվանումը` ՀՀ տարածքային կառավարման և ենթակառուցվածքների նախարարություն </t>
  </si>
  <si>
    <t xml:space="preserve"> 1126 </t>
  </si>
  <si>
    <t xml:space="preserve"> Առողջապահության ոլորտում պետական քաղաքականության մշակում, ծրագրերի համակարգում և մոնիտորինգ </t>
  </si>
  <si>
    <t xml:space="preserve"> Ծառայությունը մատուցողի անվանումը` ՀՀ առողջապահության նախարարություն </t>
  </si>
  <si>
    <t xml:space="preserve"> 1057 </t>
  </si>
  <si>
    <t xml:space="preserve"> Արդարադատության ոլորտում քաղաքականության  մշակում, ծրագրերի համակարգում, խորհրդատվության և մոնիտորինգի իրականացում </t>
  </si>
  <si>
    <t xml:space="preserve"> Ծառայությունը մատուցողի անվանումը` ՀՀ արդարադատության նախարարություն </t>
  </si>
  <si>
    <t xml:space="preserve"> ՀՀ էկոնոմիկայի նախարարություն </t>
  </si>
  <si>
    <t xml:space="preserve"> 1058 </t>
  </si>
  <si>
    <t xml:space="preserve"> Էկոնոմիկայի ոլորտում պետական քաղաքականության մշակում, ծրագրերի համակարգում և մոնիտորինգ </t>
  </si>
  <si>
    <t xml:space="preserve"> Ծառայությունը մատուցողի անվանումը` ՀՀ էկոնոմիկայի նախարարություն </t>
  </si>
  <si>
    <t xml:space="preserve"> 1061 </t>
  </si>
  <si>
    <t xml:space="preserve"> Արտաքին գործերի ոլորտում Կառավարության քաղաքականության մշակում և իրականացում </t>
  </si>
  <si>
    <t xml:space="preserve"> Ծառայությունը մատուցողի անվանումը` ՀՀ արտաքին գործերի նախարարություն </t>
  </si>
  <si>
    <t xml:space="preserve"> ՀՀ շրջակա միջավայրի նախարարություն </t>
  </si>
  <si>
    <t xml:space="preserve"> 1071 </t>
  </si>
  <si>
    <t xml:space="preserve"> Շրջակա միջավայրի ոլորտում պետական քաղաքականության մշակում, ծրագրերի համակարգում և մոնիտորինգ </t>
  </si>
  <si>
    <t xml:space="preserve"> Ծառայությունը մատուցողի անվանումը` Շրջակա միջավայրի նախարարություն </t>
  </si>
  <si>
    <t xml:space="preserve"> 1130 </t>
  </si>
  <si>
    <t xml:space="preserve"> Ծառայությունը մատուցողի անվանումը` ՀՀ կրթության, գիտության, մշակույթի և սպորտի նախարարություն </t>
  </si>
  <si>
    <t xml:space="preserve"> 1169 </t>
  </si>
  <si>
    <t xml:space="preserve"> ՀՀ պաշտպանության ապահովում </t>
  </si>
  <si>
    <t xml:space="preserve"> Ծառայությունը մատուցողի անվանումը` ՀՀ պաշտպանության նախարարություն </t>
  </si>
  <si>
    <t xml:space="preserve"> 1117 </t>
  </si>
  <si>
    <t xml:space="preserve"> Սոցիալական պաշտպանության բնագավառում պետական քաղաքականության մշակում, ծրագրերի համակարգում և մոնիթորինգ </t>
  </si>
  <si>
    <t xml:space="preserve"> Ծառայությունը մատուցողի անվանումը`  ՀՀ աշխատանքի և սոցիալական հարցերի նախարարություն </t>
  </si>
  <si>
    <t xml:space="preserve"> ՀՀ բարձր տեխնոլոգիական արդյունաբերության նախարարություն </t>
  </si>
  <si>
    <t xml:space="preserve"> 1100 </t>
  </si>
  <si>
    <t xml:space="preserve"> Բարձր տեխնոլոգիական արդյունաբերության բնագավառում պետական քաղաքականության մշակում, ծրագրերի համակարգում և մոնիտորինգ </t>
  </si>
  <si>
    <t xml:space="preserve"> Ծառայությունը մատուցողի անվանումը` ՀՀ բարձր տեխնոլոգիական արդյունաբերության նախարարություն </t>
  </si>
  <si>
    <t xml:space="preserve"> ՀՀ ֆինանսների նախարարություն </t>
  </si>
  <si>
    <t xml:space="preserve"> 1108 </t>
  </si>
  <si>
    <t xml:space="preserve"> Հանրային ֆինանսների կառավարման բնագավառում պետական քաղաքականության մշակում, ծրագրերի համակարգում և մոնիտորինգ </t>
  </si>
  <si>
    <t xml:space="preserve"> Ծառայությունը մատուցողի անվանումը` ՀՀ ֆինանսների նախարարության </t>
  </si>
  <si>
    <t xml:space="preserve"> ՀՀ ներքին գործերի նախարարություն </t>
  </si>
  <si>
    <t xml:space="preserve"> 1234 </t>
  </si>
  <si>
    <t xml:space="preserve"> Ներքին գործերի նախարարության ոլորտի քաղաքականության մշակում, կառավարում, կենտրոնացված միջոցառումներ, մոնիտորինգ և վերահսկողություն </t>
  </si>
  <si>
    <t xml:space="preserve"> ՀՀ վիճակագրական կոմիտե </t>
  </si>
  <si>
    <t xml:space="preserve"> 1143 </t>
  </si>
  <si>
    <t xml:space="preserve"> Ազգային պաշտոնական վիճակագրության արտադրություն և տարածում </t>
  </si>
  <si>
    <t xml:space="preserve"> Ծառայությունը մատուցողի անվանումը` ՀՀ վիճակագրական կոմիտե </t>
  </si>
  <si>
    <t xml:space="preserve"> ՀՀ կադաստրի կոմիտե </t>
  </si>
  <si>
    <t xml:space="preserve"> 1012 </t>
  </si>
  <si>
    <t xml:space="preserve"> Անշարժ գույքի կադաստրի վարման բնագավառում պետական քաղաքականության իրականացում </t>
  </si>
  <si>
    <t xml:space="preserve"> Ծառայությունը մատուցողի անվանումը` Կադաստրի կոմիտե </t>
  </si>
  <si>
    <t xml:space="preserve"> ՀՀ պետական եկամուտների կոմիտե </t>
  </si>
  <si>
    <t xml:space="preserve"> 1023 </t>
  </si>
  <si>
    <t xml:space="preserve"> Հարկային և մաքսային ծառայություններ </t>
  </si>
  <si>
    <t xml:space="preserve"> Ծառայությունը մատուցողի անվանումը` ՀՀ պետական եկամուտների կոմիտե </t>
  </si>
  <si>
    <t xml:space="preserve"> ՀՀ ազգային անվտանգության ծառայություն </t>
  </si>
  <si>
    <t xml:space="preserve"> 1138 </t>
  </si>
  <si>
    <t xml:space="preserve"> Ազգային անվտանգություն </t>
  </si>
  <si>
    <t xml:space="preserve"> Ծառայությունը մատուցողի անվանումը` ՀՀ ազգային անվտանգության ծառայություն </t>
  </si>
  <si>
    <t xml:space="preserve"> 1054 </t>
  </si>
  <si>
    <t xml:space="preserve"> Միջուկային և ճառագայթային անվտանգության կարգավորում </t>
  </si>
  <si>
    <t xml:space="preserve"> Ծառայությունը մատուցողի անվանումը` ՀՀ միջուկային անվտանգության կարգավորման կոմիտե </t>
  </si>
  <si>
    <t xml:space="preserve"> ՀՀ պետական պահպանության ծառայություն </t>
  </si>
  <si>
    <t xml:space="preserve"> 1036 </t>
  </si>
  <si>
    <t xml:space="preserve"> Պետական պահպանության ապահովում </t>
  </si>
  <si>
    <t xml:space="preserve"> Ծառայությունը մատուցողի անվանումը` ՀՀ պետական պահպանության ծառայություն </t>
  </si>
  <si>
    <t xml:space="preserve"> ՀՀ քաղաքաշինության կոմիտե </t>
  </si>
  <si>
    <t xml:space="preserve"> 1103 </t>
  </si>
  <si>
    <t xml:space="preserve"> Քաղաքաշինության և ճարտարապետության բնագավառում պետական քաղաքականության իրականացում և կանոնակարգում </t>
  </si>
  <si>
    <t xml:space="preserve"> Ծառայությունը մատուցողի անվանումը` ՀՀ քաղաքաշինության կոմիտե </t>
  </si>
  <si>
    <t xml:space="preserve"> ՀՀ պետական վերահսկողական ծառայություն </t>
  </si>
  <si>
    <t xml:space="preserve"> 1203 </t>
  </si>
  <si>
    <t xml:space="preserve"> Պետական վերահսկողական ծառայություններ </t>
  </si>
  <si>
    <t xml:space="preserve"> Ծառայությունը մատուցողի անվանումը` ՀՀ պետական վերահսկողական ծառայություն </t>
  </si>
  <si>
    <t xml:space="preserve"> ՀՀ արտաքին հետախուզության ծառայություն </t>
  </si>
  <si>
    <t xml:space="preserve"> 1237 </t>
  </si>
  <si>
    <t xml:space="preserve"> Արտաքին հետախուզություն </t>
  </si>
  <si>
    <t xml:space="preserve"> Ծառայությունը մատուցողի անվանումը` ՀՀ արտաքին հետախուզության ծառայություն </t>
  </si>
  <si>
    <t xml:space="preserve"> ՀՀ կառավարություն </t>
  </si>
  <si>
    <t xml:space="preserve"> 1139 </t>
  </si>
  <si>
    <t xml:space="preserve"> ՀՀ կառավարության պահուստային ֆոնդ </t>
  </si>
  <si>
    <t xml:space="preserve"> 1139 - 11001 </t>
  </si>
  <si>
    <t xml:space="preserve"> ՀՀ պետական բյուջեում նախատեսված ելքերի լրացուցիչ ֆինանսավորման, պետական բյուջեում չկանխատեսված ելքերի, ինչպես նաև բյուջետային երաշխիքների ապահովման ելքերի ֆինանսավորման ապահովում </t>
  </si>
  <si>
    <t xml:space="preserve"> Ծառայությունը մատուցողի անվանումը` ՀՀ կառավարություն </t>
  </si>
  <si>
    <t xml:space="preserve"> Հավելված N 2</t>
  </si>
  <si>
    <t>Հավելված  N 5</t>
  </si>
  <si>
    <t>Հավելված N 7</t>
  </si>
  <si>
    <t xml:space="preserve"> ՀԱՅԱՍՏԱՆԻ ՀԱՆՐԱՊԵՏՈՒԹՅԱՆ ԿԱՌԱՎԱՐՈՒԹՅԱՆ 2025 ԹՎԱԿԱՆԻ ԴԵԿՏԵՄԲԵՐԻ 25-Ի N 1910-Ն ՈՐՈՇՄԱՆ N 1 ՀԱՎԵԼՎԱԾԻ N 1 ԱՂՅՈՒՍԱԿՈՒՄ ԿԱՏԱՐՎՈՂ ՓՈՓՈԽՈՒԹՅՈՒՆՆԵՐԸ </t>
  </si>
  <si>
    <t xml:space="preserve"> Ցուցանիշների փոփոխությունները ավելացումները նշված են դրական նշանով, իսկ նվազեցումները՝ փակագծերում)</t>
  </si>
  <si>
    <t>Պետական կառավարման մարմինների կատարողականի գնահատում և խրախուսում</t>
  </si>
  <si>
    <t xml:space="preserve"> Պետական մարմնի գործունեության առաջնահերթությունների սահմանում, կատարողականի գնահատման հիման վրա՝ խրախուսման միջոցով արդյունավետության բարձրացում</t>
  </si>
  <si>
    <t>Պետական մարմնի գործունեության առաջնահերթությունների սահմանում, կատարողականի գնահատման հիման վրա՝ խրախուսման միջոցով արդյունավետության բարձրացում</t>
  </si>
  <si>
    <t xml:space="preserve"> ԲՍԿ </t>
  </si>
  <si>
    <t xml:space="preserve"> ՀՀ արդարադատության նախարարություն </t>
  </si>
  <si>
    <t xml:space="preserve"> ՀՀ կրթության, գիտության, մշակույթի և սպորտի նախարարություն </t>
  </si>
  <si>
    <t xml:space="preserve"> ՀՀ աշխատանքի և սոցիալական հարցերի նախարարություն </t>
  </si>
  <si>
    <t xml:space="preserve"> ՀՀ միջուկային անվտանգության կարգավորման  կոմիտե </t>
  </si>
  <si>
    <t xml:space="preserve"> Կրթության, գիտության, մշակույթի և սպորտի բնագավառի պետական քաղաքականության մշակում, ծրագրերի համակարգում և մոնիտորինգ </t>
  </si>
  <si>
    <t xml:space="preserve"> 1154 - 11006 </t>
  </si>
  <si>
    <t xml:space="preserve"> 1024 - 11005 </t>
  </si>
  <si>
    <t xml:space="preserve"> 1136 - 11025</t>
  </si>
  <si>
    <t xml:space="preserve"> 1001 - 11007 </t>
  </si>
  <si>
    <t xml:space="preserve"> 1126 - 11009 </t>
  </si>
  <si>
    <t xml:space="preserve"> 1057 - 11011 </t>
  </si>
  <si>
    <t xml:space="preserve"> 1058 - 11009 </t>
  </si>
  <si>
    <t xml:space="preserve"> 1061 - 11010</t>
  </si>
  <si>
    <t xml:space="preserve"> 1071 - 11006 </t>
  </si>
  <si>
    <t xml:space="preserve"> 1130 - 11010 </t>
  </si>
  <si>
    <t xml:space="preserve"> 1117 - 11013 </t>
  </si>
  <si>
    <t xml:space="preserve"> 1108 - 11015 </t>
  </si>
  <si>
    <t xml:space="preserve"> 1234 - 11023 </t>
  </si>
  <si>
    <t xml:space="preserve"> 1143 - 11014 </t>
  </si>
  <si>
    <t xml:space="preserve"> 1012 - 11006</t>
  </si>
  <si>
    <t xml:space="preserve"> 1023 - 11016 </t>
  </si>
  <si>
    <t xml:space="preserve"> 1054 - 11004 </t>
  </si>
  <si>
    <t xml:space="preserve"> 1036 - 11005</t>
  </si>
  <si>
    <t xml:space="preserve"> 1103 - 11011</t>
  </si>
  <si>
    <t xml:space="preserve"> 1203 - 11002 </t>
  </si>
  <si>
    <t xml:space="preserve"> 1237 - 11002</t>
  </si>
  <si>
    <t xml:space="preserve"> ՀՀ առողջապահության նախարարություն </t>
  </si>
  <si>
    <t xml:space="preserve"> ՀՀ արտաքին գործերի նախարարություն </t>
  </si>
  <si>
    <t xml:space="preserve"> ՀՀ պաշտպանության նախարարություն </t>
  </si>
  <si>
    <t>«ՀԱՅԱՍՏԱՆԻ ՀԱՆՐԱՊԵՏՈՒԹՅԱՆ 2026 ԹՎԱԿԱՆԻ ՊԵՏԱԿԱՆ ԲՅՈՒՋԵԻ ՄԱՍԻՆ» ՀԱՅԱՍՏԱՆԻ ՀԱՆՐԱՊԵՏՈՒԹՅԱՆ ՕՐԵՆՔԻ N 1 ՀԱՎԵԼՎԱԾԻ N 2 ԱՂՅՈՒՍԱԿՈՒՄ  ԿԱՏԱՐՎՈՂ ՎԵՐԱԲԱՇԽՈՒՄԸ ԵՎ ՀԱՅԱՍՏԱՆԻ ՀԱՆՐԱՊԵՏՈՒԹՅԱՆ ԿԱՌԱՎԱՐՈՒԹՅԱՆ 2025 ԹՎԱԿԱՆԻ ԴԵԿՏԵՄԲԵՐԻ 25-Ի N 1910-Ն ՈՐՈՇՄԱՆ N 5 ՀԱՎԵԼՎԱԾԻ N 1 ԱՂՅՈՒՍԱԿՈՒՄ  ԿԱՏԱՐՎՈՂ ՓՈՓՈԽՈՒԹՅՈՒՆՆԵՐԸ  ԵՎ ԼՐԱՑՈՒՄՆԵՐԸ</t>
  </si>
  <si>
    <t xml:space="preserve">ՀԱՅԱՍՏԱՆԻ ՀԱՆՐԱՊԵՏՈՒԹՅԱՆ ԿԱՌԱՎԱՐՈՒԹՅԱՆ 2025 ԹՎԱԿԱՆԻ ԴԵԿՏԵՄԲԵՐԻ 25-Ի N 1910-Ն ՈՐՈՇՄԱՆ N 3 ՀԱՎԵԼՎԱԾՈՒՄ ԿԱՏԱՐՎՈՂ ՓՈՓՈԽՈՒԹՅՈՒՆՆԵՐԸ ԵՎ ԼՐԱՑՈՒՄՆԵՐԸ </t>
  </si>
  <si>
    <t>ՀԱՅԱՍՏԱՆԻ ՀԱՆՐԱՊԵՏՈՒԹՅԱՆ ԿԱՌԱՎԱՐՈՒԹՅԱՆ 2025 ԹՎԱԿԱՆԻ ԴԵԿՏԵՄԲԵՐԻ 25-Ի N 1910-Ն ՈՐՈՇՄԱՆ N 4 ՀԱՎԵԼՎԱԾՈՒՄ  ԿԱՏԱՐՎՈՂ ՓՈՓՈԽՈՒԹՅՈՒՆՆԵՐԸ ԵՎ ԼՐԱՑՈՒՄՆԵՐԸ</t>
  </si>
  <si>
    <t>ՀԱՅԱՍՏԱՆԻ ՀԱՆՐԱՊԵՏՈՒԹՅԱՆ ԿԱՌԱՎԱՐՈՒԹՅԱՆ 2025 ԹՎԱԿԱՆԻ ԴԵԿՏԵՄԲԵՐԻ 25-Ի N 1910-Ն ՈՐՈՇՄԱՆ N 9 ՀԱՎԵԼՎԱԾՈՒՄ ԿԱՏԱՐՎՈՂ ՓՈՓՈԽՈՒԹՅՈՒՆՆԵՐԸ ԵՎ ԼՐԱՑՈՒՄՆԵՐԸ</t>
  </si>
  <si>
    <t>ՀԱՅԱՍՏԱՆԻ ՀԱՆՐԱՊԵՏՈՒԹՅԱՆ ԿԱՌԱՎԱՐՈՒԹՅԱՆ 2025 ԹՎԱԿԱՆԻ ԴԵԿՏԵՄԲԵՐԻ 25-Ի N 1910-Ն ՈՐՈՇՄԱՆ N 9.1 ՀԱՎԵԼՎԱԾՈՒՄ ԿԱՏԱՐՎՈՂ ՓՈՓՈԽՈՒԹՅՈՒՆՆԵՐԸ ԵՎ ԼՐԱՑՈՒՄՆԵՐԸ</t>
  </si>
  <si>
    <t>1071 - 11006</t>
  </si>
  <si>
    <t>Պետական կառավարման  մարմինների կատարողականի գնահատում եվ խրախուսում</t>
  </si>
  <si>
    <t>Պետական մարմնի գործունեության առաջնահերթությունների սահմանում, կատարողականի գնահատման հիման վրա՛ խրախուսման միջոցով արդյունավետության բարձրացում</t>
  </si>
  <si>
    <t>1130 - 11010</t>
  </si>
  <si>
    <t>1117 - 11013</t>
  </si>
  <si>
    <t>1108 - 11015</t>
  </si>
  <si>
    <t>1234 - 11023</t>
  </si>
  <si>
    <t>1143 - 11014</t>
  </si>
  <si>
    <t>1012 - 11006</t>
  </si>
  <si>
    <t>1023 - 11016</t>
  </si>
  <si>
    <t>1054 - 11004</t>
  </si>
  <si>
    <t>1036 - 11005</t>
  </si>
  <si>
    <t>1103 - 11011</t>
  </si>
  <si>
    <t>1203 - 11002</t>
  </si>
  <si>
    <t>1237 - 11002</t>
  </si>
  <si>
    <t xml:space="preserve"> Պետական կառավարման  մարմինների կատարողականի գնահատում եվ խրախուսում</t>
  </si>
  <si>
    <t xml:space="preserve"> 11011</t>
  </si>
  <si>
    <t xml:space="preserve"> 11025</t>
  </si>
  <si>
    <t xml:space="preserve"> 11016</t>
  </si>
  <si>
    <t xml:space="preserve"> 11015</t>
  </si>
  <si>
    <t xml:space="preserve"> 11010</t>
  </si>
  <si>
    <t xml:space="preserve"> 11014</t>
  </si>
  <si>
    <t xml:space="preserve"> 11023</t>
  </si>
  <si>
    <t xml:space="preserve"> 11009</t>
  </si>
  <si>
    <t xml:space="preserve"> 11013</t>
  </si>
  <si>
    <t>1100 - 11007</t>
  </si>
  <si>
    <t xml:space="preserve"> 1100 - 11007</t>
  </si>
  <si>
    <t>1138 - 11006</t>
  </si>
  <si>
    <t>1154 - 11006</t>
  </si>
  <si>
    <t>1024 - 11005</t>
  </si>
  <si>
    <t>1136 - 11025</t>
  </si>
  <si>
    <t>1001 - 11007</t>
  </si>
  <si>
    <t>1126 - 11009</t>
  </si>
  <si>
    <t>1057 - 11011</t>
  </si>
  <si>
    <t>1058 - 11009</t>
  </si>
  <si>
    <t>1061 - 11010</t>
  </si>
  <si>
    <t xml:space="preserve"> 1138 - 11006</t>
  </si>
  <si>
    <t xml:space="preserve"> 1138 - 11006 </t>
  </si>
  <si>
    <t xml:space="preserve"> 1169 - 11011</t>
  </si>
  <si>
    <t>1169 - 11011</t>
  </si>
  <si>
    <t xml:space="preserve"> Կրթության, գիտության, մշակույթի և սպորտի  բնագավառի պետական քաղաքականության մշակում, ծրագրերի համակարգում և մոնիտորինգ</t>
  </si>
  <si>
    <t xml:space="preserve"> ՀՀ կրթության, գիտության, մշակույթի և սպորտի նախարարություն</t>
  </si>
  <si>
    <t>ՀՀ կրթության, գիտության, մշակույթի և սպորտի նախարարություն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</si>
</sst>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1">
    <numFmt numFmtId="43" formatCode="_(* #,##0.00_);_(* \(#,##0.00\);_(* &quot;-&quot;??_);_(@_)"/>
    <numFmt numFmtId="164" formatCode="_-* #,##0.00\ _₽_-;\-* #,##0.00\ _₽_-;_-* &quot;-&quot;??\ _₽_-;_-@_-"/>
    <numFmt numFmtId="165" formatCode="##,##0.0;\(##,##0.0\);\-"/>
    <numFmt numFmtId="166" formatCode="_(* #,##0.0_);_(* \(#,##0.0\);_(* &quot;-&quot;??_);_(@_)"/>
    <numFmt numFmtId="167" formatCode="_-* #,##0.00_р_._-;\-* #,##0.00_р_._-;_-* &quot;-&quot;??_р_._-;_-@_-"/>
    <numFmt numFmtId="168" formatCode="_ * #,##0.00_)_€_ ;_ * \(#,##0.00\)_€_ ;_ * &quot;-&quot;??_)_€_ ;_ @_ "/>
    <numFmt numFmtId="169" formatCode="_ * #,##0.00_)\ _ _ ;_ * \(#,##0.00\)\ _ _ ;_ * &quot;-&quot;??_)\ _ _ ;_ @_ "/>
    <numFmt numFmtId="170" formatCode="#,##0.0_);\(#,##0.0\)"/>
    <numFmt numFmtId="171" formatCode="_-* #,##0.00\ _դ_ր_._-;\-* #,##0.00\ _դ_ր_._-;_-* &quot;-&quot;??\ _դ_ր_._-;_-@_-"/>
    <numFmt numFmtId="172" formatCode="_-* #,##0.00\ _ _-;\-* #,##0.00\ _ _-;_-* &quot;-&quot;??\ _ _-;_-@_-"/>
    <numFmt numFmtId="173" formatCode="#,##0.000_);\(#,##0.000\)"/>
  </numFmts>
  <fonts count="97">
    <font>
      <sz val="11"/>
      <color theme="1"/>
      <name val="Calibri"/>
      <family val="2"/>
      <charset val="1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8"/>
      <name val="GHEA Grapalat"/>
      <family val="3"/>
    </font>
    <font>
      <sz val="8"/>
      <name val="GHEA Grapalat"/>
      <family val="3"/>
    </font>
    <font>
      <sz val="10"/>
      <name val="Arial"/>
      <family val="2"/>
    </font>
    <font>
      <sz val="8"/>
      <name val="Arial Armenian"/>
      <family val="2"/>
    </font>
    <font>
      <sz val="11"/>
      <color theme="1"/>
      <name val="Calibri"/>
      <family val="2"/>
      <charset val="1"/>
      <scheme val="minor"/>
    </font>
    <font>
      <sz val="8"/>
      <name val="GHEA Grapalat"/>
      <family val="2"/>
    </font>
    <font>
      <sz val="10"/>
      <name val="Arial Armenian"/>
      <family val="2"/>
    </font>
    <font>
      <sz val="10"/>
      <name val="Times Armenian"/>
      <family val="1"/>
    </font>
    <font>
      <b/>
      <sz val="15"/>
      <color theme="3"/>
      <name val="Calibri"/>
      <family val="2"/>
      <scheme val="minor"/>
    </font>
    <font>
      <b/>
      <sz val="13"/>
      <color theme="3"/>
      <name val="Calibri"/>
      <family val="2"/>
      <scheme val="minor"/>
    </font>
    <font>
      <b/>
      <sz val="11"/>
      <color theme="3"/>
      <name val="Calibri"/>
      <family val="2"/>
      <scheme val="minor"/>
    </font>
    <font>
      <sz val="11"/>
      <color rgb="FF006100"/>
      <name val="Calibri"/>
      <family val="2"/>
      <scheme val="minor"/>
    </font>
    <font>
      <sz val="11"/>
      <color rgb="FF9C0006"/>
      <name val="Calibri"/>
      <family val="2"/>
      <scheme val="minor"/>
    </font>
    <font>
      <sz val="11"/>
      <color rgb="FF9C6500"/>
      <name val="Calibri"/>
      <family val="2"/>
      <scheme val="minor"/>
    </font>
    <font>
      <sz val="11"/>
      <color rgb="FF3F3F76"/>
      <name val="Calibri"/>
      <family val="2"/>
      <scheme val="minor"/>
    </font>
    <font>
      <b/>
      <sz val="11"/>
      <color rgb="FF3F3F3F"/>
      <name val="Calibri"/>
      <family val="2"/>
      <scheme val="minor"/>
    </font>
    <font>
      <b/>
      <sz val="11"/>
      <color rgb="FFFA7D00"/>
      <name val="Calibri"/>
      <family val="2"/>
      <scheme val="minor"/>
    </font>
    <font>
      <sz val="11"/>
      <color rgb="FFFA7D00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11"/>
      <color rgb="FFFF0000"/>
      <name val="Calibri"/>
      <family val="2"/>
      <scheme val="minor"/>
    </font>
    <font>
      <i/>
      <sz val="11"/>
      <color rgb="FF7F7F7F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  <font>
      <b/>
      <sz val="18"/>
      <color theme="3"/>
      <name val="Cambria"/>
      <family val="2"/>
      <scheme val="major"/>
    </font>
    <font>
      <sz val="11"/>
      <color theme="0"/>
      <name val="Calibri"/>
      <family val="2"/>
      <charset val="1"/>
      <scheme val="minor"/>
    </font>
    <font>
      <sz val="11"/>
      <color rgb="FF9C0006"/>
      <name val="Calibri"/>
      <family val="2"/>
      <charset val="1"/>
      <scheme val="minor"/>
    </font>
    <font>
      <b/>
      <sz val="11"/>
      <color rgb="FFFA7D00"/>
      <name val="Calibri"/>
      <family val="2"/>
      <charset val="1"/>
      <scheme val="minor"/>
    </font>
    <font>
      <b/>
      <sz val="11"/>
      <color theme="0"/>
      <name val="Calibri"/>
      <family val="2"/>
      <charset val="1"/>
      <scheme val="minor"/>
    </font>
    <font>
      <i/>
      <sz val="11"/>
      <color rgb="FF7F7F7F"/>
      <name val="Calibri"/>
      <family val="2"/>
      <charset val="1"/>
      <scheme val="minor"/>
    </font>
    <font>
      <sz val="11"/>
      <color rgb="FF006100"/>
      <name val="Calibri"/>
      <family val="2"/>
      <charset val="1"/>
      <scheme val="minor"/>
    </font>
    <font>
      <b/>
      <sz val="15"/>
      <color theme="3"/>
      <name val="Calibri"/>
      <family val="2"/>
      <charset val="1"/>
      <scheme val="minor"/>
    </font>
    <font>
      <b/>
      <sz val="13"/>
      <color theme="3"/>
      <name val="Calibri"/>
      <family val="2"/>
      <charset val="1"/>
      <scheme val="minor"/>
    </font>
    <font>
      <b/>
      <sz val="11"/>
      <color theme="3"/>
      <name val="Calibri"/>
      <family val="2"/>
      <charset val="1"/>
      <scheme val="minor"/>
    </font>
    <font>
      <sz val="11"/>
      <color rgb="FF3F3F76"/>
      <name val="Calibri"/>
      <family val="2"/>
      <charset val="1"/>
      <scheme val="minor"/>
    </font>
    <font>
      <sz val="11"/>
      <color rgb="FFFA7D00"/>
      <name val="Calibri"/>
      <family val="2"/>
      <charset val="1"/>
      <scheme val="minor"/>
    </font>
    <font>
      <sz val="11"/>
      <color rgb="FF9C6500"/>
      <name val="Calibri"/>
      <family val="2"/>
      <charset val="1"/>
      <scheme val="minor"/>
    </font>
    <font>
      <b/>
      <sz val="11"/>
      <color rgb="FF3F3F3F"/>
      <name val="Calibri"/>
      <family val="2"/>
      <charset val="1"/>
      <scheme val="minor"/>
    </font>
    <font>
      <b/>
      <sz val="18"/>
      <color theme="3"/>
      <name val="Cambria"/>
      <family val="2"/>
      <charset val="1"/>
      <scheme val="major"/>
    </font>
    <font>
      <b/>
      <sz val="11"/>
      <color theme="1"/>
      <name val="Calibri"/>
      <family val="2"/>
      <charset val="1"/>
      <scheme val="minor"/>
    </font>
    <font>
      <sz val="11"/>
      <color rgb="FFFF0000"/>
      <name val="Calibri"/>
      <family val="2"/>
      <charset val="1"/>
      <scheme val="minor"/>
    </font>
    <font>
      <sz val="11"/>
      <color indexed="8"/>
      <name val="Calibri"/>
      <family val="2"/>
    </font>
    <font>
      <sz val="10"/>
      <name val="Arial"/>
      <family val="2"/>
      <charset val="204"/>
    </font>
    <font>
      <sz val="10"/>
      <color rgb="FF9C6500"/>
      <name val="Calibri"/>
      <family val="2"/>
      <scheme val="minor"/>
    </font>
    <font>
      <sz val="11"/>
      <color indexed="9"/>
      <name val="Calibri"/>
      <family val="2"/>
    </font>
    <font>
      <sz val="11"/>
      <color indexed="20"/>
      <name val="Calibri"/>
      <family val="2"/>
    </font>
    <font>
      <b/>
      <sz val="11"/>
      <color indexed="52"/>
      <name val="Calibri"/>
      <family val="2"/>
    </font>
    <font>
      <b/>
      <sz val="11"/>
      <color indexed="9"/>
      <name val="Calibri"/>
      <family val="2"/>
    </font>
    <font>
      <i/>
      <sz val="11"/>
      <color indexed="23"/>
      <name val="Calibri"/>
      <family val="2"/>
    </font>
    <font>
      <sz val="11"/>
      <color indexed="17"/>
      <name val="Calibri"/>
      <family val="2"/>
    </font>
    <font>
      <b/>
      <sz val="15"/>
      <color indexed="56"/>
      <name val="Calibri"/>
      <family val="2"/>
    </font>
    <font>
      <b/>
      <sz val="13"/>
      <color indexed="56"/>
      <name val="Calibri"/>
      <family val="2"/>
    </font>
    <font>
      <b/>
      <sz val="11"/>
      <color indexed="56"/>
      <name val="Calibri"/>
      <family val="2"/>
    </font>
    <font>
      <sz val="11"/>
      <color indexed="62"/>
      <name val="Calibri"/>
      <family val="2"/>
    </font>
    <font>
      <sz val="11"/>
      <color indexed="52"/>
      <name val="Calibri"/>
      <family val="2"/>
    </font>
    <font>
      <sz val="11"/>
      <color indexed="60"/>
      <name val="Calibri"/>
      <family val="2"/>
    </font>
    <font>
      <b/>
      <sz val="11"/>
      <color indexed="63"/>
      <name val="Calibri"/>
      <family val="2"/>
    </font>
    <font>
      <b/>
      <sz val="18"/>
      <color indexed="56"/>
      <name val="Cambria"/>
      <family val="2"/>
    </font>
    <font>
      <b/>
      <sz val="11"/>
      <color indexed="8"/>
      <name val="Calibri"/>
      <family val="2"/>
    </font>
    <font>
      <sz val="11"/>
      <color indexed="10"/>
      <name val="Calibri"/>
      <family val="2"/>
    </font>
    <font>
      <sz val="10"/>
      <color indexed="8"/>
      <name val="MS Sans Serif"/>
      <family val="2"/>
    </font>
    <font>
      <sz val="12"/>
      <name val="Arial Armenian"/>
      <family val="2"/>
    </font>
    <font>
      <sz val="10"/>
      <name val="Arial Unicode"/>
      <family val="2"/>
    </font>
    <font>
      <sz val="10"/>
      <color indexed="8"/>
      <name val="MS Sans Serif"/>
      <family val="2"/>
      <charset val="204"/>
    </font>
    <font>
      <sz val="11"/>
      <color indexed="8"/>
      <name val="Calibri"/>
      <family val="2"/>
      <charset val="1"/>
    </font>
    <font>
      <sz val="12"/>
      <color indexed="8"/>
      <name val="Times Armenian"/>
      <family val="2"/>
    </font>
    <font>
      <sz val="11"/>
      <color theme="1"/>
      <name val="Times Armenian"/>
      <family val="2"/>
    </font>
    <font>
      <sz val="10"/>
      <color rgb="FF000000"/>
      <name val="Times New Roman"/>
      <family val="1"/>
    </font>
    <font>
      <sz val="10"/>
      <name val="Arial Cyr"/>
      <family val="2"/>
      <charset val="204"/>
    </font>
    <font>
      <b/>
      <sz val="10"/>
      <name val="GHEA Grapalat"/>
      <family val="2"/>
    </font>
    <font>
      <sz val="10"/>
      <color theme="1"/>
      <name val="GHEA Grapalat"/>
      <family val="3"/>
    </font>
    <font>
      <b/>
      <sz val="10"/>
      <name val="GHEA Grapalat"/>
      <family val="3"/>
    </font>
    <font>
      <sz val="10"/>
      <name val="GHEA Grapalat"/>
      <family val="3"/>
    </font>
    <font>
      <i/>
      <sz val="8"/>
      <name val="GHEA Grapalat"/>
      <family val="2"/>
    </font>
    <font>
      <i/>
      <sz val="10"/>
      <name val="GHEA Grapalat"/>
      <family val="3"/>
    </font>
    <font>
      <b/>
      <sz val="9"/>
      <name val="GHEA Grapalat"/>
      <family val="2"/>
    </font>
    <font>
      <sz val="11"/>
      <color theme="1"/>
      <name val="Calibri"/>
      <family val="2"/>
      <charset val="204"/>
      <scheme val="minor"/>
    </font>
    <font>
      <b/>
      <sz val="8"/>
      <name val="GHEA Grapalat"/>
      <family val="2"/>
    </font>
    <font>
      <sz val="10"/>
      <color rgb="FF000000"/>
      <name val="Times New Roman"/>
      <family val="1"/>
    </font>
    <font>
      <sz val="10"/>
      <name val="Times Armenian"/>
      <family val="1"/>
    </font>
    <font>
      <sz val="10"/>
      <color rgb="FF000000"/>
      <name val="Times New Roman"/>
      <family val="1"/>
    </font>
    <font>
      <sz val="18"/>
      <color theme="3"/>
      <name val="Cambria"/>
      <family val="2"/>
      <scheme val="major"/>
    </font>
    <font>
      <sz val="11"/>
      <color rgb="FF9C5700"/>
      <name val="Calibri"/>
      <family val="2"/>
      <scheme val="minor"/>
    </font>
    <font>
      <i/>
      <sz val="10"/>
      <color theme="1"/>
      <name val="GHEA Grapalat"/>
      <family val="3"/>
    </font>
    <font>
      <sz val="10"/>
      <name val="GHEA Grapalat"/>
      <family val="2"/>
    </font>
    <font>
      <b/>
      <sz val="10"/>
      <color theme="1"/>
      <name val="GHEA Grapalat"/>
      <family val="3"/>
    </font>
    <font>
      <sz val="10"/>
      <color theme="1"/>
      <name val="Calibri"/>
      <family val="2"/>
      <charset val="1"/>
      <scheme val="minor"/>
    </font>
  </fonts>
  <fills count="57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11"/>
      </patternFill>
    </fill>
    <fill>
      <patternFill patternType="solid">
        <fgColor indexed="36"/>
      </patternFill>
    </fill>
    <fill>
      <patternFill patternType="solid">
        <fgColor indexed="52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49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22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theme="0"/>
        <bgColor rgb="FF000000"/>
      </patternFill>
    </fill>
  </fills>
  <borders count="34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double">
        <color indexed="52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n">
        <color indexed="64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auto="1"/>
      </left>
      <right style="thin">
        <color auto="1"/>
      </right>
      <top/>
      <bottom style="thin">
        <color auto="1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195">
    <xf numFmtId="0" fontId="0" fillId="0" borderId="0"/>
    <xf numFmtId="0" fontId="11" fillId="0" borderId="0"/>
    <xf numFmtId="9" fontId="12" fillId="0" borderId="0" applyFont="0" applyFill="0" applyBorder="0" applyAlignment="0" applyProtection="0"/>
    <xf numFmtId="0" fontId="13" fillId="0" borderId="0"/>
    <xf numFmtId="0" fontId="14" fillId="0" borderId="0">
      <alignment horizontal="left" vertical="top" wrapText="1"/>
    </xf>
    <xf numFmtId="0" fontId="15" fillId="0" borderId="0"/>
    <xf numFmtId="165" fontId="16" fillId="0" borderId="0" applyFill="0" applyBorder="0" applyProtection="0">
      <alignment horizontal="right" vertical="top"/>
    </xf>
    <xf numFmtId="0" fontId="16" fillId="0" borderId="0">
      <alignment horizontal="left" vertical="top" wrapText="1"/>
    </xf>
    <xf numFmtId="0" fontId="17" fillId="0" borderId="0"/>
    <xf numFmtId="43" fontId="17" fillId="0" borderId="0" applyFont="0" applyFill="0" applyBorder="0" applyAlignment="0" applyProtection="0"/>
    <xf numFmtId="0" fontId="18" fillId="0" borderId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23" fillId="4" borderId="0" applyNumberFormat="0" applyBorder="0" applyAlignment="0" applyProtection="0"/>
    <xf numFmtId="0" fontId="24" fillId="5" borderId="0" applyNumberFormat="0" applyBorder="0" applyAlignment="0" applyProtection="0"/>
    <xf numFmtId="0" fontId="25" fillId="6" borderId="4" applyNumberFormat="0" applyAlignment="0" applyProtection="0"/>
    <xf numFmtId="0" fontId="26" fillId="7" borderId="5" applyNumberFormat="0" applyAlignment="0" applyProtection="0"/>
    <xf numFmtId="0" fontId="27" fillId="7" borderId="4" applyNumberFormat="0" applyAlignment="0" applyProtection="0"/>
    <xf numFmtId="0" fontId="28" fillId="0" borderId="6" applyNumberFormat="0" applyFill="0" applyAlignment="0" applyProtection="0"/>
    <xf numFmtId="0" fontId="29" fillId="8" borderId="7" applyNumberFormat="0" applyAlignment="0" applyProtection="0"/>
    <xf numFmtId="0" fontId="30" fillId="0" borderId="0" applyNumberFormat="0" applyFill="0" applyBorder="0" applyAlignment="0" applyProtection="0"/>
    <xf numFmtId="0" fontId="15" fillId="9" borderId="8" applyNumberFormat="0" applyFont="0" applyAlignment="0" applyProtection="0"/>
    <xf numFmtId="0" fontId="3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33" fillId="10" borderId="0" applyNumberFormat="0" applyBorder="0" applyAlignment="0" applyProtection="0"/>
    <xf numFmtId="0" fontId="10" fillId="11" borderId="0" applyNumberFormat="0" applyBorder="0" applyAlignment="0" applyProtection="0"/>
    <xf numFmtId="0" fontId="10" fillId="12" borderId="0" applyNumberFormat="0" applyBorder="0" applyAlignment="0" applyProtection="0"/>
    <xf numFmtId="0" fontId="33" fillId="13" borderId="0" applyNumberFormat="0" applyBorder="0" applyAlignment="0" applyProtection="0"/>
    <xf numFmtId="0" fontId="33" fillId="14" borderId="0" applyNumberFormat="0" applyBorder="0" applyAlignment="0" applyProtection="0"/>
    <xf numFmtId="0" fontId="10" fillId="15" borderId="0" applyNumberFormat="0" applyBorder="0" applyAlignment="0" applyProtection="0"/>
    <xf numFmtId="0" fontId="10" fillId="16" borderId="0" applyNumberFormat="0" applyBorder="0" applyAlignment="0" applyProtection="0"/>
    <xf numFmtId="0" fontId="33" fillId="17" borderId="0" applyNumberFormat="0" applyBorder="0" applyAlignment="0" applyProtection="0"/>
    <xf numFmtId="0" fontId="33" fillId="18" borderId="0" applyNumberFormat="0" applyBorder="0" applyAlignment="0" applyProtection="0"/>
    <xf numFmtId="0" fontId="10" fillId="19" borderId="0" applyNumberFormat="0" applyBorder="0" applyAlignment="0" applyProtection="0"/>
    <xf numFmtId="0" fontId="10" fillId="20" borderId="0" applyNumberFormat="0" applyBorder="0" applyAlignment="0" applyProtection="0"/>
    <xf numFmtId="0" fontId="33" fillId="21" borderId="0" applyNumberFormat="0" applyBorder="0" applyAlignment="0" applyProtection="0"/>
    <xf numFmtId="0" fontId="33" fillId="22" borderId="0" applyNumberFormat="0" applyBorder="0" applyAlignment="0" applyProtection="0"/>
    <xf numFmtId="0" fontId="10" fillId="23" borderId="0" applyNumberFormat="0" applyBorder="0" applyAlignment="0" applyProtection="0"/>
    <xf numFmtId="0" fontId="10" fillId="24" borderId="0" applyNumberFormat="0" applyBorder="0" applyAlignment="0" applyProtection="0"/>
    <xf numFmtId="0" fontId="33" fillId="25" borderId="0" applyNumberFormat="0" applyBorder="0" applyAlignment="0" applyProtection="0"/>
    <xf numFmtId="0" fontId="33" fillId="26" borderId="0" applyNumberFormat="0" applyBorder="0" applyAlignment="0" applyProtection="0"/>
    <xf numFmtId="0" fontId="10" fillId="27" borderId="0" applyNumberFormat="0" applyBorder="0" applyAlignment="0" applyProtection="0"/>
    <xf numFmtId="0" fontId="10" fillId="28" borderId="0" applyNumberFormat="0" applyBorder="0" applyAlignment="0" applyProtection="0"/>
    <xf numFmtId="0" fontId="33" fillId="29" borderId="0" applyNumberFormat="0" applyBorder="0" applyAlignment="0" applyProtection="0"/>
    <xf numFmtId="0" fontId="33" fillId="30" borderId="0" applyNumberFormat="0" applyBorder="0" applyAlignment="0" applyProtection="0"/>
    <xf numFmtId="0" fontId="10" fillId="31" borderId="0" applyNumberFormat="0" applyBorder="0" applyAlignment="0" applyProtection="0"/>
    <xf numFmtId="0" fontId="10" fillId="32" borderId="0" applyNumberFormat="0" applyBorder="0" applyAlignment="0" applyProtection="0"/>
    <xf numFmtId="0" fontId="33" fillId="33" borderId="0" applyNumberFormat="0" applyBorder="0" applyAlignment="0" applyProtection="0"/>
    <xf numFmtId="0" fontId="34" fillId="0" borderId="0" applyNumberFormat="0" applyFill="0" applyBorder="0" applyAlignment="0" applyProtection="0"/>
    <xf numFmtId="0" fontId="35" fillId="14" borderId="0" applyNumberFormat="0" applyBorder="0" applyAlignment="0" applyProtection="0"/>
    <xf numFmtId="0" fontId="10" fillId="9" borderId="8" applyNumberFormat="0" applyFont="0" applyAlignment="0" applyProtection="0"/>
    <xf numFmtId="0" fontId="35" fillId="33" borderId="0" applyNumberFormat="0" applyBorder="0" applyAlignment="0" applyProtection="0"/>
    <xf numFmtId="0" fontId="35" fillId="21" borderId="0" applyNumberFormat="0" applyBorder="0" applyAlignment="0" applyProtection="0"/>
    <xf numFmtId="0" fontId="35" fillId="10" borderId="0" applyNumberFormat="0" applyBorder="0" applyAlignment="0" applyProtection="0"/>
    <xf numFmtId="0" fontId="35" fillId="30" borderId="0" applyNumberFormat="0" applyBorder="0" applyAlignment="0" applyProtection="0"/>
    <xf numFmtId="0" fontId="15" fillId="31" borderId="0" applyNumberFormat="0" applyBorder="0" applyAlignment="0" applyProtection="0"/>
    <xf numFmtId="0" fontId="15" fillId="32" borderId="0" applyNumberFormat="0" applyBorder="0" applyAlignment="0" applyProtection="0"/>
    <xf numFmtId="0" fontId="15" fillId="16" borderId="0" applyNumberFormat="0" applyBorder="0" applyAlignment="0" applyProtection="0"/>
    <xf numFmtId="0" fontId="35" fillId="17" borderId="0" applyNumberFormat="0" applyBorder="0" applyAlignment="0" applyProtection="0"/>
    <xf numFmtId="0" fontId="43" fillId="0" borderId="0" applyNumberFormat="0" applyFill="0" applyBorder="0" applyAlignment="0" applyProtection="0"/>
    <xf numFmtId="0" fontId="35" fillId="13" borderId="0" applyNumberFormat="0" applyBorder="0" applyAlignment="0" applyProtection="0"/>
    <xf numFmtId="0" fontId="41" fillId="0" borderId="1" applyNumberFormat="0" applyFill="0" applyAlignment="0" applyProtection="0"/>
    <xf numFmtId="0" fontId="35" fillId="25" borderId="0" applyNumberFormat="0" applyBorder="0" applyAlignment="0" applyProtection="0"/>
    <xf numFmtId="0" fontId="43" fillId="0" borderId="3" applyNumberFormat="0" applyFill="0" applyAlignment="0" applyProtection="0"/>
    <xf numFmtId="0" fontId="50" fillId="0" borderId="0" applyNumberFormat="0" applyFill="0" applyBorder="0" applyAlignment="0" applyProtection="0"/>
    <xf numFmtId="0" fontId="15" fillId="11" borderId="0" applyNumberFormat="0" applyBorder="0" applyAlignment="0" applyProtection="0"/>
    <xf numFmtId="0" fontId="45" fillId="0" borderId="6" applyNumberFormat="0" applyFill="0" applyAlignment="0" applyProtection="0"/>
    <xf numFmtId="0" fontId="15" fillId="19" borderId="0" applyNumberFormat="0" applyBorder="0" applyAlignment="0" applyProtection="0"/>
    <xf numFmtId="0" fontId="15" fillId="15" borderId="0" applyNumberFormat="0" applyBorder="0" applyAlignment="0" applyProtection="0"/>
    <xf numFmtId="0" fontId="35" fillId="29" borderId="0" applyNumberFormat="0" applyBorder="0" applyAlignment="0" applyProtection="0"/>
    <xf numFmtId="0" fontId="39" fillId="0" borderId="0" applyNumberFormat="0" applyFill="0" applyBorder="0" applyAlignment="0" applyProtection="0"/>
    <xf numFmtId="0" fontId="35" fillId="22" borderId="0" applyNumberFormat="0" applyBorder="0" applyAlignment="0" applyProtection="0"/>
    <xf numFmtId="0" fontId="46" fillId="5" borderId="0" applyNumberFormat="0" applyBorder="0" applyAlignment="0" applyProtection="0"/>
    <xf numFmtId="0" fontId="15" fillId="28" borderId="0" applyNumberFormat="0" applyBorder="0" applyAlignment="0" applyProtection="0"/>
    <xf numFmtId="0" fontId="15" fillId="24" borderId="0" applyNumberFormat="0" applyBorder="0" applyAlignment="0" applyProtection="0"/>
    <xf numFmtId="0" fontId="37" fillId="7" borderId="4" applyNumberFormat="0" applyAlignment="0" applyProtection="0"/>
    <xf numFmtId="0" fontId="40" fillId="3" borderId="0" applyNumberFormat="0" applyBorder="0" applyAlignment="0" applyProtection="0"/>
    <xf numFmtId="0" fontId="47" fillId="7" borderId="5" applyNumberFormat="0" applyAlignment="0" applyProtection="0"/>
    <xf numFmtId="0" fontId="44" fillId="6" borderId="4" applyNumberFormat="0" applyAlignment="0" applyProtection="0"/>
    <xf numFmtId="0" fontId="42" fillId="0" borderId="2" applyNumberFormat="0" applyFill="0" applyAlignment="0" applyProtection="0"/>
    <xf numFmtId="0" fontId="48" fillId="0" borderId="0" applyNumberFormat="0" applyFill="0" applyBorder="0" applyAlignment="0" applyProtection="0"/>
    <xf numFmtId="0" fontId="35" fillId="26" borderId="0" applyNumberFormat="0" applyBorder="0" applyAlignment="0" applyProtection="0"/>
    <xf numFmtId="0" fontId="38" fillId="8" borderId="7" applyNumberFormat="0" applyAlignment="0" applyProtection="0"/>
    <xf numFmtId="0" fontId="15" fillId="20" borderId="0" applyNumberFormat="0" applyBorder="0" applyAlignment="0" applyProtection="0"/>
    <xf numFmtId="0" fontId="15" fillId="23" borderId="0" applyNumberFormat="0" applyBorder="0" applyAlignment="0" applyProtection="0"/>
    <xf numFmtId="0" fontId="49" fillId="0" borderId="9" applyNumberFormat="0" applyFill="0" applyAlignment="0" applyProtection="0"/>
    <xf numFmtId="0" fontId="35" fillId="18" borderId="0" applyNumberFormat="0" applyBorder="0" applyAlignment="0" applyProtection="0"/>
    <xf numFmtId="0" fontId="15" fillId="27" borderId="0" applyNumberFormat="0" applyBorder="0" applyAlignment="0" applyProtection="0"/>
    <xf numFmtId="0" fontId="36" fillId="4" borderId="0" applyNumberFormat="0" applyBorder="0" applyAlignment="0" applyProtection="0"/>
    <xf numFmtId="0" fontId="15" fillId="12" borderId="0" applyNumberFormat="0" applyBorder="0" applyAlignment="0" applyProtection="0"/>
    <xf numFmtId="0" fontId="9" fillId="0" borderId="0"/>
    <xf numFmtId="43" fontId="9" fillId="0" borderId="0" applyFont="0" applyFill="0" applyBorder="0" applyAlignment="0" applyProtection="0"/>
    <xf numFmtId="0" fontId="17" fillId="0" borderId="0"/>
    <xf numFmtId="9" fontId="17" fillId="0" borderId="0" applyFont="0" applyFill="0" applyBorder="0" applyAlignment="0" applyProtection="0"/>
    <xf numFmtId="0" fontId="18" fillId="0" borderId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13" fillId="0" borderId="0"/>
    <xf numFmtId="43" fontId="13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2" fillId="0" borderId="0"/>
    <xf numFmtId="0" fontId="53" fillId="5" borderId="0" applyNumberFormat="0" applyBorder="0" applyAlignment="0" applyProtection="0"/>
    <xf numFmtId="0" fontId="18" fillId="0" borderId="0"/>
    <xf numFmtId="0" fontId="13" fillId="0" borderId="0"/>
    <xf numFmtId="0" fontId="51" fillId="34" borderId="0" applyNumberFormat="0" applyBorder="0" applyAlignment="0" applyProtection="0"/>
    <xf numFmtId="0" fontId="51" fillId="35" borderId="0" applyNumberFormat="0" applyBorder="0" applyAlignment="0" applyProtection="0"/>
    <xf numFmtId="0" fontId="51" fillId="36" borderId="0" applyNumberFormat="0" applyBorder="0" applyAlignment="0" applyProtection="0"/>
    <xf numFmtId="0" fontId="51" fillId="37" borderId="0" applyNumberFormat="0" applyBorder="0" applyAlignment="0" applyProtection="0"/>
    <xf numFmtId="0" fontId="51" fillId="41" borderId="0" applyNumberFormat="0" applyBorder="0" applyAlignment="0" applyProtection="0"/>
    <xf numFmtId="0" fontId="51" fillId="42" borderId="0" applyNumberFormat="0" applyBorder="0" applyAlignment="0" applyProtection="0"/>
    <xf numFmtId="0" fontId="51" fillId="43" borderId="0" applyNumberFormat="0" applyBorder="0" applyAlignment="0" applyProtection="0"/>
    <xf numFmtId="0" fontId="51" fillId="44" borderId="0" applyNumberFormat="0" applyBorder="0" applyAlignment="0" applyProtection="0"/>
    <xf numFmtId="0" fontId="51" fillId="38" borderId="0" applyNumberFormat="0" applyBorder="0" applyAlignment="0" applyProtection="0"/>
    <xf numFmtId="0" fontId="51" fillId="37" borderId="0" applyNumberFormat="0" applyBorder="0" applyAlignment="0" applyProtection="0"/>
    <xf numFmtId="0" fontId="51" fillId="43" borderId="0" applyNumberFormat="0" applyBorder="0" applyAlignment="0" applyProtection="0"/>
    <xf numFmtId="0" fontId="51" fillId="45" borderId="0" applyNumberFormat="0" applyBorder="0" applyAlignment="0" applyProtection="0"/>
    <xf numFmtId="0" fontId="54" fillId="46" borderId="0" applyNumberFormat="0" applyBorder="0" applyAlignment="0" applyProtection="0"/>
    <xf numFmtId="0" fontId="54" fillId="44" borderId="0" applyNumberFormat="0" applyBorder="0" applyAlignment="0" applyProtection="0"/>
    <xf numFmtId="0" fontId="54" fillId="38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40" borderId="0" applyNumberFormat="0" applyBorder="0" applyAlignment="0" applyProtection="0"/>
    <xf numFmtId="0" fontId="54" fillId="48" borderId="0" applyNumberFormat="0" applyBorder="0" applyAlignment="0" applyProtection="0"/>
    <xf numFmtId="0" fontId="54" fillId="49" borderId="0" applyNumberFormat="0" applyBorder="0" applyAlignment="0" applyProtection="0"/>
    <xf numFmtId="0" fontId="54" fillId="50" borderId="0" applyNumberFormat="0" applyBorder="0" applyAlignment="0" applyProtection="0"/>
    <xf numFmtId="0" fontId="54" fillId="39" borderId="0" applyNumberFormat="0" applyBorder="0" applyAlignment="0" applyProtection="0"/>
    <xf numFmtId="0" fontId="54" fillId="47" borderId="0" applyNumberFormat="0" applyBorder="0" applyAlignment="0" applyProtection="0"/>
    <xf numFmtId="0" fontId="54" fillId="51" borderId="0" applyNumberFormat="0" applyBorder="0" applyAlignment="0" applyProtection="0"/>
    <xf numFmtId="0" fontId="55" fillId="35" borderId="0" applyNumberFormat="0" applyBorder="0" applyAlignment="0" applyProtection="0"/>
    <xf numFmtId="0" fontId="56" fillId="52" borderId="10" applyNumberFormat="0" applyAlignment="0" applyProtection="0"/>
    <xf numFmtId="0" fontId="57" fillId="53" borderId="11" applyNumberFormat="0" applyAlignment="0" applyProtection="0"/>
    <xf numFmtId="43" fontId="17" fillId="0" borderId="0" applyFont="0" applyFill="0" applyBorder="0" applyAlignment="0" applyProtection="0"/>
    <xf numFmtId="43" fontId="9" fillId="0" borderId="0" applyFont="0" applyFill="0" applyBorder="0" applyAlignment="0" applyProtection="0"/>
    <xf numFmtId="0" fontId="58" fillId="0" borderId="0" applyNumberFormat="0" applyFill="0" applyBorder="0" applyAlignment="0" applyProtection="0"/>
    <xf numFmtId="0" fontId="59" fillId="36" borderId="0" applyNumberFormat="0" applyBorder="0" applyAlignment="0" applyProtection="0"/>
    <xf numFmtId="0" fontId="60" fillId="0" borderId="12" applyNumberFormat="0" applyFill="0" applyAlignment="0" applyProtection="0"/>
    <xf numFmtId="0" fontId="61" fillId="0" borderId="13" applyNumberFormat="0" applyFill="0" applyAlignment="0" applyProtection="0"/>
    <xf numFmtId="0" fontId="62" fillId="0" borderId="14" applyNumberFormat="0" applyFill="0" applyAlignment="0" applyProtection="0"/>
    <xf numFmtId="0" fontId="62" fillId="0" borderId="0" applyNumberFormat="0" applyFill="0" applyBorder="0" applyAlignment="0" applyProtection="0"/>
    <xf numFmtId="0" fontId="63" fillId="42" borderId="10" applyNumberFormat="0" applyAlignment="0" applyProtection="0"/>
    <xf numFmtId="0" fontId="64" fillId="0" borderId="15" applyNumberFormat="0" applyFill="0" applyAlignment="0" applyProtection="0"/>
    <xf numFmtId="0" fontId="65" fillId="54" borderId="0" applyNumberFormat="0" applyBorder="0" applyAlignment="0" applyProtection="0"/>
    <xf numFmtId="1" fontId="71" fillId="0" borderId="0"/>
    <xf numFmtId="1" fontId="71" fillId="0" borderId="0"/>
    <xf numFmtId="1" fontId="71" fillId="0" borderId="0"/>
    <xf numFmtId="0" fontId="9" fillId="0" borderId="0"/>
    <xf numFmtId="0" fontId="13" fillId="0" borderId="0"/>
    <xf numFmtId="0" fontId="13" fillId="0" borderId="0"/>
    <xf numFmtId="0" fontId="17" fillId="55" borderId="16" applyNumberFormat="0" applyFont="0" applyAlignment="0" applyProtection="0"/>
    <xf numFmtId="0" fontId="66" fillId="52" borderId="17" applyNumberFormat="0" applyAlignment="0" applyProtection="0"/>
    <xf numFmtId="0" fontId="70" fillId="0" borderId="0"/>
    <xf numFmtId="0" fontId="70" fillId="0" borderId="0"/>
    <xf numFmtId="0" fontId="70" fillId="0" borderId="0"/>
    <xf numFmtId="0" fontId="67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69" fillId="0" borderId="0" applyNumberFormat="0" applyFill="0" applyBorder="0" applyAlignment="0" applyProtection="0"/>
    <xf numFmtId="0" fontId="52" fillId="0" borderId="0"/>
    <xf numFmtId="1" fontId="71" fillId="0" borderId="0"/>
    <xf numFmtId="0" fontId="72" fillId="0" borderId="0"/>
    <xf numFmtId="0" fontId="13" fillId="0" borderId="0"/>
    <xf numFmtId="0" fontId="9" fillId="0" borderId="0"/>
    <xf numFmtId="0" fontId="16" fillId="0" borderId="0">
      <alignment horizontal="left" vertical="top" wrapText="1"/>
    </xf>
    <xf numFmtId="0" fontId="8" fillId="9" borderId="8" applyNumberFormat="0" applyFont="0" applyAlignment="0" applyProtection="0"/>
    <xf numFmtId="0" fontId="8" fillId="11" borderId="0" applyNumberFormat="0" applyBorder="0" applyAlignment="0" applyProtection="0"/>
    <xf numFmtId="0" fontId="8" fillId="12" borderId="0" applyNumberFormat="0" applyBorder="0" applyAlignment="0" applyProtection="0"/>
    <xf numFmtId="0" fontId="8" fillId="15" borderId="0" applyNumberFormat="0" applyBorder="0" applyAlignment="0" applyProtection="0"/>
    <xf numFmtId="0" fontId="8" fillId="16" borderId="0" applyNumberFormat="0" applyBorder="0" applyAlignment="0" applyProtection="0"/>
    <xf numFmtId="0" fontId="8" fillId="19" borderId="0" applyNumberFormat="0" applyBorder="0" applyAlignment="0" applyProtection="0"/>
    <xf numFmtId="0" fontId="8" fillId="20" borderId="0" applyNumberFormat="0" applyBorder="0" applyAlignment="0" applyProtection="0"/>
    <xf numFmtId="0" fontId="8" fillId="23" borderId="0" applyNumberFormat="0" applyBorder="0" applyAlignment="0" applyProtection="0"/>
    <xf numFmtId="0" fontId="8" fillId="24" borderId="0" applyNumberFormat="0" applyBorder="0" applyAlignment="0" applyProtection="0"/>
    <xf numFmtId="0" fontId="8" fillId="27" borderId="0" applyNumberFormat="0" applyBorder="0" applyAlignment="0" applyProtection="0"/>
    <xf numFmtId="0" fontId="8" fillId="28" borderId="0" applyNumberFormat="0" applyBorder="0" applyAlignment="0" applyProtection="0"/>
    <xf numFmtId="0" fontId="8" fillId="31" borderId="0" applyNumberFormat="0" applyBorder="0" applyAlignment="0" applyProtection="0"/>
    <xf numFmtId="0" fontId="8" fillId="32" borderId="0" applyNumberFormat="0" applyBorder="0" applyAlignment="0" applyProtection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70" fillId="0" borderId="0"/>
    <xf numFmtId="0" fontId="7" fillId="0" borderId="0"/>
    <xf numFmtId="0" fontId="7" fillId="0" borderId="0"/>
    <xf numFmtId="0" fontId="7" fillId="0" borderId="0"/>
    <xf numFmtId="43" fontId="7" fillId="0" borderId="0" applyFont="0" applyFill="0" applyBorder="0" applyAlignment="0" applyProtection="0"/>
    <xf numFmtId="43" fontId="7" fillId="0" borderId="0" applyFont="0" applyFill="0" applyBorder="0" applyAlignment="0" applyProtection="0"/>
    <xf numFmtId="0" fontId="7" fillId="0" borderId="0"/>
    <xf numFmtId="0" fontId="6" fillId="9" borderId="8" applyNumberFormat="0" applyFont="0" applyAlignment="0" applyProtection="0"/>
    <xf numFmtId="0" fontId="6" fillId="11" borderId="0" applyNumberFormat="0" applyBorder="0" applyAlignment="0" applyProtection="0"/>
    <xf numFmtId="0" fontId="6" fillId="12" borderId="0" applyNumberFormat="0" applyBorder="0" applyAlignment="0" applyProtection="0"/>
    <xf numFmtId="0" fontId="6" fillId="15" borderId="0" applyNumberFormat="0" applyBorder="0" applyAlignment="0" applyProtection="0"/>
    <xf numFmtId="0" fontId="6" fillId="16" borderId="0" applyNumberFormat="0" applyBorder="0" applyAlignment="0" applyProtection="0"/>
    <xf numFmtId="0" fontId="6" fillId="19" borderId="0" applyNumberFormat="0" applyBorder="0" applyAlignment="0" applyProtection="0"/>
    <xf numFmtId="0" fontId="6" fillId="20" borderId="0" applyNumberFormat="0" applyBorder="0" applyAlignment="0" applyProtection="0"/>
    <xf numFmtId="0" fontId="6" fillId="23" borderId="0" applyNumberFormat="0" applyBorder="0" applyAlignment="0" applyProtection="0"/>
    <xf numFmtId="0" fontId="6" fillId="24" borderId="0" applyNumberFormat="0" applyBorder="0" applyAlignment="0" applyProtection="0"/>
    <xf numFmtId="0" fontId="6" fillId="27" borderId="0" applyNumberFormat="0" applyBorder="0" applyAlignment="0" applyProtection="0"/>
    <xf numFmtId="0" fontId="6" fillId="28" borderId="0" applyNumberFormat="0" applyBorder="0" applyAlignment="0" applyProtection="0"/>
    <xf numFmtId="0" fontId="6" fillId="31" borderId="0" applyNumberFormat="0" applyBorder="0" applyAlignment="0" applyProtection="0"/>
    <xf numFmtId="0" fontId="6" fillId="32" borderId="0" applyNumberFormat="0" applyBorder="0" applyAlignment="0" applyProtection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0" fontId="5" fillId="0" borderId="0"/>
    <xf numFmtId="0" fontId="18" fillId="0" borderId="0"/>
    <xf numFmtId="164" fontId="18" fillId="0" borderId="0" applyFont="0" applyFill="0" applyBorder="0" applyAlignment="0" applyProtection="0"/>
    <xf numFmtId="167" fontId="17" fillId="0" borderId="0" applyFont="0" applyFill="0" applyBorder="0" applyAlignment="0" applyProtection="0"/>
    <xf numFmtId="167" fontId="52" fillId="0" borderId="0" applyFont="0" applyFill="0" applyBorder="0" applyAlignment="0" applyProtection="0"/>
    <xf numFmtId="0" fontId="17" fillId="0" borderId="0"/>
    <xf numFmtId="164" fontId="17" fillId="0" borderId="0" applyFont="0" applyFill="0" applyBorder="0" applyAlignment="0" applyProtection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0" fontId="34" fillId="0" borderId="0" applyNumberFormat="0" applyFill="0" applyBorder="0" applyAlignment="0" applyProtection="0"/>
    <xf numFmtId="0" fontId="5" fillId="9" borderId="8" applyNumberFormat="0" applyFont="0" applyAlignment="0" applyProtection="0"/>
    <xf numFmtId="0" fontId="5" fillId="11" borderId="0" applyNumberFormat="0" applyBorder="0" applyAlignment="0" applyProtection="0"/>
    <xf numFmtId="0" fontId="5" fillId="12" borderId="0" applyNumberFormat="0" applyBorder="0" applyAlignment="0" applyProtection="0"/>
    <xf numFmtId="0" fontId="5" fillId="15" borderId="0" applyNumberFormat="0" applyBorder="0" applyAlignment="0" applyProtection="0"/>
    <xf numFmtId="0" fontId="5" fillId="16" borderId="0" applyNumberFormat="0" applyBorder="0" applyAlignment="0" applyProtection="0"/>
    <xf numFmtId="0" fontId="5" fillId="19" borderId="0" applyNumberFormat="0" applyBorder="0" applyAlignment="0" applyProtection="0"/>
    <xf numFmtId="0" fontId="5" fillId="20" borderId="0" applyNumberFormat="0" applyBorder="0" applyAlignment="0" applyProtection="0"/>
    <xf numFmtId="0" fontId="5" fillId="23" borderId="0" applyNumberFormat="0" applyBorder="0" applyAlignment="0" applyProtection="0"/>
    <xf numFmtId="0" fontId="5" fillId="24" borderId="0" applyNumberFormat="0" applyBorder="0" applyAlignment="0" applyProtection="0"/>
    <xf numFmtId="0" fontId="5" fillId="27" borderId="0" applyNumberFormat="0" applyBorder="0" applyAlignment="0" applyProtection="0"/>
    <xf numFmtId="0" fontId="5" fillId="28" borderId="0" applyNumberFormat="0" applyBorder="0" applyAlignment="0" applyProtection="0"/>
    <xf numFmtId="0" fontId="5" fillId="31" borderId="0" applyNumberFormat="0" applyBorder="0" applyAlignment="0" applyProtection="0"/>
    <xf numFmtId="0" fontId="5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5" fillId="6" borderId="4" applyNumberFormat="0" applyAlignment="0" applyProtection="0"/>
    <xf numFmtId="0" fontId="26" fillId="7" borderId="5" applyNumberFormat="0" applyAlignment="0" applyProtection="0"/>
    <xf numFmtId="0" fontId="27" fillId="7" borderId="4" applyNumberFormat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32" fillId="0" borderId="9" applyNumberFormat="0" applyFill="0" applyAlignment="0" applyProtection="0"/>
    <xf numFmtId="0" fontId="29" fillId="8" borderId="7" applyNumberFormat="0" applyAlignment="0" applyProtection="0"/>
    <xf numFmtId="0" fontId="24" fillId="5" borderId="0" applyNumberFormat="0" applyBorder="0" applyAlignment="0" applyProtection="0"/>
    <xf numFmtId="0" fontId="23" fillId="4" borderId="0" applyNumberFormat="0" applyBorder="0" applyAlignment="0" applyProtection="0"/>
    <xf numFmtId="0" fontId="31" fillId="0" borderId="0" applyNumberFormat="0" applyFill="0" applyBorder="0" applyAlignment="0" applyProtection="0"/>
    <xf numFmtId="0" fontId="28" fillId="0" borderId="6" applyNumberFormat="0" applyFill="0" applyAlignment="0" applyProtection="0"/>
    <xf numFmtId="0" fontId="73" fillId="0" borderId="0"/>
    <xf numFmtId="0" fontId="30" fillId="0" borderId="0" applyNumberFormat="0" applyFill="0" applyBorder="0" applyAlignment="0" applyProtection="0"/>
    <xf numFmtId="0" fontId="22" fillId="3" borderId="0" applyNumberFormat="0" applyBorder="0" applyAlignment="0" applyProtection="0"/>
    <xf numFmtId="43" fontId="17" fillId="0" borderId="0" applyFont="0" applyFill="0" applyBorder="0" applyAlignment="0" applyProtection="0"/>
    <xf numFmtId="0" fontId="15" fillId="0" borderId="0"/>
    <xf numFmtId="0" fontId="17" fillId="0" borderId="0"/>
    <xf numFmtId="0" fontId="13" fillId="0" borderId="0"/>
    <xf numFmtId="0" fontId="13" fillId="0" borderId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1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5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19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3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27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5" fillId="31" borderId="0" applyNumberFormat="0" applyBorder="0" applyAlignment="0" applyProtection="0"/>
    <xf numFmtId="0" fontId="15" fillId="11" borderId="0" applyNumberFormat="0" applyBorder="0" applyAlignment="0" applyProtection="0"/>
    <xf numFmtId="0" fontId="15" fillId="15" borderId="0" applyNumberFormat="0" applyBorder="0" applyAlignment="0" applyProtection="0"/>
    <xf numFmtId="0" fontId="15" fillId="19" borderId="0" applyNumberFormat="0" applyBorder="0" applyAlignment="0" applyProtection="0"/>
    <xf numFmtId="0" fontId="15" fillId="23" borderId="0" applyNumberFormat="0" applyBorder="0" applyAlignment="0" applyProtection="0"/>
    <xf numFmtId="0" fontId="15" fillId="27" borderId="0" applyNumberFormat="0" applyBorder="0" applyAlignment="0" applyProtection="0"/>
    <xf numFmtId="0" fontId="15" fillId="31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2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16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0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4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28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5" fillId="32" borderId="0" applyNumberFormat="0" applyBorder="0" applyAlignment="0" applyProtection="0"/>
    <xf numFmtId="0" fontId="15" fillId="12" borderId="0" applyNumberFormat="0" applyBorder="0" applyAlignment="0" applyProtection="0"/>
    <xf numFmtId="0" fontId="15" fillId="16" borderId="0" applyNumberFormat="0" applyBorder="0" applyAlignment="0" applyProtection="0"/>
    <xf numFmtId="0" fontId="15" fillId="20" borderId="0" applyNumberFormat="0" applyBorder="0" applyAlignment="0" applyProtection="0"/>
    <xf numFmtId="0" fontId="15" fillId="24" borderId="0" applyNumberFormat="0" applyBorder="0" applyAlignment="0" applyProtection="0"/>
    <xf numFmtId="0" fontId="15" fillId="28" borderId="0" applyNumberFormat="0" applyBorder="0" applyAlignment="0" applyProtection="0"/>
    <xf numFmtId="0" fontId="15" fillId="32" borderId="0" applyNumberFormat="0" applyBorder="0" applyAlignment="0" applyProtection="0"/>
    <xf numFmtId="0" fontId="33" fillId="13" borderId="0" applyNumberFormat="0" applyBorder="0" applyAlignment="0" applyProtection="0"/>
    <xf numFmtId="0" fontId="33" fillId="17" borderId="0" applyNumberFormat="0" applyBorder="0" applyAlignment="0" applyProtection="0"/>
    <xf numFmtId="0" fontId="33" fillId="21" borderId="0" applyNumberFormat="0" applyBorder="0" applyAlignment="0" applyProtection="0"/>
    <xf numFmtId="0" fontId="33" fillId="25" borderId="0" applyNumberFormat="0" applyBorder="0" applyAlignment="0" applyProtection="0"/>
    <xf numFmtId="0" fontId="33" fillId="29" borderId="0" applyNumberFormat="0" applyBorder="0" applyAlignment="0" applyProtection="0"/>
    <xf numFmtId="0" fontId="33" fillId="33" borderId="0" applyNumberFormat="0" applyBorder="0" applyAlignment="0" applyProtection="0"/>
    <xf numFmtId="0" fontId="35" fillId="13" borderId="0" applyNumberFormat="0" applyBorder="0" applyAlignment="0" applyProtection="0"/>
    <xf numFmtId="0" fontId="35" fillId="17" borderId="0" applyNumberFormat="0" applyBorder="0" applyAlignment="0" applyProtection="0"/>
    <xf numFmtId="0" fontId="35" fillId="21" borderId="0" applyNumberFormat="0" applyBorder="0" applyAlignment="0" applyProtection="0"/>
    <xf numFmtId="0" fontId="35" fillId="25" borderId="0" applyNumberFormat="0" applyBorder="0" applyAlignment="0" applyProtection="0"/>
    <xf numFmtId="0" fontId="35" fillId="29" borderId="0" applyNumberFormat="0" applyBorder="0" applyAlignment="0" applyProtection="0"/>
    <xf numFmtId="0" fontId="35" fillId="33" borderId="0" applyNumberFormat="0" applyBorder="0" applyAlignment="0" applyProtection="0"/>
    <xf numFmtId="0" fontId="33" fillId="10" borderId="0" applyNumberFormat="0" applyBorder="0" applyAlignment="0" applyProtection="0"/>
    <xf numFmtId="0" fontId="33" fillId="14" borderId="0" applyNumberFormat="0" applyBorder="0" applyAlignment="0" applyProtection="0"/>
    <xf numFmtId="0" fontId="33" fillId="18" borderId="0" applyNumberFormat="0" applyBorder="0" applyAlignment="0" applyProtection="0"/>
    <xf numFmtId="0" fontId="33" fillId="22" borderId="0" applyNumberFormat="0" applyBorder="0" applyAlignment="0" applyProtection="0"/>
    <xf numFmtId="0" fontId="33" fillId="26" borderId="0" applyNumberFormat="0" applyBorder="0" applyAlignment="0" applyProtection="0"/>
    <xf numFmtId="0" fontId="33" fillId="30" borderId="0" applyNumberFormat="0" applyBorder="0" applyAlignment="0" applyProtection="0"/>
    <xf numFmtId="0" fontId="23" fillId="4" borderId="0" applyNumberFormat="0" applyBorder="0" applyAlignment="0" applyProtection="0"/>
    <xf numFmtId="0" fontId="56" fillId="52" borderId="10" applyNumberFormat="0" applyAlignment="0" applyProtection="0"/>
    <xf numFmtId="0" fontId="56" fillId="52" borderId="10" applyNumberFormat="0" applyAlignment="0" applyProtection="0"/>
    <xf numFmtId="0" fontId="27" fillId="7" borderId="4" applyNumberFormat="0" applyAlignment="0" applyProtection="0"/>
    <xf numFmtId="0" fontId="29" fillId="8" borderId="7" applyNumberFormat="0" applyAlignment="0" applyProtection="0"/>
    <xf numFmtId="43" fontId="5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13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7" fillId="0" borderId="0" applyFont="0" applyFill="0" applyBorder="0" applyAlignment="0" applyProtection="0"/>
    <xf numFmtId="43" fontId="7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43" fontId="5" fillId="0" borderId="0" applyFont="0" applyFill="0" applyBorder="0" applyAlignment="0" applyProtection="0"/>
    <xf numFmtId="168" fontId="5" fillId="0" borderId="0" applyFont="0" applyFill="0" applyBorder="0" applyAlignment="0" applyProtection="0"/>
    <xf numFmtId="169" fontId="51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8" fillId="0" borderId="0" applyFont="0" applyFill="0" applyBorder="0" applyAlignment="0" applyProtection="0"/>
    <xf numFmtId="0" fontId="31" fillId="0" borderId="0" applyNumberFormat="0" applyFill="0" applyBorder="0" applyAlignment="0" applyProtection="0"/>
    <xf numFmtId="0" fontId="22" fillId="3" borderId="0" applyNumberFormat="0" applyBorder="0" applyAlignment="0" applyProtection="0"/>
    <xf numFmtId="0" fontId="19" fillId="0" borderId="1" applyNumberFormat="0" applyFill="0" applyAlignment="0" applyProtection="0"/>
    <xf numFmtId="0" fontId="20" fillId="0" borderId="2" applyNumberFormat="0" applyFill="0" applyAlignment="0" applyProtection="0"/>
    <xf numFmtId="0" fontId="21" fillId="0" borderId="3" applyNumberFormat="0" applyFill="0" applyAlignment="0" applyProtection="0"/>
    <xf numFmtId="0" fontId="21" fillId="0" borderId="0" applyNumberFormat="0" applyFill="0" applyBorder="0" applyAlignment="0" applyProtection="0"/>
    <xf numFmtId="0" fontId="63" fillId="42" borderId="10" applyNumberFormat="0" applyAlignment="0" applyProtection="0"/>
    <xf numFmtId="0" fontId="63" fillId="42" borderId="10" applyNumberFormat="0" applyAlignment="0" applyProtection="0"/>
    <xf numFmtId="0" fontId="25" fillId="6" borderId="4" applyNumberFormat="0" applyAlignment="0" applyProtection="0"/>
    <xf numFmtId="0" fontId="28" fillId="0" borderId="6" applyNumberFormat="0" applyFill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53" fillId="5" borderId="0" applyNumberFormat="0" applyBorder="0" applyAlignment="0" applyProtection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8" fillId="0" borderId="0"/>
    <xf numFmtId="0" fontId="16" fillId="0" borderId="0">
      <alignment horizontal="left" vertical="top" wrapText="1"/>
    </xf>
    <xf numFmtId="1" fontId="71" fillId="0" borderId="0"/>
    <xf numFmtId="0" fontId="13" fillId="0" borderId="0"/>
    <xf numFmtId="0" fontId="52" fillId="0" borderId="0"/>
    <xf numFmtId="0" fontId="76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7" fillId="55" borderId="16" applyNumberFormat="0" applyFont="0" applyAlignment="0" applyProtection="0"/>
    <xf numFmtId="0" fontId="17" fillId="55" borderId="16" applyNumberFormat="0" applyFont="0" applyAlignment="0" applyProtection="0"/>
    <xf numFmtId="0" fontId="5" fillId="9" borderId="8" applyNumberFormat="0" applyFont="0" applyAlignment="0" applyProtection="0"/>
    <xf numFmtId="0" fontId="5" fillId="9" borderId="8" applyNumberFormat="0" applyFont="0" applyAlignment="0" applyProtection="0"/>
    <xf numFmtId="0" fontId="66" fillId="52" borderId="17" applyNumberFormat="0" applyAlignment="0" applyProtection="0"/>
    <xf numFmtId="0" fontId="66" fillId="52" borderId="17" applyNumberFormat="0" applyAlignment="0" applyProtection="0"/>
    <xf numFmtId="0" fontId="26" fillId="7" borderId="5" applyNumberFormat="0" applyAlignment="0" applyProtection="0"/>
    <xf numFmtId="9" fontId="17" fillId="0" borderId="0" applyFont="0" applyFill="0" applyBorder="0" applyAlignment="0" applyProtection="0"/>
    <xf numFmtId="9" fontId="11" fillId="0" borderId="0" applyFont="0" applyFill="0" applyBorder="0" applyAlignment="0" applyProtection="0"/>
    <xf numFmtId="9" fontId="17" fillId="0" borderId="0" applyFont="0" applyFill="0" applyBorder="0" applyAlignment="0" applyProtection="0"/>
    <xf numFmtId="9" fontId="18" fillId="0" borderId="0" applyFont="0" applyFill="0" applyBorder="0" applyAlignment="0" applyProtection="0"/>
    <xf numFmtId="0" fontId="17" fillId="0" borderId="0" applyNumberFormat="0" applyFill="0" applyBorder="0" applyAlignment="0" applyProtection="0"/>
    <xf numFmtId="0" fontId="68" fillId="0" borderId="18" applyNumberFormat="0" applyFill="0" applyAlignment="0" applyProtection="0"/>
    <xf numFmtId="0" fontId="68" fillId="0" borderId="18" applyNumberFormat="0" applyFill="0" applyAlignment="0" applyProtection="0"/>
    <xf numFmtId="0" fontId="32" fillId="0" borderId="9" applyNumberFormat="0" applyFill="0" applyAlignment="0" applyProtection="0"/>
    <xf numFmtId="0" fontId="30" fillId="0" borderId="0" applyNumberFormat="0" applyFill="0" applyBorder="0" applyAlignment="0" applyProtection="0"/>
    <xf numFmtId="0" fontId="35" fillId="10" borderId="0" applyNumberFormat="0" applyBorder="0" applyAlignment="0" applyProtection="0"/>
    <xf numFmtId="0" fontId="35" fillId="14" borderId="0" applyNumberFormat="0" applyBorder="0" applyAlignment="0" applyProtection="0"/>
    <xf numFmtId="0" fontId="35" fillId="18" borderId="0" applyNumberFormat="0" applyBorder="0" applyAlignment="0" applyProtection="0"/>
    <xf numFmtId="0" fontId="35" fillId="22" borderId="0" applyNumberFormat="0" applyBorder="0" applyAlignment="0" applyProtection="0"/>
    <xf numFmtId="0" fontId="35" fillId="26" borderId="0" applyNumberFormat="0" applyBorder="0" applyAlignment="0" applyProtection="0"/>
    <xf numFmtId="0" fontId="35" fillId="30" borderId="0" applyNumberFormat="0" applyBorder="0" applyAlignment="0" applyProtection="0"/>
    <xf numFmtId="0" fontId="44" fillId="6" borderId="4" applyNumberFormat="0" applyAlignment="0" applyProtection="0"/>
    <xf numFmtId="0" fontId="47" fillId="7" borderId="5" applyNumberFormat="0" applyAlignment="0" applyProtection="0"/>
    <xf numFmtId="0" fontId="37" fillId="7" borderId="4" applyNumberFormat="0" applyAlignment="0" applyProtection="0"/>
    <xf numFmtId="0" fontId="41" fillId="0" borderId="1" applyNumberFormat="0" applyFill="0" applyAlignment="0" applyProtection="0"/>
    <xf numFmtId="0" fontId="42" fillId="0" borderId="2" applyNumberFormat="0" applyFill="0" applyAlignment="0" applyProtection="0"/>
    <xf numFmtId="0" fontId="43" fillId="0" borderId="3" applyNumberFormat="0" applyFill="0" applyAlignment="0" applyProtection="0"/>
    <xf numFmtId="0" fontId="43" fillId="0" borderId="0" applyNumberFormat="0" applyFill="0" applyBorder="0" applyAlignment="0" applyProtection="0"/>
    <xf numFmtId="0" fontId="49" fillId="0" borderId="9" applyNumberFormat="0" applyFill="0" applyAlignment="0" applyProtection="0"/>
    <xf numFmtId="0" fontId="38" fillId="8" borderId="7" applyNumberFormat="0" applyAlignment="0" applyProtection="0"/>
    <xf numFmtId="0" fontId="46" fillId="5" borderId="0" applyNumberFormat="0" applyBorder="0" applyAlignment="0" applyProtection="0"/>
    <xf numFmtId="0" fontId="5" fillId="0" borderId="0"/>
    <xf numFmtId="0" fontId="5" fillId="0" borderId="0"/>
    <xf numFmtId="0" fontId="18" fillId="0" borderId="0"/>
    <xf numFmtId="0" fontId="77" fillId="0" borderId="0"/>
    <xf numFmtId="0" fontId="17" fillId="0" borderId="0"/>
    <xf numFmtId="0" fontId="36" fillId="4" borderId="0" applyNumberFormat="0" applyBorder="0" applyAlignment="0" applyProtection="0"/>
    <xf numFmtId="0" fontId="39" fillId="0" borderId="0" applyNumberFormat="0" applyFill="0" applyBorder="0" applyAlignment="0" applyProtection="0"/>
    <xf numFmtId="0" fontId="45" fillId="0" borderId="6" applyNumberFormat="0" applyFill="0" applyAlignment="0" applyProtection="0"/>
    <xf numFmtId="0" fontId="50" fillId="0" borderId="0" applyNumberFormat="0" applyFill="0" applyBorder="0" applyAlignment="0" applyProtection="0"/>
    <xf numFmtId="43" fontId="5" fillId="0" borderId="0" applyFont="0" applyFill="0" applyBorder="0" applyAlignment="0" applyProtection="0"/>
    <xf numFmtId="0" fontId="40" fillId="3" borderId="0" applyNumberFormat="0" applyBorder="0" applyAlignment="0" applyProtection="0"/>
    <xf numFmtId="0" fontId="78" fillId="0" borderId="0"/>
    <xf numFmtId="0" fontId="15" fillId="0" borderId="0"/>
    <xf numFmtId="0" fontId="13" fillId="0" borderId="0"/>
    <xf numFmtId="0" fontId="15" fillId="0" borderId="0"/>
    <xf numFmtId="0" fontId="77" fillId="0" borderId="0"/>
    <xf numFmtId="165" fontId="79" fillId="0" borderId="0" applyFill="0" applyBorder="0" applyProtection="0">
      <alignment horizontal="right" vertical="top"/>
    </xf>
    <xf numFmtId="167" fontId="17" fillId="0" borderId="0" applyFont="0" applyFill="0" applyBorder="0" applyAlignment="0" applyProtection="0"/>
    <xf numFmtId="165" fontId="79" fillId="0" borderId="0" applyFill="0" applyBorder="0" applyProtection="0">
      <alignment horizontal="right" vertical="top"/>
    </xf>
    <xf numFmtId="165" fontId="83" fillId="0" borderId="0" applyFill="0" applyBorder="0" applyProtection="0">
      <alignment horizontal="right" vertical="top"/>
    </xf>
    <xf numFmtId="0" fontId="86" fillId="0" borderId="0"/>
    <xf numFmtId="171" fontId="86" fillId="0" borderId="0" applyFont="0" applyFill="0" applyBorder="0" applyAlignment="0" applyProtection="0"/>
    <xf numFmtId="165" fontId="87" fillId="0" borderId="0" applyFill="0" applyBorder="0" applyProtection="0">
      <alignment horizontal="right" vertical="top"/>
    </xf>
    <xf numFmtId="0" fontId="88" fillId="0" borderId="0"/>
    <xf numFmtId="165" fontId="85" fillId="0" borderId="0" applyFill="0" applyBorder="0" applyProtection="0">
      <alignment horizontal="right" vertical="top"/>
    </xf>
    <xf numFmtId="0" fontId="13" fillId="0" borderId="0"/>
    <xf numFmtId="0" fontId="89" fillId="0" borderId="0"/>
    <xf numFmtId="43" fontId="89" fillId="0" borderId="0" applyFont="0" applyFill="0" applyBorder="0" applyAlignment="0" applyProtection="0"/>
    <xf numFmtId="0" fontId="86" fillId="0" borderId="0"/>
    <xf numFmtId="0" fontId="90" fillId="0" borderId="0"/>
    <xf numFmtId="172" fontId="7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77" fillId="0" borderId="0" applyFont="0" applyFill="0" applyBorder="0" applyAlignment="0" applyProtection="0"/>
    <xf numFmtId="172" fontId="77" fillId="0" borderId="0" applyFont="0" applyFill="0" applyBorder="0" applyAlignment="0" applyProtection="0"/>
    <xf numFmtId="172" fontId="17" fillId="0" borderId="0" applyFont="0" applyFill="0" applyBorder="0" applyAlignment="0" applyProtection="0"/>
    <xf numFmtId="172" fontId="77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4" fillId="0" borderId="0"/>
    <xf numFmtId="43" fontId="4" fillId="0" borderId="0" applyFont="0" applyFill="0" applyBorder="0" applyAlignment="0" applyProtection="0"/>
    <xf numFmtId="0" fontId="16" fillId="0" borderId="0">
      <alignment horizontal="left" vertical="top" wrapText="1"/>
    </xf>
    <xf numFmtId="0" fontId="17" fillId="0" borderId="0"/>
    <xf numFmtId="0" fontId="4" fillId="0" borderId="0"/>
    <xf numFmtId="43" fontId="4" fillId="0" borderId="0" applyFont="0" applyFill="0" applyBorder="0" applyAlignment="0" applyProtection="0"/>
    <xf numFmtId="43" fontId="18" fillId="0" borderId="0" applyFont="0" applyFill="0" applyBorder="0" applyAlignment="0" applyProtection="0"/>
    <xf numFmtId="43" fontId="13" fillId="0" borderId="0" applyFont="0" applyFill="0" applyBorder="0" applyAlignment="0" applyProtection="0"/>
    <xf numFmtId="0" fontId="56" fillId="52" borderId="21" applyNumberFormat="0" applyAlignment="0" applyProtection="0"/>
    <xf numFmtId="43" fontId="4" fillId="0" borderId="0" applyFont="0" applyFill="0" applyBorder="0" applyAlignment="0" applyProtection="0"/>
    <xf numFmtId="0" fontId="63" fillId="42" borderId="21" applyNumberFormat="0" applyAlignment="0" applyProtection="0"/>
    <xf numFmtId="1" fontId="71" fillId="0" borderId="0"/>
    <xf numFmtId="0" fontId="4" fillId="0" borderId="0"/>
    <xf numFmtId="0" fontId="17" fillId="55" borderId="22" applyNumberFormat="0" applyFont="0" applyAlignment="0" applyProtection="0"/>
    <xf numFmtId="0" fontId="66" fillId="52" borderId="23" applyNumberFormat="0" applyAlignment="0" applyProtection="0"/>
    <xf numFmtId="0" fontId="68" fillId="0" borderId="24" applyNumberFormat="0" applyFill="0" applyAlignment="0" applyProtection="0"/>
    <xf numFmtId="0" fontId="4" fillId="0" borderId="0"/>
    <xf numFmtId="0" fontId="4" fillId="0" borderId="0"/>
    <xf numFmtId="0" fontId="4" fillId="0" borderId="0"/>
    <xf numFmtId="43" fontId="4" fillId="0" borderId="0" applyFont="0" applyFill="0" applyBorder="0" applyAlignment="0" applyProtection="0"/>
    <xf numFmtId="43" fontId="4" fillId="0" borderId="0" applyFont="0" applyFill="0" applyBorder="0" applyAlignment="0" applyProtection="0"/>
    <xf numFmtId="0" fontId="4" fillId="0" borderId="0"/>
    <xf numFmtId="0" fontId="16" fillId="0" borderId="0">
      <alignment horizontal="left" vertical="top" wrapText="1"/>
    </xf>
    <xf numFmtId="0" fontId="91" fillId="0" borderId="0" applyNumberFormat="0" applyFill="0" applyBorder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92" fillId="5" borderId="0" applyNumberFormat="0" applyBorder="0" applyAlignment="0" applyProtection="0"/>
    <xf numFmtId="0" fontId="4" fillId="9" borderId="8" applyNumberFormat="0" applyFont="0" applyAlignment="0" applyProtection="0"/>
    <xf numFmtId="0" fontId="4" fillId="13" borderId="0" applyNumberFormat="0" applyBorder="0" applyAlignment="0" applyProtection="0"/>
    <xf numFmtId="0" fontId="4" fillId="17" borderId="0" applyNumberFormat="0" applyBorder="0" applyAlignment="0" applyProtection="0"/>
    <xf numFmtId="0" fontId="4" fillId="21" borderId="0" applyNumberFormat="0" applyBorder="0" applyAlignment="0" applyProtection="0"/>
    <xf numFmtId="0" fontId="4" fillId="25" borderId="0" applyNumberFormat="0" applyBorder="0" applyAlignment="0" applyProtection="0"/>
    <xf numFmtId="0" fontId="4" fillId="29" borderId="0" applyNumberFormat="0" applyBorder="0" applyAlignment="0" applyProtection="0"/>
    <xf numFmtId="0" fontId="4" fillId="33" borderId="0" applyNumberFormat="0" applyBorder="0" applyAlignment="0" applyProtection="0"/>
    <xf numFmtId="0" fontId="24" fillId="5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33" fillId="13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33" fillId="17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33" fillId="21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33" fillId="25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33" fillId="29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33" fillId="33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4" fillId="9" borderId="8" applyNumberFormat="0" applyFont="0" applyAlignment="0" applyProtection="0"/>
    <xf numFmtId="0" fontId="4" fillId="11" borderId="0" applyNumberFormat="0" applyBorder="0" applyAlignment="0" applyProtection="0"/>
    <xf numFmtId="0" fontId="4" fillId="12" borderId="0" applyNumberFormat="0" applyBorder="0" applyAlignment="0" applyProtection="0"/>
    <xf numFmtId="0" fontId="4" fillId="15" borderId="0" applyNumberFormat="0" applyBorder="0" applyAlignment="0" applyProtection="0"/>
    <xf numFmtId="0" fontId="4" fillId="16" borderId="0" applyNumberFormat="0" applyBorder="0" applyAlignment="0" applyProtection="0"/>
    <xf numFmtId="0" fontId="4" fillId="19" borderId="0" applyNumberFormat="0" applyBorder="0" applyAlignment="0" applyProtection="0"/>
    <xf numFmtId="0" fontId="4" fillId="20" borderId="0" applyNumberFormat="0" applyBorder="0" applyAlignment="0" applyProtection="0"/>
    <xf numFmtId="0" fontId="4" fillId="23" borderId="0" applyNumberFormat="0" applyBorder="0" applyAlignment="0" applyProtection="0"/>
    <xf numFmtId="0" fontId="4" fillId="24" borderId="0" applyNumberFormat="0" applyBorder="0" applyAlignment="0" applyProtection="0"/>
    <xf numFmtId="0" fontId="4" fillId="27" borderId="0" applyNumberFormat="0" applyBorder="0" applyAlignment="0" applyProtection="0"/>
    <xf numFmtId="0" fontId="4" fillId="28" borderId="0" applyNumberFormat="0" applyBorder="0" applyAlignment="0" applyProtection="0"/>
    <xf numFmtId="0" fontId="4" fillId="31" borderId="0" applyNumberFormat="0" applyBorder="0" applyAlignment="0" applyProtection="0"/>
    <xf numFmtId="0" fontId="4" fillId="32" borderId="0" applyNumberFormat="0" applyBorder="0" applyAlignment="0" applyProtection="0"/>
    <xf numFmtId="0" fontId="91" fillId="0" borderId="0" applyNumberFormat="0" applyFill="0" applyBorder="0" applyAlignment="0" applyProtection="0"/>
    <xf numFmtId="0" fontId="3" fillId="9" borderId="8" applyNumberFormat="0" applyFont="0" applyAlignment="0" applyProtection="0"/>
    <xf numFmtId="0" fontId="3" fillId="11" borderId="0" applyNumberFormat="0" applyBorder="0" applyAlignment="0" applyProtection="0"/>
    <xf numFmtId="0" fontId="3" fillId="12" borderId="0" applyNumberFormat="0" applyBorder="0" applyAlignment="0" applyProtection="0"/>
    <xf numFmtId="0" fontId="3" fillId="13" borderId="0" applyNumberFormat="0" applyBorder="0" applyAlignment="0" applyProtection="0"/>
    <xf numFmtId="0" fontId="3" fillId="15" borderId="0" applyNumberFormat="0" applyBorder="0" applyAlignment="0" applyProtection="0"/>
    <xf numFmtId="0" fontId="3" fillId="16" borderId="0" applyNumberFormat="0" applyBorder="0" applyAlignment="0" applyProtection="0"/>
    <xf numFmtId="0" fontId="3" fillId="17" borderId="0" applyNumberFormat="0" applyBorder="0" applyAlignment="0" applyProtection="0"/>
    <xf numFmtId="0" fontId="3" fillId="19" borderId="0" applyNumberFormat="0" applyBorder="0" applyAlignment="0" applyProtection="0"/>
    <xf numFmtId="0" fontId="3" fillId="20" borderId="0" applyNumberFormat="0" applyBorder="0" applyAlignment="0" applyProtection="0"/>
    <xf numFmtId="0" fontId="3" fillId="21" borderId="0" applyNumberFormat="0" applyBorder="0" applyAlignment="0" applyProtection="0"/>
    <xf numFmtId="0" fontId="3" fillId="23" borderId="0" applyNumberFormat="0" applyBorder="0" applyAlignment="0" applyProtection="0"/>
    <xf numFmtId="0" fontId="3" fillId="24" borderId="0" applyNumberFormat="0" applyBorder="0" applyAlignment="0" applyProtection="0"/>
    <xf numFmtId="0" fontId="3" fillId="25" borderId="0" applyNumberFormat="0" applyBorder="0" applyAlignment="0" applyProtection="0"/>
    <xf numFmtId="0" fontId="3" fillId="27" borderId="0" applyNumberFormat="0" applyBorder="0" applyAlignment="0" applyProtection="0"/>
    <xf numFmtId="0" fontId="3" fillId="28" borderId="0" applyNumberFormat="0" applyBorder="0" applyAlignment="0" applyProtection="0"/>
    <xf numFmtId="0" fontId="3" fillId="29" borderId="0" applyNumberFormat="0" applyBorder="0" applyAlignment="0" applyProtection="0"/>
    <xf numFmtId="0" fontId="3" fillId="31" borderId="0" applyNumberFormat="0" applyBorder="0" applyAlignment="0" applyProtection="0"/>
    <xf numFmtId="0" fontId="3" fillId="32" borderId="0" applyNumberFormat="0" applyBorder="0" applyAlignment="0" applyProtection="0"/>
    <xf numFmtId="0" fontId="3" fillId="33" borderId="0" applyNumberFormat="0" applyBorder="0" applyAlignment="0" applyProtection="0"/>
    <xf numFmtId="0" fontId="17" fillId="0" borderId="0"/>
    <xf numFmtId="43" fontId="16" fillId="0" borderId="0" applyFont="0" applyFill="0" applyBorder="0" applyAlignment="0" applyProtection="0"/>
    <xf numFmtId="0" fontId="17" fillId="0" borderId="0"/>
    <xf numFmtId="0" fontId="17" fillId="0" borderId="0"/>
    <xf numFmtId="0" fontId="15" fillId="0" borderId="0"/>
    <xf numFmtId="0" fontId="15" fillId="0" borderId="0"/>
    <xf numFmtId="0" fontId="15" fillId="0" borderId="0"/>
    <xf numFmtId="0" fontId="2" fillId="0" borderId="0"/>
    <xf numFmtId="0" fontId="86" fillId="0" borderId="0"/>
    <xf numFmtId="0" fontId="15" fillId="0" borderId="0"/>
    <xf numFmtId="172" fontId="17" fillId="0" borderId="0" applyFont="0" applyFill="0" applyBorder="0" applyAlignment="0" applyProtection="0"/>
    <xf numFmtId="0" fontId="2" fillId="0" borderId="0"/>
    <xf numFmtId="43" fontId="15" fillId="0" borderId="0" applyFont="0" applyFill="0" applyBorder="0" applyAlignment="0" applyProtection="0"/>
    <xf numFmtId="0" fontId="1" fillId="0" borderId="0"/>
    <xf numFmtId="0" fontId="1" fillId="0" borderId="0"/>
    <xf numFmtId="0" fontId="1" fillId="0" borderId="0"/>
    <xf numFmtId="0" fontId="1" fillId="0" borderId="0"/>
    <xf numFmtId="0" fontId="1" fillId="0" borderId="0"/>
    <xf numFmtId="0" fontId="16" fillId="0" borderId="0">
      <alignment horizontal="left" vertical="top" wrapText="1"/>
    </xf>
    <xf numFmtId="0" fontId="16" fillId="0" borderId="0">
      <alignment horizontal="left" vertical="top" wrapText="1"/>
    </xf>
    <xf numFmtId="43" fontId="15" fillId="0" borderId="0" applyFont="0" applyFill="0" applyBorder="0" applyAlignment="0" applyProtection="0"/>
  </cellStyleXfs>
  <cellXfs count="112">
    <xf numFmtId="0" fontId="0" fillId="0" borderId="0" xfId="0"/>
    <xf numFmtId="0" fontId="80" fillId="0" borderId="0" xfId="0" applyFont="1"/>
    <xf numFmtId="0" fontId="80" fillId="0" borderId="0" xfId="0" applyFont="1" applyAlignment="1">
      <alignment horizontal="left" vertical="top" wrapText="1"/>
    </xf>
    <xf numFmtId="0" fontId="80" fillId="0" borderId="0" xfId="0" applyFont="1" applyFill="1"/>
    <xf numFmtId="0" fontId="80" fillId="0" borderId="0" xfId="0" applyFont="1" applyFill="1" applyAlignment="1">
      <alignment horizontal="right"/>
    </xf>
    <xf numFmtId="0" fontId="80" fillId="0" borderId="0" xfId="0" applyFont="1" applyBorder="1" applyAlignment="1">
      <alignment vertical="top" wrapText="1"/>
    </xf>
    <xf numFmtId="0" fontId="80" fillId="0" borderId="0" xfId="0" applyFont="1" applyBorder="1" applyAlignment="1">
      <alignment horizontal="left" vertical="top" wrapText="1"/>
    </xf>
    <xf numFmtId="0" fontId="80" fillId="2" borderId="0" xfId="0" applyFont="1" applyFill="1"/>
    <xf numFmtId="43" fontId="82" fillId="2" borderId="0" xfId="262" applyFont="1" applyFill="1" applyAlignment="1">
      <alignment horizontal="center" wrapText="1"/>
    </xf>
    <xf numFmtId="166" fontId="80" fillId="2" borderId="0" xfId="262" applyNumberFormat="1" applyFont="1" applyFill="1" applyAlignment="1">
      <alignment horizontal="right"/>
    </xf>
    <xf numFmtId="166" fontId="82" fillId="2" borderId="19" xfId="262" applyNumberFormat="1" applyFont="1" applyFill="1" applyBorder="1" applyAlignment="1">
      <alignment horizontal="center" vertical="center"/>
    </xf>
    <xf numFmtId="0" fontId="82" fillId="0" borderId="0" xfId="0" applyFont="1" applyAlignment="1">
      <alignment horizontal="left" vertical="top" wrapText="1"/>
    </xf>
    <xf numFmtId="0" fontId="82" fillId="2" borderId="0" xfId="0" applyFont="1" applyFill="1"/>
    <xf numFmtId="170" fontId="82" fillId="0" borderId="0" xfId="0" applyNumberFormat="1" applyFont="1" applyAlignment="1">
      <alignment horizontal="left" vertical="top" wrapText="1"/>
    </xf>
    <xf numFmtId="173" fontId="82" fillId="0" borderId="0" xfId="0" applyNumberFormat="1" applyFont="1" applyAlignment="1">
      <alignment horizontal="left" vertical="top" wrapText="1"/>
    </xf>
    <xf numFmtId="0" fontId="84" fillId="0" borderId="0" xfId="1050" applyFont="1" applyAlignment="1">
      <alignment horizontal="right" vertical="center"/>
    </xf>
    <xf numFmtId="0" fontId="80" fillId="0" borderId="0" xfId="0" applyFont="1" applyFill="1" applyAlignment="1">
      <alignment vertical="center" wrapText="1"/>
    </xf>
    <xf numFmtId="0" fontId="80" fillId="0" borderId="0" xfId="0" applyFont="1" applyFill="1" applyAlignment="1">
      <alignment horizontal="right" vertical="center"/>
    </xf>
    <xf numFmtId="166" fontId="93" fillId="2" borderId="0" xfId="262" applyNumberFormat="1" applyFont="1" applyFill="1" applyAlignment="1">
      <alignment horizontal="right" vertical="center"/>
    </xf>
    <xf numFmtId="166" fontId="80" fillId="2" borderId="0" xfId="0" applyNumberFormat="1" applyFont="1" applyFill="1"/>
    <xf numFmtId="0" fontId="80" fillId="0" borderId="0" xfId="0" applyFont="1" applyAlignment="1">
      <alignment vertical="center"/>
    </xf>
    <xf numFmtId="0" fontId="80" fillId="0" borderId="0" xfId="0" applyFont="1" applyAlignment="1">
      <alignment horizontal="left" vertical="center" wrapText="1"/>
    </xf>
    <xf numFmtId="0" fontId="80" fillId="0" borderId="0" xfId="0" applyFont="1" applyFill="1" applyAlignment="1">
      <alignment vertical="center"/>
    </xf>
    <xf numFmtId="0" fontId="80" fillId="0" borderId="0" xfId="1050" applyFont="1" applyAlignment="1">
      <alignment horizontal="right" vertical="center" wrapText="1"/>
    </xf>
    <xf numFmtId="0" fontId="80" fillId="0" borderId="0" xfId="1050" applyFont="1" applyAlignment="1">
      <alignment horizontal="right" vertical="center"/>
    </xf>
    <xf numFmtId="0" fontId="82" fillId="2" borderId="27" xfId="0" applyFont="1" applyFill="1" applyBorder="1" applyAlignment="1">
      <alignment horizontal="left" vertical="center" wrapText="1"/>
    </xf>
    <xf numFmtId="0" fontId="81" fillId="0" borderId="30" xfId="0" applyFont="1" applyBorder="1" applyAlignment="1">
      <alignment horizontal="left" vertical="top" wrapText="1"/>
    </xf>
    <xf numFmtId="0" fontId="80" fillId="0" borderId="30" xfId="0" applyFont="1" applyBorder="1" applyAlignment="1">
      <alignment horizontal="left" vertical="top" wrapText="1"/>
    </xf>
    <xf numFmtId="0" fontId="82" fillId="2" borderId="30" xfId="0" applyFont="1" applyFill="1" applyBorder="1" applyAlignment="1">
      <alignment horizontal="center" vertical="center" wrapText="1"/>
    </xf>
    <xf numFmtId="165" fontId="81" fillId="0" borderId="30" xfId="1049" applyNumberFormat="1" applyFont="1" applyBorder="1" applyAlignment="1">
      <alignment horizontal="right" vertical="top"/>
    </xf>
    <xf numFmtId="165" fontId="82" fillId="0" borderId="30" xfId="6" applyNumberFormat="1" applyFont="1" applyBorder="1" applyAlignment="1">
      <alignment horizontal="right" vertical="top"/>
    </xf>
    <xf numFmtId="0" fontId="84" fillId="0" borderId="30" xfId="0" applyFont="1" applyBorder="1" applyAlignment="1">
      <alignment horizontal="left" vertical="top" wrapText="1"/>
    </xf>
    <xf numFmtId="165" fontId="84" fillId="0" borderId="30" xfId="1046" applyNumberFormat="1" applyFont="1" applyBorder="1" applyAlignment="1">
      <alignment horizontal="right" vertical="top"/>
    </xf>
    <xf numFmtId="0" fontId="80" fillId="0" borderId="0" xfId="1050" applyFont="1"/>
    <xf numFmtId="0" fontId="80" fillId="0" borderId="0" xfId="1050" applyFont="1" applyAlignment="1">
      <alignment vertical="center"/>
    </xf>
    <xf numFmtId="0" fontId="82" fillId="0" borderId="0" xfId="1050" applyFont="1" applyAlignment="1">
      <alignment horizontal="left" vertical="top" wrapText="1"/>
    </xf>
    <xf numFmtId="0" fontId="82" fillId="2" borderId="0" xfId="0" applyFont="1" applyFill="1" applyAlignment="1">
      <alignment horizontal="right"/>
    </xf>
    <xf numFmtId="0" fontId="80" fillId="2" borderId="0" xfId="0" applyFont="1" applyFill="1" applyAlignment="1">
      <alignment horizontal="right"/>
    </xf>
    <xf numFmtId="0" fontId="80" fillId="2" borderId="19" xfId="0" applyFont="1" applyFill="1" applyBorder="1" applyAlignment="1">
      <alignment horizontal="center" vertical="center" wrapText="1"/>
    </xf>
    <xf numFmtId="0" fontId="82" fillId="2" borderId="29" xfId="0" applyFont="1" applyFill="1" applyBorder="1" applyAlignment="1">
      <alignment horizontal="left" vertical="center" wrapText="1"/>
    </xf>
    <xf numFmtId="166" fontId="82" fillId="2" borderId="30" xfId="262" applyNumberFormat="1" applyFont="1" applyFill="1" applyBorder="1" applyAlignment="1">
      <alignment horizontal="right" vertical="center"/>
    </xf>
    <xf numFmtId="0" fontId="82" fillId="56" borderId="31" xfId="0" applyFont="1" applyFill="1" applyBorder="1" applyAlignment="1">
      <alignment horizontal="left" vertical="center" wrapText="1"/>
    </xf>
    <xf numFmtId="166" fontId="82" fillId="2" borderId="30" xfId="0" applyNumberFormat="1" applyFont="1" applyFill="1" applyBorder="1" applyAlignment="1">
      <alignment horizontal="center" vertical="center"/>
    </xf>
    <xf numFmtId="0" fontId="82" fillId="56" borderId="30" xfId="0" applyFont="1" applyFill="1" applyBorder="1" applyAlignment="1">
      <alignment horizontal="left" vertical="center" wrapText="1"/>
    </xf>
    <xf numFmtId="0" fontId="82" fillId="2" borderId="33" xfId="0" applyFont="1" applyFill="1" applyBorder="1"/>
    <xf numFmtId="165" fontId="79" fillId="0" borderId="30" xfId="1043" applyNumberFormat="1" applyFont="1" applyBorder="1" applyAlignment="1">
      <alignment horizontal="right" vertical="top"/>
    </xf>
    <xf numFmtId="0" fontId="94" fillId="0" borderId="30" xfId="0" applyFont="1" applyBorder="1" applyAlignment="1">
      <alignment horizontal="left" vertical="top" wrapText="1"/>
    </xf>
    <xf numFmtId="165" fontId="94" fillId="0" borderId="30" xfId="6" applyNumberFormat="1" applyFont="1" applyBorder="1" applyAlignment="1">
      <alignment horizontal="right" vertical="top"/>
    </xf>
    <xf numFmtId="0" fontId="80" fillId="0" borderId="30" xfId="0" applyFont="1" applyBorder="1" applyAlignment="1">
      <alignment horizontal="left" vertical="center" wrapText="1"/>
    </xf>
    <xf numFmtId="165" fontId="81" fillId="0" borderId="30" xfId="1051" applyNumberFormat="1" applyFont="1" applyBorder="1" applyAlignment="1">
      <alignment horizontal="right" vertical="top"/>
    </xf>
    <xf numFmtId="165" fontId="81" fillId="0" borderId="0" xfId="1051" applyNumberFormat="1" applyFont="1" applyAlignment="1">
      <alignment horizontal="right" vertical="top"/>
    </xf>
    <xf numFmtId="0" fontId="80" fillId="0" borderId="19" xfId="0" applyFont="1" applyBorder="1" applyAlignment="1">
      <alignment horizontal="center" vertical="center" wrapText="1"/>
    </xf>
    <xf numFmtId="165" fontId="81" fillId="0" borderId="0" xfId="1051" applyNumberFormat="1" applyFont="1" applyBorder="1" applyAlignment="1">
      <alignment horizontal="right" vertical="top"/>
    </xf>
    <xf numFmtId="0" fontId="0" fillId="0" borderId="0" xfId="0" applyAlignment="1">
      <alignment horizontal="left" vertical="top" wrapText="1"/>
    </xf>
    <xf numFmtId="166" fontId="80" fillId="0" borderId="0" xfId="1044" applyNumberFormat="1" applyFont="1" applyFill="1" applyBorder="1" applyAlignment="1">
      <alignment horizontal="center" vertical="center"/>
    </xf>
    <xf numFmtId="0" fontId="95" fillId="0" borderId="0" xfId="0" applyFont="1" applyFill="1" applyAlignment="1">
      <alignment horizontal="center" wrapText="1"/>
    </xf>
    <xf numFmtId="0" fontId="93" fillId="0" borderId="0" xfId="0" applyFont="1" applyFill="1" applyAlignment="1">
      <alignment horizontal="right"/>
    </xf>
    <xf numFmtId="0" fontId="82" fillId="2" borderId="30" xfId="0" applyFont="1" applyFill="1" applyBorder="1" applyAlignment="1">
      <alignment horizontal="center" vertical="center"/>
    </xf>
    <xf numFmtId="0" fontId="96" fillId="0" borderId="30" xfId="0" applyFont="1" applyBorder="1" applyAlignment="1">
      <alignment horizontal="left" vertical="top" wrapText="1"/>
    </xf>
    <xf numFmtId="0" fontId="79" fillId="0" borderId="30" xfId="0" applyFont="1" applyBorder="1" applyAlignment="1">
      <alignment horizontal="center" vertical="top" wrapText="1"/>
    </xf>
    <xf numFmtId="0" fontId="94" fillId="0" borderId="30" xfId="0" applyFont="1" applyBorder="1" applyAlignment="1">
      <alignment horizontal="center" vertical="top" wrapText="1"/>
    </xf>
    <xf numFmtId="0" fontId="80" fillId="0" borderId="0" xfId="0" applyFont="1" applyBorder="1" applyAlignment="1">
      <alignment horizontal="left" vertical="center" wrapText="1"/>
    </xf>
    <xf numFmtId="0" fontId="82" fillId="0" borderId="0" xfId="0" applyFont="1" applyBorder="1" applyAlignment="1">
      <alignment horizontal="left" vertical="top" wrapText="1"/>
    </xf>
    <xf numFmtId="170" fontId="80" fillId="0" borderId="0" xfId="1050" applyNumberFormat="1" applyFont="1"/>
    <xf numFmtId="0" fontId="82" fillId="0" borderId="33" xfId="0" applyFont="1" applyBorder="1" applyAlignment="1">
      <alignment horizontal="center" vertical="center" wrapText="1"/>
    </xf>
    <xf numFmtId="0" fontId="82" fillId="0" borderId="30" xfId="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0" fontId="82" fillId="0" borderId="0" xfId="1050" applyFont="1" applyAlignment="1">
      <alignment horizontal="center" vertical="center" wrapText="1"/>
    </xf>
    <xf numFmtId="0" fontId="79" fillId="0" borderId="30" xfId="0" applyFont="1" applyBorder="1" applyAlignment="1">
      <alignment horizontal="left" vertical="top" wrapText="1"/>
    </xf>
    <xf numFmtId="0" fontId="82" fillId="0" borderId="30" xfId="0" applyFont="1" applyBorder="1" applyAlignment="1">
      <alignment horizontal="center" vertical="center" wrapText="1"/>
    </xf>
    <xf numFmtId="0" fontId="82" fillId="2" borderId="0" xfId="1178" applyFont="1" applyFill="1" applyAlignment="1">
      <alignment horizontal="right" vertical="center"/>
    </xf>
    <xf numFmtId="0" fontId="80" fillId="0" borderId="30" xfId="0" applyFont="1" applyBorder="1" applyAlignment="1">
      <alignment horizontal="center" vertical="center" wrapText="1"/>
    </xf>
    <xf numFmtId="0" fontId="80" fillId="0" borderId="30" xfId="0" applyFont="1" applyBorder="1" applyAlignment="1">
      <alignment horizontal="center" vertical="top" wrapText="1"/>
    </xf>
    <xf numFmtId="165" fontId="81" fillId="0" borderId="28" xfId="1043" applyNumberFormat="1" applyFont="1" applyBorder="1" applyAlignment="1">
      <alignment horizontal="right" vertical="top"/>
    </xf>
    <xf numFmtId="165" fontId="81" fillId="2" borderId="30" xfId="1043" applyNumberFormat="1" applyFont="1" applyFill="1" applyBorder="1" applyAlignment="1">
      <alignment horizontal="right" vertical="top"/>
    </xf>
    <xf numFmtId="0" fontId="80" fillId="2" borderId="30" xfId="0" applyFont="1" applyFill="1" applyBorder="1" applyAlignment="1">
      <alignment horizontal="left" vertical="top" wrapText="1"/>
    </xf>
    <xf numFmtId="0" fontId="81" fillId="2" borderId="30" xfId="0" applyFont="1" applyFill="1" applyBorder="1" applyAlignment="1">
      <alignment horizontal="center" vertical="top" wrapText="1"/>
    </xf>
    <xf numFmtId="0" fontId="81" fillId="2" borderId="30" xfId="0" applyFont="1" applyFill="1" applyBorder="1" applyAlignment="1">
      <alignment horizontal="left" vertical="top" wrapText="1"/>
    </xf>
    <xf numFmtId="0" fontId="82" fillId="0" borderId="30" xfId="0" applyFont="1" applyBorder="1" applyAlignment="1">
      <alignment horizontal="center" vertical="top" wrapText="1"/>
    </xf>
    <xf numFmtId="0" fontId="82" fillId="0" borderId="30" xfId="0" applyFont="1" applyBorder="1" applyAlignment="1">
      <alignment horizontal="left" vertical="top" wrapText="1"/>
    </xf>
    <xf numFmtId="43" fontId="80" fillId="0" borderId="0" xfId="1194" applyFont="1" applyAlignment="1">
      <alignment horizontal="right" vertical="center"/>
    </xf>
    <xf numFmtId="43" fontId="82" fillId="2" borderId="28" xfId="262" applyFont="1" applyFill="1" applyBorder="1" applyAlignment="1">
      <alignment horizontal="center" vertical="center" wrapText="1"/>
    </xf>
    <xf numFmtId="43" fontId="82" fillId="2" borderId="25" xfId="262" applyFont="1" applyFill="1" applyBorder="1" applyAlignment="1">
      <alignment horizontal="center" vertical="center" wrapText="1"/>
    </xf>
    <xf numFmtId="166" fontId="82" fillId="2" borderId="31" xfId="262" applyNumberFormat="1" applyFont="1" applyFill="1" applyBorder="1" applyAlignment="1">
      <alignment horizontal="center" vertical="center" wrapText="1"/>
    </xf>
    <xf numFmtId="166" fontId="82" fillId="2" borderId="26" xfId="262" applyNumberFormat="1" applyFont="1" applyFill="1" applyBorder="1" applyAlignment="1">
      <alignment horizontal="center" vertical="center" wrapText="1"/>
    </xf>
    <xf numFmtId="166" fontId="82" fillId="2" borderId="27" xfId="262" applyNumberFormat="1" applyFont="1" applyFill="1" applyBorder="1" applyAlignment="1">
      <alignment horizontal="center" vertical="center" wrapText="1"/>
    </xf>
    <xf numFmtId="0" fontId="82" fillId="2" borderId="0" xfId="0" applyFont="1" applyFill="1" applyAlignment="1">
      <alignment horizontal="center" vertical="center" wrapText="1"/>
    </xf>
    <xf numFmtId="0" fontId="81" fillId="2" borderId="30" xfId="0" applyFont="1" applyFill="1" applyBorder="1" applyAlignment="1">
      <alignment horizontal="left" vertical="top" wrapText="1"/>
    </xf>
    <xf numFmtId="0" fontId="79" fillId="0" borderId="30" xfId="0" applyFont="1" applyBorder="1" applyAlignment="1">
      <alignment horizontal="left" vertical="top" wrapText="1"/>
    </xf>
    <xf numFmtId="0" fontId="80" fillId="0" borderId="0" xfId="0" applyFont="1" applyFill="1" applyAlignment="1">
      <alignment horizontal="center" vertical="center" wrapText="1"/>
    </xf>
    <xf numFmtId="0" fontId="82" fillId="0" borderId="31" xfId="0" applyFont="1" applyBorder="1" applyAlignment="1">
      <alignment horizontal="center" vertical="center" wrapText="1"/>
    </xf>
    <xf numFmtId="0" fontId="82" fillId="0" borderId="32" xfId="0" applyFont="1" applyBorder="1" applyAlignment="1">
      <alignment horizontal="center" vertical="center" wrapText="1"/>
    </xf>
    <xf numFmtId="0" fontId="82" fillId="0" borderId="33" xfId="0" applyFont="1" applyBorder="1" applyAlignment="1">
      <alignment horizontal="center" vertical="center" wrapText="1"/>
    </xf>
    <xf numFmtId="0" fontId="82" fillId="0" borderId="30" xfId="0" applyFont="1" applyBorder="1" applyAlignment="1">
      <alignment horizontal="center" vertical="center" wrapText="1"/>
    </xf>
    <xf numFmtId="0" fontId="81" fillId="0" borderId="0" xfId="0" applyFont="1" applyAlignment="1">
      <alignment horizontal="left" vertical="top" wrapText="1"/>
    </xf>
    <xf numFmtId="0" fontId="93" fillId="0" borderId="20" xfId="0" applyFont="1" applyBorder="1" applyAlignment="1">
      <alignment horizontal="right" vertical="top" wrapText="1"/>
    </xf>
    <xf numFmtId="0" fontId="80" fillId="0" borderId="19" xfId="0" applyFont="1" applyBorder="1" applyAlignment="1">
      <alignment horizontal="center" vertical="center" wrapText="1"/>
    </xf>
    <xf numFmtId="0" fontId="80" fillId="0" borderId="19" xfId="0" applyFont="1" applyBorder="1" applyAlignment="1">
      <alignment horizontal="center" vertical="top" wrapText="1"/>
    </xf>
    <xf numFmtId="166" fontId="82" fillId="2" borderId="32" xfId="262" applyNumberFormat="1" applyFont="1" applyFill="1" applyBorder="1" applyAlignment="1">
      <alignment horizontal="center" vertical="center" wrapText="1"/>
    </xf>
    <xf numFmtId="166" fontId="82" fillId="2" borderId="33" xfId="262" applyNumberFormat="1" applyFont="1" applyFill="1" applyBorder="1" applyAlignment="1">
      <alignment horizontal="center" vertical="center" wrapText="1"/>
    </xf>
    <xf numFmtId="0" fontId="82" fillId="2" borderId="0" xfId="1178" applyFont="1" applyFill="1" applyAlignment="1">
      <alignment horizontal="right" vertical="center"/>
    </xf>
    <xf numFmtId="0" fontId="80" fillId="0" borderId="30" xfId="0" applyFont="1" applyBorder="1" applyAlignment="1">
      <alignment horizontal="center" vertical="center" wrapText="1"/>
    </xf>
    <xf numFmtId="0" fontId="80" fillId="0" borderId="30" xfId="0" applyFont="1" applyBorder="1" applyAlignment="1">
      <alignment horizontal="center" vertical="top" wrapText="1"/>
    </xf>
    <xf numFmtId="166" fontId="82" fillId="2" borderId="30" xfId="262" applyNumberFormat="1" applyFont="1" applyFill="1" applyBorder="1" applyAlignment="1">
      <alignment horizontal="center" vertical="center" wrapText="1"/>
    </xf>
    <xf numFmtId="0" fontId="82" fillId="0" borderId="0" xfId="1050" applyFont="1" applyAlignment="1">
      <alignment horizontal="center" vertical="center" wrapText="1"/>
    </xf>
    <xf numFmtId="170" fontId="82" fillId="2" borderId="31" xfId="0" applyNumberFormat="1" applyFont="1" applyFill="1" applyBorder="1" applyAlignment="1">
      <alignment horizontal="center" vertical="center" wrapText="1"/>
    </xf>
    <xf numFmtId="170" fontId="82" fillId="2" borderId="32" xfId="0" applyNumberFormat="1" applyFont="1" applyFill="1" applyBorder="1" applyAlignment="1">
      <alignment horizontal="center" vertical="center" wrapText="1"/>
    </xf>
    <xf numFmtId="170" fontId="82" fillId="2" borderId="33" xfId="0" applyNumberFormat="1" applyFont="1" applyFill="1" applyBorder="1" applyAlignment="1">
      <alignment horizontal="center" vertical="center" wrapText="1"/>
    </xf>
    <xf numFmtId="0" fontId="81" fillId="0" borderId="30" xfId="0" applyFont="1" applyBorder="1" applyAlignment="1">
      <alignment horizontal="left" vertical="top"/>
    </xf>
    <xf numFmtId="0" fontId="81" fillId="0" borderId="0" xfId="0" applyFont="1" applyAlignment="1">
      <alignment horizontal="left" vertical="top"/>
    </xf>
    <xf numFmtId="0" fontId="81" fillId="0" borderId="0" xfId="0" applyFont="1" applyBorder="1" applyAlignment="1">
      <alignment horizontal="left" vertical="top"/>
    </xf>
    <xf numFmtId="170" fontId="80" fillId="0" borderId="0" xfId="0" applyNumberFormat="1" applyFont="1" applyAlignment="1">
      <alignment horizontal="left" vertical="top" wrapText="1"/>
    </xf>
  </cellXfs>
  <cellStyles count="1195">
    <cellStyle name="_artabyuje" xfId="265"/>
    <cellStyle name="_artabyuje_3.Havelvacner_N1_12 23.01.2018" xfId="266"/>
    <cellStyle name="20% - Accent1" xfId="28" builtinId="30" customBuiltin="1"/>
    <cellStyle name="20% - Accent1 2" xfId="68"/>
    <cellStyle name="20% - Accent1 2 2" xfId="107"/>
    <cellStyle name="20% - Accent1 2 2 2" xfId="267"/>
    <cellStyle name="20% - Accent1 2 2 2 2" xfId="268"/>
    <cellStyle name="20% - Accent1 2 2 2 2 2" xfId="269"/>
    <cellStyle name="20% - Accent1 2 2 2 2 3" xfId="270"/>
    <cellStyle name="20% - Accent1 2 2 2 3" xfId="271"/>
    <cellStyle name="20% - Accent1 2 2 2 3 2" xfId="272"/>
    <cellStyle name="20% - Accent1 2 2 2 3 3" xfId="273"/>
    <cellStyle name="20% - Accent1 2 2 2 4" xfId="274"/>
    <cellStyle name="20% - Accent1 2 2 2 5" xfId="275"/>
    <cellStyle name="20% - Accent1 2 2 3" xfId="276"/>
    <cellStyle name="20% - Accent1 2 2 3 2" xfId="277"/>
    <cellStyle name="20% - Accent1 2 2 3 3" xfId="278"/>
    <cellStyle name="20% - Accent1 2 2 4" xfId="279"/>
    <cellStyle name="20% - Accent1 2 2 4 2" xfId="280"/>
    <cellStyle name="20% - Accent1 2 2 4 3" xfId="281"/>
    <cellStyle name="20% - Accent1 2 2 5" xfId="1110"/>
    <cellStyle name="20% - Accent1 2 3" xfId="282"/>
    <cellStyle name="20% - Accent1 2 3 2" xfId="283"/>
    <cellStyle name="20% - Accent1 2 3 2 2" xfId="284"/>
    <cellStyle name="20% - Accent1 2 3 2 3" xfId="285"/>
    <cellStyle name="20% - Accent1 2 3 3" xfId="286"/>
    <cellStyle name="20% - Accent1 2 3 3 2" xfId="287"/>
    <cellStyle name="20% - Accent1 2 3 3 3" xfId="288"/>
    <cellStyle name="20% - Accent1 2 3 4" xfId="289"/>
    <cellStyle name="20% - Accent1 2 3 5" xfId="290"/>
    <cellStyle name="20% - Accent1 2 4" xfId="291"/>
    <cellStyle name="20% - Accent1 2 4 2" xfId="292"/>
    <cellStyle name="20% - Accent1 2 4 2 2" xfId="293"/>
    <cellStyle name="20% - Accent1 2 4 2 3" xfId="294"/>
    <cellStyle name="20% - Accent1 2 4 3" xfId="295"/>
    <cellStyle name="20% - Accent1 2 4 3 2" xfId="296"/>
    <cellStyle name="20% - Accent1 2 4 3 3" xfId="297"/>
    <cellStyle name="20% - Accent1 2 4 4" xfId="298"/>
    <cellStyle name="20% - Accent1 2 4 5" xfId="299"/>
    <cellStyle name="20% - Accent1 2 5" xfId="300"/>
    <cellStyle name="20% - Accent1 2 5 2" xfId="301"/>
    <cellStyle name="20% - Accent1 2 5 3" xfId="302"/>
    <cellStyle name="20% - Accent1 2 6" xfId="303"/>
    <cellStyle name="20% - Accent1 2 6 2" xfId="304"/>
    <cellStyle name="20% - Accent1 2 6 3" xfId="305"/>
    <cellStyle name="20% - Accent1 3" xfId="166"/>
    <cellStyle name="20% - Accent1 3 2" xfId="306"/>
    <cellStyle name="20% - Accent1 3 3" xfId="307"/>
    <cellStyle name="20% - Accent1 3 4" xfId="1129"/>
    <cellStyle name="20% - Accent1 4" xfId="190"/>
    <cellStyle name="20% - Accent1 4 2" xfId="1142"/>
    <cellStyle name="20% - Accent1 5" xfId="1088"/>
    <cellStyle name="20% - Accent1 6" xfId="1156"/>
    <cellStyle name="20% - Accent2" xfId="32" builtinId="34" customBuiltin="1"/>
    <cellStyle name="20% - Accent2 2" xfId="71"/>
    <cellStyle name="20% - Accent2 2 2" xfId="108"/>
    <cellStyle name="20% - Accent2 2 2 2" xfId="308"/>
    <cellStyle name="20% - Accent2 2 2 2 2" xfId="309"/>
    <cellStyle name="20% - Accent2 2 2 2 2 2" xfId="310"/>
    <cellStyle name="20% - Accent2 2 2 2 2 3" xfId="311"/>
    <cellStyle name="20% - Accent2 2 2 2 3" xfId="312"/>
    <cellStyle name="20% - Accent2 2 2 2 3 2" xfId="313"/>
    <cellStyle name="20% - Accent2 2 2 2 3 3" xfId="314"/>
    <cellStyle name="20% - Accent2 2 2 2 4" xfId="315"/>
    <cellStyle name="20% - Accent2 2 2 2 5" xfId="316"/>
    <cellStyle name="20% - Accent2 2 2 3" xfId="317"/>
    <cellStyle name="20% - Accent2 2 2 3 2" xfId="318"/>
    <cellStyle name="20% - Accent2 2 2 3 3" xfId="319"/>
    <cellStyle name="20% - Accent2 2 2 4" xfId="320"/>
    <cellStyle name="20% - Accent2 2 2 4 2" xfId="321"/>
    <cellStyle name="20% - Accent2 2 2 4 3" xfId="322"/>
    <cellStyle name="20% - Accent2 2 2 5" xfId="1113"/>
    <cellStyle name="20% - Accent2 2 3" xfId="323"/>
    <cellStyle name="20% - Accent2 2 3 2" xfId="324"/>
    <cellStyle name="20% - Accent2 2 3 2 2" xfId="325"/>
    <cellStyle name="20% - Accent2 2 3 2 3" xfId="326"/>
    <cellStyle name="20% - Accent2 2 3 3" xfId="327"/>
    <cellStyle name="20% - Accent2 2 3 3 2" xfId="328"/>
    <cellStyle name="20% - Accent2 2 3 3 3" xfId="329"/>
    <cellStyle name="20% - Accent2 2 3 4" xfId="330"/>
    <cellStyle name="20% - Accent2 2 3 5" xfId="331"/>
    <cellStyle name="20% - Accent2 2 4" xfId="332"/>
    <cellStyle name="20% - Accent2 2 4 2" xfId="333"/>
    <cellStyle name="20% - Accent2 2 4 2 2" xfId="334"/>
    <cellStyle name="20% - Accent2 2 4 2 3" xfId="335"/>
    <cellStyle name="20% - Accent2 2 4 3" xfId="336"/>
    <cellStyle name="20% - Accent2 2 4 3 2" xfId="337"/>
    <cellStyle name="20% - Accent2 2 4 3 3" xfId="338"/>
    <cellStyle name="20% - Accent2 2 4 4" xfId="339"/>
    <cellStyle name="20% - Accent2 2 4 5" xfId="340"/>
    <cellStyle name="20% - Accent2 2 5" xfId="341"/>
    <cellStyle name="20% - Accent2 2 5 2" xfId="342"/>
    <cellStyle name="20% - Accent2 2 5 3" xfId="343"/>
    <cellStyle name="20% - Accent2 2 6" xfId="344"/>
    <cellStyle name="20% - Accent2 2 6 2" xfId="345"/>
    <cellStyle name="20% - Accent2 2 6 3" xfId="346"/>
    <cellStyle name="20% - Accent2 3" xfId="168"/>
    <cellStyle name="20% - Accent2 3 2" xfId="347"/>
    <cellStyle name="20% - Accent2 3 3" xfId="348"/>
    <cellStyle name="20% - Accent2 3 4" xfId="1131"/>
    <cellStyle name="20% - Accent2 4" xfId="192"/>
    <cellStyle name="20% - Accent2 4 2" xfId="1144"/>
    <cellStyle name="20% - Accent2 5" xfId="1090"/>
    <cellStyle name="20% - Accent2 6" xfId="1159"/>
    <cellStyle name="20% - Accent3" xfId="36" builtinId="38" customBuiltin="1"/>
    <cellStyle name="20% - Accent3 2" xfId="70"/>
    <cellStyle name="20% - Accent3 2 2" xfId="109"/>
    <cellStyle name="20% - Accent3 2 2 2" xfId="349"/>
    <cellStyle name="20% - Accent3 2 2 2 2" xfId="350"/>
    <cellStyle name="20% - Accent3 2 2 2 2 2" xfId="351"/>
    <cellStyle name="20% - Accent3 2 2 2 2 3" xfId="352"/>
    <cellStyle name="20% - Accent3 2 2 2 3" xfId="353"/>
    <cellStyle name="20% - Accent3 2 2 2 3 2" xfId="354"/>
    <cellStyle name="20% - Accent3 2 2 2 3 3" xfId="355"/>
    <cellStyle name="20% - Accent3 2 2 2 4" xfId="356"/>
    <cellStyle name="20% - Accent3 2 2 2 5" xfId="357"/>
    <cellStyle name="20% - Accent3 2 2 3" xfId="358"/>
    <cellStyle name="20% - Accent3 2 2 3 2" xfId="359"/>
    <cellStyle name="20% - Accent3 2 2 3 3" xfId="360"/>
    <cellStyle name="20% - Accent3 2 2 4" xfId="361"/>
    <cellStyle name="20% - Accent3 2 2 4 2" xfId="362"/>
    <cellStyle name="20% - Accent3 2 2 4 3" xfId="363"/>
    <cellStyle name="20% - Accent3 2 2 5" xfId="1116"/>
    <cellStyle name="20% - Accent3 2 3" xfId="364"/>
    <cellStyle name="20% - Accent3 2 3 2" xfId="365"/>
    <cellStyle name="20% - Accent3 2 3 2 2" xfId="366"/>
    <cellStyle name="20% - Accent3 2 3 2 3" xfId="367"/>
    <cellStyle name="20% - Accent3 2 3 3" xfId="368"/>
    <cellStyle name="20% - Accent3 2 3 3 2" xfId="369"/>
    <cellStyle name="20% - Accent3 2 3 3 3" xfId="370"/>
    <cellStyle name="20% - Accent3 2 3 4" xfId="371"/>
    <cellStyle name="20% - Accent3 2 3 5" xfId="372"/>
    <cellStyle name="20% - Accent3 2 4" xfId="373"/>
    <cellStyle name="20% - Accent3 2 4 2" xfId="374"/>
    <cellStyle name="20% - Accent3 2 4 2 2" xfId="375"/>
    <cellStyle name="20% - Accent3 2 4 2 3" xfId="376"/>
    <cellStyle name="20% - Accent3 2 4 3" xfId="377"/>
    <cellStyle name="20% - Accent3 2 4 3 2" xfId="378"/>
    <cellStyle name="20% - Accent3 2 4 3 3" xfId="379"/>
    <cellStyle name="20% - Accent3 2 4 4" xfId="380"/>
    <cellStyle name="20% - Accent3 2 4 5" xfId="381"/>
    <cellStyle name="20% - Accent3 2 5" xfId="382"/>
    <cellStyle name="20% - Accent3 2 5 2" xfId="383"/>
    <cellStyle name="20% - Accent3 2 5 3" xfId="384"/>
    <cellStyle name="20% - Accent3 2 6" xfId="385"/>
    <cellStyle name="20% - Accent3 2 6 2" xfId="386"/>
    <cellStyle name="20% - Accent3 2 6 3" xfId="387"/>
    <cellStyle name="20% - Accent3 3" xfId="170"/>
    <cellStyle name="20% - Accent3 3 2" xfId="388"/>
    <cellStyle name="20% - Accent3 3 3" xfId="389"/>
    <cellStyle name="20% - Accent3 3 4" xfId="1133"/>
    <cellStyle name="20% - Accent3 4" xfId="194"/>
    <cellStyle name="20% - Accent3 4 2" xfId="1146"/>
    <cellStyle name="20% - Accent3 5" xfId="1092"/>
    <cellStyle name="20% - Accent3 6" xfId="1162"/>
    <cellStyle name="20% - Accent4" xfId="40" builtinId="42" customBuiltin="1"/>
    <cellStyle name="20% - Accent4 2" xfId="87"/>
    <cellStyle name="20% - Accent4 2 2" xfId="110"/>
    <cellStyle name="20% - Accent4 2 2 2" xfId="390"/>
    <cellStyle name="20% - Accent4 2 2 2 2" xfId="391"/>
    <cellStyle name="20% - Accent4 2 2 2 2 2" xfId="392"/>
    <cellStyle name="20% - Accent4 2 2 2 2 3" xfId="393"/>
    <cellStyle name="20% - Accent4 2 2 2 3" xfId="394"/>
    <cellStyle name="20% - Accent4 2 2 2 3 2" xfId="395"/>
    <cellStyle name="20% - Accent4 2 2 2 3 3" xfId="396"/>
    <cellStyle name="20% - Accent4 2 2 2 4" xfId="397"/>
    <cellStyle name="20% - Accent4 2 2 2 5" xfId="398"/>
    <cellStyle name="20% - Accent4 2 2 3" xfId="399"/>
    <cellStyle name="20% - Accent4 2 2 3 2" xfId="400"/>
    <cellStyle name="20% - Accent4 2 2 3 3" xfId="401"/>
    <cellStyle name="20% - Accent4 2 2 4" xfId="402"/>
    <cellStyle name="20% - Accent4 2 2 4 2" xfId="403"/>
    <cellStyle name="20% - Accent4 2 2 4 3" xfId="404"/>
    <cellStyle name="20% - Accent4 2 2 5" xfId="1119"/>
    <cellStyle name="20% - Accent4 2 3" xfId="405"/>
    <cellStyle name="20% - Accent4 2 3 2" xfId="406"/>
    <cellStyle name="20% - Accent4 2 3 2 2" xfId="407"/>
    <cellStyle name="20% - Accent4 2 3 2 3" xfId="408"/>
    <cellStyle name="20% - Accent4 2 3 3" xfId="409"/>
    <cellStyle name="20% - Accent4 2 3 3 2" xfId="410"/>
    <cellStyle name="20% - Accent4 2 3 3 3" xfId="411"/>
    <cellStyle name="20% - Accent4 2 3 4" xfId="412"/>
    <cellStyle name="20% - Accent4 2 3 5" xfId="413"/>
    <cellStyle name="20% - Accent4 2 4" xfId="414"/>
    <cellStyle name="20% - Accent4 2 4 2" xfId="415"/>
    <cellStyle name="20% - Accent4 2 4 2 2" xfId="416"/>
    <cellStyle name="20% - Accent4 2 4 2 3" xfId="417"/>
    <cellStyle name="20% - Accent4 2 4 3" xfId="418"/>
    <cellStyle name="20% - Accent4 2 4 3 2" xfId="419"/>
    <cellStyle name="20% - Accent4 2 4 3 3" xfId="420"/>
    <cellStyle name="20% - Accent4 2 4 4" xfId="421"/>
    <cellStyle name="20% - Accent4 2 4 5" xfId="422"/>
    <cellStyle name="20% - Accent4 2 5" xfId="423"/>
    <cellStyle name="20% - Accent4 2 5 2" xfId="424"/>
    <cellStyle name="20% - Accent4 2 5 3" xfId="425"/>
    <cellStyle name="20% - Accent4 2 6" xfId="426"/>
    <cellStyle name="20% - Accent4 2 6 2" xfId="427"/>
    <cellStyle name="20% - Accent4 2 6 3" xfId="428"/>
    <cellStyle name="20% - Accent4 3" xfId="172"/>
    <cellStyle name="20% - Accent4 3 2" xfId="429"/>
    <cellStyle name="20% - Accent4 3 3" xfId="430"/>
    <cellStyle name="20% - Accent4 3 4" xfId="1135"/>
    <cellStyle name="20% - Accent4 4" xfId="196"/>
    <cellStyle name="20% - Accent4 4 2" xfId="1148"/>
    <cellStyle name="20% - Accent4 5" xfId="1094"/>
    <cellStyle name="20% - Accent4 6" xfId="1165"/>
    <cellStyle name="20% - Accent5" xfId="44" builtinId="46" customBuiltin="1"/>
    <cellStyle name="20% - Accent5 2" xfId="90"/>
    <cellStyle name="20% - Accent5 2 2" xfId="111"/>
    <cellStyle name="20% - Accent5 2 2 2" xfId="431"/>
    <cellStyle name="20% - Accent5 2 2 2 2" xfId="432"/>
    <cellStyle name="20% - Accent5 2 2 2 2 2" xfId="433"/>
    <cellStyle name="20% - Accent5 2 2 2 2 3" xfId="434"/>
    <cellStyle name="20% - Accent5 2 2 2 3" xfId="435"/>
    <cellStyle name="20% - Accent5 2 2 2 3 2" xfId="436"/>
    <cellStyle name="20% - Accent5 2 2 2 3 3" xfId="437"/>
    <cellStyle name="20% - Accent5 2 2 2 4" xfId="438"/>
    <cellStyle name="20% - Accent5 2 2 2 5" xfId="439"/>
    <cellStyle name="20% - Accent5 2 2 3" xfId="440"/>
    <cellStyle name="20% - Accent5 2 2 3 2" xfId="441"/>
    <cellStyle name="20% - Accent5 2 2 3 3" xfId="442"/>
    <cellStyle name="20% - Accent5 2 2 4" xfId="443"/>
    <cellStyle name="20% - Accent5 2 2 4 2" xfId="444"/>
    <cellStyle name="20% - Accent5 2 2 4 3" xfId="445"/>
    <cellStyle name="20% - Accent5 2 2 5" xfId="1122"/>
    <cellStyle name="20% - Accent5 2 3" xfId="446"/>
    <cellStyle name="20% - Accent5 2 3 2" xfId="447"/>
    <cellStyle name="20% - Accent5 2 3 2 2" xfId="448"/>
    <cellStyle name="20% - Accent5 2 3 2 3" xfId="449"/>
    <cellStyle name="20% - Accent5 2 3 3" xfId="450"/>
    <cellStyle name="20% - Accent5 2 3 3 2" xfId="451"/>
    <cellStyle name="20% - Accent5 2 3 3 3" xfId="452"/>
    <cellStyle name="20% - Accent5 2 3 4" xfId="453"/>
    <cellStyle name="20% - Accent5 2 3 5" xfId="454"/>
    <cellStyle name="20% - Accent5 2 4" xfId="455"/>
    <cellStyle name="20% - Accent5 2 4 2" xfId="456"/>
    <cellStyle name="20% - Accent5 2 4 2 2" xfId="457"/>
    <cellStyle name="20% - Accent5 2 4 2 3" xfId="458"/>
    <cellStyle name="20% - Accent5 2 4 3" xfId="459"/>
    <cellStyle name="20% - Accent5 2 4 3 2" xfId="460"/>
    <cellStyle name="20% - Accent5 2 4 3 3" xfId="461"/>
    <cellStyle name="20% - Accent5 2 4 4" xfId="462"/>
    <cellStyle name="20% - Accent5 2 4 5" xfId="463"/>
    <cellStyle name="20% - Accent5 2 5" xfId="464"/>
    <cellStyle name="20% - Accent5 2 5 2" xfId="465"/>
    <cellStyle name="20% - Accent5 2 5 3" xfId="466"/>
    <cellStyle name="20% - Accent5 2 6" xfId="467"/>
    <cellStyle name="20% - Accent5 2 6 2" xfId="468"/>
    <cellStyle name="20% - Accent5 2 6 3" xfId="469"/>
    <cellStyle name="20% - Accent5 3" xfId="174"/>
    <cellStyle name="20% - Accent5 3 2" xfId="470"/>
    <cellStyle name="20% - Accent5 3 3" xfId="471"/>
    <cellStyle name="20% - Accent5 3 4" xfId="1137"/>
    <cellStyle name="20% - Accent5 4" xfId="198"/>
    <cellStyle name="20% - Accent5 4 2" xfId="1150"/>
    <cellStyle name="20% - Accent5 5" xfId="1096"/>
    <cellStyle name="20% - Accent5 6" xfId="1168"/>
    <cellStyle name="20% - Accent6" xfId="48" builtinId="50" customBuiltin="1"/>
    <cellStyle name="20% - Accent6 2" xfId="58"/>
    <cellStyle name="20% - Accent6 2 2" xfId="112"/>
    <cellStyle name="20% - Accent6 2 2 2" xfId="472"/>
    <cellStyle name="20% - Accent6 2 2 2 2" xfId="473"/>
    <cellStyle name="20% - Accent6 2 2 2 2 2" xfId="474"/>
    <cellStyle name="20% - Accent6 2 2 2 2 3" xfId="475"/>
    <cellStyle name="20% - Accent6 2 2 2 3" xfId="476"/>
    <cellStyle name="20% - Accent6 2 2 2 3 2" xfId="477"/>
    <cellStyle name="20% - Accent6 2 2 2 3 3" xfId="478"/>
    <cellStyle name="20% - Accent6 2 2 2 4" xfId="479"/>
    <cellStyle name="20% - Accent6 2 2 2 5" xfId="480"/>
    <cellStyle name="20% - Accent6 2 2 3" xfId="481"/>
    <cellStyle name="20% - Accent6 2 2 3 2" xfId="482"/>
    <cellStyle name="20% - Accent6 2 2 3 3" xfId="483"/>
    <cellStyle name="20% - Accent6 2 2 4" xfId="484"/>
    <cellStyle name="20% - Accent6 2 2 4 2" xfId="485"/>
    <cellStyle name="20% - Accent6 2 2 4 3" xfId="486"/>
    <cellStyle name="20% - Accent6 2 2 5" xfId="1125"/>
    <cellStyle name="20% - Accent6 2 3" xfId="487"/>
    <cellStyle name="20% - Accent6 2 3 2" xfId="488"/>
    <cellStyle name="20% - Accent6 2 3 2 2" xfId="489"/>
    <cellStyle name="20% - Accent6 2 3 2 3" xfId="490"/>
    <cellStyle name="20% - Accent6 2 3 3" xfId="491"/>
    <cellStyle name="20% - Accent6 2 3 3 2" xfId="492"/>
    <cellStyle name="20% - Accent6 2 3 3 3" xfId="493"/>
    <cellStyle name="20% - Accent6 2 3 4" xfId="494"/>
    <cellStyle name="20% - Accent6 2 3 5" xfId="495"/>
    <cellStyle name="20% - Accent6 2 4" xfId="496"/>
    <cellStyle name="20% - Accent6 2 4 2" xfId="497"/>
    <cellStyle name="20% - Accent6 2 4 2 2" xfId="498"/>
    <cellStyle name="20% - Accent6 2 4 2 3" xfId="499"/>
    <cellStyle name="20% - Accent6 2 4 3" xfId="500"/>
    <cellStyle name="20% - Accent6 2 4 3 2" xfId="501"/>
    <cellStyle name="20% - Accent6 2 4 3 3" xfId="502"/>
    <cellStyle name="20% - Accent6 2 4 4" xfId="503"/>
    <cellStyle name="20% - Accent6 2 4 5" xfId="504"/>
    <cellStyle name="20% - Accent6 2 5" xfId="505"/>
    <cellStyle name="20% - Accent6 2 5 2" xfId="506"/>
    <cellStyle name="20% - Accent6 2 5 3" xfId="507"/>
    <cellStyle name="20% - Accent6 2 6" xfId="508"/>
    <cellStyle name="20% - Accent6 2 6 2" xfId="509"/>
    <cellStyle name="20% - Accent6 2 6 3" xfId="510"/>
    <cellStyle name="20% - Accent6 3" xfId="176"/>
    <cellStyle name="20% - Accent6 3 2" xfId="511"/>
    <cellStyle name="20% - Accent6 3 3" xfId="512"/>
    <cellStyle name="20% - Accent6 3 4" xfId="1139"/>
    <cellStyle name="20% - Accent6 4" xfId="200"/>
    <cellStyle name="20% - Accent6 4 2" xfId="1152"/>
    <cellStyle name="20% - Accent6 5" xfId="1098"/>
    <cellStyle name="20% - Accent6 6" xfId="1171"/>
    <cellStyle name="20% - Акцент1 2" xfId="222"/>
    <cellStyle name="20% — акцент1 2" xfId="513"/>
    <cellStyle name="20% - Акцент2 2" xfId="224"/>
    <cellStyle name="20% — акцент2 2" xfId="514"/>
    <cellStyle name="20% - Акцент3 2" xfId="226"/>
    <cellStyle name="20% — акцент3 2" xfId="515"/>
    <cellStyle name="20% - Акцент4 2" xfId="228"/>
    <cellStyle name="20% — акцент4 2" xfId="516"/>
    <cellStyle name="20% - Акцент5 2" xfId="230"/>
    <cellStyle name="20% — акцент5 2" xfId="517"/>
    <cellStyle name="20% - Акцент6 2" xfId="232"/>
    <cellStyle name="20% — акцент6 2" xfId="518"/>
    <cellStyle name="40% - Accent1" xfId="29" builtinId="31" customBuiltin="1"/>
    <cellStyle name="40% - Accent1 2" xfId="92"/>
    <cellStyle name="40% - Accent1 2 2" xfId="113"/>
    <cellStyle name="40% - Accent1 2 2 2" xfId="519"/>
    <cellStyle name="40% - Accent1 2 2 2 2" xfId="520"/>
    <cellStyle name="40% - Accent1 2 2 2 2 2" xfId="521"/>
    <cellStyle name="40% - Accent1 2 2 2 2 3" xfId="522"/>
    <cellStyle name="40% - Accent1 2 2 2 3" xfId="523"/>
    <cellStyle name="40% - Accent1 2 2 2 3 2" xfId="524"/>
    <cellStyle name="40% - Accent1 2 2 2 3 3" xfId="525"/>
    <cellStyle name="40% - Accent1 2 2 2 4" xfId="526"/>
    <cellStyle name="40% - Accent1 2 2 2 5" xfId="527"/>
    <cellStyle name="40% - Accent1 2 2 3" xfId="528"/>
    <cellStyle name="40% - Accent1 2 2 3 2" xfId="529"/>
    <cellStyle name="40% - Accent1 2 2 3 3" xfId="530"/>
    <cellStyle name="40% - Accent1 2 2 4" xfId="531"/>
    <cellStyle name="40% - Accent1 2 2 4 2" xfId="532"/>
    <cellStyle name="40% - Accent1 2 2 4 3" xfId="533"/>
    <cellStyle name="40% - Accent1 2 2 5" xfId="1111"/>
    <cellStyle name="40% - Accent1 2 3" xfId="534"/>
    <cellStyle name="40% - Accent1 2 3 2" xfId="535"/>
    <cellStyle name="40% - Accent1 2 3 2 2" xfId="536"/>
    <cellStyle name="40% - Accent1 2 3 2 3" xfId="537"/>
    <cellStyle name="40% - Accent1 2 3 3" xfId="538"/>
    <cellStyle name="40% - Accent1 2 3 3 2" xfId="539"/>
    <cellStyle name="40% - Accent1 2 3 3 3" xfId="540"/>
    <cellStyle name="40% - Accent1 2 3 4" xfId="541"/>
    <cellStyle name="40% - Accent1 2 3 5" xfId="542"/>
    <cellStyle name="40% - Accent1 2 4" xfId="543"/>
    <cellStyle name="40% - Accent1 2 4 2" xfId="544"/>
    <cellStyle name="40% - Accent1 2 4 2 2" xfId="545"/>
    <cellStyle name="40% - Accent1 2 4 2 3" xfId="546"/>
    <cellStyle name="40% - Accent1 2 4 3" xfId="547"/>
    <cellStyle name="40% - Accent1 2 4 3 2" xfId="548"/>
    <cellStyle name="40% - Accent1 2 4 3 3" xfId="549"/>
    <cellStyle name="40% - Accent1 2 4 4" xfId="550"/>
    <cellStyle name="40% - Accent1 2 4 5" xfId="551"/>
    <cellStyle name="40% - Accent1 2 5" xfId="552"/>
    <cellStyle name="40% - Accent1 2 5 2" xfId="553"/>
    <cellStyle name="40% - Accent1 2 5 3" xfId="554"/>
    <cellStyle name="40% - Accent1 2 6" xfId="555"/>
    <cellStyle name="40% - Accent1 2 6 2" xfId="556"/>
    <cellStyle name="40% - Accent1 2 6 3" xfId="557"/>
    <cellStyle name="40% - Accent1 3" xfId="167"/>
    <cellStyle name="40% - Accent1 3 2" xfId="558"/>
    <cellStyle name="40% - Accent1 3 3" xfId="559"/>
    <cellStyle name="40% - Accent1 3 4" xfId="1130"/>
    <cellStyle name="40% - Accent1 4" xfId="191"/>
    <cellStyle name="40% - Accent1 4 2" xfId="1143"/>
    <cellStyle name="40% - Accent1 5" xfId="1089"/>
    <cellStyle name="40% - Accent1 6" xfId="1157"/>
    <cellStyle name="40% - Accent2" xfId="33" builtinId="35" customBuiltin="1"/>
    <cellStyle name="40% - Accent2 2" xfId="60"/>
    <cellStyle name="40% - Accent2 2 2" xfId="114"/>
    <cellStyle name="40% - Accent2 2 2 2" xfId="560"/>
    <cellStyle name="40% - Accent2 2 2 2 2" xfId="561"/>
    <cellStyle name="40% - Accent2 2 2 2 2 2" xfId="562"/>
    <cellStyle name="40% - Accent2 2 2 2 2 3" xfId="563"/>
    <cellStyle name="40% - Accent2 2 2 2 3" xfId="564"/>
    <cellStyle name="40% - Accent2 2 2 2 3 2" xfId="565"/>
    <cellStyle name="40% - Accent2 2 2 2 3 3" xfId="566"/>
    <cellStyle name="40% - Accent2 2 2 2 4" xfId="567"/>
    <cellStyle name="40% - Accent2 2 2 2 5" xfId="568"/>
    <cellStyle name="40% - Accent2 2 2 3" xfId="569"/>
    <cellStyle name="40% - Accent2 2 2 3 2" xfId="570"/>
    <cellStyle name="40% - Accent2 2 2 3 3" xfId="571"/>
    <cellStyle name="40% - Accent2 2 2 4" xfId="572"/>
    <cellStyle name="40% - Accent2 2 2 4 2" xfId="573"/>
    <cellStyle name="40% - Accent2 2 2 4 3" xfId="574"/>
    <cellStyle name="40% - Accent2 2 2 5" xfId="1114"/>
    <cellStyle name="40% - Accent2 2 3" xfId="575"/>
    <cellStyle name="40% - Accent2 2 3 2" xfId="576"/>
    <cellStyle name="40% - Accent2 2 3 2 2" xfId="577"/>
    <cellStyle name="40% - Accent2 2 3 2 3" xfId="578"/>
    <cellStyle name="40% - Accent2 2 3 3" xfId="579"/>
    <cellStyle name="40% - Accent2 2 3 3 2" xfId="580"/>
    <cellStyle name="40% - Accent2 2 3 3 3" xfId="581"/>
    <cellStyle name="40% - Accent2 2 3 4" xfId="582"/>
    <cellStyle name="40% - Accent2 2 3 5" xfId="583"/>
    <cellStyle name="40% - Accent2 2 4" xfId="584"/>
    <cellStyle name="40% - Accent2 2 4 2" xfId="585"/>
    <cellStyle name="40% - Accent2 2 4 2 2" xfId="586"/>
    <cellStyle name="40% - Accent2 2 4 2 3" xfId="587"/>
    <cellStyle name="40% - Accent2 2 4 3" xfId="588"/>
    <cellStyle name="40% - Accent2 2 4 3 2" xfId="589"/>
    <cellStyle name="40% - Accent2 2 4 3 3" xfId="590"/>
    <cellStyle name="40% - Accent2 2 4 4" xfId="591"/>
    <cellStyle name="40% - Accent2 2 4 5" xfId="592"/>
    <cellStyle name="40% - Accent2 2 5" xfId="593"/>
    <cellStyle name="40% - Accent2 2 5 2" xfId="594"/>
    <cellStyle name="40% - Accent2 2 5 3" xfId="595"/>
    <cellStyle name="40% - Accent2 2 6" xfId="596"/>
    <cellStyle name="40% - Accent2 2 6 2" xfId="597"/>
    <cellStyle name="40% - Accent2 2 6 3" xfId="598"/>
    <cellStyle name="40% - Accent2 3" xfId="169"/>
    <cellStyle name="40% - Accent2 3 2" xfId="599"/>
    <cellStyle name="40% - Accent2 3 3" xfId="600"/>
    <cellStyle name="40% - Accent2 3 4" xfId="1132"/>
    <cellStyle name="40% - Accent2 4" xfId="193"/>
    <cellStyle name="40% - Accent2 4 2" xfId="1145"/>
    <cellStyle name="40% - Accent2 5" xfId="1091"/>
    <cellStyle name="40% - Accent2 6" xfId="1160"/>
    <cellStyle name="40% - Accent3" xfId="37" builtinId="39" customBuiltin="1"/>
    <cellStyle name="40% - Accent3 2" xfId="86"/>
    <cellStyle name="40% - Accent3 2 2" xfId="115"/>
    <cellStyle name="40% - Accent3 2 2 2" xfId="601"/>
    <cellStyle name="40% - Accent3 2 2 2 2" xfId="602"/>
    <cellStyle name="40% - Accent3 2 2 2 2 2" xfId="603"/>
    <cellStyle name="40% - Accent3 2 2 2 2 3" xfId="604"/>
    <cellStyle name="40% - Accent3 2 2 2 3" xfId="605"/>
    <cellStyle name="40% - Accent3 2 2 2 3 2" xfId="606"/>
    <cellStyle name="40% - Accent3 2 2 2 3 3" xfId="607"/>
    <cellStyle name="40% - Accent3 2 2 2 4" xfId="608"/>
    <cellStyle name="40% - Accent3 2 2 2 5" xfId="609"/>
    <cellStyle name="40% - Accent3 2 2 3" xfId="610"/>
    <cellStyle name="40% - Accent3 2 2 3 2" xfId="611"/>
    <cellStyle name="40% - Accent3 2 2 3 3" xfId="612"/>
    <cellStyle name="40% - Accent3 2 2 4" xfId="613"/>
    <cellStyle name="40% - Accent3 2 2 4 2" xfId="614"/>
    <cellStyle name="40% - Accent3 2 2 4 3" xfId="615"/>
    <cellStyle name="40% - Accent3 2 2 5" xfId="1117"/>
    <cellStyle name="40% - Accent3 2 3" xfId="616"/>
    <cellStyle name="40% - Accent3 2 3 2" xfId="617"/>
    <cellStyle name="40% - Accent3 2 3 2 2" xfId="618"/>
    <cellStyle name="40% - Accent3 2 3 2 3" xfId="619"/>
    <cellStyle name="40% - Accent3 2 3 3" xfId="620"/>
    <cellStyle name="40% - Accent3 2 3 3 2" xfId="621"/>
    <cellStyle name="40% - Accent3 2 3 3 3" xfId="622"/>
    <cellStyle name="40% - Accent3 2 3 4" xfId="623"/>
    <cellStyle name="40% - Accent3 2 3 5" xfId="624"/>
    <cellStyle name="40% - Accent3 2 4" xfId="625"/>
    <cellStyle name="40% - Accent3 2 4 2" xfId="626"/>
    <cellStyle name="40% - Accent3 2 4 2 2" xfId="627"/>
    <cellStyle name="40% - Accent3 2 4 2 3" xfId="628"/>
    <cellStyle name="40% - Accent3 2 4 3" xfId="629"/>
    <cellStyle name="40% - Accent3 2 4 3 2" xfId="630"/>
    <cellStyle name="40% - Accent3 2 4 3 3" xfId="631"/>
    <cellStyle name="40% - Accent3 2 4 4" xfId="632"/>
    <cellStyle name="40% - Accent3 2 4 5" xfId="633"/>
    <cellStyle name="40% - Accent3 2 5" xfId="634"/>
    <cellStyle name="40% - Accent3 2 5 2" xfId="635"/>
    <cellStyle name="40% - Accent3 2 5 3" xfId="636"/>
    <cellStyle name="40% - Accent3 2 6" xfId="637"/>
    <cellStyle name="40% - Accent3 2 6 2" xfId="638"/>
    <cellStyle name="40% - Accent3 2 6 3" xfId="639"/>
    <cellStyle name="40% - Accent3 3" xfId="171"/>
    <cellStyle name="40% - Accent3 3 2" xfId="640"/>
    <cellStyle name="40% - Accent3 3 3" xfId="641"/>
    <cellStyle name="40% - Accent3 3 4" xfId="1134"/>
    <cellStyle name="40% - Accent3 4" xfId="195"/>
    <cellStyle name="40% - Accent3 4 2" xfId="1147"/>
    <cellStyle name="40% - Accent3 5" xfId="1093"/>
    <cellStyle name="40% - Accent3 6" xfId="1163"/>
    <cellStyle name="40% - Accent4" xfId="41" builtinId="43" customBuiltin="1"/>
    <cellStyle name="40% - Accent4 2" xfId="77"/>
    <cellStyle name="40% - Accent4 2 2" xfId="116"/>
    <cellStyle name="40% - Accent4 2 2 2" xfId="642"/>
    <cellStyle name="40% - Accent4 2 2 2 2" xfId="643"/>
    <cellStyle name="40% - Accent4 2 2 2 2 2" xfId="644"/>
    <cellStyle name="40% - Accent4 2 2 2 2 3" xfId="645"/>
    <cellStyle name="40% - Accent4 2 2 2 3" xfId="646"/>
    <cellStyle name="40% - Accent4 2 2 2 3 2" xfId="647"/>
    <cellStyle name="40% - Accent4 2 2 2 3 3" xfId="648"/>
    <cellStyle name="40% - Accent4 2 2 2 4" xfId="649"/>
    <cellStyle name="40% - Accent4 2 2 2 5" xfId="650"/>
    <cellStyle name="40% - Accent4 2 2 3" xfId="651"/>
    <cellStyle name="40% - Accent4 2 2 3 2" xfId="652"/>
    <cellStyle name="40% - Accent4 2 2 3 3" xfId="653"/>
    <cellStyle name="40% - Accent4 2 2 4" xfId="654"/>
    <cellStyle name="40% - Accent4 2 2 4 2" xfId="655"/>
    <cellStyle name="40% - Accent4 2 2 4 3" xfId="656"/>
    <cellStyle name="40% - Accent4 2 2 5" xfId="1120"/>
    <cellStyle name="40% - Accent4 2 3" xfId="657"/>
    <cellStyle name="40% - Accent4 2 3 2" xfId="658"/>
    <cellStyle name="40% - Accent4 2 3 2 2" xfId="659"/>
    <cellStyle name="40% - Accent4 2 3 2 3" xfId="660"/>
    <cellStyle name="40% - Accent4 2 3 3" xfId="661"/>
    <cellStyle name="40% - Accent4 2 3 3 2" xfId="662"/>
    <cellStyle name="40% - Accent4 2 3 3 3" xfId="663"/>
    <cellStyle name="40% - Accent4 2 3 4" xfId="664"/>
    <cellStyle name="40% - Accent4 2 3 5" xfId="665"/>
    <cellStyle name="40% - Accent4 2 4" xfId="666"/>
    <cellStyle name="40% - Accent4 2 4 2" xfId="667"/>
    <cellStyle name="40% - Accent4 2 4 2 2" xfId="668"/>
    <cellStyle name="40% - Accent4 2 4 2 3" xfId="669"/>
    <cellStyle name="40% - Accent4 2 4 3" xfId="670"/>
    <cellStyle name="40% - Accent4 2 4 3 2" xfId="671"/>
    <cellStyle name="40% - Accent4 2 4 3 3" xfId="672"/>
    <cellStyle name="40% - Accent4 2 4 4" xfId="673"/>
    <cellStyle name="40% - Accent4 2 4 5" xfId="674"/>
    <cellStyle name="40% - Accent4 2 5" xfId="675"/>
    <cellStyle name="40% - Accent4 2 5 2" xfId="676"/>
    <cellStyle name="40% - Accent4 2 5 3" xfId="677"/>
    <cellStyle name="40% - Accent4 2 6" xfId="678"/>
    <cellStyle name="40% - Accent4 2 6 2" xfId="679"/>
    <cellStyle name="40% - Accent4 2 6 3" xfId="680"/>
    <cellStyle name="40% - Accent4 3" xfId="173"/>
    <cellStyle name="40% - Accent4 3 2" xfId="681"/>
    <cellStyle name="40% - Accent4 3 3" xfId="682"/>
    <cellStyle name="40% - Accent4 3 4" xfId="1136"/>
    <cellStyle name="40% - Accent4 4" xfId="197"/>
    <cellStyle name="40% - Accent4 4 2" xfId="1149"/>
    <cellStyle name="40% - Accent4 5" xfId="1095"/>
    <cellStyle name="40% - Accent4 6" xfId="1166"/>
    <cellStyle name="40% - Accent5" xfId="45" builtinId="47" customBuiltin="1"/>
    <cellStyle name="40% - Accent5 2" xfId="76"/>
    <cellStyle name="40% - Accent5 2 2" xfId="117"/>
    <cellStyle name="40% - Accent5 2 2 2" xfId="683"/>
    <cellStyle name="40% - Accent5 2 2 2 2" xfId="684"/>
    <cellStyle name="40% - Accent5 2 2 2 2 2" xfId="685"/>
    <cellStyle name="40% - Accent5 2 2 2 2 3" xfId="686"/>
    <cellStyle name="40% - Accent5 2 2 2 3" xfId="687"/>
    <cellStyle name="40% - Accent5 2 2 2 3 2" xfId="688"/>
    <cellStyle name="40% - Accent5 2 2 2 3 3" xfId="689"/>
    <cellStyle name="40% - Accent5 2 2 2 4" xfId="690"/>
    <cellStyle name="40% - Accent5 2 2 2 5" xfId="691"/>
    <cellStyle name="40% - Accent5 2 2 3" xfId="692"/>
    <cellStyle name="40% - Accent5 2 2 3 2" xfId="693"/>
    <cellStyle name="40% - Accent5 2 2 3 3" xfId="694"/>
    <cellStyle name="40% - Accent5 2 2 4" xfId="695"/>
    <cellStyle name="40% - Accent5 2 2 4 2" xfId="696"/>
    <cellStyle name="40% - Accent5 2 2 4 3" xfId="697"/>
    <cellStyle name="40% - Accent5 2 2 5" xfId="1123"/>
    <cellStyle name="40% - Accent5 2 3" xfId="698"/>
    <cellStyle name="40% - Accent5 2 3 2" xfId="699"/>
    <cellStyle name="40% - Accent5 2 3 2 2" xfId="700"/>
    <cellStyle name="40% - Accent5 2 3 2 3" xfId="701"/>
    <cellStyle name="40% - Accent5 2 3 3" xfId="702"/>
    <cellStyle name="40% - Accent5 2 3 3 2" xfId="703"/>
    <cellStyle name="40% - Accent5 2 3 3 3" xfId="704"/>
    <cellStyle name="40% - Accent5 2 3 4" xfId="705"/>
    <cellStyle name="40% - Accent5 2 3 5" xfId="706"/>
    <cellStyle name="40% - Accent5 2 4" xfId="707"/>
    <cellStyle name="40% - Accent5 2 4 2" xfId="708"/>
    <cellStyle name="40% - Accent5 2 4 2 2" xfId="709"/>
    <cellStyle name="40% - Accent5 2 4 2 3" xfId="710"/>
    <cellStyle name="40% - Accent5 2 4 3" xfId="711"/>
    <cellStyle name="40% - Accent5 2 4 3 2" xfId="712"/>
    <cellStyle name="40% - Accent5 2 4 3 3" xfId="713"/>
    <cellStyle name="40% - Accent5 2 4 4" xfId="714"/>
    <cellStyle name="40% - Accent5 2 4 5" xfId="715"/>
    <cellStyle name="40% - Accent5 2 5" xfId="716"/>
    <cellStyle name="40% - Accent5 2 5 2" xfId="717"/>
    <cellStyle name="40% - Accent5 2 5 3" xfId="718"/>
    <cellStyle name="40% - Accent5 2 6" xfId="719"/>
    <cellStyle name="40% - Accent5 2 6 2" xfId="720"/>
    <cellStyle name="40% - Accent5 2 6 3" xfId="721"/>
    <cellStyle name="40% - Accent5 3" xfId="175"/>
    <cellStyle name="40% - Accent5 3 2" xfId="722"/>
    <cellStyle name="40% - Accent5 3 3" xfId="723"/>
    <cellStyle name="40% - Accent5 3 4" xfId="1138"/>
    <cellStyle name="40% - Accent5 4" xfId="199"/>
    <cellStyle name="40% - Accent5 4 2" xfId="1151"/>
    <cellStyle name="40% - Accent5 5" xfId="1097"/>
    <cellStyle name="40% - Accent5 6" xfId="1169"/>
    <cellStyle name="40% - Accent6" xfId="49" builtinId="51" customBuiltin="1"/>
    <cellStyle name="40% - Accent6 2" xfId="59"/>
    <cellStyle name="40% - Accent6 2 2" xfId="118"/>
    <cellStyle name="40% - Accent6 2 2 2" xfId="724"/>
    <cellStyle name="40% - Accent6 2 2 2 2" xfId="725"/>
    <cellStyle name="40% - Accent6 2 2 2 2 2" xfId="726"/>
    <cellStyle name="40% - Accent6 2 2 2 2 3" xfId="727"/>
    <cellStyle name="40% - Accent6 2 2 2 3" xfId="728"/>
    <cellStyle name="40% - Accent6 2 2 2 3 2" xfId="729"/>
    <cellStyle name="40% - Accent6 2 2 2 3 3" xfId="730"/>
    <cellStyle name="40% - Accent6 2 2 2 4" xfId="731"/>
    <cellStyle name="40% - Accent6 2 2 2 5" xfId="732"/>
    <cellStyle name="40% - Accent6 2 2 3" xfId="733"/>
    <cellStyle name="40% - Accent6 2 2 3 2" xfId="734"/>
    <cellStyle name="40% - Accent6 2 2 3 3" xfId="735"/>
    <cellStyle name="40% - Accent6 2 2 4" xfId="736"/>
    <cellStyle name="40% - Accent6 2 2 4 2" xfId="737"/>
    <cellStyle name="40% - Accent6 2 2 4 3" xfId="738"/>
    <cellStyle name="40% - Accent6 2 2 5" xfId="1126"/>
    <cellStyle name="40% - Accent6 2 3" xfId="739"/>
    <cellStyle name="40% - Accent6 2 3 2" xfId="740"/>
    <cellStyle name="40% - Accent6 2 3 2 2" xfId="741"/>
    <cellStyle name="40% - Accent6 2 3 2 3" xfId="742"/>
    <cellStyle name="40% - Accent6 2 3 3" xfId="743"/>
    <cellStyle name="40% - Accent6 2 3 3 2" xfId="744"/>
    <cellStyle name="40% - Accent6 2 3 3 3" xfId="745"/>
    <cellStyle name="40% - Accent6 2 3 4" xfId="746"/>
    <cellStyle name="40% - Accent6 2 3 5" xfId="747"/>
    <cellStyle name="40% - Accent6 2 4" xfId="748"/>
    <cellStyle name="40% - Accent6 2 4 2" xfId="749"/>
    <cellStyle name="40% - Accent6 2 4 2 2" xfId="750"/>
    <cellStyle name="40% - Accent6 2 4 2 3" xfId="751"/>
    <cellStyle name="40% - Accent6 2 4 3" xfId="752"/>
    <cellStyle name="40% - Accent6 2 4 3 2" xfId="753"/>
    <cellStyle name="40% - Accent6 2 4 3 3" xfId="754"/>
    <cellStyle name="40% - Accent6 2 4 4" xfId="755"/>
    <cellStyle name="40% - Accent6 2 4 5" xfId="756"/>
    <cellStyle name="40% - Accent6 2 5" xfId="757"/>
    <cellStyle name="40% - Accent6 2 5 2" xfId="758"/>
    <cellStyle name="40% - Accent6 2 5 3" xfId="759"/>
    <cellStyle name="40% - Accent6 2 6" xfId="760"/>
    <cellStyle name="40% - Accent6 2 6 2" xfId="761"/>
    <cellStyle name="40% - Accent6 2 6 3" xfId="762"/>
    <cellStyle name="40% - Accent6 3" xfId="177"/>
    <cellStyle name="40% - Accent6 3 2" xfId="763"/>
    <cellStyle name="40% - Accent6 3 3" xfId="764"/>
    <cellStyle name="40% - Accent6 3 4" xfId="1140"/>
    <cellStyle name="40% - Accent6 4" xfId="201"/>
    <cellStyle name="40% - Accent6 4 2" xfId="1153"/>
    <cellStyle name="40% - Accent6 5" xfId="1099"/>
    <cellStyle name="40% - Accent6 6" xfId="1172"/>
    <cellStyle name="40% - Акцент1 2" xfId="223"/>
    <cellStyle name="40% — акцент1 2" xfId="765"/>
    <cellStyle name="40% - Акцент2 2" xfId="225"/>
    <cellStyle name="40% — акцент2 2" xfId="766"/>
    <cellStyle name="40% - Акцент3 2" xfId="227"/>
    <cellStyle name="40% — акцент3 2" xfId="767"/>
    <cellStyle name="40% - Акцент4 2" xfId="229"/>
    <cellStyle name="40% — акцент4 2" xfId="768"/>
    <cellStyle name="40% - Акцент5 2" xfId="231"/>
    <cellStyle name="40% — акцент5 2" xfId="769"/>
    <cellStyle name="40% - Акцент6 2" xfId="233"/>
    <cellStyle name="40% — акцент6 2" xfId="770"/>
    <cellStyle name="60% - Accent1" xfId="30" builtinId="32" customBuiltin="1"/>
    <cellStyle name="60% - Accent1 2" xfId="63"/>
    <cellStyle name="60% - Accent1 2 2" xfId="119"/>
    <cellStyle name="60% - Accent1 2 2 2" xfId="1112"/>
    <cellStyle name="60% - Accent1 3" xfId="771"/>
    <cellStyle name="60% - Accent1 3 2" xfId="1102"/>
    <cellStyle name="60% - Accent1 4" xfId="1158"/>
    <cellStyle name="60% - Accent2" xfId="34" builtinId="36" customBuiltin="1"/>
    <cellStyle name="60% - Accent2 2" xfId="61"/>
    <cellStyle name="60% - Accent2 2 2" xfId="120"/>
    <cellStyle name="60% - Accent2 2 2 2" xfId="1115"/>
    <cellStyle name="60% - Accent2 3" xfId="772"/>
    <cellStyle name="60% - Accent2 3 2" xfId="1103"/>
    <cellStyle name="60% - Accent2 4" xfId="1161"/>
    <cellStyle name="60% - Accent3" xfId="38" builtinId="40" customBuiltin="1"/>
    <cellStyle name="60% - Accent3 2" xfId="55"/>
    <cellStyle name="60% - Accent3 2 2" xfId="121"/>
    <cellStyle name="60% - Accent3 2 2 2" xfId="1118"/>
    <cellStyle name="60% - Accent3 3" xfId="773"/>
    <cellStyle name="60% - Accent3 3 2" xfId="1104"/>
    <cellStyle name="60% - Accent3 4" xfId="1164"/>
    <cellStyle name="60% - Accent4" xfId="42" builtinId="44" customBuiltin="1"/>
    <cellStyle name="60% - Accent4 2" xfId="65"/>
    <cellStyle name="60% - Accent4 2 2" xfId="122"/>
    <cellStyle name="60% - Accent4 2 2 2" xfId="1121"/>
    <cellStyle name="60% - Accent4 3" xfId="774"/>
    <cellStyle name="60% - Accent4 3 2" xfId="1105"/>
    <cellStyle name="60% - Accent4 4" xfId="1167"/>
    <cellStyle name="60% - Accent5" xfId="46" builtinId="48" customBuiltin="1"/>
    <cellStyle name="60% - Accent5 2" xfId="72"/>
    <cellStyle name="60% - Accent5 2 2" xfId="123"/>
    <cellStyle name="60% - Accent5 2 2 2" xfId="1124"/>
    <cellStyle name="60% - Accent5 3" xfId="775"/>
    <cellStyle name="60% - Accent5 3 2" xfId="1106"/>
    <cellStyle name="60% - Accent5 4" xfId="1170"/>
    <cellStyle name="60% - Accent6" xfId="50" builtinId="52" customBuiltin="1"/>
    <cellStyle name="60% - Accent6 2" xfId="54"/>
    <cellStyle name="60% - Accent6 2 2" xfId="124"/>
    <cellStyle name="60% - Accent6 2 2 2" xfId="1127"/>
    <cellStyle name="60% - Accent6 3" xfId="776"/>
    <cellStyle name="60% - Accent6 3 2" xfId="1107"/>
    <cellStyle name="60% - Accent6 4" xfId="1173"/>
    <cellStyle name="60% - Акцент1 2" xfId="234"/>
    <cellStyle name="60% — акцент1 2" xfId="777"/>
    <cellStyle name="60% - Акцент2 2" xfId="235"/>
    <cellStyle name="60% — акцент2 2" xfId="778"/>
    <cellStyle name="60% - Акцент3 2" xfId="236"/>
    <cellStyle name="60% — акцент3 2" xfId="779"/>
    <cellStyle name="60% - Акцент4 2" xfId="237"/>
    <cellStyle name="60% — акцент4 2" xfId="780"/>
    <cellStyle name="60% - Акцент5 2" xfId="238"/>
    <cellStyle name="60% — акцент5 2" xfId="781"/>
    <cellStyle name="60% - Акцент6 2" xfId="239"/>
    <cellStyle name="60% — акцент6 2" xfId="782"/>
    <cellStyle name="Accent1" xfId="27" builtinId="29" customBuiltin="1"/>
    <cellStyle name="Accent1 2" xfId="56"/>
    <cellStyle name="Accent1 2 2" xfId="125"/>
    <cellStyle name="Accent1 3" xfId="783"/>
    <cellStyle name="Accent2" xfId="31" builtinId="33" customBuiltin="1"/>
    <cellStyle name="Accent2 2" xfId="52"/>
    <cellStyle name="Accent2 2 2" xfId="126"/>
    <cellStyle name="Accent2 3" xfId="784"/>
    <cellStyle name="Accent3" xfId="35" builtinId="37" customBuiltin="1"/>
    <cellStyle name="Accent3 2" xfId="89"/>
    <cellStyle name="Accent3 2 2" xfId="127"/>
    <cellStyle name="Accent3 3" xfId="785"/>
    <cellStyle name="Accent4" xfId="39" builtinId="41" customBuiltin="1"/>
    <cellStyle name="Accent4 2" xfId="74"/>
    <cellStyle name="Accent4 2 2" xfId="128"/>
    <cellStyle name="Accent4 3" xfId="786"/>
    <cellStyle name="Accent5" xfId="43" builtinId="45" customBuiltin="1"/>
    <cellStyle name="Accent5 2" xfId="84"/>
    <cellStyle name="Accent5 2 2" xfId="129"/>
    <cellStyle name="Accent5 3" xfId="787"/>
    <cellStyle name="Accent6" xfId="47" builtinId="49" customBuiltin="1"/>
    <cellStyle name="Accent6 2" xfId="57"/>
    <cellStyle name="Accent6 2 2" xfId="130"/>
    <cellStyle name="Accent6 3" xfId="788"/>
    <cellStyle name="Bad" xfId="16" builtinId="27" customBuiltin="1"/>
    <cellStyle name="Bad 2" xfId="91"/>
    <cellStyle name="Bad 2 2" xfId="131"/>
    <cellStyle name="Bad 3" xfId="789"/>
    <cellStyle name="Calculation" xfId="20" builtinId="22" customBuiltin="1"/>
    <cellStyle name="Calculation 2" xfId="78"/>
    <cellStyle name="Calculation 2 2" xfId="132"/>
    <cellStyle name="Calculation 2 2 2" xfId="790"/>
    <cellStyle name="Calculation 2 2 3" xfId="791"/>
    <cellStyle name="Calculation 2 3" xfId="1072"/>
    <cellStyle name="Calculation 3" xfId="792"/>
    <cellStyle name="Check Cell" xfId="22" builtinId="23" customBuiltin="1"/>
    <cellStyle name="Check Cell 2" xfId="85"/>
    <cellStyle name="Check Cell 2 2" xfId="133"/>
    <cellStyle name="Check Cell 3" xfId="793"/>
    <cellStyle name="Comma" xfId="1194" builtinId="3"/>
    <cellStyle name="Comma 10" xfId="794"/>
    <cellStyle name="Comma 10 4" xfId="1184"/>
    <cellStyle name="Comma 11" xfId="1048"/>
    <cellStyle name="Comma 12" xfId="1054"/>
    <cellStyle name="Comma 13" xfId="1057"/>
    <cellStyle name="Comma 14" xfId="1175"/>
    <cellStyle name="Comma 15" xfId="262"/>
    <cellStyle name="Comma 19" xfId="1186"/>
    <cellStyle name="Comma 2" xfId="9"/>
    <cellStyle name="Comma 2 2" xfId="99"/>
    <cellStyle name="Comma 2 2 2" xfId="134"/>
    <cellStyle name="Comma 2 2 2 2" xfId="795"/>
    <cellStyle name="Comma 2 2 2 3" xfId="1061"/>
    <cellStyle name="Comma 2 2 3" xfId="1070"/>
    <cellStyle name="Comma 2 2 4" xfId="1058"/>
    <cellStyle name="Comma 2 3" xfId="102"/>
    <cellStyle name="Comma 2 3 2" xfId="796"/>
    <cellStyle name="Comma 2 4" xfId="797"/>
    <cellStyle name="Comma 2 5" xfId="798"/>
    <cellStyle name="Comma 3" xfId="98"/>
    <cellStyle name="Comma 3 2" xfId="135"/>
    <cellStyle name="Comma 3 2 2" xfId="187"/>
    <cellStyle name="Comma 3 2 2 2" xfId="210"/>
    <cellStyle name="Comma 3 2 2 3" xfId="1084"/>
    <cellStyle name="Comma 3 2 3" xfId="180"/>
    <cellStyle name="Comma 3 2 3 2" xfId="1073"/>
    <cellStyle name="Comma 3 2 4" xfId="204"/>
    <cellStyle name="Comma 3 2 5" xfId="1062"/>
    <cellStyle name="Comma 3 3" xfId="799"/>
    <cellStyle name="Comma 3 4" xfId="1059"/>
    <cellStyle name="Comma 4" xfId="101"/>
    <cellStyle name="Comma 4 2" xfId="800"/>
    <cellStyle name="Comma 4 2 2" xfId="801"/>
    <cellStyle name="Comma 4 2 3" xfId="1071"/>
    <cellStyle name="Comma 4 3" xfId="802"/>
    <cellStyle name="Comma 4 3 2" xfId="803"/>
    <cellStyle name="Comma 4 4" xfId="1060"/>
    <cellStyle name="Comma 5" xfId="94"/>
    <cellStyle name="Comma 5 2" xfId="179"/>
    <cellStyle name="Comma 5 2 2" xfId="804"/>
    <cellStyle name="Comma 5 2 3" xfId="1069"/>
    <cellStyle name="Comma 5 3" xfId="203"/>
    <cellStyle name="Comma 5 4" xfId="805"/>
    <cellStyle name="Comma 5 5" xfId="1063"/>
    <cellStyle name="Comma 6" xfId="186"/>
    <cellStyle name="Comma 6 10" xfId="806"/>
    <cellStyle name="Comma 6 11" xfId="1083"/>
    <cellStyle name="Comma 6 2" xfId="209"/>
    <cellStyle name="Comma 6 3" xfId="807"/>
    <cellStyle name="Comma 6 3 2" xfId="808"/>
    <cellStyle name="Comma 6 3 2 2" xfId="809"/>
    <cellStyle name="Comma 6 3 2 2 2" xfId="810"/>
    <cellStyle name="Comma 6 3 2 2 3" xfId="811"/>
    <cellStyle name="Comma 6 3 2 3" xfId="812"/>
    <cellStyle name="Comma 6 3 2 3 2" xfId="813"/>
    <cellStyle name="Comma 6 3 2 3 3" xfId="814"/>
    <cellStyle name="Comma 6 3 2 4" xfId="815"/>
    <cellStyle name="Comma 6 3 2 5" xfId="816"/>
    <cellStyle name="Comma 6 3 3" xfId="817"/>
    <cellStyle name="Comma 6 3 3 2" xfId="818"/>
    <cellStyle name="Comma 6 3 3 3" xfId="819"/>
    <cellStyle name="Comma 6 3 4" xfId="820"/>
    <cellStyle name="Comma 6 3 4 2" xfId="821"/>
    <cellStyle name="Comma 6 3 4 3" xfId="822"/>
    <cellStyle name="Comma 6 3 5" xfId="823"/>
    <cellStyle name="Comma 6 3 6" xfId="824"/>
    <cellStyle name="Comma 6 4" xfId="825"/>
    <cellStyle name="Comma 6 4 2" xfId="826"/>
    <cellStyle name="Comma 6 4 2 2" xfId="827"/>
    <cellStyle name="Comma 6 4 2 2 2" xfId="828"/>
    <cellStyle name="Comma 6 4 2 2 3" xfId="829"/>
    <cellStyle name="Comma 6 4 2 3" xfId="830"/>
    <cellStyle name="Comma 6 4 2 3 2" xfId="831"/>
    <cellStyle name="Comma 6 4 2 3 3" xfId="832"/>
    <cellStyle name="Comma 6 4 2 4" xfId="833"/>
    <cellStyle name="Comma 6 4 2 5" xfId="834"/>
    <cellStyle name="Comma 6 4 3" xfId="835"/>
    <cellStyle name="Comma 6 4 3 2" xfId="836"/>
    <cellStyle name="Comma 6 4 3 3" xfId="837"/>
    <cellStyle name="Comma 6 4 4" xfId="838"/>
    <cellStyle name="Comma 6 4 4 2" xfId="839"/>
    <cellStyle name="Comma 6 4 4 3" xfId="840"/>
    <cellStyle name="Comma 6 4 5" xfId="841"/>
    <cellStyle name="Comma 6 4 6" xfId="842"/>
    <cellStyle name="Comma 6 5" xfId="843"/>
    <cellStyle name="Comma 6 5 2" xfId="844"/>
    <cellStyle name="Comma 6 5 2 2" xfId="845"/>
    <cellStyle name="Comma 6 5 2 3" xfId="846"/>
    <cellStyle name="Comma 6 5 3" xfId="847"/>
    <cellStyle name="Comma 6 5 3 2" xfId="848"/>
    <cellStyle name="Comma 6 5 3 3" xfId="849"/>
    <cellStyle name="Comma 6 5 4" xfId="850"/>
    <cellStyle name="Comma 6 5 5" xfId="851"/>
    <cellStyle name="Comma 6 6" xfId="852"/>
    <cellStyle name="Comma 6 6 2" xfId="853"/>
    <cellStyle name="Comma 6 6 2 2" xfId="854"/>
    <cellStyle name="Comma 6 6 2 3" xfId="855"/>
    <cellStyle name="Comma 6 6 3" xfId="856"/>
    <cellStyle name="Comma 6 6 3 2" xfId="857"/>
    <cellStyle name="Comma 6 6 3 3" xfId="858"/>
    <cellStyle name="Comma 6 6 4" xfId="859"/>
    <cellStyle name="Comma 6 6 5" xfId="860"/>
    <cellStyle name="Comma 6 7" xfId="861"/>
    <cellStyle name="Comma 6 7 2" xfId="862"/>
    <cellStyle name="Comma 6 7 3" xfId="863"/>
    <cellStyle name="Comma 6 8" xfId="864"/>
    <cellStyle name="Comma 6 8 2" xfId="865"/>
    <cellStyle name="Comma 6 8 3" xfId="866"/>
    <cellStyle name="Comma 6 9" xfId="867"/>
    <cellStyle name="Comma 7" xfId="868"/>
    <cellStyle name="Comma 8" xfId="869"/>
    <cellStyle name="Comma 8 2" xfId="870"/>
    <cellStyle name="Comma 8 3" xfId="1065"/>
    <cellStyle name="Comma 9" xfId="871"/>
    <cellStyle name="Comma 9 2" xfId="872"/>
    <cellStyle name="Comma_General 17.02.04" xfId="1044"/>
    <cellStyle name="Explanatory Text" xfId="25" builtinId="53" customBuiltin="1"/>
    <cellStyle name="Explanatory Text 2" xfId="73"/>
    <cellStyle name="Explanatory Text 2 2" xfId="136"/>
    <cellStyle name="Explanatory Text 3" xfId="873"/>
    <cellStyle name="Good" xfId="15" builtinId="26" customBuiltin="1"/>
    <cellStyle name="Good 2" xfId="79"/>
    <cellStyle name="Good 2 2" xfId="137"/>
    <cellStyle name="Good 3" xfId="874"/>
    <cellStyle name="Heading 1" xfId="11" builtinId="16" customBuiltin="1"/>
    <cellStyle name="Heading 1 2" xfId="64"/>
    <cellStyle name="Heading 1 2 2" xfId="138"/>
    <cellStyle name="Heading 1 3" xfId="875"/>
    <cellStyle name="Heading 2" xfId="12" builtinId="17" customBuiltin="1"/>
    <cellStyle name="Heading 2 2" xfId="82"/>
    <cellStyle name="Heading 2 2 2" xfId="139"/>
    <cellStyle name="Heading 2 3" xfId="876"/>
    <cellStyle name="Heading 3" xfId="13" builtinId="18" customBuiltin="1"/>
    <cellStyle name="Heading 3 2" xfId="66"/>
    <cellStyle name="Heading 3 2 2" xfId="140"/>
    <cellStyle name="Heading 3 3" xfId="877"/>
    <cellStyle name="Heading 4" xfId="14" builtinId="19" customBuiltin="1"/>
    <cellStyle name="Heading 4 2" xfId="62"/>
    <cellStyle name="Heading 4 2 2" xfId="141"/>
    <cellStyle name="Heading 4 3" xfId="878"/>
    <cellStyle name="Input" xfId="18" builtinId="20" customBuiltin="1"/>
    <cellStyle name="Input 2" xfId="81"/>
    <cellStyle name="Input 2 2" xfId="142"/>
    <cellStyle name="Input 2 2 2" xfId="879"/>
    <cellStyle name="Input 2 2 3" xfId="880"/>
    <cellStyle name="Input 2 3" xfId="1074"/>
    <cellStyle name="Input 3" xfId="881"/>
    <cellStyle name="Linked Cell" xfId="21" builtinId="24" customBuiltin="1"/>
    <cellStyle name="Linked Cell 2" xfId="69"/>
    <cellStyle name="Linked Cell 2 2" xfId="143"/>
    <cellStyle name="Linked Cell 3" xfId="882"/>
    <cellStyle name="Neutral" xfId="17" builtinId="28" customBuiltin="1"/>
    <cellStyle name="Neutral 2" xfId="75"/>
    <cellStyle name="Neutral 2 2" xfId="104"/>
    <cellStyle name="Neutral 2 2 2" xfId="1108"/>
    <cellStyle name="Neutral 2 3" xfId="883"/>
    <cellStyle name="Neutral 3" xfId="144"/>
    <cellStyle name="Neutral 4" xfId="884"/>
    <cellStyle name="Neutral 4 2" xfId="885"/>
    <cellStyle name="Neutral 4 3" xfId="1100"/>
    <cellStyle name="Normal" xfId="0" builtinId="0"/>
    <cellStyle name="Normal 10" xfId="4"/>
    <cellStyle name="Normal 10 2" xfId="184"/>
    <cellStyle name="Normal 10 2 2" xfId="886"/>
    <cellStyle name="Normal 10 2 2 2" xfId="887"/>
    <cellStyle name="Normal 10 2 2 2 2" xfId="888"/>
    <cellStyle name="Normal 10 2 2 2 3" xfId="889"/>
    <cellStyle name="Normal 10 2 2 3" xfId="890"/>
    <cellStyle name="Normal 10 2 2 3 2" xfId="891"/>
    <cellStyle name="Normal 10 2 2 3 2 2" xfId="1189"/>
    <cellStyle name="Normal 10 2 2 3 3" xfId="892"/>
    <cellStyle name="Normal 10 2 2 3 4" xfId="1188"/>
    <cellStyle name="Normal 10 2 2 4" xfId="893"/>
    <cellStyle name="Normal 10 2 2 5" xfId="894"/>
    <cellStyle name="Normal 10 2 3" xfId="895"/>
    <cellStyle name="Normal 10 2 3 2" xfId="896"/>
    <cellStyle name="Normal 10 2 3 3" xfId="897"/>
    <cellStyle name="Normal 10 2 4" xfId="898"/>
    <cellStyle name="Normal 10 2 4 2" xfId="899"/>
    <cellStyle name="Normal 10 2 4 3" xfId="900"/>
    <cellStyle name="Normal 10 2 5" xfId="901"/>
    <cellStyle name="Normal 10 2 6" xfId="902"/>
    <cellStyle name="Normal 10 3" xfId="207"/>
    <cellStyle name="Normal 10 3 2" xfId="903"/>
    <cellStyle name="Normal 10 3 2 2" xfId="904"/>
    <cellStyle name="Normal 10 3 2 3" xfId="905"/>
    <cellStyle name="Normal 10 3 3" xfId="906"/>
    <cellStyle name="Normal 10 3 3 2" xfId="907"/>
    <cellStyle name="Normal 10 3 3 3" xfId="908"/>
    <cellStyle name="Normal 10 3 4" xfId="909"/>
    <cellStyle name="Normal 10 3 5" xfId="910"/>
    <cellStyle name="Normal 10 4" xfId="911"/>
    <cellStyle name="Normal 10 4 2" xfId="912"/>
    <cellStyle name="Normal 10 4 2 2" xfId="913"/>
    <cellStyle name="Normal 10 4 2 3" xfId="914"/>
    <cellStyle name="Normal 10 4 3" xfId="915"/>
    <cellStyle name="Normal 10 4 3 2" xfId="916"/>
    <cellStyle name="Normal 10 4 3 3" xfId="917"/>
    <cellStyle name="Normal 10 4 4" xfId="918"/>
    <cellStyle name="Normal 10 4 5" xfId="919"/>
    <cellStyle name="Normal 10 5" xfId="920"/>
    <cellStyle name="Normal 10 5 2" xfId="921"/>
    <cellStyle name="Normal 10 5 3" xfId="922"/>
    <cellStyle name="Normal 10 6" xfId="923"/>
    <cellStyle name="Normal 10 6 2" xfId="924"/>
    <cellStyle name="Normal 10 6 3" xfId="925"/>
    <cellStyle name="Normal 10 7" xfId="1081"/>
    <cellStyle name="Normal 11" xfId="163"/>
    <cellStyle name="Normal 11 2" xfId="185"/>
    <cellStyle name="Normal 11 3" xfId="208"/>
    <cellStyle name="Normal 11 3 2" xfId="1177"/>
    <cellStyle name="Normal 11 4" xfId="1082"/>
    <cellStyle name="Normal 12" xfId="164"/>
    <cellStyle name="Normal 12 2" xfId="926"/>
    <cellStyle name="Normal 12 2 2" xfId="1055"/>
    <cellStyle name="Normal 12 3" xfId="927"/>
    <cellStyle name="Normal 12 4" xfId="1067"/>
    <cellStyle name="Normal 13" xfId="1042"/>
    <cellStyle name="Normal 14" xfId="1047"/>
    <cellStyle name="Normal 14 2" xfId="1174"/>
    <cellStyle name="Normal 15" xfId="1050"/>
    <cellStyle name="Normal 15 2 2" xfId="1039"/>
    <cellStyle name="Normal 16" xfId="1056"/>
    <cellStyle name="Normal 18" xfId="1182"/>
    <cellStyle name="Normal 19" xfId="1053"/>
    <cellStyle name="Normal 2" xfId="1"/>
    <cellStyle name="Normal 2 14" xfId="1193"/>
    <cellStyle name="Normal 2 2" xfId="145"/>
    <cellStyle name="Normal 2 2 2" xfId="162"/>
    <cellStyle name="Normal 2 2 2 2" xfId="1075"/>
    <cellStyle name="Normal 2 2 3" xfId="928"/>
    <cellStyle name="Normal 2 2 4" xfId="1041"/>
    <cellStyle name="Normal 2 2 5" xfId="1066"/>
    <cellStyle name="Normal 2 3" xfId="146"/>
    <cellStyle name="Normal 2 4" xfId="95"/>
    <cellStyle name="Normal 2 5" xfId="218"/>
    <cellStyle name="Normal 2 6 3" xfId="1192"/>
    <cellStyle name="Normal 2_3.Havelvacner_N1_12 23.01.2018" xfId="929"/>
    <cellStyle name="Normal 3" xfId="3"/>
    <cellStyle name="Normal 3 2" xfId="103"/>
    <cellStyle name="Normal 3 2 2" xfId="147"/>
    <cellStyle name="Normal 3 2 3" xfId="930"/>
    <cellStyle name="Normal 3 3" xfId="97"/>
    <cellStyle name="Normal 3_HavelvacN2axjusakN3" xfId="105"/>
    <cellStyle name="Normal 4" xfId="5"/>
    <cellStyle name="Normal 4 2" xfId="8"/>
    <cellStyle name="Normal 4 2 2" xfId="931"/>
    <cellStyle name="Normal 4 3" xfId="100"/>
    <cellStyle name="Normal 4 3 2" xfId="1064"/>
    <cellStyle name="Normal 5" xfId="106"/>
    <cellStyle name="Normal 5 2" xfId="148"/>
    <cellStyle name="Normal 5 2 2" xfId="188"/>
    <cellStyle name="Normal 5 2 2 2" xfId="211"/>
    <cellStyle name="Normal 5 2 2 3" xfId="932"/>
    <cellStyle name="Normal 5 2 2 4" xfId="1085"/>
    <cellStyle name="Normal 5 2 3" xfId="181"/>
    <cellStyle name="Normal 5 2 4" xfId="205"/>
    <cellStyle name="Normal 5 2 5" xfId="1076"/>
    <cellStyle name="Normal 5 2 6" xfId="1190"/>
    <cellStyle name="Normal 5 2 9" xfId="1040"/>
    <cellStyle name="Normal 5 3" xfId="264"/>
    <cellStyle name="Normal 5 3 2" xfId="933"/>
    <cellStyle name="Normal 5 3 2 2" xfId="934"/>
    <cellStyle name="Normal 5 3 2 2 2" xfId="935"/>
    <cellStyle name="Normal 5 3 2 2 3" xfId="936"/>
    <cellStyle name="Normal 5 3 2 3" xfId="937"/>
    <cellStyle name="Normal 5 3 2 3 2" xfId="938"/>
    <cellStyle name="Normal 5 3 2 3 3" xfId="939"/>
    <cellStyle name="Normal 5 3 2 4" xfId="940"/>
    <cellStyle name="Normal 5 3 2 5" xfId="941"/>
    <cellStyle name="Normal 5 3 3" xfId="942"/>
    <cellStyle name="Normal 5 3 3 2" xfId="943"/>
    <cellStyle name="Normal 5 3 3 3" xfId="944"/>
    <cellStyle name="Normal 5 3 4" xfId="945"/>
    <cellStyle name="Normal 5 3 4 2" xfId="946"/>
    <cellStyle name="Normal 5 3 4 3" xfId="947"/>
    <cellStyle name="Normal 5 3 5" xfId="948"/>
    <cellStyle name="Normal 5 3 6" xfId="949"/>
    <cellStyle name="Normal 5 3 7" xfId="1176"/>
    <cellStyle name="Normal 5 4" xfId="950"/>
    <cellStyle name="Normal 5 4 2" xfId="951"/>
    <cellStyle name="Normal 5 4 2 2" xfId="952"/>
    <cellStyle name="Normal 5 4 2 2 2" xfId="953"/>
    <cellStyle name="Normal 5 4 2 2 3" xfId="954"/>
    <cellStyle name="Normal 5 4 2 3" xfId="955"/>
    <cellStyle name="Normal 5 4 2 3 2" xfId="956"/>
    <cellStyle name="Normal 5 4 2 3 3" xfId="957"/>
    <cellStyle name="Normal 5 4 2 4" xfId="958"/>
    <cellStyle name="Normal 5 4 2 5" xfId="959"/>
    <cellStyle name="Normal 5 4 3" xfId="960"/>
    <cellStyle name="Normal 5 4 3 2" xfId="961"/>
    <cellStyle name="Normal 5 4 3 3" xfId="962"/>
    <cellStyle name="Normal 5 4 4" xfId="963"/>
    <cellStyle name="Normal 5 4 4 2" xfId="964"/>
    <cellStyle name="Normal 5 4 4 3" xfId="965"/>
    <cellStyle name="Normal 5 4 5" xfId="966"/>
    <cellStyle name="Normal 5 4 6" xfId="967"/>
    <cellStyle name="Normal 5 5" xfId="968"/>
    <cellStyle name="Normal 5 5 2" xfId="969"/>
    <cellStyle name="Normal 5 5 2 2" xfId="970"/>
    <cellStyle name="Normal 5 5 2 3" xfId="971"/>
    <cellStyle name="Normal 5 5 3" xfId="972"/>
    <cellStyle name="Normal 5 5 3 2" xfId="973"/>
    <cellStyle name="Normal 5 5 3 3" xfId="974"/>
    <cellStyle name="Normal 5 5 4" xfId="975"/>
    <cellStyle name="Normal 5 5 5" xfId="976"/>
    <cellStyle name="Normal 5 6" xfId="977"/>
    <cellStyle name="Normal 5 6 2" xfId="978"/>
    <cellStyle name="Normal 5 6 2 2" xfId="979"/>
    <cellStyle name="Normal 5 6 2 3" xfId="980"/>
    <cellStyle name="Normal 5 6 3" xfId="981"/>
    <cellStyle name="Normal 5 6 3 2" xfId="982"/>
    <cellStyle name="Normal 5 6 3 3" xfId="983"/>
    <cellStyle name="Normal 5 6 4" xfId="984"/>
    <cellStyle name="Normal 5 6 5" xfId="985"/>
    <cellStyle name="Normal 5 7" xfId="986"/>
    <cellStyle name="Normal 5 7 2" xfId="987"/>
    <cellStyle name="Normal 5 7 3" xfId="988"/>
    <cellStyle name="Normal 5 8" xfId="989"/>
    <cellStyle name="Normal 5 8 2" xfId="990"/>
    <cellStyle name="Normal 5 8 3" xfId="991"/>
    <cellStyle name="Normal 5 9" xfId="992"/>
    <cellStyle name="Normal 5 9 2" xfId="993"/>
    <cellStyle name="Normal 5 9 3" xfId="994"/>
    <cellStyle name="Normal 52" xfId="1181"/>
    <cellStyle name="Normal 52 2" xfId="1187"/>
    <cellStyle name="Normal 6" xfId="149"/>
    <cellStyle name="Normal 6 2" xfId="212"/>
    <cellStyle name="Normal 7" xfId="150"/>
    <cellStyle name="Normal 7 2" xfId="1038"/>
    <cellStyle name="Normal 7 2 2" xfId="1086"/>
    <cellStyle name="Normal 8" xfId="7"/>
    <cellStyle name="Normal 8 2" xfId="161"/>
    <cellStyle name="Normal 8 3" xfId="178"/>
    <cellStyle name="Normal 8 4" xfId="202"/>
    <cellStyle name="Normal 8 5" xfId="1068"/>
    <cellStyle name="Normal 9" xfId="93"/>
    <cellStyle name="Normal 9 2" xfId="183"/>
    <cellStyle name="Normal 9 3" xfId="206"/>
    <cellStyle name="Normal 9 4" xfId="1080"/>
    <cellStyle name="Note" xfId="24" builtinId="10" customBuiltin="1"/>
    <cellStyle name="Note 2" xfId="53"/>
    <cellStyle name="Note 2 2" xfId="151"/>
    <cellStyle name="Note 2 2 2" xfId="995"/>
    <cellStyle name="Note 2 2 3" xfId="996"/>
    <cellStyle name="Note 2 2 4" xfId="1109"/>
    <cellStyle name="Note 2 3" xfId="1077"/>
    <cellStyle name="Note 3" xfId="165"/>
    <cellStyle name="Note 3 2" xfId="997"/>
    <cellStyle name="Note 3 3" xfId="998"/>
    <cellStyle name="Note 3 4" xfId="1101"/>
    <cellStyle name="Note 4" xfId="189"/>
    <cellStyle name="Note 4 2" xfId="1128"/>
    <cellStyle name="Note 5" xfId="1141"/>
    <cellStyle name="Note 6" xfId="1155"/>
    <cellStyle name="Output" xfId="19" builtinId="21" customBuiltin="1"/>
    <cellStyle name="Output 2" xfId="80"/>
    <cellStyle name="Output 2 2" xfId="152"/>
    <cellStyle name="Output 2 2 2" xfId="999"/>
    <cellStyle name="Output 2 2 3" xfId="1000"/>
    <cellStyle name="Output 2 3" xfId="1078"/>
    <cellStyle name="Output 3" xfId="1001"/>
    <cellStyle name="Percent 2" xfId="2"/>
    <cellStyle name="Percent 2 2" xfId="96"/>
    <cellStyle name="Percent 2 2 2" xfId="1002"/>
    <cellStyle name="Percent 2 3" xfId="1003"/>
    <cellStyle name="Percent 3" xfId="1004"/>
    <cellStyle name="Percent 3 2" xfId="1005"/>
    <cellStyle name="RowLevel_1_N6+artabyuje" xfId="1006"/>
    <cellStyle name="SN_241" xfId="6"/>
    <cellStyle name="SN_b" xfId="1043"/>
    <cellStyle name="SN_b 2" xfId="1049"/>
    <cellStyle name="SN_b 3" xfId="1051"/>
    <cellStyle name="SN_it" xfId="1046"/>
    <cellStyle name="SN10_bold" xfId="1045"/>
    <cellStyle name="Style 1" xfId="153"/>
    <cellStyle name="Style 1 2" xfId="154"/>
    <cellStyle name="Style 1 2 2" xfId="182"/>
    <cellStyle name="Style 1_verchnakan_ax21-25_2018" xfId="155"/>
    <cellStyle name="Title" xfId="1154" builtinId="15" customBuiltin="1"/>
    <cellStyle name="Title 2" xfId="51"/>
    <cellStyle name="Title 2 2" xfId="156"/>
    <cellStyle name="Title 3" xfId="83"/>
    <cellStyle name="Title 4" xfId="1087"/>
    <cellStyle name="Total" xfId="26" builtinId="25" customBuiltin="1"/>
    <cellStyle name="Total 2" xfId="88"/>
    <cellStyle name="Total 2 2" xfId="157"/>
    <cellStyle name="Total 2 2 2" xfId="1007"/>
    <cellStyle name="Total 2 2 3" xfId="1008"/>
    <cellStyle name="Total 2 3" xfId="1079"/>
    <cellStyle name="Total 3" xfId="1009"/>
    <cellStyle name="Warning Text" xfId="23" builtinId="11" customBuiltin="1"/>
    <cellStyle name="Warning Text 2" xfId="67"/>
    <cellStyle name="Warning Text 2 2" xfId="158"/>
    <cellStyle name="Warning Text 3" xfId="1010"/>
    <cellStyle name="Акцент1 2" xfId="240"/>
    <cellStyle name="Акцент1 3" xfId="1011"/>
    <cellStyle name="Акцент2 2" xfId="241"/>
    <cellStyle name="Акцент2 3" xfId="1012"/>
    <cellStyle name="Акцент3 2" xfId="242"/>
    <cellStyle name="Акцент3 3" xfId="1013"/>
    <cellStyle name="Акцент4 2" xfId="243"/>
    <cellStyle name="Акцент4 3" xfId="1014"/>
    <cellStyle name="Акцент5 2" xfId="244"/>
    <cellStyle name="Акцент5 3" xfId="1015"/>
    <cellStyle name="Акцент6 2" xfId="245"/>
    <cellStyle name="Акцент6 3" xfId="1016"/>
    <cellStyle name="Ввод  2" xfId="246"/>
    <cellStyle name="Ввод  3" xfId="1017"/>
    <cellStyle name="Вывод 2" xfId="247"/>
    <cellStyle name="Вывод 3" xfId="1018"/>
    <cellStyle name="Вычисление 2" xfId="248"/>
    <cellStyle name="Вычисление 3" xfId="1019"/>
    <cellStyle name="Заголовок 1 2" xfId="249"/>
    <cellStyle name="Заголовок 1 3" xfId="1020"/>
    <cellStyle name="Заголовок 2 2" xfId="250"/>
    <cellStyle name="Заголовок 2 3" xfId="1021"/>
    <cellStyle name="Заголовок 3 2" xfId="251"/>
    <cellStyle name="Заголовок 3 3" xfId="1022"/>
    <cellStyle name="Заголовок 4 2" xfId="252"/>
    <cellStyle name="Заголовок 4 3" xfId="1023"/>
    <cellStyle name="Итог 2" xfId="253"/>
    <cellStyle name="Итог 3" xfId="1024"/>
    <cellStyle name="Контрольная ячейка 2" xfId="254"/>
    <cellStyle name="Контрольная ячейка 3" xfId="1025"/>
    <cellStyle name="Название 2" xfId="220"/>
    <cellStyle name="Нейтральный 2" xfId="255"/>
    <cellStyle name="Нейтральный 3" xfId="1026"/>
    <cellStyle name="Обычный 2" xfId="10"/>
    <cellStyle name="Обычный 2 2" xfId="160"/>
    <cellStyle name="Обычный 2 2 4" xfId="263"/>
    <cellStyle name="Обычный 2 3" xfId="159"/>
    <cellStyle name="Обычный 2 3 2" xfId="1052"/>
    <cellStyle name="Обычный 3" xfId="216"/>
    <cellStyle name="Обычный 3 2" xfId="1027"/>
    <cellStyle name="Обычный 3 3" xfId="1028"/>
    <cellStyle name="Обычный 3 4" xfId="1185"/>
    <cellStyle name="Обычный 3 4 2" xfId="1191"/>
    <cellStyle name="Обычный 32" xfId="1178"/>
    <cellStyle name="Обычный 34" xfId="1179"/>
    <cellStyle name="Обычный 35" xfId="1180"/>
    <cellStyle name="Обычный 36" xfId="1183"/>
    <cellStyle name="Обычный 4" xfId="219"/>
    <cellStyle name="Обычный 5" xfId="1029"/>
    <cellStyle name="Обычный 6" xfId="1030"/>
    <cellStyle name="Обычный 7" xfId="1031"/>
    <cellStyle name="Плохой 2" xfId="256"/>
    <cellStyle name="Плохой 3" xfId="1032"/>
    <cellStyle name="Пояснение 2" xfId="257"/>
    <cellStyle name="Пояснение 3" xfId="1033"/>
    <cellStyle name="Примечание 2" xfId="221"/>
    <cellStyle name="Связанная ячейка 2" xfId="258"/>
    <cellStyle name="Связанная ячейка 3" xfId="1034"/>
    <cellStyle name="Стиль 1" xfId="259"/>
    <cellStyle name="Текст предупреждения 2" xfId="260"/>
    <cellStyle name="Текст предупреждения 3" xfId="1035"/>
    <cellStyle name="Финансовый 2" xfId="213"/>
    <cellStyle name="Финансовый 2 2" xfId="214"/>
    <cellStyle name="Финансовый 3" xfId="215"/>
    <cellStyle name="Финансовый 4" xfId="217"/>
    <cellStyle name="Финансовый 5" xfId="1036"/>
    <cellStyle name="Хороший 2" xfId="261"/>
    <cellStyle name="Хороший 3" xfId="1037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55"/>
  <sheetViews>
    <sheetView tabSelected="1" workbookViewId="0">
      <selection activeCell="C14" sqref="C14"/>
    </sheetView>
  </sheetViews>
  <sheetFormatPr defaultColWidth="9.140625" defaultRowHeight="13.5"/>
  <cols>
    <col min="1" max="1" width="55.140625" style="7" customWidth="1"/>
    <col min="2" max="5" width="16.7109375" style="7" customWidth="1"/>
    <col min="6" max="16384" width="9.140625" style="7"/>
  </cols>
  <sheetData>
    <row r="1" spans="1:5" ht="17.25" customHeight="1">
      <c r="E1" s="37" t="s">
        <v>441</v>
      </c>
    </row>
    <row r="2" spans="1:5" ht="17.25" customHeight="1">
      <c r="E2" s="37"/>
    </row>
    <row r="3" spans="1:5" s="12" customFormat="1">
      <c r="A3" s="7"/>
      <c r="D3" s="36"/>
      <c r="E3" s="36" t="s">
        <v>80</v>
      </c>
    </row>
    <row r="4" spans="1:5" s="12" customFormat="1">
      <c r="A4" s="7"/>
      <c r="D4" s="36"/>
      <c r="E4" s="36" t="s">
        <v>81</v>
      </c>
    </row>
    <row r="5" spans="1:5" s="12" customFormat="1">
      <c r="A5" s="7"/>
      <c r="D5" s="36"/>
      <c r="E5" s="36"/>
    </row>
    <row r="6" spans="1:5" ht="67.5" customHeight="1">
      <c r="A6" s="86" t="s">
        <v>444</v>
      </c>
      <c r="B6" s="86"/>
      <c r="C6" s="86"/>
      <c r="D6" s="86"/>
      <c r="E6" s="86"/>
    </row>
    <row r="8" spans="1:5">
      <c r="A8" s="8"/>
      <c r="B8" s="8"/>
      <c r="C8" s="8"/>
      <c r="D8" s="9"/>
      <c r="E8" s="18" t="s">
        <v>24</v>
      </c>
    </row>
    <row r="9" spans="1:5" ht="78.75" customHeight="1">
      <c r="A9" s="81" t="s">
        <v>5</v>
      </c>
      <c r="B9" s="83" t="s">
        <v>78</v>
      </c>
      <c r="C9" s="84"/>
      <c r="D9" s="84"/>
      <c r="E9" s="85"/>
    </row>
    <row r="10" spans="1:5" ht="42.75" customHeight="1">
      <c r="A10" s="82"/>
      <c r="B10" s="38" t="s">
        <v>6</v>
      </c>
      <c r="C10" s="38" t="s">
        <v>1</v>
      </c>
      <c r="D10" s="10" t="s">
        <v>0</v>
      </c>
      <c r="E10" s="10" t="s">
        <v>2</v>
      </c>
    </row>
    <row r="11" spans="1:5" s="12" customFormat="1">
      <c r="A11" s="39" t="s">
        <v>43</v>
      </c>
      <c r="B11" s="40">
        <f>B13</f>
        <v>6000000</v>
      </c>
      <c r="C11" s="40">
        <f t="shared" ref="C11:E11" si="0">C13</f>
        <v>4200000</v>
      </c>
      <c r="D11" s="40">
        <f t="shared" si="0"/>
        <v>2400000</v>
      </c>
      <c r="E11" s="40">
        <f t="shared" si="0"/>
        <v>0</v>
      </c>
    </row>
    <row r="12" spans="1:5" s="12" customFormat="1">
      <c r="A12" s="39" t="s">
        <v>3</v>
      </c>
      <c r="B12" s="40"/>
      <c r="C12" s="40"/>
      <c r="D12" s="40"/>
      <c r="E12" s="40"/>
    </row>
    <row r="13" spans="1:5" s="12" customFormat="1">
      <c r="A13" s="39" t="s">
        <v>44</v>
      </c>
      <c r="B13" s="40">
        <f>+B15</f>
        <v>6000000</v>
      </c>
      <c r="C13" s="40">
        <f t="shared" ref="C13:E13" si="1">+C15</f>
        <v>4200000</v>
      </c>
      <c r="D13" s="40">
        <f t="shared" si="1"/>
        <v>2400000</v>
      </c>
      <c r="E13" s="40">
        <f t="shared" si="1"/>
        <v>0</v>
      </c>
    </row>
    <row r="14" spans="1:5" s="12" customFormat="1">
      <c r="A14" s="39" t="s">
        <v>3</v>
      </c>
      <c r="B14" s="40"/>
      <c r="C14" s="40"/>
      <c r="D14" s="40"/>
      <c r="E14" s="40"/>
    </row>
    <row r="15" spans="1:5" s="12" customFormat="1">
      <c r="A15" s="39" t="s">
        <v>4</v>
      </c>
      <c r="B15" s="40">
        <f>+B17+B21+B42</f>
        <v>6000000</v>
      </c>
      <c r="C15" s="40">
        <f t="shared" ref="C15:E15" si="2">+C17+C21+C42</f>
        <v>4200000</v>
      </c>
      <c r="D15" s="40">
        <f t="shared" si="2"/>
        <v>2400000</v>
      </c>
      <c r="E15" s="40">
        <f t="shared" si="2"/>
        <v>0</v>
      </c>
    </row>
    <row r="16" spans="1:5" s="12" customFormat="1">
      <c r="A16" s="39" t="s">
        <v>3</v>
      </c>
      <c r="B16" s="40"/>
      <c r="C16" s="40"/>
      <c r="D16" s="40"/>
      <c r="E16" s="40"/>
    </row>
    <row r="17" spans="1:5" s="12" customFormat="1" hidden="1">
      <c r="A17" s="39" t="s">
        <v>46</v>
      </c>
      <c r="B17" s="40">
        <f t="shared" ref="B17:D17" si="3">B19+B20</f>
        <v>0</v>
      </c>
      <c r="C17" s="40">
        <f t="shared" si="3"/>
        <v>0</v>
      </c>
      <c r="D17" s="40">
        <f t="shared" si="3"/>
        <v>0</v>
      </c>
      <c r="E17" s="40">
        <f>E19+E20</f>
        <v>0</v>
      </c>
    </row>
    <row r="18" spans="1:5" s="12" customFormat="1" hidden="1">
      <c r="A18" s="39" t="s">
        <v>39</v>
      </c>
      <c r="B18" s="25"/>
      <c r="C18" s="25"/>
      <c r="D18" s="25"/>
      <c r="E18" s="40"/>
    </row>
    <row r="19" spans="1:5" s="12" customFormat="1" ht="54" hidden="1">
      <c r="A19" s="39" t="s">
        <v>47</v>
      </c>
      <c r="B19" s="40"/>
      <c r="C19" s="40"/>
      <c r="D19" s="40"/>
      <c r="E19" s="40"/>
    </row>
    <row r="20" spans="1:5" s="12" customFormat="1" ht="27" hidden="1">
      <c r="A20" s="39" t="s">
        <v>48</v>
      </c>
      <c r="B20" s="40"/>
      <c r="C20" s="40"/>
      <c r="D20" s="40"/>
      <c r="E20" s="40"/>
    </row>
    <row r="21" spans="1:5" s="12" customFormat="1" ht="28.5" hidden="1" customHeight="1">
      <c r="A21" s="39" t="s">
        <v>49</v>
      </c>
      <c r="B21" s="40">
        <f>SUM(B22:B41)</f>
        <v>0</v>
      </c>
      <c r="C21" s="40">
        <f t="shared" ref="C21:D21" si="4">SUM(C22:C41)</f>
        <v>0</v>
      </c>
      <c r="D21" s="40">
        <f t="shared" si="4"/>
        <v>0</v>
      </c>
      <c r="E21" s="40">
        <f>SUM(E22:E41)</f>
        <v>0</v>
      </c>
    </row>
    <row r="22" spans="1:5" s="12" customFormat="1" hidden="1">
      <c r="A22" s="41" t="s">
        <v>50</v>
      </c>
      <c r="B22" s="40"/>
      <c r="C22" s="40"/>
      <c r="D22" s="40"/>
      <c r="E22" s="42"/>
    </row>
    <row r="23" spans="1:5" s="12" customFormat="1" hidden="1">
      <c r="A23" s="41" t="s">
        <v>51</v>
      </c>
      <c r="B23" s="40"/>
      <c r="C23" s="40"/>
      <c r="D23" s="40"/>
      <c r="E23" s="42"/>
    </row>
    <row r="24" spans="1:5" s="12" customFormat="1" hidden="1">
      <c r="A24" s="41" t="s">
        <v>52</v>
      </c>
      <c r="B24" s="40"/>
      <c r="C24" s="40"/>
      <c r="D24" s="40"/>
      <c r="E24" s="42"/>
    </row>
    <row r="25" spans="1:5" s="12" customFormat="1" hidden="1">
      <c r="A25" s="41" t="s">
        <v>53</v>
      </c>
      <c r="B25" s="40"/>
      <c r="C25" s="40"/>
      <c r="D25" s="40"/>
      <c r="E25" s="42"/>
    </row>
    <row r="26" spans="1:5" s="12" customFormat="1" hidden="1">
      <c r="A26" s="41" t="s">
        <v>54</v>
      </c>
      <c r="B26" s="40"/>
      <c r="C26" s="40"/>
      <c r="D26" s="40"/>
      <c r="E26" s="42"/>
    </row>
    <row r="27" spans="1:5" s="12" customFormat="1" hidden="1">
      <c r="A27" s="41" t="s">
        <v>55</v>
      </c>
      <c r="B27" s="40"/>
      <c r="C27" s="40"/>
      <c r="D27" s="40"/>
      <c r="E27" s="42"/>
    </row>
    <row r="28" spans="1:5" s="12" customFormat="1" hidden="1">
      <c r="A28" s="41" t="s">
        <v>56</v>
      </c>
      <c r="B28" s="40"/>
      <c r="C28" s="40"/>
      <c r="D28" s="40"/>
      <c r="E28" s="42"/>
    </row>
    <row r="29" spans="1:5" s="12" customFormat="1" hidden="1">
      <c r="A29" s="43" t="s">
        <v>57</v>
      </c>
      <c r="B29" s="40"/>
      <c r="C29" s="40"/>
      <c r="D29" s="40"/>
      <c r="E29" s="42"/>
    </row>
    <row r="30" spans="1:5" s="12" customFormat="1" hidden="1">
      <c r="A30" s="41" t="s">
        <v>58</v>
      </c>
      <c r="B30" s="40"/>
      <c r="C30" s="40"/>
      <c r="D30" s="40"/>
      <c r="E30" s="42"/>
    </row>
    <row r="31" spans="1:5" s="12" customFormat="1" hidden="1">
      <c r="A31" s="41" t="s">
        <v>59</v>
      </c>
      <c r="B31" s="40"/>
      <c r="C31" s="40"/>
      <c r="D31" s="40"/>
      <c r="E31" s="42"/>
    </row>
    <row r="32" spans="1:5" s="12" customFormat="1" hidden="1">
      <c r="A32" s="41" t="s">
        <v>60</v>
      </c>
      <c r="B32" s="40"/>
      <c r="C32" s="40"/>
      <c r="D32" s="40"/>
      <c r="E32" s="42"/>
    </row>
    <row r="33" spans="1:5" s="12" customFormat="1" hidden="1">
      <c r="A33" s="43" t="s">
        <v>61</v>
      </c>
      <c r="B33" s="40"/>
      <c r="C33" s="40"/>
      <c r="D33" s="40"/>
      <c r="E33" s="42"/>
    </row>
    <row r="34" spans="1:5" s="12" customFormat="1" ht="27" hidden="1">
      <c r="A34" s="41" t="s">
        <v>62</v>
      </c>
      <c r="B34" s="40"/>
      <c r="C34" s="40"/>
      <c r="D34" s="40"/>
      <c r="E34" s="42"/>
    </row>
    <row r="35" spans="1:5" s="12" customFormat="1" ht="27" hidden="1">
      <c r="A35" s="41" t="s">
        <v>63</v>
      </c>
      <c r="B35" s="40"/>
      <c r="C35" s="40"/>
      <c r="D35" s="40"/>
      <c r="E35" s="42"/>
    </row>
    <row r="36" spans="1:5" s="12" customFormat="1" hidden="1">
      <c r="A36" s="41" t="s">
        <v>64</v>
      </c>
      <c r="B36" s="40"/>
      <c r="C36" s="40"/>
      <c r="D36" s="40"/>
      <c r="E36" s="42"/>
    </row>
    <row r="37" spans="1:5" s="12" customFormat="1" hidden="1">
      <c r="A37" s="41" t="s">
        <v>65</v>
      </c>
      <c r="B37" s="40"/>
      <c r="C37" s="40"/>
      <c r="D37" s="40"/>
      <c r="E37" s="42"/>
    </row>
    <row r="38" spans="1:5" s="12" customFormat="1" hidden="1">
      <c r="A38" s="41" t="s">
        <v>66</v>
      </c>
      <c r="B38" s="40"/>
      <c r="C38" s="40"/>
      <c r="D38" s="40"/>
      <c r="E38" s="42"/>
    </row>
    <row r="39" spans="1:5" s="12" customFormat="1" ht="27" hidden="1">
      <c r="A39" s="41" t="s">
        <v>67</v>
      </c>
      <c r="B39" s="40"/>
      <c r="C39" s="40"/>
      <c r="D39" s="40"/>
      <c r="E39" s="42"/>
    </row>
    <row r="40" spans="1:5" s="12" customFormat="1" hidden="1">
      <c r="A40" s="41" t="s">
        <v>68</v>
      </c>
      <c r="B40" s="40"/>
      <c r="C40" s="40"/>
      <c r="D40" s="40"/>
      <c r="E40" s="42"/>
    </row>
    <row r="41" spans="1:5" s="12" customFormat="1" hidden="1">
      <c r="A41" s="41" t="s">
        <v>69</v>
      </c>
      <c r="B41" s="40"/>
      <c r="C41" s="40"/>
      <c r="D41" s="40"/>
      <c r="E41" s="42"/>
    </row>
    <row r="42" spans="1:5" s="12" customFormat="1">
      <c r="A42" s="39" t="s">
        <v>70</v>
      </c>
      <c r="B42" s="40">
        <f>+B43</f>
        <v>6000000</v>
      </c>
      <c r="C42" s="40">
        <f t="shared" ref="C42:E42" si="5">+C43</f>
        <v>4200000</v>
      </c>
      <c r="D42" s="40">
        <f t="shared" si="5"/>
        <v>2400000</v>
      </c>
      <c r="E42" s="40">
        <f t="shared" si="5"/>
        <v>0</v>
      </c>
    </row>
    <row r="43" spans="1:5" s="12" customFormat="1">
      <c r="A43" s="44" t="s">
        <v>71</v>
      </c>
      <c r="B43" s="40">
        <f>+'N3'!G10</f>
        <v>6000000</v>
      </c>
      <c r="C43" s="40">
        <f>+'N3'!H10</f>
        <v>4200000</v>
      </c>
      <c r="D43" s="40">
        <f>+'N3'!I10</f>
        <v>2400000</v>
      </c>
      <c r="E43" s="40">
        <f>+'N3'!J10</f>
        <v>0</v>
      </c>
    </row>
    <row r="44" spans="1:5" s="12" customFormat="1" hidden="1">
      <c r="A44" s="39" t="s">
        <v>72</v>
      </c>
      <c r="B44" s="40"/>
      <c r="C44" s="40"/>
      <c r="D44" s="40"/>
      <c r="E44" s="40"/>
    </row>
    <row r="45" spans="1:5" s="12" customFormat="1" hidden="1">
      <c r="A45" s="39" t="s">
        <v>45</v>
      </c>
      <c r="B45" s="40"/>
      <c r="C45" s="40"/>
      <c r="D45" s="40"/>
      <c r="E45" s="40"/>
    </row>
    <row r="46" spans="1:5" s="12" customFormat="1" hidden="1">
      <c r="A46" s="39" t="s">
        <v>73</v>
      </c>
      <c r="B46" s="40">
        <f t="shared" ref="B46:D46" si="6">+B48</f>
        <v>0</v>
      </c>
      <c r="C46" s="40">
        <f t="shared" si="6"/>
        <v>0</v>
      </c>
      <c r="D46" s="40">
        <f t="shared" si="6"/>
        <v>0</v>
      </c>
      <c r="E46" s="40">
        <f>+E48</f>
        <v>0</v>
      </c>
    </row>
    <row r="47" spans="1:5" s="12" customFormat="1" hidden="1">
      <c r="A47" s="39" t="s">
        <v>3</v>
      </c>
      <c r="B47" s="40"/>
      <c r="C47" s="40"/>
      <c r="D47" s="40"/>
      <c r="E47" s="40"/>
    </row>
    <row r="48" spans="1:5" s="12" customFormat="1" ht="27" hidden="1">
      <c r="A48" s="39" t="s">
        <v>74</v>
      </c>
      <c r="B48" s="40">
        <f t="shared" ref="B48:D48" si="7">+B49+B52</f>
        <v>0</v>
      </c>
      <c r="C48" s="40">
        <f t="shared" si="7"/>
        <v>0</v>
      </c>
      <c r="D48" s="40">
        <f t="shared" si="7"/>
        <v>0</v>
      </c>
      <c r="E48" s="40">
        <f>+E49+E52</f>
        <v>0</v>
      </c>
    </row>
    <row r="49" spans="1:5" s="12" customFormat="1" hidden="1">
      <c r="A49" s="39" t="s">
        <v>45</v>
      </c>
      <c r="B49" s="40">
        <f t="shared" ref="B49:D49" si="8">B51</f>
        <v>0</v>
      </c>
      <c r="C49" s="40">
        <f t="shared" si="8"/>
        <v>0</v>
      </c>
      <c r="D49" s="40">
        <f t="shared" si="8"/>
        <v>0</v>
      </c>
      <c r="E49" s="40">
        <f>E51</f>
        <v>0</v>
      </c>
    </row>
    <row r="50" spans="1:5" s="12" customFormat="1" hidden="1">
      <c r="A50" s="39" t="s">
        <v>39</v>
      </c>
      <c r="B50" s="25"/>
      <c r="C50" s="25"/>
      <c r="D50" s="25"/>
      <c r="E50" s="40"/>
    </row>
    <row r="51" spans="1:5" s="12" customFormat="1" ht="40.5" hidden="1">
      <c r="A51" s="39" t="s">
        <v>75</v>
      </c>
      <c r="B51" s="40"/>
      <c r="C51" s="40"/>
      <c r="D51" s="40"/>
      <c r="E51" s="40"/>
    </row>
    <row r="52" spans="1:5" hidden="1">
      <c r="A52" s="39" t="s">
        <v>76</v>
      </c>
      <c r="B52" s="40">
        <f t="shared" ref="B52:D52" si="9">+B54</f>
        <v>0</v>
      </c>
      <c r="C52" s="40">
        <f t="shared" si="9"/>
        <v>0</v>
      </c>
      <c r="D52" s="40">
        <f t="shared" si="9"/>
        <v>0</v>
      </c>
      <c r="E52" s="40">
        <f>+E54</f>
        <v>0</v>
      </c>
    </row>
    <row r="53" spans="1:5" hidden="1">
      <c r="A53" s="39" t="s">
        <v>39</v>
      </c>
      <c r="B53" s="25"/>
      <c r="C53" s="25"/>
      <c r="D53" s="25"/>
      <c r="E53" s="40"/>
    </row>
    <row r="54" spans="1:5" hidden="1">
      <c r="A54" s="39" t="s">
        <v>77</v>
      </c>
      <c r="B54" s="40"/>
      <c r="C54" s="40"/>
      <c r="D54" s="40"/>
      <c r="E54" s="40"/>
    </row>
    <row r="55" spans="1:5" hidden="1">
      <c r="B55" s="19"/>
      <c r="C55" s="19"/>
      <c r="D55" s="19"/>
      <c r="E55" s="19"/>
    </row>
  </sheetData>
  <mergeCells count="3">
    <mergeCell ref="A9:A10"/>
    <mergeCell ref="B9:E9"/>
    <mergeCell ref="A6:E6"/>
  </mergeCells>
  <pageMargins left="0.2" right="0.2" top="0.75" bottom="0.75" header="0.3" footer="0.3"/>
  <pageSetup scale="80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K222"/>
  <sheetViews>
    <sheetView zoomScaleNormal="100" workbookViewId="0">
      <selection activeCell="A39" sqref="A39"/>
    </sheetView>
  </sheetViews>
  <sheetFormatPr defaultRowHeight="13.5"/>
  <cols>
    <col min="1" max="1" width="16.28515625" style="2" customWidth="1"/>
    <col min="2" max="2" width="9.5703125" style="21" customWidth="1"/>
    <col min="3" max="3" width="18.7109375" style="21" customWidth="1"/>
    <col min="4" max="4" width="18.140625" style="11" customWidth="1"/>
    <col min="5" max="5" width="27.42578125" style="11" customWidth="1"/>
    <col min="6" max="6" width="30.42578125" style="11" customWidth="1"/>
    <col min="7" max="7" width="21.85546875" style="11" customWidth="1"/>
    <col min="8" max="8" width="17.5703125" style="11" customWidth="1"/>
    <col min="9" max="9" width="18.42578125" style="11" customWidth="1"/>
    <col min="10" max="10" width="15.85546875" style="11" customWidth="1"/>
    <col min="11" max="11" width="13.140625" style="2" customWidth="1"/>
    <col min="12" max="12" width="14.5703125" style="2" bestFit="1" customWidth="1"/>
    <col min="13" max="13" width="14.42578125" style="2" bestFit="1" customWidth="1"/>
    <col min="14" max="14" width="14.28515625" style="2" bestFit="1" customWidth="1"/>
    <col min="15" max="16384" width="9.140625" style="2"/>
  </cols>
  <sheetData>
    <row r="1" spans="1:11" s="1" customFormat="1">
      <c r="B1" s="20"/>
      <c r="C1" s="20"/>
      <c r="J1" s="54" t="s">
        <v>27</v>
      </c>
      <c r="K1" s="4"/>
    </row>
    <row r="2" spans="1:11" s="12" customFormat="1">
      <c r="A2" s="7"/>
      <c r="D2" s="36"/>
      <c r="K2" s="36" t="s">
        <v>80</v>
      </c>
    </row>
    <row r="3" spans="1:11" s="12" customFormat="1">
      <c r="A3" s="7"/>
      <c r="D3" s="36"/>
      <c r="K3" s="36" t="s">
        <v>81</v>
      </c>
    </row>
    <row r="4" spans="1:11" s="1" customFormat="1">
      <c r="B4" s="20"/>
      <c r="C4" s="20"/>
      <c r="K4" s="4"/>
    </row>
    <row r="5" spans="1:11" s="1" customFormat="1">
      <c r="B5" s="20"/>
      <c r="C5" s="20"/>
      <c r="J5" s="70"/>
      <c r="K5" s="4"/>
    </row>
    <row r="6" spans="1:11" s="1" customFormat="1" ht="42" customHeight="1">
      <c r="B6" s="89" t="s">
        <v>479</v>
      </c>
      <c r="C6" s="89"/>
      <c r="D6" s="89"/>
      <c r="E6" s="89"/>
      <c r="F6" s="89"/>
      <c r="G6" s="89"/>
      <c r="H6" s="89"/>
      <c r="I6" s="89"/>
      <c r="J6" s="89"/>
      <c r="K6" s="55"/>
    </row>
    <row r="7" spans="1:11" s="1" customFormat="1">
      <c r="B7" s="20"/>
      <c r="C7" s="20"/>
      <c r="D7" s="3"/>
      <c r="E7" s="3"/>
      <c r="J7" s="56" t="s">
        <v>24</v>
      </c>
    </row>
    <row r="8" spans="1:11" s="11" customFormat="1" ht="29.25" customHeight="1">
      <c r="A8" s="93" t="s">
        <v>7</v>
      </c>
      <c r="B8" s="93" t="s">
        <v>8</v>
      </c>
      <c r="C8" s="93"/>
      <c r="D8" s="93" t="s">
        <v>9</v>
      </c>
      <c r="E8" s="93" t="s">
        <v>12</v>
      </c>
      <c r="F8" s="93" t="s">
        <v>10</v>
      </c>
      <c r="G8" s="90" t="s">
        <v>78</v>
      </c>
      <c r="H8" s="91"/>
      <c r="I8" s="91"/>
      <c r="J8" s="92"/>
    </row>
    <row r="9" spans="1:11" s="11" customFormat="1" ht="30" customHeight="1">
      <c r="A9" s="93"/>
      <c r="B9" s="69" t="s">
        <v>11</v>
      </c>
      <c r="C9" s="69" t="s">
        <v>20</v>
      </c>
      <c r="D9" s="93"/>
      <c r="E9" s="93"/>
      <c r="F9" s="93"/>
      <c r="G9" s="28" t="s">
        <v>6</v>
      </c>
      <c r="H9" s="28" t="s">
        <v>1</v>
      </c>
      <c r="I9" s="28" t="s">
        <v>15</v>
      </c>
      <c r="J9" s="57" t="s">
        <v>2</v>
      </c>
    </row>
    <row r="10" spans="1:11" ht="14.25">
      <c r="A10" s="94" t="s">
        <v>13</v>
      </c>
      <c r="B10" s="94"/>
      <c r="C10" s="94"/>
      <c r="D10" s="94"/>
      <c r="E10" s="94"/>
      <c r="F10" s="94"/>
      <c r="G10" s="73">
        <f>+G86</f>
        <v>6000000</v>
      </c>
      <c r="H10" s="73">
        <f t="shared" ref="H10:J10" si="0">+H86</f>
        <v>4200000</v>
      </c>
      <c r="I10" s="73">
        <f t="shared" si="0"/>
        <v>2400000</v>
      </c>
      <c r="J10" s="73">
        <f t="shared" si="0"/>
        <v>0</v>
      </c>
    </row>
    <row r="11" spans="1:11" s="53" customFormat="1" ht="15">
      <c r="A11" s="88" t="s">
        <v>86</v>
      </c>
      <c r="B11" s="88"/>
      <c r="C11" s="88"/>
      <c r="D11" s="88"/>
      <c r="E11" s="88"/>
      <c r="F11" s="88"/>
      <c r="G11" s="45">
        <v>64042.5</v>
      </c>
      <c r="H11" s="45">
        <v>64042.5</v>
      </c>
      <c r="I11" s="45">
        <v>64042.5</v>
      </c>
      <c r="J11" s="45">
        <v>64042.5</v>
      </c>
    </row>
    <row r="12" spans="1:11" s="53" customFormat="1" ht="85.5">
      <c r="A12" s="58"/>
      <c r="B12" s="59" t="s">
        <v>87</v>
      </c>
      <c r="C12" s="58"/>
      <c r="D12" s="68" t="s">
        <v>88</v>
      </c>
      <c r="E12" s="68" t="s">
        <v>89</v>
      </c>
      <c r="F12" s="68" t="s">
        <v>90</v>
      </c>
      <c r="G12" s="45">
        <v>64042.5</v>
      </c>
      <c r="H12" s="45">
        <v>64042.5</v>
      </c>
      <c r="I12" s="45">
        <v>64042.5</v>
      </c>
      <c r="J12" s="45">
        <v>64042.5</v>
      </c>
    </row>
    <row r="13" spans="1:11" s="53" customFormat="1" ht="81">
      <c r="A13" s="58"/>
      <c r="B13" s="58"/>
      <c r="C13" s="60" t="s">
        <v>512</v>
      </c>
      <c r="D13" s="46" t="s">
        <v>485</v>
      </c>
      <c r="E13" s="46" t="s">
        <v>486</v>
      </c>
      <c r="F13" s="46" t="s">
        <v>91</v>
      </c>
      <c r="G13" s="47">
        <v>64042.5</v>
      </c>
      <c r="H13" s="47">
        <v>64042.5</v>
      </c>
      <c r="I13" s="47">
        <v>64042.5</v>
      </c>
      <c r="J13" s="47">
        <v>64042.5</v>
      </c>
    </row>
    <row r="14" spans="1:11" s="53" customFormat="1" ht="15">
      <c r="A14" s="88" t="s">
        <v>92</v>
      </c>
      <c r="B14" s="88"/>
      <c r="C14" s="88"/>
      <c r="D14" s="88"/>
      <c r="E14" s="88"/>
      <c r="F14" s="88"/>
      <c r="G14" s="45">
        <v>667094.69999999995</v>
      </c>
      <c r="H14" s="45">
        <v>667094.69999999995</v>
      </c>
      <c r="I14" s="45">
        <v>667094.69999999995</v>
      </c>
      <c r="J14" s="45">
        <v>667094.69999999995</v>
      </c>
    </row>
    <row r="15" spans="1:11" s="53" customFormat="1" ht="85.5">
      <c r="A15" s="58"/>
      <c r="B15" s="59" t="s">
        <v>93</v>
      </c>
      <c r="C15" s="58"/>
      <c r="D15" s="68" t="s">
        <v>94</v>
      </c>
      <c r="E15" s="68" t="s">
        <v>95</v>
      </c>
      <c r="F15" s="68" t="s">
        <v>96</v>
      </c>
      <c r="G15" s="45">
        <v>667094.69999999995</v>
      </c>
      <c r="H15" s="45">
        <v>667094.69999999995</v>
      </c>
      <c r="I15" s="45">
        <v>667094.69999999995</v>
      </c>
      <c r="J15" s="45">
        <v>667094.69999999995</v>
      </c>
    </row>
    <row r="16" spans="1:11" s="53" customFormat="1" ht="81">
      <c r="A16" s="58"/>
      <c r="B16" s="58"/>
      <c r="C16" s="60" t="s">
        <v>513</v>
      </c>
      <c r="D16" s="46" t="s">
        <v>485</v>
      </c>
      <c r="E16" s="46" t="s">
        <v>486</v>
      </c>
      <c r="F16" s="46" t="s">
        <v>91</v>
      </c>
      <c r="G16" s="47">
        <v>667094.69999999995</v>
      </c>
      <c r="H16" s="47">
        <v>667094.69999999995</v>
      </c>
      <c r="I16" s="47">
        <v>667094.69999999995</v>
      </c>
      <c r="J16" s="47">
        <v>667094.69999999995</v>
      </c>
    </row>
    <row r="17" spans="1:10" s="53" customFormat="1" ht="15">
      <c r="A17" s="88" t="s">
        <v>97</v>
      </c>
      <c r="B17" s="88"/>
      <c r="C17" s="88"/>
      <c r="D17" s="88"/>
      <c r="E17" s="88"/>
      <c r="F17" s="88"/>
      <c r="G17" s="45">
        <v>663633.19999999995</v>
      </c>
      <c r="H17" s="45">
        <v>663633.19999999995</v>
      </c>
      <c r="I17" s="45">
        <v>663633.19999999995</v>
      </c>
      <c r="J17" s="45">
        <v>663633.19999999995</v>
      </c>
    </row>
    <row r="18" spans="1:10" s="53" customFormat="1" ht="85.5">
      <c r="A18" s="58"/>
      <c r="B18" s="59" t="s">
        <v>98</v>
      </c>
      <c r="C18" s="58"/>
      <c r="D18" s="68" t="s">
        <v>99</v>
      </c>
      <c r="E18" s="68" t="s">
        <v>100</v>
      </c>
      <c r="F18" s="68" t="s">
        <v>101</v>
      </c>
      <c r="G18" s="45">
        <v>663633.19999999995</v>
      </c>
      <c r="H18" s="45">
        <v>663633.19999999995</v>
      </c>
      <c r="I18" s="45">
        <v>663633.19999999995</v>
      </c>
      <c r="J18" s="45">
        <v>663633.19999999995</v>
      </c>
    </row>
    <row r="19" spans="1:10" s="53" customFormat="1" ht="81">
      <c r="A19" s="58"/>
      <c r="B19" s="58"/>
      <c r="C19" s="60" t="s">
        <v>514</v>
      </c>
      <c r="D19" s="46" t="s">
        <v>485</v>
      </c>
      <c r="E19" s="46" t="s">
        <v>486</v>
      </c>
      <c r="F19" s="46" t="s">
        <v>91</v>
      </c>
      <c r="G19" s="47">
        <v>663633.19999999995</v>
      </c>
      <c r="H19" s="47">
        <v>663633.19999999995</v>
      </c>
      <c r="I19" s="47">
        <v>663633.19999999995</v>
      </c>
      <c r="J19" s="47">
        <v>663633.19999999995</v>
      </c>
    </row>
    <row r="20" spans="1:10" s="53" customFormat="1" ht="15">
      <c r="A20" s="88" t="s">
        <v>102</v>
      </c>
      <c r="B20" s="88"/>
      <c r="C20" s="88"/>
      <c r="D20" s="88"/>
      <c r="E20" s="88"/>
      <c r="F20" s="88"/>
      <c r="G20" s="45">
        <v>623994.4</v>
      </c>
      <c r="H20" s="45">
        <v>623994.4</v>
      </c>
      <c r="I20" s="45">
        <v>623994.4</v>
      </c>
      <c r="J20" s="45">
        <v>623994.4</v>
      </c>
    </row>
    <row r="21" spans="1:10" s="53" customFormat="1" ht="128.25">
      <c r="A21" s="58"/>
      <c r="B21" s="59" t="s">
        <v>103</v>
      </c>
      <c r="C21" s="58"/>
      <c r="D21" s="68" t="s">
        <v>104</v>
      </c>
      <c r="E21" s="68" t="s">
        <v>105</v>
      </c>
      <c r="F21" s="68" t="s">
        <v>106</v>
      </c>
      <c r="G21" s="45">
        <v>623994.4</v>
      </c>
      <c r="H21" s="45">
        <v>623994.4</v>
      </c>
      <c r="I21" s="45">
        <v>623994.4</v>
      </c>
      <c r="J21" s="45">
        <v>623994.4</v>
      </c>
    </row>
    <row r="22" spans="1:10" s="53" customFormat="1" ht="81">
      <c r="A22" s="58"/>
      <c r="B22" s="58"/>
      <c r="C22" s="60" t="s">
        <v>515</v>
      </c>
      <c r="D22" s="46" t="s">
        <v>485</v>
      </c>
      <c r="E22" s="46" t="s">
        <v>486</v>
      </c>
      <c r="F22" s="46" t="s">
        <v>91</v>
      </c>
      <c r="G22" s="47">
        <v>623994.4</v>
      </c>
      <c r="H22" s="47">
        <v>623994.4</v>
      </c>
      <c r="I22" s="47">
        <v>623994.4</v>
      </c>
      <c r="J22" s="47">
        <v>623994.4</v>
      </c>
    </row>
    <row r="23" spans="1:10" s="53" customFormat="1" ht="15">
      <c r="A23" s="88" t="s">
        <v>107</v>
      </c>
      <c r="B23" s="88"/>
      <c r="C23" s="88"/>
      <c r="D23" s="88"/>
      <c r="E23" s="88"/>
      <c r="F23" s="88"/>
      <c r="G23" s="45">
        <v>113588.8</v>
      </c>
      <c r="H23" s="45">
        <v>113588.8</v>
      </c>
      <c r="I23" s="45">
        <v>113588.8</v>
      </c>
      <c r="J23" s="45">
        <v>113588.8</v>
      </c>
    </row>
    <row r="24" spans="1:10" s="53" customFormat="1" ht="128.25">
      <c r="A24" s="58"/>
      <c r="B24" s="59" t="s">
        <v>108</v>
      </c>
      <c r="C24" s="58"/>
      <c r="D24" s="68" t="s">
        <v>109</v>
      </c>
      <c r="E24" s="68" t="s">
        <v>110</v>
      </c>
      <c r="F24" s="68" t="s">
        <v>111</v>
      </c>
      <c r="G24" s="45">
        <v>113588.8</v>
      </c>
      <c r="H24" s="45">
        <v>113588.8</v>
      </c>
      <c r="I24" s="45">
        <v>113588.8</v>
      </c>
      <c r="J24" s="45">
        <v>113588.8</v>
      </c>
    </row>
    <row r="25" spans="1:10" s="53" customFormat="1" ht="81">
      <c r="A25" s="58"/>
      <c r="B25" s="58"/>
      <c r="C25" s="60" t="s">
        <v>516</v>
      </c>
      <c r="D25" s="46" t="s">
        <v>485</v>
      </c>
      <c r="E25" s="46" t="s">
        <v>486</v>
      </c>
      <c r="F25" s="46" t="s">
        <v>91</v>
      </c>
      <c r="G25" s="47">
        <v>113588.8</v>
      </c>
      <c r="H25" s="47">
        <v>113588.8</v>
      </c>
      <c r="I25" s="47">
        <v>113588.8</v>
      </c>
      <c r="J25" s="47">
        <v>113588.8</v>
      </c>
    </row>
    <row r="26" spans="1:10" s="53" customFormat="1" ht="15">
      <c r="A26" s="88" t="s">
        <v>112</v>
      </c>
      <c r="B26" s="88"/>
      <c r="C26" s="88"/>
      <c r="D26" s="88"/>
      <c r="E26" s="88"/>
      <c r="F26" s="88"/>
      <c r="G26" s="45">
        <v>297788.79999999999</v>
      </c>
      <c r="H26" s="45">
        <v>297788.79999999999</v>
      </c>
      <c r="I26" s="45">
        <v>297788.79999999999</v>
      </c>
      <c r="J26" s="45">
        <v>297788.79999999999</v>
      </c>
    </row>
    <row r="27" spans="1:10" s="53" customFormat="1" ht="142.5">
      <c r="A27" s="58"/>
      <c r="B27" s="59" t="s">
        <v>113</v>
      </c>
      <c r="C27" s="58"/>
      <c r="D27" s="68" t="s">
        <v>114</v>
      </c>
      <c r="E27" s="68" t="s">
        <v>115</v>
      </c>
      <c r="F27" s="68" t="s">
        <v>116</v>
      </c>
      <c r="G27" s="45">
        <v>297788.79999999999</v>
      </c>
      <c r="H27" s="45">
        <v>297788.79999999999</v>
      </c>
      <c r="I27" s="45">
        <v>297788.79999999999</v>
      </c>
      <c r="J27" s="45">
        <v>297788.79999999999</v>
      </c>
    </row>
    <row r="28" spans="1:10" s="53" customFormat="1" ht="81">
      <c r="A28" s="58"/>
      <c r="B28" s="58"/>
      <c r="C28" s="60" t="s">
        <v>517</v>
      </c>
      <c r="D28" s="46" t="s">
        <v>485</v>
      </c>
      <c r="E28" s="46" t="s">
        <v>486</v>
      </c>
      <c r="F28" s="46" t="s">
        <v>91</v>
      </c>
      <c r="G28" s="47">
        <v>297788.79999999999</v>
      </c>
      <c r="H28" s="47">
        <v>297788.79999999999</v>
      </c>
      <c r="I28" s="47">
        <v>297788.79999999999</v>
      </c>
      <c r="J28" s="47">
        <v>297788.79999999999</v>
      </c>
    </row>
    <row r="29" spans="1:10" s="53" customFormat="1" ht="15">
      <c r="A29" s="88" t="s">
        <v>76</v>
      </c>
      <c r="B29" s="88"/>
      <c r="C29" s="88"/>
      <c r="D29" s="88"/>
      <c r="E29" s="88"/>
      <c r="F29" s="88"/>
      <c r="G29" s="45">
        <v>224802.3</v>
      </c>
      <c r="H29" s="45">
        <v>224802.3</v>
      </c>
      <c r="I29" s="45">
        <v>224802.3</v>
      </c>
      <c r="J29" s="45">
        <v>224802.3</v>
      </c>
    </row>
    <row r="30" spans="1:10" s="53" customFormat="1" ht="114">
      <c r="A30" s="58"/>
      <c r="B30" s="59" t="s">
        <v>117</v>
      </c>
      <c r="C30" s="58"/>
      <c r="D30" s="68" t="s">
        <v>118</v>
      </c>
      <c r="E30" s="68" t="s">
        <v>119</v>
      </c>
      <c r="F30" s="68" t="s">
        <v>120</v>
      </c>
      <c r="G30" s="45">
        <v>224802.3</v>
      </c>
      <c r="H30" s="45">
        <v>224802.3</v>
      </c>
      <c r="I30" s="45">
        <v>224802.3</v>
      </c>
      <c r="J30" s="45">
        <v>224802.3</v>
      </c>
    </row>
    <row r="31" spans="1:10" s="53" customFormat="1" ht="81">
      <c r="A31" s="58"/>
      <c r="B31" s="58"/>
      <c r="C31" s="60" t="s">
        <v>518</v>
      </c>
      <c r="D31" s="46" t="s">
        <v>485</v>
      </c>
      <c r="E31" s="46" t="s">
        <v>486</v>
      </c>
      <c r="F31" s="46" t="s">
        <v>91</v>
      </c>
      <c r="G31" s="47">
        <v>224802.3</v>
      </c>
      <c r="H31" s="47">
        <v>224802.3</v>
      </c>
      <c r="I31" s="47">
        <v>224802.3</v>
      </c>
      <c r="J31" s="47">
        <v>224802.3</v>
      </c>
    </row>
    <row r="32" spans="1:10" s="53" customFormat="1" ht="15">
      <c r="A32" s="88" t="s">
        <v>121</v>
      </c>
      <c r="B32" s="88"/>
      <c r="C32" s="88"/>
      <c r="D32" s="88"/>
      <c r="E32" s="88"/>
      <c r="F32" s="88"/>
      <c r="G32" s="45">
        <v>176199.2</v>
      </c>
      <c r="H32" s="45">
        <v>176199.2</v>
      </c>
      <c r="I32" s="45">
        <v>176199.2</v>
      </c>
      <c r="J32" s="45">
        <v>176199.2</v>
      </c>
    </row>
    <row r="33" spans="1:10" s="53" customFormat="1" ht="128.25">
      <c r="A33" s="58"/>
      <c r="B33" s="59" t="s">
        <v>122</v>
      </c>
      <c r="C33" s="58"/>
      <c r="D33" s="68" t="s">
        <v>123</v>
      </c>
      <c r="E33" s="68" t="s">
        <v>124</v>
      </c>
      <c r="F33" s="68" t="s">
        <v>125</v>
      </c>
      <c r="G33" s="45">
        <v>176199.2</v>
      </c>
      <c r="H33" s="45">
        <v>176199.2</v>
      </c>
      <c r="I33" s="45">
        <v>176199.2</v>
      </c>
      <c r="J33" s="45">
        <v>176199.2</v>
      </c>
    </row>
    <row r="34" spans="1:10" s="53" customFormat="1" ht="81">
      <c r="A34" s="58"/>
      <c r="B34" s="58"/>
      <c r="C34" s="60" t="s">
        <v>519</v>
      </c>
      <c r="D34" s="46" t="s">
        <v>485</v>
      </c>
      <c r="E34" s="46" t="s">
        <v>486</v>
      </c>
      <c r="F34" s="46" t="s">
        <v>91</v>
      </c>
      <c r="G34" s="47">
        <v>176199.2</v>
      </c>
      <c r="H34" s="47">
        <v>176199.2</v>
      </c>
      <c r="I34" s="47">
        <v>176199.2</v>
      </c>
      <c r="J34" s="47">
        <v>176199.2</v>
      </c>
    </row>
    <row r="35" spans="1:10" s="53" customFormat="1" ht="15">
      <c r="A35" s="88" t="s">
        <v>126</v>
      </c>
      <c r="B35" s="88"/>
      <c r="C35" s="88"/>
      <c r="D35" s="88"/>
      <c r="E35" s="88"/>
      <c r="F35" s="88"/>
      <c r="G35" s="45">
        <v>147316.29999999999</v>
      </c>
      <c r="H35" s="45">
        <v>147316.29999999999</v>
      </c>
      <c r="I35" s="45">
        <v>147316.29999999999</v>
      </c>
      <c r="J35" s="45">
        <v>147316.29999999999</v>
      </c>
    </row>
    <row r="36" spans="1:10" s="53" customFormat="1" ht="128.25">
      <c r="A36" s="58"/>
      <c r="B36" s="59" t="s">
        <v>127</v>
      </c>
      <c r="C36" s="58"/>
      <c r="D36" s="68" t="s">
        <v>128</v>
      </c>
      <c r="E36" s="68" t="s">
        <v>129</v>
      </c>
      <c r="F36" s="68" t="s">
        <v>130</v>
      </c>
      <c r="G36" s="45">
        <v>147316.29999999999</v>
      </c>
      <c r="H36" s="45">
        <v>147316.29999999999</v>
      </c>
      <c r="I36" s="45">
        <v>147316.29999999999</v>
      </c>
      <c r="J36" s="45">
        <v>147316.29999999999</v>
      </c>
    </row>
    <row r="37" spans="1:10" s="53" customFormat="1" ht="81">
      <c r="A37" s="58"/>
      <c r="B37" s="58"/>
      <c r="C37" s="60" t="s">
        <v>484</v>
      </c>
      <c r="D37" s="46" t="s">
        <v>485</v>
      </c>
      <c r="E37" s="46" t="s">
        <v>486</v>
      </c>
      <c r="F37" s="46" t="s">
        <v>91</v>
      </c>
      <c r="G37" s="47">
        <v>147316.29999999999</v>
      </c>
      <c r="H37" s="47">
        <v>147316.29999999999</v>
      </c>
      <c r="I37" s="47">
        <v>147316.29999999999</v>
      </c>
      <c r="J37" s="47">
        <v>147316.29999999999</v>
      </c>
    </row>
    <row r="38" spans="1:10" s="53" customFormat="1" ht="15">
      <c r="A38" s="88" t="s">
        <v>526</v>
      </c>
      <c r="B38" s="88"/>
      <c r="C38" s="88"/>
      <c r="D38" s="88"/>
      <c r="E38" s="88"/>
      <c r="F38" s="88"/>
      <c r="G38" s="45">
        <v>216373.6</v>
      </c>
      <c r="H38" s="45">
        <v>216373.6</v>
      </c>
      <c r="I38" s="45">
        <v>216373.6</v>
      </c>
      <c r="J38" s="45">
        <v>216373.6</v>
      </c>
    </row>
    <row r="39" spans="1:10" s="53" customFormat="1" ht="156.75">
      <c r="A39" s="58"/>
      <c r="B39" s="59" t="s">
        <v>131</v>
      </c>
      <c r="C39" s="58"/>
      <c r="D39" s="68" t="s">
        <v>132</v>
      </c>
      <c r="E39" s="68" t="s">
        <v>133</v>
      </c>
      <c r="F39" s="68" t="s">
        <v>134</v>
      </c>
      <c r="G39" s="45">
        <v>216373.6</v>
      </c>
      <c r="H39" s="45">
        <v>216373.6</v>
      </c>
      <c r="I39" s="45">
        <v>216373.6</v>
      </c>
      <c r="J39" s="45">
        <v>216373.6</v>
      </c>
    </row>
    <row r="40" spans="1:10" s="53" customFormat="1" ht="81">
      <c r="A40" s="58"/>
      <c r="B40" s="58"/>
      <c r="C40" s="60" t="s">
        <v>487</v>
      </c>
      <c r="D40" s="46" t="s">
        <v>485</v>
      </c>
      <c r="E40" s="46" t="s">
        <v>486</v>
      </c>
      <c r="F40" s="46" t="s">
        <v>91</v>
      </c>
      <c r="G40" s="47">
        <v>216373.6</v>
      </c>
      <c r="H40" s="47">
        <v>216373.6</v>
      </c>
      <c r="I40" s="47">
        <v>216373.6</v>
      </c>
      <c r="J40" s="47">
        <v>216373.6</v>
      </c>
    </row>
    <row r="41" spans="1:10" s="53" customFormat="1" ht="15">
      <c r="A41" s="88" t="s">
        <v>135</v>
      </c>
      <c r="B41" s="88"/>
      <c r="C41" s="88"/>
      <c r="D41" s="88"/>
      <c r="E41" s="88"/>
      <c r="F41" s="88"/>
      <c r="G41" s="45">
        <v>275529.40000000002</v>
      </c>
      <c r="H41" s="45">
        <v>275529.40000000002</v>
      </c>
      <c r="I41" s="45">
        <v>275529.40000000002</v>
      </c>
      <c r="J41" s="45">
        <v>275529.40000000002</v>
      </c>
    </row>
    <row r="42" spans="1:10" s="53" customFormat="1" ht="128.25">
      <c r="A42" s="58"/>
      <c r="B42" s="59" t="s">
        <v>136</v>
      </c>
      <c r="C42" s="58"/>
      <c r="D42" s="68" t="s">
        <v>137</v>
      </c>
      <c r="E42" s="68" t="s">
        <v>138</v>
      </c>
      <c r="F42" s="68" t="s">
        <v>139</v>
      </c>
      <c r="G42" s="45">
        <v>275529.40000000002</v>
      </c>
      <c r="H42" s="45">
        <v>275529.40000000002</v>
      </c>
      <c r="I42" s="45">
        <v>275529.40000000002</v>
      </c>
      <c r="J42" s="45">
        <v>275529.40000000002</v>
      </c>
    </row>
    <row r="43" spans="1:10" s="53" customFormat="1" ht="81">
      <c r="A43" s="58"/>
      <c r="B43" s="58"/>
      <c r="C43" s="60" t="s">
        <v>523</v>
      </c>
      <c r="D43" s="46" t="s">
        <v>485</v>
      </c>
      <c r="E43" s="46" t="s">
        <v>486</v>
      </c>
      <c r="F43" s="46" t="s">
        <v>91</v>
      </c>
      <c r="G43" s="47">
        <v>275529.40000000002</v>
      </c>
      <c r="H43" s="47">
        <v>275529.40000000002</v>
      </c>
      <c r="I43" s="47">
        <v>275529.40000000002</v>
      </c>
      <c r="J43" s="47">
        <v>275529.40000000002</v>
      </c>
    </row>
    <row r="44" spans="1:10" s="53" customFormat="1" ht="15">
      <c r="A44" s="88" t="s">
        <v>140</v>
      </c>
      <c r="B44" s="88"/>
      <c r="C44" s="88"/>
      <c r="D44" s="88"/>
      <c r="E44" s="88"/>
      <c r="F44" s="88"/>
      <c r="G44" s="45">
        <v>176538.1</v>
      </c>
      <c r="H44" s="45">
        <v>176538.1</v>
      </c>
      <c r="I44" s="45">
        <v>176538.1</v>
      </c>
      <c r="J44" s="45">
        <v>176538.1</v>
      </c>
    </row>
    <row r="45" spans="1:10" s="53" customFormat="1" ht="213.75">
      <c r="A45" s="58"/>
      <c r="B45" s="59" t="s">
        <v>141</v>
      </c>
      <c r="C45" s="58"/>
      <c r="D45" s="68" t="s">
        <v>142</v>
      </c>
      <c r="E45" s="68" t="s">
        <v>143</v>
      </c>
      <c r="F45" s="68" t="s">
        <v>144</v>
      </c>
      <c r="G45" s="45">
        <v>176538.1</v>
      </c>
      <c r="H45" s="45">
        <v>176538.1</v>
      </c>
      <c r="I45" s="45">
        <v>176538.1</v>
      </c>
      <c r="J45" s="45">
        <v>176538.1</v>
      </c>
    </row>
    <row r="46" spans="1:10" s="53" customFormat="1" ht="81">
      <c r="A46" s="58"/>
      <c r="B46" s="58"/>
      <c r="C46" s="60" t="s">
        <v>488</v>
      </c>
      <c r="D46" s="46" t="s">
        <v>485</v>
      </c>
      <c r="E46" s="46" t="s">
        <v>486</v>
      </c>
      <c r="F46" s="46" t="s">
        <v>91</v>
      </c>
      <c r="G46" s="47">
        <v>176538.1</v>
      </c>
      <c r="H46" s="47">
        <v>176538.1</v>
      </c>
      <c r="I46" s="47">
        <v>176538.1</v>
      </c>
      <c r="J46" s="47">
        <v>176538.1</v>
      </c>
    </row>
    <row r="47" spans="1:10" s="53" customFormat="1" ht="15">
      <c r="A47" s="88" t="s">
        <v>145</v>
      </c>
      <c r="B47" s="88"/>
      <c r="C47" s="88"/>
      <c r="D47" s="88"/>
      <c r="E47" s="88"/>
      <c r="F47" s="88"/>
      <c r="G47" s="45">
        <v>116961.8</v>
      </c>
      <c r="H47" s="45">
        <v>116961.8</v>
      </c>
      <c r="I47" s="45">
        <v>116961.8</v>
      </c>
      <c r="J47" s="45">
        <v>116961.8</v>
      </c>
    </row>
    <row r="48" spans="1:10" s="53" customFormat="1" ht="142.5">
      <c r="A48" s="58"/>
      <c r="B48" s="59" t="s">
        <v>146</v>
      </c>
      <c r="C48" s="58"/>
      <c r="D48" s="68" t="s">
        <v>147</v>
      </c>
      <c r="E48" s="68" t="s">
        <v>148</v>
      </c>
      <c r="F48" s="68" t="s">
        <v>149</v>
      </c>
      <c r="G48" s="45">
        <v>116961.8</v>
      </c>
      <c r="H48" s="45">
        <v>116961.8</v>
      </c>
      <c r="I48" s="45">
        <v>116961.8</v>
      </c>
      <c r="J48" s="45">
        <v>116961.8</v>
      </c>
    </row>
    <row r="49" spans="1:10" s="53" customFormat="1" ht="81">
      <c r="A49" s="58"/>
      <c r="B49" s="58"/>
      <c r="C49" s="60" t="s">
        <v>509</v>
      </c>
      <c r="D49" s="46" t="s">
        <v>485</v>
      </c>
      <c r="E49" s="46" t="s">
        <v>486</v>
      </c>
      <c r="F49" s="46" t="s">
        <v>91</v>
      </c>
      <c r="G49" s="47">
        <v>116961.8</v>
      </c>
      <c r="H49" s="47">
        <v>116961.8</v>
      </c>
      <c r="I49" s="47">
        <v>116961.8</v>
      </c>
      <c r="J49" s="47">
        <v>116961.8</v>
      </c>
    </row>
    <row r="50" spans="1:10" s="53" customFormat="1" ht="15">
      <c r="A50" s="88" t="s">
        <v>45</v>
      </c>
      <c r="B50" s="88"/>
      <c r="C50" s="88"/>
      <c r="D50" s="88"/>
      <c r="E50" s="88"/>
      <c r="F50" s="88"/>
      <c r="G50" s="45">
        <v>116673.8</v>
      </c>
      <c r="H50" s="45">
        <v>116673.8</v>
      </c>
      <c r="I50" s="45">
        <v>116673.8</v>
      </c>
      <c r="J50" s="45">
        <v>116673.8</v>
      </c>
    </row>
    <row r="51" spans="1:10" s="53" customFormat="1" ht="142.5">
      <c r="A51" s="58"/>
      <c r="B51" s="59" t="s">
        <v>150</v>
      </c>
      <c r="C51" s="58"/>
      <c r="D51" s="68" t="s">
        <v>151</v>
      </c>
      <c r="E51" s="68" t="s">
        <v>152</v>
      </c>
      <c r="F51" s="68" t="s">
        <v>153</v>
      </c>
      <c r="G51" s="45">
        <v>116673.8</v>
      </c>
      <c r="H51" s="45">
        <v>116673.8</v>
      </c>
      <c r="I51" s="45">
        <v>116673.8</v>
      </c>
      <c r="J51" s="45">
        <v>116673.8</v>
      </c>
    </row>
    <row r="52" spans="1:10" s="53" customFormat="1" ht="81">
      <c r="A52" s="58"/>
      <c r="B52" s="58"/>
      <c r="C52" s="60" t="s">
        <v>489</v>
      </c>
      <c r="D52" s="46" t="s">
        <v>485</v>
      </c>
      <c r="E52" s="46" t="s">
        <v>486</v>
      </c>
      <c r="F52" s="46" t="s">
        <v>91</v>
      </c>
      <c r="G52" s="47">
        <v>116673.8</v>
      </c>
      <c r="H52" s="47">
        <v>116673.8</v>
      </c>
      <c r="I52" s="47">
        <v>116673.8</v>
      </c>
      <c r="J52" s="47">
        <v>116673.8</v>
      </c>
    </row>
    <row r="53" spans="1:10" s="53" customFormat="1" ht="15">
      <c r="A53" s="88" t="s">
        <v>154</v>
      </c>
      <c r="B53" s="88"/>
      <c r="C53" s="88"/>
      <c r="D53" s="88"/>
      <c r="E53" s="88"/>
      <c r="F53" s="88"/>
      <c r="G53" s="45">
        <v>252196</v>
      </c>
      <c r="H53" s="45">
        <v>252196</v>
      </c>
      <c r="I53" s="45">
        <v>252196</v>
      </c>
      <c r="J53" s="45">
        <v>252196</v>
      </c>
    </row>
    <row r="54" spans="1:10" s="53" customFormat="1" ht="185.25">
      <c r="A54" s="58"/>
      <c r="B54" s="59" t="s">
        <v>155</v>
      </c>
      <c r="C54" s="58"/>
      <c r="D54" s="68" t="s">
        <v>156</v>
      </c>
      <c r="E54" s="68" t="s">
        <v>157</v>
      </c>
      <c r="F54" s="68" t="s">
        <v>158</v>
      </c>
      <c r="G54" s="45">
        <v>252196</v>
      </c>
      <c r="H54" s="45">
        <v>252196</v>
      </c>
      <c r="I54" s="45">
        <v>252196</v>
      </c>
      <c r="J54" s="45">
        <v>252196</v>
      </c>
    </row>
    <row r="55" spans="1:10" s="53" customFormat="1" ht="81">
      <c r="A55" s="58"/>
      <c r="B55" s="58"/>
      <c r="C55" s="60" t="s">
        <v>490</v>
      </c>
      <c r="D55" s="46" t="s">
        <v>485</v>
      </c>
      <c r="E55" s="46" t="s">
        <v>486</v>
      </c>
      <c r="F55" s="46" t="s">
        <v>91</v>
      </c>
      <c r="G55" s="47">
        <v>252196</v>
      </c>
      <c r="H55" s="47">
        <v>252196</v>
      </c>
      <c r="I55" s="47">
        <v>252196</v>
      </c>
      <c r="J55" s="47">
        <v>252196</v>
      </c>
    </row>
    <row r="56" spans="1:10" s="53" customFormat="1" ht="15">
      <c r="A56" s="88" t="s">
        <v>159</v>
      </c>
      <c r="B56" s="88"/>
      <c r="C56" s="88"/>
      <c r="D56" s="88"/>
      <c r="E56" s="88"/>
      <c r="F56" s="88"/>
      <c r="G56" s="45">
        <v>54335.199999999997</v>
      </c>
      <c r="H56" s="45">
        <v>54335.199999999997</v>
      </c>
      <c r="I56" s="45">
        <v>54335.199999999997</v>
      </c>
      <c r="J56" s="45">
        <v>54335.199999999997</v>
      </c>
    </row>
    <row r="57" spans="1:10" s="53" customFormat="1" ht="99.75">
      <c r="A57" s="58"/>
      <c r="B57" s="59" t="s">
        <v>160</v>
      </c>
      <c r="C57" s="58"/>
      <c r="D57" s="68" t="s">
        <v>161</v>
      </c>
      <c r="E57" s="68" t="s">
        <v>162</v>
      </c>
      <c r="F57" s="68" t="s">
        <v>163</v>
      </c>
      <c r="G57" s="45">
        <v>54335.199999999997</v>
      </c>
      <c r="H57" s="45">
        <v>54335.199999999997</v>
      </c>
      <c r="I57" s="45">
        <v>54335.199999999997</v>
      </c>
      <c r="J57" s="45">
        <v>54335.199999999997</v>
      </c>
    </row>
    <row r="58" spans="1:10" s="53" customFormat="1" ht="81">
      <c r="A58" s="58"/>
      <c r="B58" s="58"/>
      <c r="C58" s="60" t="s">
        <v>491</v>
      </c>
      <c r="D58" s="46" t="s">
        <v>485</v>
      </c>
      <c r="E58" s="46" t="s">
        <v>486</v>
      </c>
      <c r="F58" s="46" t="s">
        <v>91</v>
      </c>
      <c r="G58" s="47">
        <v>54335.199999999997</v>
      </c>
      <c r="H58" s="47">
        <v>54335.199999999997</v>
      </c>
      <c r="I58" s="47">
        <v>54335.199999999997</v>
      </c>
      <c r="J58" s="47">
        <v>54335.199999999997</v>
      </c>
    </row>
    <row r="59" spans="1:10" s="53" customFormat="1" ht="15">
      <c r="A59" s="88" t="s">
        <v>164</v>
      </c>
      <c r="B59" s="88"/>
      <c r="C59" s="88"/>
      <c r="D59" s="88"/>
      <c r="E59" s="88"/>
      <c r="F59" s="88"/>
      <c r="G59" s="45">
        <v>91834.7</v>
      </c>
      <c r="H59" s="45">
        <v>91834.7</v>
      </c>
      <c r="I59" s="45">
        <v>91834.7</v>
      </c>
      <c r="J59" s="45">
        <v>91834.7</v>
      </c>
    </row>
    <row r="60" spans="1:10" s="53" customFormat="1" ht="114">
      <c r="A60" s="58"/>
      <c r="B60" s="59" t="s">
        <v>165</v>
      </c>
      <c r="C60" s="58"/>
      <c r="D60" s="68" t="s">
        <v>166</v>
      </c>
      <c r="E60" s="68" t="s">
        <v>167</v>
      </c>
      <c r="F60" s="68" t="s">
        <v>168</v>
      </c>
      <c r="G60" s="45">
        <v>91834.7</v>
      </c>
      <c r="H60" s="45">
        <v>91834.7</v>
      </c>
      <c r="I60" s="45">
        <v>91834.7</v>
      </c>
      <c r="J60" s="45">
        <v>91834.7</v>
      </c>
    </row>
    <row r="61" spans="1:10" s="53" customFormat="1" ht="81">
      <c r="A61" s="58"/>
      <c r="B61" s="58"/>
      <c r="C61" s="60" t="s">
        <v>492</v>
      </c>
      <c r="D61" s="46" t="s">
        <v>485</v>
      </c>
      <c r="E61" s="46" t="s">
        <v>486</v>
      </c>
      <c r="F61" s="46" t="s">
        <v>91</v>
      </c>
      <c r="G61" s="47">
        <v>91834.7</v>
      </c>
      <c r="H61" s="47">
        <v>91834.7</v>
      </c>
      <c r="I61" s="47">
        <v>91834.7</v>
      </c>
      <c r="J61" s="47">
        <v>91834.7</v>
      </c>
    </row>
    <row r="62" spans="1:10" s="53" customFormat="1" ht="15">
      <c r="A62" s="88" t="s">
        <v>169</v>
      </c>
      <c r="B62" s="88"/>
      <c r="C62" s="88"/>
      <c r="D62" s="88"/>
      <c r="E62" s="88"/>
      <c r="F62" s="88"/>
      <c r="G62" s="45">
        <v>48973.3</v>
      </c>
      <c r="H62" s="45">
        <v>48973.3</v>
      </c>
      <c r="I62" s="45">
        <v>48973.3</v>
      </c>
      <c r="J62" s="45">
        <v>48973.3</v>
      </c>
    </row>
    <row r="63" spans="1:10" s="53" customFormat="1" ht="99.75">
      <c r="A63" s="58"/>
      <c r="B63" s="59" t="s">
        <v>170</v>
      </c>
      <c r="C63" s="58"/>
      <c r="D63" s="68" t="s">
        <v>171</v>
      </c>
      <c r="E63" s="68" t="s">
        <v>172</v>
      </c>
      <c r="F63" s="68" t="s">
        <v>173</v>
      </c>
      <c r="G63" s="45">
        <v>48973.3</v>
      </c>
      <c r="H63" s="45">
        <v>48973.3</v>
      </c>
      <c r="I63" s="45">
        <v>48973.3</v>
      </c>
      <c r="J63" s="45">
        <v>48973.3</v>
      </c>
    </row>
    <row r="64" spans="1:10" s="53" customFormat="1" ht="81">
      <c r="A64" s="58"/>
      <c r="B64" s="58"/>
      <c r="C64" s="60" t="s">
        <v>493</v>
      </c>
      <c r="D64" s="46" t="s">
        <v>485</v>
      </c>
      <c r="E64" s="46" t="s">
        <v>486</v>
      </c>
      <c r="F64" s="46" t="s">
        <v>91</v>
      </c>
      <c r="G64" s="47">
        <v>48973.3</v>
      </c>
      <c r="H64" s="47">
        <v>48973.3</v>
      </c>
      <c r="I64" s="47">
        <v>48973.3</v>
      </c>
      <c r="J64" s="47">
        <v>48973.3</v>
      </c>
    </row>
    <row r="65" spans="1:10" s="53" customFormat="1" ht="15">
      <c r="A65" s="88" t="s">
        <v>174</v>
      </c>
      <c r="B65" s="88"/>
      <c r="C65" s="88"/>
      <c r="D65" s="88"/>
      <c r="E65" s="88"/>
      <c r="F65" s="88"/>
      <c r="G65" s="45">
        <v>41227.9</v>
      </c>
      <c r="H65" s="45">
        <v>41227.9</v>
      </c>
      <c r="I65" s="45">
        <v>41227.9</v>
      </c>
      <c r="J65" s="45">
        <v>41227.9</v>
      </c>
    </row>
    <row r="66" spans="1:10" s="53" customFormat="1" ht="114">
      <c r="A66" s="58"/>
      <c r="B66" s="59" t="s">
        <v>175</v>
      </c>
      <c r="C66" s="58"/>
      <c r="D66" s="68" t="s">
        <v>176</v>
      </c>
      <c r="E66" s="68" t="s">
        <v>177</v>
      </c>
      <c r="F66" s="68" t="s">
        <v>178</v>
      </c>
      <c r="G66" s="45">
        <v>41227.9</v>
      </c>
      <c r="H66" s="45">
        <v>41227.9</v>
      </c>
      <c r="I66" s="45">
        <v>41227.9</v>
      </c>
      <c r="J66" s="45">
        <v>41227.9</v>
      </c>
    </row>
    <row r="67" spans="1:10" s="53" customFormat="1" ht="81">
      <c r="A67" s="58"/>
      <c r="B67" s="58"/>
      <c r="C67" s="60" t="s">
        <v>511</v>
      </c>
      <c r="D67" s="46" t="s">
        <v>485</v>
      </c>
      <c r="E67" s="46" t="s">
        <v>486</v>
      </c>
      <c r="F67" s="46" t="s">
        <v>91</v>
      </c>
      <c r="G67" s="47">
        <v>41227.9</v>
      </c>
      <c r="H67" s="47">
        <v>41227.9</v>
      </c>
      <c r="I67" s="47">
        <v>41227.9</v>
      </c>
      <c r="J67" s="47">
        <v>41227.9</v>
      </c>
    </row>
    <row r="68" spans="1:10" s="53" customFormat="1" ht="15">
      <c r="A68" s="88" t="s">
        <v>179</v>
      </c>
      <c r="B68" s="88"/>
      <c r="C68" s="88"/>
      <c r="D68" s="88"/>
      <c r="E68" s="88"/>
      <c r="F68" s="88"/>
      <c r="G68" s="45">
        <v>20261.7</v>
      </c>
      <c r="H68" s="45">
        <v>20261.7</v>
      </c>
      <c r="I68" s="45">
        <v>20261.7</v>
      </c>
      <c r="J68" s="45">
        <v>20261.7</v>
      </c>
    </row>
    <row r="69" spans="1:10" s="53" customFormat="1" ht="99.75">
      <c r="A69" s="58"/>
      <c r="B69" s="59" t="s">
        <v>180</v>
      </c>
      <c r="C69" s="58"/>
      <c r="D69" s="68" t="s">
        <v>181</v>
      </c>
      <c r="E69" s="68" t="s">
        <v>182</v>
      </c>
      <c r="F69" s="68" t="s">
        <v>183</v>
      </c>
      <c r="G69" s="45">
        <v>20261.7</v>
      </c>
      <c r="H69" s="45">
        <v>20261.7</v>
      </c>
      <c r="I69" s="45">
        <v>20261.7</v>
      </c>
      <c r="J69" s="45">
        <v>20261.7</v>
      </c>
    </row>
    <row r="70" spans="1:10" s="53" customFormat="1" ht="81">
      <c r="A70" s="58"/>
      <c r="B70" s="58"/>
      <c r="C70" s="60" t="s">
        <v>494</v>
      </c>
      <c r="D70" s="46" t="s">
        <v>485</v>
      </c>
      <c r="E70" s="46" t="s">
        <v>486</v>
      </c>
      <c r="F70" s="46" t="s">
        <v>91</v>
      </c>
      <c r="G70" s="47">
        <v>20261.7</v>
      </c>
      <c r="H70" s="47">
        <v>20261.7</v>
      </c>
      <c r="I70" s="47">
        <v>20261.7</v>
      </c>
      <c r="J70" s="47">
        <v>20261.7</v>
      </c>
    </row>
    <row r="71" spans="1:10" s="53" customFormat="1" ht="15">
      <c r="A71" s="88" t="s">
        <v>184</v>
      </c>
      <c r="B71" s="88"/>
      <c r="C71" s="88"/>
      <c r="D71" s="88"/>
      <c r="E71" s="88"/>
      <c r="F71" s="88"/>
      <c r="G71" s="45">
        <v>30245.5</v>
      </c>
      <c r="H71" s="45">
        <v>30245.5</v>
      </c>
      <c r="I71" s="45">
        <v>30245.5</v>
      </c>
      <c r="J71" s="45">
        <v>30245.5</v>
      </c>
    </row>
    <row r="72" spans="1:10" s="53" customFormat="1" ht="71.25">
      <c r="A72" s="58"/>
      <c r="B72" s="59" t="s">
        <v>185</v>
      </c>
      <c r="C72" s="58"/>
      <c r="D72" s="68" t="s">
        <v>186</v>
      </c>
      <c r="E72" s="68" t="s">
        <v>187</v>
      </c>
      <c r="F72" s="68" t="s">
        <v>188</v>
      </c>
      <c r="G72" s="45">
        <v>30245.5</v>
      </c>
      <c r="H72" s="45">
        <v>30245.5</v>
      </c>
      <c r="I72" s="45">
        <v>30245.5</v>
      </c>
      <c r="J72" s="45">
        <v>30245.5</v>
      </c>
    </row>
    <row r="73" spans="1:10" s="53" customFormat="1" ht="81">
      <c r="A73" s="58"/>
      <c r="B73" s="58"/>
      <c r="C73" s="60" t="s">
        <v>495</v>
      </c>
      <c r="D73" s="46" t="s">
        <v>485</v>
      </c>
      <c r="E73" s="46" t="s">
        <v>486</v>
      </c>
      <c r="F73" s="46" t="s">
        <v>91</v>
      </c>
      <c r="G73" s="47">
        <v>30245.5</v>
      </c>
      <c r="H73" s="47">
        <v>30245.5</v>
      </c>
      <c r="I73" s="47">
        <v>30245.5</v>
      </c>
      <c r="J73" s="47">
        <v>30245.5</v>
      </c>
    </row>
    <row r="74" spans="1:10" s="53" customFormat="1" ht="15">
      <c r="A74" s="88" t="s">
        <v>189</v>
      </c>
      <c r="B74" s="88"/>
      <c r="C74" s="88"/>
      <c r="D74" s="88"/>
      <c r="E74" s="88"/>
      <c r="F74" s="88"/>
      <c r="G74" s="45">
        <v>75110.8</v>
      </c>
      <c r="H74" s="45">
        <v>75110.8</v>
      </c>
      <c r="I74" s="45">
        <v>75110.8</v>
      </c>
      <c r="J74" s="45">
        <v>75110.8</v>
      </c>
    </row>
    <row r="75" spans="1:10" s="53" customFormat="1" ht="142.5">
      <c r="A75" s="58"/>
      <c r="B75" s="59" t="s">
        <v>190</v>
      </c>
      <c r="C75" s="58"/>
      <c r="D75" s="68" t="s">
        <v>191</v>
      </c>
      <c r="E75" s="68" t="s">
        <v>192</v>
      </c>
      <c r="F75" s="68" t="s">
        <v>193</v>
      </c>
      <c r="G75" s="45">
        <v>75110.8</v>
      </c>
      <c r="H75" s="45">
        <v>75110.8</v>
      </c>
      <c r="I75" s="45">
        <v>75110.8</v>
      </c>
      <c r="J75" s="45">
        <v>75110.8</v>
      </c>
    </row>
    <row r="76" spans="1:10" s="53" customFormat="1" ht="81">
      <c r="A76" s="58"/>
      <c r="B76" s="58"/>
      <c r="C76" s="60" t="s">
        <v>496</v>
      </c>
      <c r="D76" s="46" t="s">
        <v>485</v>
      </c>
      <c r="E76" s="46" t="s">
        <v>486</v>
      </c>
      <c r="F76" s="46" t="s">
        <v>91</v>
      </c>
      <c r="G76" s="47">
        <v>75110.8</v>
      </c>
      <c r="H76" s="47">
        <v>75110.8</v>
      </c>
      <c r="I76" s="47">
        <v>75110.8</v>
      </c>
      <c r="J76" s="47">
        <v>75110.8</v>
      </c>
    </row>
    <row r="77" spans="1:10" s="53" customFormat="1" ht="15">
      <c r="A77" s="88" t="s">
        <v>194</v>
      </c>
      <c r="B77" s="88"/>
      <c r="C77" s="88"/>
      <c r="D77" s="88"/>
      <c r="E77" s="88"/>
      <c r="F77" s="88"/>
      <c r="G77" s="45">
        <v>66835.399999999994</v>
      </c>
      <c r="H77" s="45">
        <v>66835.399999999994</v>
      </c>
      <c r="I77" s="45">
        <v>66835.399999999994</v>
      </c>
      <c r="J77" s="45">
        <v>66835.399999999994</v>
      </c>
    </row>
    <row r="78" spans="1:10" s="53" customFormat="1" ht="142.5">
      <c r="A78" s="58"/>
      <c r="B78" s="59" t="s">
        <v>195</v>
      </c>
      <c r="C78" s="58"/>
      <c r="D78" s="68" t="s">
        <v>196</v>
      </c>
      <c r="E78" s="68" t="s">
        <v>197</v>
      </c>
      <c r="F78" s="68" t="s">
        <v>198</v>
      </c>
      <c r="G78" s="45">
        <v>66835.399999999994</v>
      </c>
      <c r="H78" s="45">
        <v>66835.399999999994</v>
      </c>
      <c r="I78" s="45">
        <v>66835.399999999994</v>
      </c>
      <c r="J78" s="45">
        <v>66835.399999999994</v>
      </c>
    </row>
    <row r="79" spans="1:10" s="53" customFormat="1" ht="81">
      <c r="A79" s="58"/>
      <c r="B79" s="58"/>
      <c r="C79" s="60" t="s">
        <v>497</v>
      </c>
      <c r="D79" s="46" t="s">
        <v>485</v>
      </c>
      <c r="E79" s="46" t="s">
        <v>486</v>
      </c>
      <c r="F79" s="46" t="s">
        <v>91</v>
      </c>
      <c r="G79" s="47">
        <v>66835.399999999994</v>
      </c>
      <c r="H79" s="47">
        <v>66835.399999999994</v>
      </c>
      <c r="I79" s="47">
        <v>66835.399999999994</v>
      </c>
      <c r="J79" s="47">
        <v>66835.399999999994</v>
      </c>
    </row>
    <row r="80" spans="1:10" s="53" customFormat="1" ht="15">
      <c r="A80" s="88" t="s">
        <v>199</v>
      </c>
      <c r="B80" s="88"/>
      <c r="C80" s="88"/>
      <c r="D80" s="88"/>
      <c r="E80" s="88"/>
      <c r="F80" s="88"/>
      <c r="G80" s="45">
        <v>68631.199999999997</v>
      </c>
      <c r="H80" s="45">
        <v>68631.199999999997</v>
      </c>
      <c r="I80" s="45">
        <v>68631.199999999997</v>
      </c>
      <c r="J80" s="45">
        <v>68631.199999999997</v>
      </c>
    </row>
    <row r="81" spans="1:10" s="53" customFormat="1" ht="142.5">
      <c r="A81" s="58"/>
      <c r="B81" s="59" t="s">
        <v>200</v>
      </c>
      <c r="C81" s="58"/>
      <c r="D81" s="68" t="s">
        <v>201</v>
      </c>
      <c r="E81" s="68" t="s">
        <v>202</v>
      </c>
      <c r="F81" s="68" t="s">
        <v>203</v>
      </c>
      <c r="G81" s="45">
        <v>68631.199999999997</v>
      </c>
      <c r="H81" s="45">
        <v>68631.199999999997</v>
      </c>
      <c r="I81" s="45">
        <v>68631.199999999997</v>
      </c>
      <c r="J81" s="45">
        <v>68631.199999999997</v>
      </c>
    </row>
    <row r="82" spans="1:10" s="53" customFormat="1" ht="81">
      <c r="A82" s="58"/>
      <c r="B82" s="58"/>
      <c r="C82" s="60" t="s">
        <v>498</v>
      </c>
      <c r="D82" s="46" t="s">
        <v>485</v>
      </c>
      <c r="E82" s="46" t="s">
        <v>486</v>
      </c>
      <c r="F82" s="46" t="s">
        <v>91</v>
      </c>
      <c r="G82" s="47">
        <v>68631.199999999997</v>
      </c>
      <c r="H82" s="47">
        <v>68631.199999999997</v>
      </c>
      <c r="I82" s="47">
        <v>68631.199999999997</v>
      </c>
      <c r="J82" s="47">
        <v>68631.199999999997</v>
      </c>
    </row>
    <row r="83" spans="1:10" s="6" customFormat="1" ht="14.25" customHeight="1">
      <c r="A83" s="87" t="s">
        <v>204</v>
      </c>
      <c r="B83" s="87"/>
      <c r="C83" s="87"/>
      <c r="D83" s="87"/>
      <c r="E83" s="87"/>
      <c r="F83" s="87"/>
      <c r="G83" s="74">
        <f>+G84</f>
        <v>1369811.4000000004</v>
      </c>
      <c r="H83" s="74">
        <f t="shared" ref="H83:J83" si="1">+H84</f>
        <v>-430188.59999999963</v>
      </c>
      <c r="I83" s="74">
        <f t="shared" si="1"/>
        <v>-2230188.5999999996</v>
      </c>
      <c r="J83" s="74">
        <f t="shared" si="1"/>
        <v>-4630188.5999999996</v>
      </c>
    </row>
    <row r="84" spans="1:10" s="6" customFormat="1" ht="99.75">
      <c r="A84" s="75"/>
      <c r="B84" s="76" t="s">
        <v>205</v>
      </c>
      <c r="C84" s="75"/>
      <c r="D84" s="77" t="s">
        <v>206</v>
      </c>
      <c r="E84" s="77" t="s">
        <v>207</v>
      </c>
      <c r="F84" s="77" t="s">
        <v>208</v>
      </c>
      <c r="G84" s="74">
        <f>+G85+G86</f>
        <v>1369811.4000000004</v>
      </c>
      <c r="H84" s="74">
        <f t="shared" ref="H84:J84" si="2">+H85+H86</f>
        <v>-430188.59999999963</v>
      </c>
      <c r="I84" s="74">
        <f t="shared" si="2"/>
        <v>-2230188.5999999996</v>
      </c>
      <c r="J84" s="74">
        <f t="shared" si="2"/>
        <v>-4630188.5999999996</v>
      </c>
    </row>
    <row r="85" spans="1:10" s="6" customFormat="1" ht="14.25" customHeight="1">
      <c r="A85" s="27"/>
      <c r="B85" s="27"/>
      <c r="C85" s="78" t="s">
        <v>209</v>
      </c>
      <c r="D85" s="79" t="s">
        <v>206</v>
      </c>
      <c r="E85" s="79" t="s">
        <v>210</v>
      </c>
      <c r="F85" s="79" t="s">
        <v>91</v>
      </c>
      <c r="G85" s="30">
        <v>-4630188.5999999996</v>
      </c>
      <c r="H85" s="30">
        <v>-4630188.5999999996</v>
      </c>
      <c r="I85" s="30">
        <v>-4630188.5999999996</v>
      </c>
      <c r="J85" s="30">
        <v>-4630188.5999999996</v>
      </c>
    </row>
    <row r="86" spans="1:10" s="6" customFormat="1" ht="121.5">
      <c r="A86" s="27"/>
      <c r="B86" s="27"/>
      <c r="C86" s="78" t="s">
        <v>209</v>
      </c>
      <c r="D86" s="79" t="s">
        <v>206</v>
      </c>
      <c r="E86" s="79" t="s">
        <v>210</v>
      </c>
      <c r="F86" s="79" t="s">
        <v>91</v>
      </c>
      <c r="G86" s="30">
        <v>6000000</v>
      </c>
      <c r="H86" s="30">
        <v>4200000</v>
      </c>
      <c r="I86" s="30">
        <v>2400000</v>
      </c>
      <c r="J86" s="30">
        <v>0</v>
      </c>
    </row>
    <row r="87" spans="1:10" s="6" customFormat="1">
      <c r="B87" s="61"/>
      <c r="C87" s="61"/>
      <c r="D87" s="62"/>
      <c r="E87" s="62"/>
      <c r="F87" s="62"/>
      <c r="G87" s="62"/>
      <c r="H87" s="62"/>
      <c r="I87" s="62"/>
      <c r="J87" s="62"/>
    </row>
    <row r="88" spans="1:10" s="6" customFormat="1" ht="14.25" customHeight="1">
      <c r="B88" s="61"/>
      <c r="C88" s="61"/>
      <c r="D88" s="62"/>
      <c r="E88" s="62"/>
      <c r="F88" s="62"/>
      <c r="G88" s="62"/>
      <c r="H88" s="62"/>
      <c r="I88" s="62"/>
      <c r="J88" s="62"/>
    </row>
    <row r="89" spans="1:10" s="6" customFormat="1">
      <c r="B89" s="61"/>
      <c r="C89" s="61"/>
      <c r="D89" s="62"/>
      <c r="E89" s="62"/>
      <c r="F89" s="62"/>
      <c r="G89" s="62"/>
      <c r="H89" s="62"/>
      <c r="I89" s="62"/>
      <c r="J89" s="62"/>
    </row>
    <row r="90" spans="1:10" s="6" customFormat="1">
      <c r="B90" s="61"/>
      <c r="C90" s="61"/>
      <c r="D90" s="62"/>
      <c r="E90" s="62"/>
      <c r="F90" s="62"/>
      <c r="G90" s="62"/>
      <c r="H90" s="62"/>
      <c r="I90" s="62"/>
      <c r="J90" s="62"/>
    </row>
    <row r="91" spans="1:10" s="6" customFormat="1" ht="14.25" customHeight="1">
      <c r="B91" s="61"/>
      <c r="C91" s="61"/>
      <c r="D91" s="62"/>
      <c r="E91" s="62"/>
      <c r="F91" s="62"/>
      <c r="G91" s="62"/>
      <c r="H91" s="62"/>
      <c r="I91" s="62"/>
      <c r="J91" s="62"/>
    </row>
    <row r="92" spans="1:10" s="6" customFormat="1">
      <c r="B92" s="61"/>
      <c r="C92" s="61"/>
      <c r="D92" s="62"/>
      <c r="E92" s="62"/>
      <c r="F92" s="62"/>
      <c r="G92" s="62"/>
      <c r="H92" s="62"/>
      <c r="I92" s="62"/>
      <c r="J92" s="62"/>
    </row>
    <row r="93" spans="1:10" s="6" customFormat="1">
      <c r="B93" s="61"/>
      <c r="C93" s="61"/>
      <c r="D93" s="62"/>
      <c r="E93" s="62"/>
      <c r="F93" s="62"/>
      <c r="G93" s="62"/>
      <c r="H93" s="62"/>
      <c r="I93" s="62"/>
      <c r="J93" s="62"/>
    </row>
    <row r="94" spans="1:10" s="6" customFormat="1" ht="14.25" customHeight="1">
      <c r="B94" s="61"/>
      <c r="C94" s="61"/>
      <c r="D94" s="62"/>
      <c r="E94" s="62"/>
      <c r="F94" s="62"/>
      <c r="G94" s="62"/>
      <c r="H94" s="62"/>
      <c r="I94" s="62"/>
      <c r="J94" s="62"/>
    </row>
    <row r="95" spans="1:10" s="6" customFormat="1">
      <c r="B95" s="61"/>
      <c r="C95" s="61"/>
      <c r="D95" s="62"/>
      <c r="E95" s="62"/>
      <c r="F95" s="62"/>
      <c r="G95" s="62"/>
      <c r="H95" s="62"/>
      <c r="I95" s="62"/>
      <c r="J95" s="62"/>
    </row>
    <row r="96" spans="1:10" s="6" customFormat="1">
      <c r="B96" s="61"/>
      <c r="C96" s="61"/>
      <c r="D96" s="62"/>
      <c r="E96" s="62"/>
      <c r="F96" s="62"/>
      <c r="G96" s="62"/>
      <c r="H96" s="62"/>
      <c r="I96" s="62"/>
      <c r="J96" s="62"/>
    </row>
    <row r="97" spans="2:10" s="6" customFormat="1" ht="14.25" customHeight="1">
      <c r="B97" s="61"/>
      <c r="C97" s="61"/>
      <c r="D97" s="62"/>
      <c r="E97" s="62"/>
      <c r="F97" s="62"/>
      <c r="G97" s="62"/>
      <c r="H97" s="62"/>
      <c r="I97" s="62"/>
      <c r="J97" s="62"/>
    </row>
    <row r="98" spans="2:10" s="6" customFormat="1">
      <c r="B98" s="61"/>
      <c r="C98" s="61"/>
      <c r="D98" s="62"/>
      <c r="E98" s="62"/>
      <c r="F98" s="62"/>
      <c r="G98" s="62"/>
      <c r="H98" s="62"/>
      <c r="I98" s="62"/>
      <c r="J98" s="62"/>
    </row>
    <row r="99" spans="2:10" s="6" customFormat="1">
      <c r="B99" s="61"/>
      <c r="C99" s="61"/>
      <c r="D99" s="62"/>
      <c r="E99" s="62"/>
      <c r="F99" s="62"/>
      <c r="G99" s="62"/>
      <c r="H99" s="62"/>
      <c r="I99" s="62"/>
      <c r="J99" s="62"/>
    </row>
    <row r="100" spans="2:10" s="6" customFormat="1" ht="14.25" customHeight="1">
      <c r="B100" s="61"/>
      <c r="C100" s="61"/>
      <c r="D100" s="62"/>
      <c r="E100" s="62"/>
      <c r="F100" s="62"/>
      <c r="G100" s="62"/>
      <c r="H100" s="62"/>
      <c r="I100" s="62"/>
      <c r="J100" s="62"/>
    </row>
    <row r="101" spans="2:10" s="6" customFormat="1">
      <c r="B101" s="61"/>
      <c r="C101" s="61"/>
      <c r="D101" s="62"/>
      <c r="E101" s="62"/>
      <c r="F101" s="62"/>
      <c r="G101" s="62"/>
      <c r="H101" s="62"/>
      <c r="I101" s="62"/>
      <c r="J101" s="62"/>
    </row>
    <row r="102" spans="2:10" s="6" customFormat="1">
      <c r="B102" s="61"/>
      <c r="C102" s="61"/>
      <c r="D102" s="62"/>
      <c r="E102" s="62"/>
      <c r="F102" s="62"/>
      <c r="G102" s="62"/>
      <c r="H102" s="62"/>
      <c r="I102" s="62"/>
      <c r="J102" s="62"/>
    </row>
    <row r="103" spans="2:10" s="6" customFormat="1" ht="14.25" customHeight="1">
      <c r="B103" s="61"/>
      <c r="C103" s="61"/>
      <c r="D103" s="62"/>
      <c r="E103" s="62"/>
      <c r="F103" s="62"/>
      <c r="G103" s="62"/>
      <c r="H103" s="62"/>
      <c r="I103" s="62"/>
      <c r="J103" s="62"/>
    </row>
    <row r="104" spans="2:10" s="6" customFormat="1">
      <c r="B104" s="61"/>
      <c r="C104" s="61"/>
      <c r="D104" s="62"/>
      <c r="E104" s="62"/>
      <c r="F104" s="62"/>
      <c r="G104" s="62"/>
      <c r="H104" s="62"/>
      <c r="I104" s="62"/>
      <c r="J104" s="62"/>
    </row>
    <row r="105" spans="2:10" s="6" customFormat="1">
      <c r="B105" s="61"/>
      <c r="C105" s="61"/>
      <c r="D105" s="62"/>
      <c r="E105" s="62"/>
      <c r="F105" s="62"/>
      <c r="G105" s="62"/>
      <c r="H105" s="62"/>
      <c r="I105" s="62"/>
      <c r="J105" s="62"/>
    </row>
    <row r="106" spans="2:10" s="6" customFormat="1" ht="14.25" customHeight="1">
      <c r="B106" s="61"/>
      <c r="C106" s="61"/>
      <c r="D106" s="62"/>
      <c r="E106" s="62"/>
      <c r="F106" s="62"/>
      <c r="G106" s="62"/>
      <c r="H106" s="62"/>
      <c r="I106" s="62"/>
      <c r="J106" s="62"/>
    </row>
    <row r="107" spans="2:10" s="6" customFormat="1">
      <c r="B107" s="61"/>
      <c r="C107" s="61"/>
      <c r="D107" s="62"/>
      <c r="E107" s="62"/>
      <c r="F107" s="62"/>
      <c r="G107" s="62"/>
      <c r="H107" s="62"/>
      <c r="I107" s="62"/>
      <c r="J107" s="62"/>
    </row>
    <row r="108" spans="2:10" s="6" customFormat="1">
      <c r="B108" s="61"/>
      <c r="C108" s="61"/>
      <c r="D108" s="62"/>
      <c r="E108" s="62"/>
      <c r="F108" s="62"/>
      <c r="G108" s="62"/>
      <c r="H108" s="62"/>
      <c r="I108" s="62"/>
      <c r="J108" s="62"/>
    </row>
    <row r="109" spans="2:10" s="6" customFormat="1">
      <c r="B109" s="61"/>
      <c r="C109" s="61"/>
      <c r="D109" s="62"/>
      <c r="E109" s="62"/>
      <c r="F109" s="62"/>
      <c r="G109" s="62"/>
      <c r="H109" s="62"/>
      <c r="I109" s="62"/>
      <c r="J109" s="62"/>
    </row>
    <row r="110" spans="2:10" s="6" customFormat="1">
      <c r="B110" s="61"/>
      <c r="C110" s="61"/>
      <c r="D110" s="62"/>
      <c r="E110" s="62"/>
      <c r="F110" s="62"/>
      <c r="G110" s="62"/>
      <c r="H110" s="62"/>
      <c r="I110" s="62"/>
      <c r="J110" s="62"/>
    </row>
    <row r="111" spans="2:10" s="6" customFormat="1">
      <c r="B111" s="61"/>
      <c r="C111" s="61"/>
      <c r="D111" s="62"/>
      <c r="E111" s="62"/>
      <c r="F111" s="62"/>
      <c r="G111" s="62"/>
      <c r="H111" s="62"/>
      <c r="I111" s="62"/>
      <c r="J111" s="62"/>
    </row>
    <row r="112" spans="2:10" s="6" customFormat="1">
      <c r="B112" s="61"/>
      <c r="C112" s="61"/>
      <c r="D112" s="62"/>
      <c r="E112" s="62"/>
      <c r="F112" s="62"/>
      <c r="G112" s="62"/>
      <c r="H112" s="62"/>
      <c r="I112" s="62"/>
      <c r="J112" s="62"/>
    </row>
    <row r="113" spans="2:10" s="6" customFormat="1">
      <c r="B113" s="61"/>
      <c r="C113" s="61"/>
      <c r="D113" s="62"/>
      <c r="E113" s="62"/>
      <c r="F113" s="62"/>
      <c r="G113" s="62"/>
      <c r="H113" s="62"/>
      <c r="I113" s="62"/>
      <c r="J113" s="62"/>
    </row>
    <row r="114" spans="2:10" s="6" customFormat="1">
      <c r="B114" s="61"/>
      <c r="C114" s="61"/>
      <c r="D114" s="62"/>
      <c r="E114" s="62"/>
      <c r="F114" s="62"/>
      <c r="G114" s="62"/>
      <c r="H114" s="62"/>
      <c r="I114" s="62"/>
      <c r="J114" s="62"/>
    </row>
    <row r="115" spans="2:10" s="6" customFormat="1">
      <c r="B115" s="61"/>
      <c r="C115" s="61"/>
      <c r="D115" s="62"/>
      <c r="E115" s="62"/>
      <c r="F115" s="62"/>
      <c r="G115" s="62"/>
      <c r="H115" s="62"/>
      <c r="I115" s="62"/>
      <c r="J115" s="62"/>
    </row>
    <row r="116" spans="2:10" s="6" customFormat="1">
      <c r="B116" s="61"/>
      <c r="C116" s="61"/>
      <c r="D116" s="62"/>
      <c r="E116" s="62"/>
      <c r="F116" s="62"/>
      <c r="G116" s="62"/>
      <c r="H116" s="62"/>
      <c r="I116" s="62"/>
      <c r="J116" s="62"/>
    </row>
    <row r="117" spans="2:10" s="6" customFormat="1">
      <c r="B117" s="61"/>
      <c r="C117" s="61"/>
      <c r="D117" s="62"/>
      <c r="E117" s="62"/>
      <c r="F117" s="62"/>
      <c r="G117" s="62"/>
      <c r="H117" s="62"/>
      <c r="I117" s="62"/>
      <c r="J117" s="62"/>
    </row>
    <row r="118" spans="2:10" s="6" customFormat="1">
      <c r="B118" s="61"/>
      <c r="C118" s="61"/>
      <c r="D118" s="62"/>
      <c r="E118" s="62"/>
      <c r="F118" s="62"/>
      <c r="G118" s="62"/>
      <c r="H118" s="62"/>
      <c r="I118" s="62"/>
      <c r="J118" s="62"/>
    </row>
    <row r="119" spans="2:10" s="6" customFormat="1">
      <c r="B119" s="61"/>
      <c r="C119" s="61"/>
      <c r="D119" s="62"/>
      <c r="E119" s="62"/>
      <c r="F119" s="62"/>
      <c r="G119" s="62"/>
      <c r="H119" s="62"/>
      <c r="I119" s="62"/>
      <c r="J119" s="62"/>
    </row>
    <row r="120" spans="2:10" s="6" customFormat="1">
      <c r="B120" s="61"/>
      <c r="C120" s="61"/>
      <c r="D120" s="62"/>
      <c r="E120" s="62"/>
      <c r="F120" s="62"/>
      <c r="G120" s="62"/>
      <c r="H120" s="62"/>
      <c r="I120" s="62"/>
      <c r="J120" s="62"/>
    </row>
    <row r="121" spans="2:10" s="6" customFormat="1">
      <c r="B121" s="61"/>
      <c r="C121" s="61"/>
      <c r="D121" s="62"/>
      <c r="E121" s="62"/>
      <c r="F121" s="62"/>
      <c r="G121" s="62"/>
      <c r="H121" s="62"/>
      <c r="I121" s="62"/>
      <c r="J121" s="62"/>
    </row>
    <row r="122" spans="2:10" s="6" customFormat="1">
      <c r="B122" s="61"/>
      <c r="C122" s="61"/>
      <c r="D122" s="62"/>
      <c r="E122" s="62"/>
      <c r="F122" s="62"/>
      <c r="G122" s="62"/>
      <c r="H122" s="62"/>
      <c r="I122" s="62"/>
      <c r="J122" s="62"/>
    </row>
    <row r="123" spans="2:10" s="6" customFormat="1">
      <c r="B123" s="61"/>
      <c r="C123" s="61"/>
      <c r="D123" s="62"/>
      <c r="E123" s="62"/>
      <c r="F123" s="62"/>
      <c r="G123" s="62"/>
      <c r="H123" s="62"/>
      <c r="I123" s="62"/>
      <c r="J123" s="62"/>
    </row>
    <row r="124" spans="2:10" s="6" customFormat="1">
      <c r="B124" s="61"/>
      <c r="C124" s="61"/>
      <c r="D124" s="62"/>
      <c r="E124" s="62"/>
      <c r="F124" s="62"/>
      <c r="G124" s="62"/>
      <c r="H124" s="62"/>
      <c r="I124" s="62"/>
      <c r="J124" s="62"/>
    </row>
    <row r="125" spans="2:10" s="6" customFormat="1">
      <c r="B125" s="61"/>
      <c r="C125" s="61"/>
      <c r="D125" s="62"/>
      <c r="E125" s="62"/>
      <c r="F125" s="62"/>
      <c r="G125" s="62"/>
      <c r="H125" s="62"/>
      <c r="I125" s="62"/>
      <c r="J125" s="62"/>
    </row>
    <row r="126" spans="2:10" s="6" customFormat="1">
      <c r="B126" s="61"/>
      <c r="C126" s="61"/>
      <c r="D126" s="62"/>
      <c r="E126" s="62"/>
      <c r="F126" s="62"/>
      <c r="G126" s="62"/>
      <c r="H126" s="62"/>
      <c r="I126" s="62"/>
      <c r="J126" s="62"/>
    </row>
    <row r="127" spans="2:10" s="6" customFormat="1">
      <c r="B127" s="61"/>
      <c r="C127" s="61"/>
      <c r="D127" s="62"/>
      <c r="E127" s="62"/>
      <c r="F127" s="62"/>
      <c r="G127" s="62"/>
      <c r="H127" s="62"/>
      <c r="I127" s="62"/>
      <c r="J127" s="62"/>
    </row>
    <row r="128" spans="2:10" s="6" customFormat="1">
      <c r="B128" s="61"/>
      <c r="C128" s="61"/>
      <c r="D128" s="62"/>
      <c r="E128" s="62"/>
      <c r="F128" s="62"/>
      <c r="G128" s="62"/>
      <c r="H128" s="62"/>
      <c r="I128" s="62"/>
      <c r="J128" s="62"/>
    </row>
    <row r="129" spans="2:10" s="6" customFormat="1">
      <c r="B129" s="61"/>
      <c r="C129" s="61"/>
      <c r="D129" s="62"/>
      <c r="E129" s="62"/>
      <c r="F129" s="62"/>
      <c r="G129" s="62"/>
      <c r="H129" s="62"/>
      <c r="I129" s="62"/>
      <c r="J129" s="62"/>
    </row>
    <row r="130" spans="2:10" s="6" customFormat="1">
      <c r="B130" s="61"/>
      <c r="C130" s="61"/>
      <c r="D130" s="62"/>
      <c r="E130" s="62"/>
      <c r="F130" s="62"/>
      <c r="G130" s="62"/>
      <c r="H130" s="62"/>
      <c r="I130" s="62"/>
      <c r="J130" s="62"/>
    </row>
    <row r="131" spans="2:10" s="6" customFormat="1">
      <c r="B131" s="61"/>
      <c r="C131" s="61"/>
      <c r="D131" s="62"/>
      <c r="E131" s="62"/>
      <c r="F131" s="62"/>
      <c r="G131" s="62"/>
      <c r="H131" s="62"/>
      <c r="I131" s="62"/>
      <c r="J131" s="62"/>
    </row>
    <row r="132" spans="2:10" s="6" customFormat="1">
      <c r="B132" s="61"/>
      <c r="C132" s="61"/>
      <c r="D132" s="62"/>
      <c r="E132" s="62"/>
      <c r="F132" s="62"/>
      <c r="G132" s="62"/>
      <c r="H132" s="62"/>
      <c r="I132" s="62"/>
      <c r="J132" s="62"/>
    </row>
    <row r="133" spans="2:10" s="6" customFormat="1">
      <c r="B133" s="61"/>
      <c r="C133" s="61"/>
      <c r="D133" s="62"/>
      <c r="E133" s="62"/>
      <c r="F133" s="62"/>
      <c r="G133" s="62"/>
      <c r="H133" s="62"/>
      <c r="I133" s="62"/>
      <c r="J133" s="62"/>
    </row>
    <row r="134" spans="2:10" s="6" customFormat="1">
      <c r="B134" s="61"/>
      <c r="C134" s="61"/>
      <c r="D134" s="62"/>
      <c r="E134" s="62"/>
      <c r="F134" s="62"/>
      <c r="G134" s="62"/>
      <c r="H134" s="62"/>
      <c r="I134" s="62"/>
      <c r="J134" s="62"/>
    </row>
    <row r="135" spans="2:10" s="6" customFormat="1">
      <c r="B135" s="61"/>
      <c r="C135" s="61"/>
      <c r="D135" s="62"/>
      <c r="E135" s="62"/>
      <c r="F135" s="62"/>
      <c r="G135" s="62"/>
      <c r="H135" s="62"/>
      <c r="I135" s="62"/>
      <c r="J135" s="62"/>
    </row>
    <row r="136" spans="2:10" s="6" customFormat="1">
      <c r="B136" s="61"/>
      <c r="C136" s="61"/>
      <c r="D136" s="62"/>
      <c r="E136" s="62"/>
      <c r="F136" s="62"/>
      <c r="G136" s="62"/>
      <c r="H136" s="62"/>
      <c r="I136" s="62"/>
      <c r="J136" s="62"/>
    </row>
    <row r="137" spans="2:10" s="6" customFormat="1">
      <c r="B137" s="61"/>
      <c r="C137" s="61"/>
      <c r="D137" s="62"/>
      <c r="E137" s="62"/>
      <c r="F137" s="62"/>
      <c r="G137" s="62"/>
      <c r="H137" s="62"/>
      <c r="I137" s="62"/>
      <c r="J137" s="62"/>
    </row>
    <row r="138" spans="2:10" s="6" customFormat="1">
      <c r="B138" s="61"/>
      <c r="C138" s="61"/>
      <c r="D138" s="62"/>
      <c r="E138" s="62"/>
      <c r="F138" s="62"/>
      <c r="G138" s="62"/>
      <c r="H138" s="62"/>
      <c r="I138" s="62"/>
      <c r="J138" s="62"/>
    </row>
    <row r="139" spans="2:10" s="6" customFormat="1">
      <c r="B139" s="61"/>
      <c r="C139" s="61"/>
      <c r="D139" s="62"/>
      <c r="E139" s="62"/>
      <c r="F139" s="62"/>
      <c r="G139" s="62"/>
      <c r="H139" s="62"/>
      <c r="I139" s="62"/>
      <c r="J139" s="62"/>
    </row>
    <row r="140" spans="2:10" s="6" customFormat="1">
      <c r="B140" s="61"/>
      <c r="C140" s="61"/>
      <c r="D140" s="62"/>
      <c r="E140" s="62"/>
      <c r="F140" s="62"/>
      <c r="G140" s="62"/>
      <c r="H140" s="62"/>
      <c r="I140" s="62"/>
      <c r="J140" s="62"/>
    </row>
    <row r="141" spans="2:10" s="6" customFormat="1">
      <c r="B141" s="61"/>
      <c r="C141" s="61"/>
      <c r="D141" s="62"/>
      <c r="E141" s="62"/>
      <c r="F141" s="62"/>
      <c r="G141" s="62"/>
      <c r="H141" s="62"/>
      <c r="I141" s="62"/>
      <c r="J141" s="62"/>
    </row>
    <row r="142" spans="2:10" s="6" customFormat="1">
      <c r="B142" s="61"/>
      <c r="C142" s="61"/>
      <c r="D142" s="62"/>
      <c r="E142" s="62"/>
      <c r="F142" s="62"/>
      <c r="G142" s="62"/>
      <c r="H142" s="62"/>
      <c r="I142" s="62"/>
      <c r="J142" s="62"/>
    </row>
    <row r="143" spans="2:10" s="6" customFormat="1">
      <c r="B143" s="61"/>
      <c r="C143" s="61"/>
      <c r="D143" s="62"/>
      <c r="E143" s="62"/>
      <c r="F143" s="62"/>
      <c r="G143" s="62"/>
      <c r="H143" s="62"/>
      <c r="I143" s="62"/>
      <c r="J143" s="62"/>
    </row>
    <row r="144" spans="2:10" s="6" customFormat="1">
      <c r="B144" s="61"/>
      <c r="C144" s="61"/>
      <c r="D144" s="62"/>
      <c r="E144" s="62"/>
      <c r="F144" s="62"/>
      <c r="G144" s="62"/>
      <c r="H144" s="62"/>
      <c r="I144" s="62"/>
      <c r="J144" s="62"/>
    </row>
    <row r="145" spans="2:10" s="6" customFormat="1">
      <c r="B145" s="61"/>
      <c r="C145" s="61"/>
      <c r="D145" s="62"/>
      <c r="E145" s="62"/>
      <c r="F145" s="62"/>
      <c r="G145" s="62"/>
      <c r="H145" s="62"/>
      <c r="I145" s="62"/>
      <c r="J145" s="62"/>
    </row>
    <row r="146" spans="2:10" s="6" customFormat="1">
      <c r="B146" s="61"/>
      <c r="C146" s="61"/>
      <c r="D146" s="62"/>
      <c r="E146" s="62"/>
      <c r="F146" s="62"/>
      <c r="G146" s="62"/>
      <c r="H146" s="62"/>
      <c r="I146" s="62"/>
      <c r="J146" s="62"/>
    </row>
    <row r="147" spans="2:10" s="6" customFormat="1">
      <c r="B147" s="61"/>
      <c r="C147" s="61"/>
      <c r="D147" s="62"/>
      <c r="E147" s="62"/>
      <c r="F147" s="62"/>
      <c r="G147" s="62"/>
      <c r="H147" s="62"/>
      <c r="I147" s="62"/>
      <c r="J147" s="62"/>
    </row>
    <row r="148" spans="2:10" s="6" customFormat="1">
      <c r="B148" s="61"/>
      <c r="C148" s="61"/>
      <c r="D148" s="62"/>
      <c r="E148" s="62"/>
      <c r="F148" s="62"/>
      <c r="G148" s="62"/>
      <c r="H148" s="62"/>
      <c r="I148" s="62"/>
      <c r="J148" s="62"/>
    </row>
    <row r="149" spans="2:10" s="6" customFormat="1">
      <c r="B149" s="61"/>
      <c r="C149" s="61"/>
      <c r="D149" s="62"/>
      <c r="E149" s="62"/>
      <c r="F149" s="62"/>
      <c r="G149" s="62"/>
      <c r="H149" s="62"/>
      <c r="I149" s="62"/>
      <c r="J149" s="62"/>
    </row>
    <row r="150" spans="2:10" s="6" customFormat="1">
      <c r="B150" s="61"/>
      <c r="C150" s="61"/>
      <c r="D150" s="62"/>
      <c r="E150" s="62"/>
      <c r="F150" s="62"/>
      <c r="G150" s="62"/>
      <c r="H150" s="62"/>
      <c r="I150" s="62"/>
      <c r="J150" s="62"/>
    </row>
    <row r="151" spans="2:10" s="6" customFormat="1">
      <c r="B151" s="61"/>
      <c r="C151" s="61"/>
      <c r="D151" s="62"/>
      <c r="E151" s="62"/>
      <c r="F151" s="62"/>
      <c r="G151" s="62"/>
      <c r="H151" s="62"/>
      <c r="I151" s="62"/>
      <c r="J151" s="62"/>
    </row>
    <row r="152" spans="2:10" s="6" customFormat="1">
      <c r="B152" s="61"/>
      <c r="C152" s="61"/>
      <c r="D152" s="62"/>
      <c r="E152" s="62"/>
      <c r="F152" s="62"/>
      <c r="G152" s="62"/>
      <c r="H152" s="62"/>
      <c r="I152" s="62"/>
      <c r="J152" s="62"/>
    </row>
    <row r="153" spans="2:10" s="6" customFormat="1">
      <c r="B153" s="61"/>
      <c r="C153" s="61"/>
      <c r="D153" s="62"/>
      <c r="E153" s="62"/>
      <c r="F153" s="62"/>
      <c r="G153" s="62"/>
      <c r="H153" s="62"/>
      <c r="I153" s="62"/>
      <c r="J153" s="62"/>
    </row>
    <row r="154" spans="2:10" s="6" customFormat="1">
      <c r="B154" s="61"/>
      <c r="C154" s="61"/>
      <c r="D154" s="62"/>
      <c r="E154" s="62"/>
      <c r="F154" s="62"/>
      <c r="G154" s="62"/>
      <c r="H154" s="62"/>
      <c r="I154" s="62"/>
      <c r="J154" s="62"/>
    </row>
    <row r="155" spans="2:10" s="6" customFormat="1">
      <c r="B155" s="61"/>
      <c r="C155" s="61"/>
      <c r="D155" s="62"/>
      <c r="E155" s="62"/>
      <c r="F155" s="62"/>
      <c r="G155" s="62"/>
      <c r="H155" s="62"/>
      <c r="I155" s="62"/>
      <c r="J155" s="62"/>
    </row>
    <row r="156" spans="2:10" s="6" customFormat="1">
      <c r="B156" s="61"/>
      <c r="C156" s="61"/>
      <c r="D156" s="62"/>
      <c r="E156" s="62"/>
      <c r="F156" s="62"/>
      <c r="G156" s="62"/>
      <c r="H156" s="62"/>
      <c r="I156" s="62"/>
      <c r="J156" s="62"/>
    </row>
    <row r="157" spans="2:10" s="6" customFormat="1">
      <c r="B157" s="61"/>
      <c r="C157" s="61"/>
      <c r="D157" s="62"/>
      <c r="E157" s="62"/>
      <c r="F157" s="62"/>
      <c r="G157" s="62"/>
      <c r="H157" s="62"/>
      <c r="I157" s="62"/>
      <c r="J157" s="62"/>
    </row>
    <row r="158" spans="2:10" s="6" customFormat="1">
      <c r="B158" s="61"/>
      <c r="C158" s="61"/>
      <c r="D158" s="62"/>
      <c r="E158" s="62"/>
      <c r="F158" s="62"/>
      <c r="G158" s="62"/>
      <c r="H158" s="62"/>
      <c r="I158" s="62"/>
      <c r="J158" s="62"/>
    </row>
    <row r="159" spans="2:10" s="6" customFormat="1">
      <c r="B159" s="61"/>
      <c r="C159" s="61"/>
      <c r="D159" s="62"/>
      <c r="E159" s="62"/>
      <c r="F159" s="62"/>
      <c r="G159" s="62"/>
      <c r="H159" s="62"/>
      <c r="I159" s="62"/>
      <c r="J159" s="62"/>
    </row>
    <row r="160" spans="2:10" s="6" customFormat="1">
      <c r="B160" s="61"/>
      <c r="C160" s="61"/>
      <c r="D160" s="62"/>
      <c r="E160" s="62"/>
      <c r="F160" s="62"/>
      <c r="G160" s="62"/>
      <c r="H160" s="62"/>
      <c r="I160" s="62"/>
      <c r="J160" s="62"/>
    </row>
    <row r="161" spans="2:10" s="6" customFormat="1">
      <c r="B161" s="61"/>
      <c r="C161" s="61"/>
      <c r="D161" s="62"/>
      <c r="E161" s="62"/>
      <c r="F161" s="62"/>
      <c r="G161" s="62"/>
      <c r="H161" s="62"/>
      <c r="I161" s="62"/>
      <c r="J161" s="62"/>
    </row>
    <row r="162" spans="2:10" s="6" customFormat="1">
      <c r="B162" s="61"/>
      <c r="C162" s="61"/>
      <c r="D162" s="62"/>
      <c r="E162" s="62"/>
      <c r="F162" s="62"/>
      <c r="G162" s="62"/>
      <c r="H162" s="62"/>
      <c r="I162" s="62"/>
      <c r="J162" s="62"/>
    </row>
    <row r="163" spans="2:10" s="6" customFormat="1">
      <c r="B163" s="61"/>
      <c r="C163" s="61"/>
      <c r="D163" s="62"/>
      <c r="E163" s="62"/>
      <c r="F163" s="62"/>
      <c r="G163" s="62"/>
      <c r="H163" s="62"/>
      <c r="I163" s="62"/>
      <c r="J163" s="62"/>
    </row>
    <row r="164" spans="2:10" s="6" customFormat="1">
      <c r="B164" s="61"/>
      <c r="C164" s="61"/>
      <c r="D164" s="62"/>
      <c r="E164" s="62"/>
      <c r="F164" s="62"/>
      <c r="G164" s="62"/>
      <c r="H164" s="62"/>
      <c r="I164" s="62"/>
      <c r="J164" s="62"/>
    </row>
    <row r="165" spans="2:10" s="6" customFormat="1">
      <c r="B165" s="61"/>
      <c r="C165" s="61"/>
      <c r="D165" s="62"/>
      <c r="E165" s="62"/>
      <c r="F165" s="62"/>
      <c r="G165" s="62"/>
      <c r="H165" s="62"/>
      <c r="I165" s="62"/>
      <c r="J165" s="62"/>
    </row>
    <row r="166" spans="2:10" s="6" customFormat="1">
      <c r="B166" s="61"/>
      <c r="C166" s="61"/>
      <c r="D166" s="62"/>
      <c r="E166" s="62"/>
      <c r="F166" s="62"/>
      <c r="G166" s="62"/>
      <c r="H166" s="62"/>
      <c r="I166" s="62"/>
      <c r="J166" s="62"/>
    </row>
    <row r="167" spans="2:10" s="6" customFormat="1">
      <c r="B167" s="61"/>
      <c r="C167" s="61"/>
      <c r="D167" s="62"/>
      <c r="E167" s="62"/>
      <c r="F167" s="62"/>
      <c r="G167" s="62"/>
      <c r="H167" s="62"/>
      <c r="I167" s="62"/>
      <c r="J167" s="62"/>
    </row>
    <row r="168" spans="2:10" s="6" customFormat="1">
      <c r="B168" s="61"/>
      <c r="C168" s="61"/>
      <c r="D168" s="62"/>
      <c r="E168" s="62"/>
      <c r="F168" s="62"/>
      <c r="G168" s="62"/>
      <c r="H168" s="62"/>
      <c r="I168" s="62"/>
      <c r="J168" s="62"/>
    </row>
    <row r="169" spans="2:10" s="6" customFormat="1">
      <c r="B169" s="61"/>
      <c r="C169" s="61"/>
      <c r="D169" s="62"/>
      <c r="E169" s="62"/>
      <c r="F169" s="62"/>
      <c r="G169" s="62"/>
      <c r="H169" s="62"/>
      <c r="I169" s="62"/>
      <c r="J169" s="62"/>
    </row>
    <row r="170" spans="2:10" s="6" customFormat="1">
      <c r="B170" s="61"/>
      <c r="C170" s="61"/>
      <c r="D170" s="62"/>
      <c r="E170" s="62"/>
      <c r="F170" s="62"/>
      <c r="G170" s="62"/>
      <c r="H170" s="62"/>
      <c r="I170" s="62"/>
      <c r="J170" s="62"/>
    </row>
    <row r="171" spans="2:10" s="6" customFormat="1">
      <c r="B171" s="61"/>
      <c r="C171" s="61"/>
      <c r="D171" s="62"/>
      <c r="E171" s="62"/>
      <c r="F171" s="62"/>
      <c r="G171" s="62"/>
      <c r="H171" s="62"/>
      <c r="I171" s="62"/>
      <c r="J171" s="62"/>
    </row>
    <row r="172" spans="2:10" s="6" customFormat="1">
      <c r="B172" s="61"/>
      <c r="C172" s="61"/>
      <c r="D172" s="62"/>
      <c r="E172" s="62"/>
      <c r="F172" s="62"/>
      <c r="G172" s="62"/>
      <c r="H172" s="62"/>
      <c r="I172" s="62"/>
      <c r="J172" s="62"/>
    </row>
    <row r="173" spans="2:10" s="6" customFormat="1">
      <c r="B173" s="61"/>
      <c r="C173" s="61"/>
      <c r="D173" s="62"/>
      <c r="E173" s="62"/>
      <c r="F173" s="62"/>
      <c r="G173" s="62"/>
      <c r="H173" s="62"/>
      <c r="I173" s="62"/>
      <c r="J173" s="62"/>
    </row>
    <row r="174" spans="2:10" s="6" customFormat="1">
      <c r="B174" s="61"/>
      <c r="C174" s="61"/>
      <c r="D174" s="62"/>
      <c r="E174" s="62"/>
      <c r="F174" s="62"/>
      <c r="G174" s="62"/>
      <c r="H174" s="62"/>
      <c r="I174" s="62"/>
      <c r="J174" s="62"/>
    </row>
    <row r="175" spans="2:10" s="6" customFormat="1">
      <c r="B175" s="61"/>
      <c r="C175" s="61"/>
      <c r="D175" s="62"/>
      <c r="E175" s="62"/>
      <c r="F175" s="62"/>
      <c r="G175" s="62"/>
      <c r="H175" s="62"/>
      <c r="I175" s="62"/>
      <c r="J175" s="62"/>
    </row>
    <row r="176" spans="2:10" s="6" customFormat="1">
      <c r="B176" s="61"/>
      <c r="C176" s="61"/>
      <c r="D176" s="62"/>
      <c r="E176" s="62"/>
      <c r="F176" s="62"/>
      <c r="G176" s="62"/>
      <c r="H176" s="62"/>
      <c r="I176" s="62"/>
      <c r="J176" s="62"/>
    </row>
    <row r="177" spans="2:10" s="6" customFormat="1">
      <c r="B177" s="61"/>
      <c r="C177" s="61"/>
      <c r="D177" s="62"/>
      <c r="E177" s="62"/>
      <c r="F177" s="62"/>
      <c r="G177" s="62"/>
      <c r="H177" s="62"/>
      <c r="I177" s="62"/>
      <c r="J177" s="62"/>
    </row>
    <row r="178" spans="2:10" s="6" customFormat="1">
      <c r="B178" s="61"/>
      <c r="C178" s="61"/>
      <c r="D178" s="62"/>
      <c r="E178" s="62"/>
      <c r="F178" s="62"/>
      <c r="G178" s="62"/>
      <c r="H178" s="62"/>
      <c r="I178" s="62"/>
      <c r="J178" s="62"/>
    </row>
    <row r="179" spans="2:10" s="6" customFormat="1">
      <c r="B179" s="61"/>
      <c r="C179" s="61"/>
      <c r="D179" s="62"/>
      <c r="E179" s="62"/>
      <c r="F179" s="62"/>
      <c r="G179" s="62"/>
      <c r="H179" s="62"/>
      <c r="I179" s="62"/>
      <c r="J179" s="62"/>
    </row>
    <row r="180" spans="2:10" s="6" customFormat="1">
      <c r="B180" s="61"/>
      <c r="C180" s="61"/>
      <c r="D180" s="62"/>
      <c r="E180" s="62"/>
      <c r="F180" s="62"/>
      <c r="G180" s="62"/>
      <c r="H180" s="62"/>
      <c r="I180" s="62"/>
      <c r="J180" s="62"/>
    </row>
    <row r="181" spans="2:10" s="6" customFormat="1">
      <c r="B181" s="61"/>
      <c r="C181" s="61"/>
      <c r="D181" s="62"/>
      <c r="E181" s="62"/>
      <c r="F181" s="62"/>
      <c r="G181" s="62"/>
      <c r="H181" s="62"/>
      <c r="I181" s="62"/>
      <c r="J181" s="62"/>
    </row>
    <row r="182" spans="2:10" s="6" customFormat="1">
      <c r="B182" s="61"/>
      <c r="C182" s="61"/>
      <c r="D182" s="62"/>
      <c r="E182" s="62"/>
      <c r="F182" s="62"/>
      <c r="G182" s="62"/>
      <c r="H182" s="62"/>
      <c r="I182" s="62"/>
      <c r="J182" s="62"/>
    </row>
    <row r="183" spans="2:10" s="6" customFormat="1">
      <c r="B183" s="61"/>
      <c r="C183" s="61"/>
      <c r="D183" s="62"/>
      <c r="E183" s="62"/>
      <c r="F183" s="62"/>
      <c r="G183" s="62"/>
      <c r="H183" s="62"/>
      <c r="I183" s="62"/>
      <c r="J183" s="62"/>
    </row>
    <row r="184" spans="2:10" s="6" customFormat="1">
      <c r="B184" s="61"/>
      <c r="C184" s="61"/>
      <c r="D184" s="62"/>
      <c r="E184" s="62"/>
      <c r="F184" s="62"/>
      <c r="G184" s="62"/>
      <c r="H184" s="62"/>
      <c r="I184" s="62"/>
      <c r="J184" s="62"/>
    </row>
    <row r="185" spans="2:10" s="6" customFormat="1">
      <c r="B185" s="61"/>
      <c r="C185" s="61"/>
      <c r="D185" s="62"/>
      <c r="E185" s="62"/>
      <c r="F185" s="62"/>
      <c r="G185" s="62"/>
      <c r="H185" s="62"/>
      <c r="I185" s="62"/>
      <c r="J185" s="62"/>
    </row>
    <row r="186" spans="2:10" s="6" customFormat="1">
      <c r="B186" s="61"/>
      <c r="C186" s="61"/>
      <c r="D186" s="62"/>
      <c r="E186" s="62"/>
      <c r="F186" s="62"/>
      <c r="G186" s="62"/>
      <c r="H186" s="62"/>
      <c r="I186" s="62"/>
      <c r="J186" s="62"/>
    </row>
    <row r="187" spans="2:10" s="6" customFormat="1">
      <c r="B187" s="61"/>
      <c r="C187" s="61"/>
      <c r="D187" s="62"/>
      <c r="E187" s="62"/>
      <c r="F187" s="62"/>
      <c r="G187" s="62"/>
      <c r="H187" s="62"/>
      <c r="I187" s="62"/>
      <c r="J187" s="62"/>
    </row>
    <row r="188" spans="2:10" s="6" customFormat="1">
      <c r="B188" s="61"/>
      <c r="C188" s="61"/>
      <c r="D188" s="62"/>
      <c r="E188" s="62"/>
      <c r="F188" s="62"/>
      <c r="G188" s="62"/>
      <c r="H188" s="62"/>
      <c r="I188" s="62"/>
      <c r="J188" s="62"/>
    </row>
    <row r="189" spans="2:10" s="6" customFormat="1">
      <c r="B189" s="61"/>
      <c r="C189" s="61"/>
      <c r="D189" s="62"/>
      <c r="E189" s="62"/>
      <c r="F189" s="62"/>
      <c r="G189" s="62"/>
      <c r="H189" s="62"/>
      <c r="I189" s="62"/>
      <c r="J189" s="62"/>
    </row>
    <row r="190" spans="2:10" s="6" customFormat="1">
      <c r="B190" s="61"/>
      <c r="C190" s="61"/>
      <c r="D190" s="62"/>
      <c r="E190" s="62"/>
      <c r="F190" s="62"/>
      <c r="G190" s="62"/>
      <c r="H190" s="62"/>
      <c r="I190" s="62"/>
      <c r="J190" s="62"/>
    </row>
    <row r="191" spans="2:10" s="6" customFormat="1">
      <c r="B191" s="61"/>
      <c r="C191" s="61"/>
      <c r="D191" s="62"/>
      <c r="E191" s="62"/>
      <c r="F191" s="62"/>
      <c r="G191" s="62"/>
      <c r="H191" s="62"/>
      <c r="I191" s="62"/>
      <c r="J191" s="62"/>
    </row>
    <row r="192" spans="2:10" s="6" customFormat="1">
      <c r="B192" s="61"/>
      <c r="C192" s="61"/>
      <c r="D192" s="62"/>
      <c r="E192" s="62"/>
      <c r="F192" s="62"/>
      <c r="G192" s="62"/>
      <c r="H192" s="62"/>
      <c r="I192" s="62"/>
      <c r="J192" s="62"/>
    </row>
    <row r="193" spans="2:10" s="6" customFormat="1">
      <c r="B193" s="61"/>
      <c r="C193" s="61"/>
      <c r="D193" s="62"/>
      <c r="E193" s="62"/>
      <c r="F193" s="62"/>
      <c r="G193" s="62"/>
      <c r="H193" s="62"/>
      <c r="I193" s="62"/>
      <c r="J193" s="62"/>
    </row>
    <row r="194" spans="2:10" s="6" customFormat="1">
      <c r="B194" s="61"/>
      <c r="C194" s="61"/>
      <c r="D194" s="62"/>
      <c r="E194" s="62"/>
      <c r="F194" s="62"/>
      <c r="G194" s="62"/>
      <c r="H194" s="62"/>
      <c r="I194" s="62"/>
      <c r="J194" s="62"/>
    </row>
    <row r="195" spans="2:10" s="6" customFormat="1">
      <c r="B195" s="61"/>
      <c r="C195" s="61"/>
      <c r="D195" s="62"/>
      <c r="E195" s="62"/>
      <c r="F195" s="62"/>
      <c r="G195" s="62"/>
      <c r="H195" s="62"/>
      <c r="I195" s="62"/>
      <c r="J195" s="62"/>
    </row>
    <row r="196" spans="2:10" s="6" customFormat="1">
      <c r="B196" s="61"/>
      <c r="C196" s="61"/>
      <c r="D196" s="62"/>
      <c r="E196" s="62"/>
      <c r="F196" s="62"/>
      <c r="G196" s="62"/>
      <c r="H196" s="62"/>
      <c r="I196" s="62"/>
      <c r="J196" s="62"/>
    </row>
    <row r="197" spans="2:10" s="6" customFormat="1">
      <c r="B197" s="61"/>
      <c r="C197" s="61"/>
      <c r="D197" s="62"/>
      <c r="E197" s="62"/>
      <c r="F197" s="62"/>
      <c r="G197" s="62"/>
      <c r="H197" s="62"/>
      <c r="I197" s="62"/>
      <c r="J197" s="62"/>
    </row>
    <row r="198" spans="2:10" s="6" customFormat="1">
      <c r="B198" s="61"/>
      <c r="C198" s="61"/>
      <c r="D198" s="62"/>
      <c r="E198" s="62"/>
      <c r="F198" s="62"/>
      <c r="G198" s="62"/>
      <c r="H198" s="62"/>
      <c r="I198" s="62"/>
      <c r="J198" s="62"/>
    </row>
    <row r="199" spans="2:10" s="6" customFormat="1">
      <c r="B199" s="61"/>
      <c r="C199" s="61"/>
      <c r="D199" s="62"/>
      <c r="E199" s="62"/>
      <c r="F199" s="62"/>
      <c r="G199" s="62"/>
      <c r="H199" s="62"/>
      <c r="I199" s="62"/>
      <c r="J199" s="62"/>
    </row>
    <row r="200" spans="2:10" s="6" customFormat="1">
      <c r="B200" s="61"/>
      <c r="C200" s="61"/>
      <c r="D200" s="62"/>
      <c r="E200" s="62"/>
      <c r="F200" s="62"/>
      <c r="G200" s="62"/>
      <c r="H200" s="62"/>
      <c r="I200" s="62"/>
      <c r="J200" s="62"/>
    </row>
    <row r="201" spans="2:10" s="6" customFormat="1">
      <c r="B201" s="61"/>
      <c r="C201" s="61"/>
      <c r="D201" s="62"/>
      <c r="E201" s="62"/>
      <c r="F201" s="62"/>
      <c r="G201" s="62"/>
      <c r="H201" s="62"/>
      <c r="I201" s="62"/>
      <c r="J201" s="62"/>
    </row>
    <row r="202" spans="2:10" s="6" customFormat="1">
      <c r="B202" s="61"/>
      <c r="C202" s="61"/>
      <c r="D202" s="62"/>
      <c r="E202" s="62"/>
      <c r="F202" s="62"/>
      <c r="G202" s="62"/>
      <c r="H202" s="62"/>
      <c r="I202" s="62"/>
      <c r="J202" s="62"/>
    </row>
    <row r="203" spans="2:10" s="6" customFormat="1">
      <c r="B203" s="61"/>
      <c r="C203" s="61"/>
      <c r="D203" s="62"/>
      <c r="E203" s="62"/>
      <c r="F203" s="62"/>
      <c r="G203" s="62"/>
      <c r="H203" s="62"/>
      <c r="I203" s="62"/>
      <c r="J203" s="62"/>
    </row>
    <row r="204" spans="2:10" s="6" customFormat="1">
      <c r="B204" s="61"/>
      <c r="C204" s="61"/>
      <c r="D204" s="62"/>
      <c r="E204" s="62"/>
      <c r="F204" s="62"/>
      <c r="G204" s="62"/>
      <c r="H204" s="62"/>
      <c r="I204" s="62"/>
      <c r="J204" s="62"/>
    </row>
    <row r="205" spans="2:10" s="6" customFormat="1">
      <c r="B205" s="61"/>
      <c r="C205" s="61"/>
      <c r="D205" s="62"/>
      <c r="E205" s="62"/>
      <c r="F205" s="62"/>
      <c r="G205" s="62"/>
      <c r="H205" s="62"/>
      <c r="I205" s="62"/>
      <c r="J205" s="62"/>
    </row>
    <row r="206" spans="2:10" s="6" customFormat="1">
      <c r="B206" s="61"/>
      <c r="C206" s="61"/>
      <c r="D206" s="62"/>
      <c r="E206" s="62"/>
      <c r="F206" s="62"/>
      <c r="G206" s="62"/>
      <c r="H206" s="62"/>
      <c r="I206" s="62"/>
      <c r="J206" s="62"/>
    </row>
    <row r="207" spans="2:10" s="6" customFormat="1">
      <c r="B207" s="61"/>
      <c r="C207" s="61"/>
      <c r="D207" s="62"/>
      <c r="E207" s="62"/>
      <c r="F207" s="62"/>
      <c r="G207" s="62"/>
      <c r="H207" s="62"/>
      <c r="I207" s="62"/>
      <c r="J207" s="62"/>
    </row>
    <row r="208" spans="2:10" s="6" customFormat="1">
      <c r="B208" s="61"/>
      <c r="C208" s="61"/>
      <c r="D208" s="62"/>
      <c r="E208" s="62"/>
      <c r="F208" s="62"/>
      <c r="G208" s="62"/>
      <c r="H208" s="62"/>
      <c r="I208" s="62"/>
      <c r="J208" s="62"/>
    </row>
    <row r="209" spans="2:10" s="6" customFormat="1">
      <c r="B209" s="61"/>
      <c r="C209" s="61"/>
      <c r="D209" s="62"/>
      <c r="E209" s="62"/>
      <c r="F209" s="62"/>
      <c r="G209" s="62"/>
      <c r="H209" s="62"/>
      <c r="I209" s="62"/>
      <c r="J209" s="62"/>
    </row>
    <row r="210" spans="2:10" s="6" customFormat="1">
      <c r="B210" s="61"/>
      <c r="C210" s="61"/>
      <c r="D210" s="62"/>
      <c r="E210" s="62"/>
      <c r="F210" s="62"/>
      <c r="G210" s="62"/>
      <c r="H210" s="62"/>
      <c r="I210" s="62"/>
      <c r="J210" s="62"/>
    </row>
    <row r="211" spans="2:10" s="6" customFormat="1">
      <c r="B211" s="61"/>
      <c r="C211" s="61"/>
      <c r="D211" s="62"/>
      <c r="E211" s="62"/>
      <c r="F211" s="62"/>
      <c r="G211" s="62"/>
      <c r="H211" s="62"/>
      <c r="I211" s="62"/>
      <c r="J211" s="62"/>
    </row>
    <row r="212" spans="2:10" s="6" customFormat="1">
      <c r="B212" s="61"/>
      <c r="C212" s="61"/>
      <c r="D212" s="62"/>
      <c r="E212" s="62"/>
      <c r="F212" s="62"/>
      <c r="G212" s="62"/>
      <c r="H212" s="62"/>
      <c r="I212" s="62"/>
      <c r="J212" s="62"/>
    </row>
    <row r="213" spans="2:10" s="6" customFormat="1">
      <c r="B213" s="61"/>
      <c r="C213" s="61"/>
      <c r="D213" s="62"/>
      <c r="E213" s="62"/>
      <c r="F213" s="62"/>
      <c r="G213" s="62"/>
      <c r="H213" s="62"/>
      <c r="I213" s="62"/>
      <c r="J213" s="62"/>
    </row>
    <row r="214" spans="2:10" s="6" customFormat="1">
      <c r="B214" s="61"/>
      <c r="C214" s="61"/>
      <c r="D214" s="62"/>
      <c r="E214" s="62"/>
      <c r="F214" s="62"/>
      <c r="G214" s="62"/>
      <c r="H214" s="62"/>
      <c r="I214" s="62"/>
      <c r="J214" s="62"/>
    </row>
    <row r="215" spans="2:10" s="6" customFormat="1">
      <c r="B215" s="61"/>
      <c r="C215" s="61"/>
      <c r="D215" s="62"/>
      <c r="E215" s="62"/>
      <c r="F215" s="62"/>
      <c r="G215" s="62"/>
      <c r="H215" s="62"/>
      <c r="I215" s="62"/>
      <c r="J215" s="62"/>
    </row>
    <row r="216" spans="2:10" s="6" customFormat="1">
      <c r="B216" s="61"/>
      <c r="C216" s="61"/>
      <c r="D216" s="62"/>
      <c r="E216" s="62"/>
      <c r="F216" s="62"/>
      <c r="G216" s="62"/>
      <c r="H216" s="62"/>
      <c r="I216" s="62"/>
      <c r="J216" s="62"/>
    </row>
    <row r="217" spans="2:10" s="6" customFormat="1">
      <c r="B217" s="61"/>
      <c r="C217" s="61"/>
      <c r="D217" s="62"/>
      <c r="E217" s="62"/>
      <c r="F217" s="62"/>
      <c r="G217" s="62"/>
      <c r="H217" s="62"/>
      <c r="I217" s="62"/>
      <c r="J217" s="62"/>
    </row>
    <row r="218" spans="2:10" s="6" customFormat="1">
      <c r="B218" s="61"/>
      <c r="C218" s="61"/>
      <c r="D218" s="62"/>
      <c r="E218" s="62"/>
      <c r="F218" s="62"/>
      <c r="G218" s="62"/>
      <c r="H218" s="62"/>
      <c r="I218" s="62"/>
      <c r="J218" s="62"/>
    </row>
    <row r="219" spans="2:10" s="6" customFormat="1">
      <c r="B219" s="61"/>
      <c r="C219" s="61"/>
      <c r="D219" s="62"/>
      <c r="E219" s="62"/>
      <c r="F219" s="62"/>
      <c r="G219" s="62"/>
      <c r="H219" s="62"/>
      <c r="I219" s="62"/>
      <c r="J219" s="62"/>
    </row>
    <row r="220" spans="2:10" s="6" customFormat="1">
      <c r="B220" s="61"/>
      <c r="C220" s="61"/>
      <c r="D220" s="62"/>
      <c r="E220" s="62"/>
      <c r="F220" s="62"/>
      <c r="G220" s="62"/>
      <c r="H220" s="62"/>
      <c r="I220" s="62"/>
      <c r="J220" s="62"/>
    </row>
    <row r="221" spans="2:10" s="6" customFormat="1">
      <c r="B221" s="61"/>
      <c r="C221" s="61"/>
      <c r="D221" s="62"/>
      <c r="E221" s="62"/>
      <c r="F221" s="62"/>
      <c r="G221" s="62"/>
      <c r="H221" s="62"/>
      <c r="I221" s="62"/>
      <c r="J221" s="62"/>
    </row>
    <row r="222" spans="2:10" s="6" customFormat="1">
      <c r="B222" s="61"/>
      <c r="C222" s="61"/>
      <c r="D222" s="62"/>
      <c r="E222" s="62"/>
      <c r="F222" s="62"/>
      <c r="G222" s="62"/>
      <c r="H222" s="62"/>
      <c r="I222" s="62"/>
      <c r="J222" s="62"/>
    </row>
  </sheetData>
  <mergeCells count="33">
    <mergeCell ref="A26:F26"/>
    <mergeCell ref="A29:F29"/>
    <mergeCell ref="A32:F32"/>
    <mergeCell ref="A35:F35"/>
    <mergeCell ref="A38:F38"/>
    <mergeCell ref="A41:F41"/>
    <mergeCell ref="A44:F44"/>
    <mergeCell ref="A47:F47"/>
    <mergeCell ref="B6:J6"/>
    <mergeCell ref="G8:J8"/>
    <mergeCell ref="A8:A9"/>
    <mergeCell ref="B8:C8"/>
    <mergeCell ref="D8:D9"/>
    <mergeCell ref="E8:E9"/>
    <mergeCell ref="F8:F9"/>
    <mergeCell ref="A10:F10"/>
    <mergeCell ref="A11:F11"/>
    <mergeCell ref="A14:F14"/>
    <mergeCell ref="A17:F17"/>
    <mergeCell ref="A20:F20"/>
    <mergeCell ref="A23:F23"/>
    <mergeCell ref="A83:F83"/>
    <mergeCell ref="A50:F50"/>
    <mergeCell ref="A53:F53"/>
    <mergeCell ref="A59:F59"/>
    <mergeCell ref="A62:F62"/>
    <mergeCell ref="A65:F65"/>
    <mergeCell ref="A68:F68"/>
    <mergeCell ref="A71:F71"/>
    <mergeCell ref="A77:F77"/>
    <mergeCell ref="A74:F74"/>
    <mergeCell ref="A80:F80"/>
    <mergeCell ref="A56:F56"/>
  </mergeCells>
  <pageMargins left="0.25" right="0.25" top="0.75" bottom="0.75" header="0.3" footer="0.3"/>
  <pageSetup paperSize="9" scale="87" fitToHeight="0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47"/>
  <sheetViews>
    <sheetView workbookViewId="0">
      <selection activeCell="H11" sqref="H11"/>
    </sheetView>
  </sheetViews>
  <sheetFormatPr defaultRowHeight="13.5"/>
  <cols>
    <col min="1" max="3" width="7.5703125" style="21" customWidth="1"/>
    <col min="4" max="4" width="9.7109375" style="21" customWidth="1"/>
    <col min="5" max="5" width="7.5703125" style="21" customWidth="1"/>
    <col min="6" max="6" width="46.42578125" style="2" customWidth="1"/>
    <col min="7" max="7" width="13.42578125" style="2" customWidth="1"/>
    <col min="8" max="9" width="15.28515625" style="2" customWidth="1"/>
    <col min="10" max="10" width="18.7109375" style="2" customWidth="1"/>
    <col min="11" max="11" width="16.7109375" style="2" customWidth="1"/>
    <col min="12" max="12" width="10.7109375" style="2" bestFit="1" customWidth="1"/>
    <col min="13" max="13" width="11.42578125" style="2" bestFit="1" customWidth="1"/>
    <col min="14" max="14" width="11.140625" style="2" bestFit="1" customWidth="1"/>
    <col min="15" max="16384" width="9.140625" style="2"/>
  </cols>
  <sheetData>
    <row r="1" spans="1:10" s="1" customFormat="1">
      <c r="A1" s="20" t="s">
        <v>79</v>
      </c>
      <c r="B1" s="20"/>
      <c r="C1" s="20"/>
      <c r="D1" s="22"/>
      <c r="E1" s="22"/>
      <c r="J1" s="4" t="s">
        <v>84</v>
      </c>
    </row>
    <row r="2" spans="1:10" s="12" customFormat="1">
      <c r="A2" s="7"/>
      <c r="D2" s="36"/>
      <c r="J2" s="36" t="s">
        <v>80</v>
      </c>
    </row>
    <row r="3" spans="1:10" s="12" customFormat="1">
      <c r="A3" s="7"/>
      <c r="D3" s="36"/>
      <c r="J3" s="36" t="s">
        <v>81</v>
      </c>
    </row>
    <row r="4" spans="1:10" s="1" customFormat="1">
      <c r="A4" s="20"/>
      <c r="B4" s="20"/>
      <c r="C4" s="20"/>
      <c r="D4" s="22"/>
      <c r="E4" s="22"/>
      <c r="J4" s="4"/>
    </row>
    <row r="5" spans="1:10" s="1" customFormat="1" ht="48" customHeight="1">
      <c r="A5" s="89" t="s">
        <v>480</v>
      </c>
      <c r="B5" s="89"/>
      <c r="C5" s="89"/>
      <c r="D5" s="89"/>
      <c r="E5" s="89"/>
      <c r="F5" s="89"/>
      <c r="G5" s="89"/>
      <c r="H5" s="89"/>
      <c r="I5" s="89"/>
      <c r="J5" s="89"/>
    </row>
    <row r="7" spans="1:10" ht="15" customHeight="1">
      <c r="I7" s="95" t="s">
        <v>24</v>
      </c>
      <c r="J7" s="95"/>
    </row>
    <row r="8" spans="1:10" ht="48" customHeight="1">
      <c r="A8" s="96" t="s">
        <v>17</v>
      </c>
      <c r="B8" s="96"/>
      <c r="C8" s="96"/>
      <c r="D8" s="96" t="s">
        <v>8</v>
      </c>
      <c r="E8" s="96"/>
      <c r="F8" s="97" t="s">
        <v>18</v>
      </c>
      <c r="G8" s="83" t="s">
        <v>78</v>
      </c>
      <c r="H8" s="98"/>
      <c r="I8" s="98"/>
      <c r="J8" s="99"/>
    </row>
    <row r="9" spans="1:10" ht="54" customHeight="1">
      <c r="A9" s="51" t="s">
        <v>21</v>
      </c>
      <c r="B9" s="51" t="s">
        <v>22</v>
      </c>
      <c r="C9" s="51" t="s">
        <v>19</v>
      </c>
      <c r="D9" s="51" t="s">
        <v>11</v>
      </c>
      <c r="E9" s="51" t="s">
        <v>23</v>
      </c>
      <c r="F9" s="97"/>
      <c r="G9" s="28" t="s">
        <v>6</v>
      </c>
      <c r="H9" s="51" t="s">
        <v>14</v>
      </c>
      <c r="I9" s="51" t="s">
        <v>15</v>
      </c>
      <c r="J9" s="51" t="s">
        <v>16</v>
      </c>
    </row>
    <row r="10" spans="1:10" s="53" customFormat="1" ht="15">
      <c r="A10" s="27"/>
      <c r="B10" s="27"/>
      <c r="C10" s="27"/>
      <c r="D10" s="27"/>
      <c r="E10" s="27"/>
      <c r="F10" s="26" t="s">
        <v>211</v>
      </c>
      <c r="G10" s="29">
        <f>+'N3'!G10</f>
        <v>6000000</v>
      </c>
      <c r="H10" s="29">
        <f>+'N3'!H10</f>
        <v>4200000</v>
      </c>
      <c r="I10" s="29">
        <f>+'N3'!I10</f>
        <v>2400000</v>
      </c>
      <c r="J10" s="29">
        <f>+'N3'!J10</f>
        <v>0</v>
      </c>
    </row>
    <row r="11" spans="1:10" s="53" customFormat="1" ht="15">
      <c r="A11" s="27"/>
      <c r="B11" s="27"/>
      <c r="C11" s="27"/>
      <c r="D11" s="27"/>
      <c r="E11" s="27"/>
      <c r="F11" s="27" t="s">
        <v>212</v>
      </c>
      <c r="G11" s="27"/>
      <c r="H11" s="27"/>
      <c r="I11" s="27"/>
      <c r="J11" s="27"/>
    </row>
    <row r="12" spans="1:10" s="53" customFormat="1" ht="28.5">
      <c r="A12" s="26" t="s">
        <v>213</v>
      </c>
      <c r="B12" s="27"/>
      <c r="C12" s="27"/>
      <c r="D12" s="27"/>
      <c r="E12" s="27"/>
      <c r="F12" s="26" t="s">
        <v>214</v>
      </c>
      <c r="G12" s="29">
        <v>2871405.2</v>
      </c>
      <c r="H12" s="29">
        <v>2871405.2</v>
      </c>
      <c r="I12" s="29">
        <v>2871405.2</v>
      </c>
      <c r="J12" s="29">
        <v>2871405.2</v>
      </c>
    </row>
    <row r="13" spans="1:10" s="53" customFormat="1" ht="15">
      <c r="A13" s="27"/>
      <c r="B13" s="27"/>
      <c r="C13" s="27"/>
      <c r="D13" s="27"/>
      <c r="E13" s="27"/>
      <c r="F13" s="27" t="s">
        <v>212</v>
      </c>
      <c r="G13" s="27"/>
      <c r="H13" s="27"/>
      <c r="I13" s="27"/>
      <c r="J13" s="27"/>
    </row>
    <row r="14" spans="1:10" s="53" customFormat="1" ht="57">
      <c r="A14" s="27"/>
      <c r="B14" s="26" t="s">
        <v>213</v>
      </c>
      <c r="C14" s="27"/>
      <c r="D14" s="27"/>
      <c r="E14" s="27"/>
      <c r="F14" s="26" t="s">
        <v>215</v>
      </c>
      <c r="G14" s="29">
        <v>2725235.3</v>
      </c>
      <c r="H14" s="29">
        <v>2725235.3</v>
      </c>
      <c r="I14" s="29">
        <v>2725235.3</v>
      </c>
      <c r="J14" s="29">
        <v>2725235.3</v>
      </c>
    </row>
    <row r="15" spans="1:10" s="53" customFormat="1" ht="15">
      <c r="A15" s="27"/>
      <c r="B15" s="27"/>
      <c r="C15" s="27"/>
      <c r="D15" s="27"/>
      <c r="E15" s="27"/>
      <c r="F15" s="27" t="s">
        <v>212</v>
      </c>
      <c r="G15" s="27"/>
      <c r="H15" s="27"/>
      <c r="I15" s="27"/>
      <c r="J15" s="27"/>
    </row>
    <row r="16" spans="1:10" s="53" customFormat="1" ht="28.5">
      <c r="A16" s="27"/>
      <c r="B16" s="27"/>
      <c r="C16" s="26" t="s">
        <v>213</v>
      </c>
      <c r="D16" s="27"/>
      <c r="E16" s="27"/>
      <c r="F16" s="26" t="s">
        <v>216</v>
      </c>
      <c r="G16" s="29">
        <v>2383389</v>
      </c>
      <c r="H16" s="29">
        <v>2383389</v>
      </c>
      <c r="I16" s="29">
        <v>2383389</v>
      </c>
      <c r="J16" s="29">
        <v>2383389</v>
      </c>
    </row>
    <row r="17" spans="1:10" s="53" customFormat="1" ht="15">
      <c r="A17" s="27"/>
      <c r="B17" s="27"/>
      <c r="C17" s="27"/>
      <c r="D17" s="27"/>
      <c r="E17" s="27"/>
      <c r="F17" s="27" t="s">
        <v>212</v>
      </c>
      <c r="G17" s="27"/>
      <c r="H17" s="27"/>
      <c r="I17" s="27"/>
      <c r="J17" s="27"/>
    </row>
    <row r="18" spans="1:10" s="53" customFormat="1" ht="40.5">
      <c r="A18" s="27"/>
      <c r="B18" s="27"/>
      <c r="C18" s="27"/>
      <c r="D18" s="27" t="s">
        <v>217</v>
      </c>
      <c r="E18" s="27" t="s">
        <v>233</v>
      </c>
      <c r="F18" s="27" t="s">
        <v>499</v>
      </c>
      <c r="G18" s="30">
        <v>623994.4</v>
      </c>
      <c r="H18" s="30">
        <v>623994.4</v>
      </c>
      <c r="I18" s="30">
        <v>623994.4</v>
      </c>
      <c r="J18" s="30">
        <v>623994.4</v>
      </c>
    </row>
    <row r="19" spans="1:10" s="53" customFormat="1" ht="27">
      <c r="A19" s="27"/>
      <c r="B19" s="27"/>
      <c r="C19" s="27"/>
      <c r="D19" s="27"/>
      <c r="E19" s="27"/>
      <c r="F19" s="27" t="s">
        <v>219</v>
      </c>
      <c r="G19" s="30">
        <v>623994.4</v>
      </c>
      <c r="H19" s="30">
        <v>623994.4</v>
      </c>
      <c r="I19" s="30">
        <v>623994.4</v>
      </c>
      <c r="J19" s="30">
        <v>623994.4</v>
      </c>
    </row>
    <row r="20" spans="1:10" s="53" customFormat="1" ht="40.5">
      <c r="A20" s="27"/>
      <c r="B20" s="27"/>
      <c r="C20" s="27"/>
      <c r="D20" s="27" t="s">
        <v>220</v>
      </c>
      <c r="E20" s="27" t="s">
        <v>287</v>
      </c>
      <c r="F20" s="27" t="s">
        <v>499</v>
      </c>
      <c r="G20" s="30">
        <v>667094.69999999995</v>
      </c>
      <c r="H20" s="30">
        <v>667094.69999999995</v>
      </c>
      <c r="I20" s="30">
        <v>667094.69999999995</v>
      </c>
      <c r="J20" s="30">
        <v>667094.69999999995</v>
      </c>
    </row>
    <row r="21" spans="1:10" s="53" customFormat="1" ht="15">
      <c r="A21" s="27"/>
      <c r="B21" s="27"/>
      <c r="C21" s="27"/>
      <c r="D21" s="27"/>
      <c r="E21" s="27"/>
      <c r="F21" s="27" t="s">
        <v>221</v>
      </c>
      <c r="G21" s="30">
        <v>667094.69999999995</v>
      </c>
      <c r="H21" s="30">
        <v>667094.69999999995</v>
      </c>
      <c r="I21" s="30">
        <v>667094.69999999995</v>
      </c>
      <c r="J21" s="30">
        <v>667094.69999999995</v>
      </c>
    </row>
    <row r="22" spans="1:10" s="53" customFormat="1" ht="40.5">
      <c r="A22" s="27"/>
      <c r="B22" s="27"/>
      <c r="C22" s="27"/>
      <c r="D22" s="27" t="s">
        <v>222</v>
      </c>
      <c r="E22" s="27" t="s">
        <v>500</v>
      </c>
      <c r="F22" s="27" t="s">
        <v>499</v>
      </c>
      <c r="G22" s="30">
        <v>297788.79999999999</v>
      </c>
      <c r="H22" s="30">
        <v>297788.79999999999</v>
      </c>
      <c r="I22" s="30">
        <v>297788.79999999999</v>
      </c>
      <c r="J22" s="30">
        <v>297788.79999999999</v>
      </c>
    </row>
    <row r="23" spans="1:10" s="53" customFormat="1" ht="15">
      <c r="A23" s="27"/>
      <c r="B23" s="27"/>
      <c r="C23" s="27"/>
      <c r="D23" s="27"/>
      <c r="E23" s="27"/>
      <c r="F23" s="27" t="s">
        <v>223</v>
      </c>
      <c r="G23" s="30">
        <v>297788.79999999999</v>
      </c>
      <c r="H23" s="30">
        <v>297788.79999999999</v>
      </c>
      <c r="I23" s="30">
        <v>297788.79999999999</v>
      </c>
      <c r="J23" s="30">
        <v>297788.79999999999</v>
      </c>
    </row>
    <row r="24" spans="1:10" s="53" customFormat="1" ht="40.5">
      <c r="A24" s="27"/>
      <c r="B24" s="27"/>
      <c r="C24" s="27"/>
      <c r="D24" s="27" t="s">
        <v>224</v>
      </c>
      <c r="E24" s="27" t="s">
        <v>501</v>
      </c>
      <c r="F24" s="27" t="s">
        <v>499</v>
      </c>
      <c r="G24" s="30">
        <v>663633.19999999995</v>
      </c>
      <c r="H24" s="30">
        <v>663633.19999999995</v>
      </c>
      <c r="I24" s="30">
        <v>663633.19999999995</v>
      </c>
      <c r="J24" s="30">
        <v>663633.19999999995</v>
      </c>
    </row>
    <row r="25" spans="1:10" s="53" customFormat="1" ht="15">
      <c r="A25" s="27"/>
      <c r="B25" s="27"/>
      <c r="C25" s="27"/>
      <c r="D25" s="27"/>
      <c r="E25" s="27"/>
      <c r="F25" s="27" t="s">
        <v>225</v>
      </c>
      <c r="G25" s="30">
        <v>663633.19999999995</v>
      </c>
      <c r="H25" s="30">
        <v>663633.19999999995</v>
      </c>
      <c r="I25" s="30">
        <v>663633.19999999995</v>
      </c>
      <c r="J25" s="30">
        <v>663633.19999999995</v>
      </c>
    </row>
    <row r="26" spans="1:10" s="53" customFormat="1" ht="40.5">
      <c r="A26" s="27"/>
      <c r="B26" s="27"/>
      <c r="C26" s="27"/>
      <c r="D26" s="27" t="s">
        <v>226</v>
      </c>
      <c r="E26" s="27" t="s">
        <v>232</v>
      </c>
      <c r="F26" s="27" t="s">
        <v>499</v>
      </c>
      <c r="G26" s="30">
        <v>64042.5</v>
      </c>
      <c r="H26" s="30">
        <v>64042.5</v>
      </c>
      <c r="I26" s="30">
        <v>64042.5</v>
      </c>
      <c r="J26" s="30">
        <v>64042.5</v>
      </c>
    </row>
    <row r="27" spans="1:10" s="53" customFormat="1" ht="15">
      <c r="A27" s="27"/>
      <c r="B27" s="27"/>
      <c r="C27" s="27"/>
      <c r="D27" s="27"/>
      <c r="E27" s="27"/>
      <c r="F27" s="27" t="s">
        <v>227</v>
      </c>
      <c r="G27" s="30">
        <v>64042.5</v>
      </c>
      <c r="H27" s="30">
        <v>64042.5</v>
      </c>
      <c r="I27" s="30">
        <v>64042.5</v>
      </c>
      <c r="J27" s="30">
        <v>64042.5</v>
      </c>
    </row>
    <row r="28" spans="1:10" s="53" customFormat="1" ht="40.5">
      <c r="A28" s="27"/>
      <c r="B28" s="27"/>
      <c r="C28" s="27"/>
      <c r="D28" s="27" t="s">
        <v>228</v>
      </c>
      <c r="E28" s="27" t="s">
        <v>230</v>
      </c>
      <c r="F28" s="27" t="s">
        <v>499</v>
      </c>
      <c r="G28" s="30">
        <v>66835.399999999994</v>
      </c>
      <c r="H28" s="30">
        <v>66835.399999999994</v>
      </c>
      <c r="I28" s="30">
        <v>66835.399999999994</v>
      </c>
      <c r="J28" s="30">
        <v>66835.399999999994</v>
      </c>
    </row>
    <row r="29" spans="1:10" s="53" customFormat="1" ht="15">
      <c r="A29" s="27"/>
      <c r="B29" s="27"/>
      <c r="C29" s="27"/>
      <c r="D29" s="27"/>
      <c r="E29" s="27"/>
      <c r="F29" s="27" t="s">
        <v>229</v>
      </c>
      <c r="G29" s="30">
        <v>66835.399999999994</v>
      </c>
      <c r="H29" s="30">
        <v>66835.399999999994</v>
      </c>
      <c r="I29" s="30">
        <v>66835.399999999994</v>
      </c>
      <c r="J29" s="30">
        <v>66835.399999999994</v>
      </c>
    </row>
    <row r="30" spans="1:10" s="53" customFormat="1" ht="28.5">
      <c r="A30" s="27"/>
      <c r="B30" s="27"/>
      <c r="C30" s="26" t="s">
        <v>234</v>
      </c>
      <c r="D30" s="27"/>
      <c r="E30" s="27"/>
      <c r="F30" s="26" t="s">
        <v>235</v>
      </c>
      <c r="G30" s="29">
        <v>165647.1</v>
      </c>
      <c r="H30" s="29">
        <v>165647.1</v>
      </c>
      <c r="I30" s="29">
        <v>165647.1</v>
      </c>
      <c r="J30" s="29">
        <v>165647.1</v>
      </c>
    </row>
    <row r="31" spans="1:10" s="53" customFormat="1" ht="15">
      <c r="A31" s="27"/>
      <c r="B31" s="27"/>
      <c r="C31" s="27"/>
      <c r="D31" s="27"/>
      <c r="E31" s="27"/>
      <c r="F31" s="27" t="s">
        <v>212</v>
      </c>
      <c r="G31" s="27"/>
      <c r="H31" s="27"/>
      <c r="I31" s="27"/>
      <c r="J31" s="27"/>
    </row>
    <row r="32" spans="1:10" s="53" customFormat="1" ht="40.5">
      <c r="A32" s="27"/>
      <c r="B32" s="27"/>
      <c r="C32" s="27"/>
      <c r="D32" s="27" t="s">
        <v>236</v>
      </c>
      <c r="E32" s="27" t="s">
        <v>502</v>
      </c>
      <c r="F32" s="27" t="s">
        <v>499</v>
      </c>
      <c r="G32" s="30">
        <v>48973.3</v>
      </c>
      <c r="H32" s="30">
        <v>48973.3</v>
      </c>
      <c r="I32" s="30">
        <v>48973.3</v>
      </c>
      <c r="J32" s="30">
        <v>48973.3</v>
      </c>
    </row>
    <row r="33" spans="1:10" s="53" customFormat="1" ht="15">
      <c r="A33" s="27"/>
      <c r="B33" s="27"/>
      <c r="C33" s="27"/>
      <c r="D33" s="27"/>
      <c r="E33" s="27"/>
      <c r="F33" s="27" t="s">
        <v>238</v>
      </c>
      <c r="G33" s="30">
        <v>48973.3</v>
      </c>
      <c r="H33" s="30">
        <v>48973.3</v>
      </c>
      <c r="I33" s="30">
        <v>48973.3</v>
      </c>
      <c r="J33" s="30">
        <v>48973.3</v>
      </c>
    </row>
    <row r="34" spans="1:10" s="53" customFormat="1" ht="40.5">
      <c r="A34" s="27"/>
      <c r="B34" s="27"/>
      <c r="C34" s="27"/>
      <c r="D34" s="27" t="s">
        <v>239</v>
      </c>
      <c r="E34" s="27" t="s">
        <v>503</v>
      </c>
      <c r="F34" s="27" t="s">
        <v>499</v>
      </c>
      <c r="G34" s="30">
        <v>116673.8</v>
      </c>
      <c r="H34" s="30">
        <v>116673.8</v>
      </c>
      <c r="I34" s="30">
        <v>116673.8</v>
      </c>
      <c r="J34" s="30">
        <v>116673.8</v>
      </c>
    </row>
    <row r="35" spans="1:10" s="53" customFormat="1" ht="15">
      <c r="A35" s="27"/>
      <c r="B35" s="27"/>
      <c r="C35" s="27"/>
      <c r="D35" s="27"/>
      <c r="E35" s="27"/>
      <c r="F35" s="27" t="s">
        <v>240</v>
      </c>
      <c r="G35" s="30">
        <v>116673.8</v>
      </c>
      <c r="H35" s="30">
        <v>116673.8</v>
      </c>
      <c r="I35" s="30">
        <v>116673.8</v>
      </c>
      <c r="J35" s="30">
        <v>116673.8</v>
      </c>
    </row>
    <row r="36" spans="1:10" s="53" customFormat="1" ht="15">
      <c r="A36" s="27"/>
      <c r="B36" s="27"/>
      <c r="C36" s="26" t="s">
        <v>241</v>
      </c>
      <c r="D36" s="27"/>
      <c r="E36" s="27"/>
      <c r="F36" s="26" t="s">
        <v>242</v>
      </c>
      <c r="G36" s="29">
        <v>176199.2</v>
      </c>
      <c r="H36" s="29">
        <v>176199.2</v>
      </c>
      <c r="I36" s="29">
        <v>176199.2</v>
      </c>
      <c r="J36" s="29">
        <v>176199.2</v>
      </c>
    </row>
    <row r="37" spans="1:10" s="53" customFormat="1" ht="15">
      <c r="A37" s="27"/>
      <c r="B37" s="27"/>
      <c r="C37" s="27"/>
      <c r="D37" s="27"/>
      <c r="E37" s="27"/>
      <c r="F37" s="27" t="s">
        <v>212</v>
      </c>
      <c r="G37" s="27"/>
      <c r="H37" s="27"/>
      <c r="I37" s="27"/>
      <c r="J37" s="27"/>
    </row>
    <row r="38" spans="1:10" s="53" customFormat="1" ht="40.5">
      <c r="A38" s="27"/>
      <c r="B38" s="27"/>
      <c r="C38" s="27"/>
      <c r="D38" s="27" t="s">
        <v>243</v>
      </c>
      <c r="E38" s="27" t="s">
        <v>504</v>
      </c>
      <c r="F38" s="27" t="s">
        <v>499</v>
      </c>
      <c r="G38" s="30">
        <v>176199.2</v>
      </c>
      <c r="H38" s="30">
        <v>176199.2</v>
      </c>
      <c r="I38" s="30">
        <v>176199.2</v>
      </c>
      <c r="J38" s="30">
        <v>176199.2</v>
      </c>
    </row>
    <row r="39" spans="1:10" s="53" customFormat="1" ht="15">
      <c r="A39" s="27"/>
      <c r="B39" s="27"/>
      <c r="C39" s="27"/>
      <c r="D39" s="27"/>
      <c r="E39" s="27"/>
      <c r="F39" s="27" t="s">
        <v>244</v>
      </c>
      <c r="G39" s="30">
        <v>176199.2</v>
      </c>
      <c r="H39" s="30">
        <v>176199.2</v>
      </c>
      <c r="I39" s="30">
        <v>176199.2</v>
      </c>
      <c r="J39" s="30">
        <v>176199.2</v>
      </c>
    </row>
    <row r="40" spans="1:10" s="53" customFormat="1" ht="15">
      <c r="A40" s="27"/>
      <c r="B40" s="26" t="s">
        <v>241</v>
      </c>
      <c r="C40" s="27"/>
      <c r="D40" s="27"/>
      <c r="E40" s="27"/>
      <c r="F40" s="26" t="s">
        <v>245</v>
      </c>
      <c r="G40" s="29">
        <v>54335.199999999997</v>
      </c>
      <c r="H40" s="29">
        <v>54335.199999999997</v>
      </c>
      <c r="I40" s="29">
        <v>54335.199999999997</v>
      </c>
      <c r="J40" s="29">
        <v>54335.199999999997</v>
      </c>
    </row>
    <row r="41" spans="1:10" s="53" customFormat="1" ht="15">
      <c r="A41" s="27"/>
      <c r="B41" s="27"/>
      <c r="C41" s="27"/>
      <c r="D41" s="27"/>
      <c r="E41" s="27"/>
      <c r="F41" s="27" t="s">
        <v>212</v>
      </c>
      <c r="G41" s="27"/>
      <c r="H41" s="27"/>
      <c r="I41" s="27"/>
      <c r="J41" s="27"/>
    </row>
    <row r="42" spans="1:10" s="53" customFormat="1" ht="28.5">
      <c r="A42" s="27"/>
      <c r="B42" s="27"/>
      <c r="C42" s="26" t="s">
        <v>234</v>
      </c>
      <c r="D42" s="27"/>
      <c r="E42" s="27"/>
      <c r="F42" s="26" t="s">
        <v>246</v>
      </c>
      <c r="G42" s="29">
        <v>54335.199999999997</v>
      </c>
      <c r="H42" s="29">
        <v>54335.199999999997</v>
      </c>
      <c r="I42" s="29">
        <v>54335.199999999997</v>
      </c>
      <c r="J42" s="29">
        <v>54335.199999999997</v>
      </c>
    </row>
    <row r="43" spans="1:10" s="53" customFormat="1" ht="15">
      <c r="A43" s="27"/>
      <c r="B43" s="27"/>
      <c r="C43" s="27"/>
      <c r="D43" s="27"/>
      <c r="E43" s="27"/>
      <c r="F43" s="27" t="s">
        <v>212</v>
      </c>
      <c r="G43" s="27"/>
      <c r="H43" s="27"/>
      <c r="I43" s="27"/>
      <c r="J43" s="27"/>
    </row>
    <row r="44" spans="1:10" s="53" customFormat="1" ht="40.5">
      <c r="A44" s="27"/>
      <c r="B44" s="27"/>
      <c r="C44" s="27"/>
      <c r="D44" s="27" t="s">
        <v>247</v>
      </c>
      <c r="E44" s="27" t="s">
        <v>505</v>
      </c>
      <c r="F44" s="27" t="s">
        <v>499</v>
      </c>
      <c r="G44" s="30">
        <v>54335.199999999997</v>
      </c>
      <c r="H44" s="30">
        <v>54335.199999999997</v>
      </c>
      <c r="I44" s="30">
        <v>54335.199999999997</v>
      </c>
      <c r="J44" s="30">
        <v>54335.199999999997</v>
      </c>
    </row>
    <row r="45" spans="1:10" s="53" customFormat="1" ht="15">
      <c r="A45" s="27"/>
      <c r="B45" s="27"/>
      <c r="C45" s="27"/>
      <c r="D45" s="27"/>
      <c r="E45" s="27"/>
      <c r="F45" s="27" t="s">
        <v>248</v>
      </c>
      <c r="G45" s="30">
        <v>54335.199999999997</v>
      </c>
      <c r="H45" s="30">
        <v>54335.199999999997</v>
      </c>
      <c r="I45" s="30">
        <v>54335.199999999997</v>
      </c>
      <c r="J45" s="30">
        <v>54335.199999999997</v>
      </c>
    </row>
    <row r="46" spans="1:10" s="53" customFormat="1" ht="28.5">
      <c r="A46" s="27"/>
      <c r="B46" s="26" t="s">
        <v>249</v>
      </c>
      <c r="C46" s="27"/>
      <c r="D46" s="27"/>
      <c r="E46" s="27"/>
      <c r="F46" s="26" t="s">
        <v>250</v>
      </c>
      <c r="G46" s="29">
        <v>91834.7</v>
      </c>
      <c r="H46" s="29">
        <v>91834.7</v>
      </c>
      <c r="I46" s="29">
        <v>91834.7</v>
      </c>
      <c r="J46" s="29">
        <v>91834.7</v>
      </c>
    </row>
    <row r="47" spans="1:10" s="53" customFormat="1" ht="15">
      <c r="A47" s="27"/>
      <c r="B47" s="27"/>
      <c r="C47" s="27"/>
      <c r="D47" s="27"/>
      <c r="E47" s="27"/>
      <c r="F47" s="27" t="s">
        <v>212</v>
      </c>
      <c r="G47" s="27"/>
      <c r="H47" s="27"/>
      <c r="I47" s="27"/>
      <c r="J47" s="27"/>
    </row>
    <row r="48" spans="1:10" s="53" customFormat="1" ht="28.5">
      <c r="A48" s="27"/>
      <c r="B48" s="27"/>
      <c r="C48" s="26" t="s">
        <v>213</v>
      </c>
      <c r="D48" s="27"/>
      <c r="E48" s="27"/>
      <c r="F48" s="26" t="s">
        <v>250</v>
      </c>
      <c r="G48" s="29">
        <v>91834.7</v>
      </c>
      <c r="H48" s="29">
        <v>91834.7</v>
      </c>
      <c r="I48" s="29">
        <v>91834.7</v>
      </c>
      <c r="J48" s="29">
        <v>91834.7</v>
      </c>
    </row>
    <row r="49" spans="1:10" s="53" customFormat="1" ht="15">
      <c r="A49" s="27"/>
      <c r="B49" s="27"/>
      <c r="C49" s="27"/>
      <c r="D49" s="27"/>
      <c r="E49" s="27"/>
      <c r="F49" s="27" t="s">
        <v>212</v>
      </c>
      <c r="G49" s="27"/>
      <c r="H49" s="27"/>
      <c r="I49" s="27"/>
      <c r="J49" s="27"/>
    </row>
    <row r="50" spans="1:10" s="53" customFormat="1" ht="40.5">
      <c r="A50" s="27"/>
      <c r="B50" s="27"/>
      <c r="C50" s="27"/>
      <c r="D50" s="27" t="s">
        <v>251</v>
      </c>
      <c r="E50" s="27" t="s">
        <v>232</v>
      </c>
      <c r="F50" s="27" t="s">
        <v>499</v>
      </c>
      <c r="G50" s="30">
        <v>91834.7</v>
      </c>
      <c r="H50" s="30">
        <v>91834.7</v>
      </c>
      <c r="I50" s="30">
        <v>91834.7</v>
      </c>
      <c r="J50" s="30">
        <v>91834.7</v>
      </c>
    </row>
    <row r="51" spans="1:10" s="53" customFormat="1" ht="15">
      <c r="A51" s="27"/>
      <c r="B51" s="27"/>
      <c r="C51" s="27"/>
      <c r="D51" s="27"/>
      <c r="E51" s="27"/>
      <c r="F51" s="27" t="s">
        <v>252</v>
      </c>
      <c r="G51" s="30">
        <v>91834.7</v>
      </c>
      <c r="H51" s="30">
        <v>91834.7</v>
      </c>
      <c r="I51" s="30">
        <v>91834.7</v>
      </c>
      <c r="J51" s="30">
        <v>91834.7</v>
      </c>
    </row>
    <row r="52" spans="1:10" s="53" customFormat="1" ht="15">
      <c r="A52" s="26" t="s">
        <v>234</v>
      </c>
      <c r="B52" s="27"/>
      <c r="C52" s="27"/>
      <c r="D52" s="27"/>
      <c r="E52" s="27"/>
      <c r="F52" s="26" t="s">
        <v>253</v>
      </c>
      <c r="G52" s="29">
        <v>275529.40000000002</v>
      </c>
      <c r="H52" s="29">
        <v>275529.40000000002</v>
      </c>
      <c r="I52" s="29">
        <v>275529.40000000002</v>
      </c>
      <c r="J52" s="29">
        <v>275529.40000000002</v>
      </c>
    </row>
    <row r="53" spans="1:10" s="53" customFormat="1" ht="15">
      <c r="A53" s="27"/>
      <c r="B53" s="27"/>
      <c r="C53" s="27"/>
      <c r="D53" s="27"/>
      <c r="E53" s="27"/>
      <c r="F53" s="27" t="s">
        <v>212</v>
      </c>
      <c r="G53" s="27"/>
      <c r="H53" s="27"/>
      <c r="I53" s="27"/>
      <c r="J53" s="27"/>
    </row>
    <row r="54" spans="1:10" s="53" customFormat="1" ht="15">
      <c r="A54" s="27"/>
      <c r="B54" s="26" t="s">
        <v>213</v>
      </c>
      <c r="C54" s="27"/>
      <c r="D54" s="27"/>
      <c r="E54" s="27"/>
      <c r="F54" s="26" t="s">
        <v>254</v>
      </c>
      <c r="G54" s="29">
        <v>275529.40000000002</v>
      </c>
      <c r="H54" s="29">
        <v>275529.40000000002</v>
      </c>
      <c r="I54" s="29">
        <v>275529.40000000002</v>
      </c>
      <c r="J54" s="29">
        <v>275529.40000000002</v>
      </c>
    </row>
    <row r="55" spans="1:10" s="53" customFormat="1" ht="15">
      <c r="A55" s="27"/>
      <c r="B55" s="27"/>
      <c r="C55" s="27"/>
      <c r="D55" s="27"/>
      <c r="E55" s="27"/>
      <c r="F55" s="27" t="s">
        <v>212</v>
      </c>
      <c r="G55" s="27"/>
      <c r="H55" s="27"/>
      <c r="I55" s="27"/>
      <c r="J55" s="27"/>
    </row>
    <row r="56" spans="1:10" s="53" customFormat="1" ht="15">
      <c r="A56" s="27"/>
      <c r="B56" s="27"/>
      <c r="C56" s="26" t="s">
        <v>213</v>
      </c>
      <c r="D56" s="27"/>
      <c r="E56" s="27"/>
      <c r="F56" s="26" t="s">
        <v>254</v>
      </c>
      <c r="G56" s="29">
        <v>275529.40000000002</v>
      </c>
      <c r="H56" s="29">
        <v>275529.40000000002</v>
      </c>
      <c r="I56" s="29">
        <v>275529.40000000002</v>
      </c>
      <c r="J56" s="29">
        <v>275529.40000000002</v>
      </c>
    </row>
    <row r="57" spans="1:10" s="53" customFormat="1" ht="15">
      <c r="A57" s="27"/>
      <c r="B57" s="27"/>
      <c r="C57" s="27"/>
      <c r="D57" s="27"/>
      <c r="E57" s="27"/>
      <c r="F57" s="27" t="s">
        <v>212</v>
      </c>
      <c r="G57" s="27"/>
      <c r="H57" s="27"/>
      <c r="I57" s="27"/>
      <c r="J57" s="27"/>
    </row>
    <row r="58" spans="1:10" s="53" customFormat="1" ht="40.5">
      <c r="A58" s="27"/>
      <c r="B58" s="27"/>
      <c r="C58" s="27"/>
      <c r="D58" s="27" t="s">
        <v>255</v>
      </c>
      <c r="E58" s="27">
        <v>11011</v>
      </c>
      <c r="F58" s="27" t="s">
        <v>499</v>
      </c>
      <c r="G58" s="30">
        <v>275529.40000000002</v>
      </c>
      <c r="H58" s="30">
        <v>275529.40000000002</v>
      </c>
      <c r="I58" s="30">
        <v>275529.40000000002</v>
      </c>
      <c r="J58" s="30">
        <v>275529.40000000002</v>
      </c>
    </row>
    <row r="59" spans="1:10" s="53" customFormat="1" ht="15">
      <c r="A59" s="27"/>
      <c r="B59" s="27"/>
      <c r="C59" s="27"/>
      <c r="D59" s="27"/>
      <c r="E59" s="27"/>
      <c r="F59" s="27" t="s">
        <v>256</v>
      </c>
      <c r="G59" s="30">
        <v>275529.40000000002</v>
      </c>
      <c r="H59" s="30">
        <v>275529.40000000002</v>
      </c>
      <c r="I59" s="30">
        <v>275529.40000000002</v>
      </c>
      <c r="J59" s="30">
        <v>275529.40000000002</v>
      </c>
    </row>
    <row r="60" spans="1:10" s="53" customFormat="1" ht="28.5">
      <c r="A60" s="26" t="s">
        <v>241</v>
      </c>
      <c r="B60" s="27"/>
      <c r="C60" s="27"/>
      <c r="D60" s="27"/>
      <c r="E60" s="27"/>
      <c r="F60" s="26" t="s">
        <v>257</v>
      </c>
      <c r="G60" s="29">
        <v>392300.6</v>
      </c>
      <c r="H60" s="29">
        <v>392300.6</v>
      </c>
      <c r="I60" s="29">
        <v>392300.6</v>
      </c>
      <c r="J60" s="29">
        <v>392300.6</v>
      </c>
    </row>
    <row r="61" spans="1:10" s="53" customFormat="1" ht="15">
      <c r="A61" s="27"/>
      <c r="B61" s="27"/>
      <c r="C61" s="27"/>
      <c r="D61" s="27"/>
      <c r="E61" s="27"/>
      <c r="F61" s="27" t="s">
        <v>212</v>
      </c>
      <c r="G61" s="27"/>
      <c r="H61" s="27"/>
      <c r="I61" s="27"/>
      <c r="J61" s="27"/>
    </row>
    <row r="62" spans="1:10" s="53" customFormat="1" ht="15">
      <c r="A62" s="27"/>
      <c r="B62" s="26" t="s">
        <v>213</v>
      </c>
      <c r="C62" s="27"/>
      <c r="D62" s="27"/>
      <c r="E62" s="27"/>
      <c r="F62" s="26" t="s">
        <v>258</v>
      </c>
      <c r="G62" s="29">
        <v>392300.6</v>
      </c>
      <c r="H62" s="29">
        <v>392300.6</v>
      </c>
      <c r="I62" s="29">
        <v>392300.6</v>
      </c>
      <c r="J62" s="29">
        <v>392300.6</v>
      </c>
    </row>
    <row r="63" spans="1:10" s="53" customFormat="1" ht="15">
      <c r="A63" s="27"/>
      <c r="B63" s="27"/>
      <c r="C63" s="27"/>
      <c r="D63" s="27"/>
      <c r="E63" s="27"/>
      <c r="F63" s="27" t="s">
        <v>212</v>
      </c>
      <c r="G63" s="27"/>
      <c r="H63" s="27"/>
      <c r="I63" s="27"/>
      <c r="J63" s="27"/>
    </row>
    <row r="64" spans="1:10" s="53" customFormat="1" ht="15">
      <c r="A64" s="27"/>
      <c r="B64" s="27"/>
      <c r="C64" s="26" t="s">
        <v>213</v>
      </c>
      <c r="D64" s="27"/>
      <c r="E64" s="27"/>
      <c r="F64" s="26" t="s">
        <v>259</v>
      </c>
      <c r="G64" s="29">
        <v>252196</v>
      </c>
      <c r="H64" s="29">
        <v>252196</v>
      </c>
      <c r="I64" s="29">
        <v>252196</v>
      </c>
      <c r="J64" s="29">
        <v>252196</v>
      </c>
    </row>
    <row r="65" spans="1:10" s="53" customFormat="1" ht="15">
      <c r="A65" s="27"/>
      <c r="B65" s="27"/>
      <c r="C65" s="27"/>
      <c r="D65" s="27"/>
      <c r="E65" s="27"/>
      <c r="F65" s="27" t="s">
        <v>212</v>
      </c>
      <c r="G65" s="27"/>
      <c r="H65" s="27"/>
      <c r="I65" s="27"/>
      <c r="J65" s="27"/>
    </row>
    <row r="66" spans="1:10" s="53" customFormat="1" ht="40.5">
      <c r="A66" s="27"/>
      <c r="B66" s="27"/>
      <c r="C66" s="27"/>
      <c r="D66" s="27" t="s">
        <v>260</v>
      </c>
      <c r="E66" s="27" t="s">
        <v>506</v>
      </c>
      <c r="F66" s="27" t="s">
        <v>499</v>
      </c>
      <c r="G66" s="30">
        <v>252196</v>
      </c>
      <c r="H66" s="30">
        <v>252196</v>
      </c>
      <c r="I66" s="30">
        <v>252196</v>
      </c>
      <c r="J66" s="30">
        <v>252196</v>
      </c>
    </row>
    <row r="67" spans="1:10" s="53" customFormat="1" ht="15">
      <c r="A67" s="27"/>
      <c r="B67" s="27"/>
      <c r="C67" s="27"/>
      <c r="D67" s="27"/>
      <c r="E67" s="27"/>
      <c r="F67" s="27" t="s">
        <v>262</v>
      </c>
      <c r="G67" s="30">
        <v>252196</v>
      </c>
      <c r="H67" s="30">
        <v>252196</v>
      </c>
      <c r="I67" s="30">
        <v>252196</v>
      </c>
      <c r="J67" s="30">
        <v>252196</v>
      </c>
    </row>
    <row r="68" spans="1:10" s="53" customFormat="1" ht="15">
      <c r="A68" s="27"/>
      <c r="B68" s="27"/>
      <c r="C68" s="26" t="s">
        <v>234</v>
      </c>
      <c r="D68" s="27"/>
      <c r="E68" s="27"/>
      <c r="F68" s="26" t="s">
        <v>263</v>
      </c>
      <c r="G68" s="29">
        <v>109859.1</v>
      </c>
      <c r="H68" s="29">
        <v>109859.1</v>
      </c>
      <c r="I68" s="29">
        <v>109859.1</v>
      </c>
      <c r="J68" s="29">
        <v>109859.1</v>
      </c>
    </row>
    <row r="69" spans="1:10" s="53" customFormat="1" ht="15">
      <c r="A69" s="27"/>
      <c r="B69" s="27"/>
      <c r="C69" s="27"/>
      <c r="D69" s="27"/>
      <c r="E69" s="27"/>
      <c r="F69" s="27" t="s">
        <v>212</v>
      </c>
      <c r="G69" s="27"/>
      <c r="H69" s="27"/>
      <c r="I69" s="27"/>
      <c r="J69" s="27"/>
    </row>
    <row r="70" spans="1:10" s="53" customFormat="1" ht="40.5">
      <c r="A70" s="27"/>
      <c r="B70" s="27"/>
      <c r="C70" s="27"/>
      <c r="D70" s="27" t="s">
        <v>264</v>
      </c>
      <c r="E70" s="27">
        <v>11006</v>
      </c>
      <c r="F70" s="27" t="s">
        <v>499</v>
      </c>
      <c r="G70" s="30">
        <v>41227.9</v>
      </c>
      <c r="H70" s="30">
        <v>41227.9</v>
      </c>
      <c r="I70" s="30">
        <v>41227.9</v>
      </c>
      <c r="J70" s="30">
        <v>41227.9</v>
      </c>
    </row>
    <row r="71" spans="1:10" s="53" customFormat="1" ht="15">
      <c r="A71" s="27"/>
      <c r="B71" s="27"/>
      <c r="C71" s="27"/>
      <c r="D71" s="27"/>
      <c r="E71" s="27"/>
      <c r="F71" s="27" t="s">
        <v>265</v>
      </c>
      <c r="G71" s="30">
        <v>41227.9</v>
      </c>
      <c r="H71" s="30">
        <v>41227.9</v>
      </c>
      <c r="I71" s="30">
        <v>41227.9</v>
      </c>
      <c r="J71" s="30">
        <v>41227.9</v>
      </c>
    </row>
    <row r="72" spans="1:10" s="53" customFormat="1" ht="40.5">
      <c r="A72" s="27"/>
      <c r="B72" s="27"/>
      <c r="C72" s="27"/>
      <c r="D72" s="27" t="s">
        <v>266</v>
      </c>
      <c r="E72" s="27" t="s">
        <v>230</v>
      </c>
      <c r="F72" s="27" t="s">
        <v>499</v>
      </c>
      <c r="G72" s="30">
        <v>68631.199999999997</v>
      </c>
      <c r="H72" s="30">
        <v>68631.199999999997</v>
      </c>
      <c r="I72" s="30">
        <v>68631.199999999997</v>
      </c>
      <c r="J72" s="30">
        <v>68631.199999999997</v>
      </c>
    </row>
    <row r="73" spans="1:10" s="53" customFormat="1" ht="15">
      <c r="A73" s="27"/>
      <c r="B73" s="27"/>
      <c r="C73" s="27"/>
      <c r="D73" s="27"/>
      <c r="E73" s="27"/>
      <c r="F73" s="27" t="s">
        <v>267</v>
      </c>
      <c r="G73" s="30">
        <v>68631.199999999997</v>
      </c>
      <c r="H73" s="30">
        <v>68631.199999999997</v>
      </c>
      <c r="I73" s="30">
        <v>68631.199999999997</v>
      </c>
      <c r="J73" s="30">
        <v>68631.199999999997</v>
      </c>
    </row>
    <row r="74" spans="1:10" s="53" customFormat="1" ht="15">
      <c r="A74" s="27"/>
      <c r="B74" s="27"/>
      <c r="C74" s="26" t="s">
        <v>241</v>
      </c>
      <c r="D74" s="27"/>
      <c r="E74" s="27"/>
      <c r="F74" s="26" t="s">
        <v>268</v>
      </c>
      <c r="G74" s="29">
        <v>30245.5</v>
      </c>
      <c r="H74" s="29">
        <v>30245.5</v>
      </c>
      <c r="I74" s="29">
        <v>30245.5</v>
      </c>
      <c r="J74" s="29">
        <v>30245.5</v>
      </c>
    </row>
    <row r="75" spans="1:10" s="53" customFormat="1" ht="15">
      <c r="A75" s="27"/>
      <c r="B75" s="27"/>
      <c r="C75" s="27"/>
      <c r="D75" s="27"/>
      <c r="E75" s="27"/>
      <c r="F75" s="27" t="s">
        <v>212</v>
      </c>
      <c r="G75" s="27"/>
      <c r="H75" s="27"/>
      <c r="I75" s="27"/>
      <c r="J75" s="27"/>
    </row>
    <row r="76" spans="1:10" s="53" customFormat="1" ht="40.5">
      <c r="A76" s="27"/>
      <c r="B76" s="27"/>
      <c r="C76" s="27"/>
      <c r="D76" s="27" t="s">
        <v>269</v>
      </c>
      <c r="E76" s="27" t="s">
        <v>287</v>
      </c>
      <c r="F76" s="27" t="s">
        <v>499</v>
      </c>
      <c r="G76" s="30">
        <v>30245.5</v>
      </c>
      <c r="H76" s="30">
        <v>30245.5</v>
      </c>
      <c r="I76" s="30">
        <v>30245.5</v>
      </c>
      <c r="J76" s="30">
        <v>30245.5</v>
      </c>
    </row>
    <row r="77" spans="1:10" s="53" customFormat="1" ht="15">
      <c r="A77" s="27"/>
      <c r="B77" s="27"/>
      <c r="C77" s="27"/>
      <c r="D77" s="27"/>
      <c r="E77" s="27"/>
      <c r="F77" s="27" t="s">
        <v>270</v>
      </c>
      <c r="G77" s="30">
        <v>30245.5</v>
      </c>
      <c r="H77" s="30">
        <v>30245.5</v>
      </c>
      <c r="I77" s="30">
        <v>30245.5</v>
      </c>
      <c r="J77" s="30">
        <v>30245.5</v>
      </c>
    </row>
    <row r="78" spans="1:10" s="53" customFormat="1" ht="15">
      <c r="A78" s="26" t="s">
        <v>272</v>
      </c>
      <c r="B78" s="27"/>
      <c r="C78" s="27"/>
      <c r="D78" s="27"/>
      <c r="E78" s="27"/>
      <c r="F78" s="26" t="s">
        <v>273</v>
      </c>
      <c r="G78" s="29">
        <v>362025.8</v>
      </c>
      <c r="H78" s="29">
        <v>362025.8</v>
      </c>
      <c r="I78" s="29">
        <v>362025.8</v>
      </c>
      <c r="J78" s="29">
        <v>362025.8</v>
      </c>
    </row>
    <row r="79" spans="1:10" s="53" customFormat="1" ht="15">
      <c r="A79" s="27"/>
      <c r="B79" s="27"/>
      <c r="C79" s="27"/>
      <c r="D79" s="27"/>
      <c r="E79" s="27"/>
      <c r="F79" s="27" t="s">
        <v>212</v>
      </c>
      <c r="G79" s="27"/>
      <c r="H79" s="27"/>
      <c r="I79" s="27"/>
      <c r="J79" s="27"/>
    </row>
    <row r="80" spans="1:10" s="53" customFormat="1" ht="28.5">
      <c r="A80" s="27"/>
      <c r="B80" s="26" t="s">
        <v>213</v>
      </c>
      <c r="C80" s="27"/>
      <c r="D80" s="27"/>
      <c r="E80" s="27"/>
      <c r="F80" s="26" t="s">
        <v>274</v>
      </c>
      <c r="G80" s="29">
        <v>224802.3</v>
      </c>
      <c r="H80" s="29">
        <v>224802.3</v>
      </c>
      <c r="I80" s="29">
        <v>224802.3</v>
      </c>
      <c r="J80" s="29">
        <v>224802.3</v>
      </c>
    </row>
    <row r="81" spans="1:10" s="53" customFormat="1" ht="15">
      <c r="A81" s="27"/>
      <c r="B81" s="27"/>
      <c r="C81" s="27"/>
      <c r="D81" s="27"/>
      <c r="E81" s="27"/>
      <c r="F81" s="27" t="s">
        <v>212</v>
      </c>
      <c r="G81" s="27"/>
      <c r="H81" s="27"/>
      <c r="I81" s="27"/>
      <c r="J81" s="27"/>
    </row>
    <row r="82" spans="1:10" s="53" customFormat="1" ht="28.5">
      <c r="A82" s="27"/>
      <c r="B82" s="27"/>
      <c r="C82" s="26" t="s">
        <v>213</v>
      </c>
      <c r="D82" s="27"/>
      <c r="E82" s="27"/>
      <c r="F82" s="26" t="s">
        <v>275</v>
      </c>
      <c r="G82" s="29">
        <v>224802.3</v>
      </c>
      <c r="H82" s="29">
        <v>224802.3</v>
      </c>
      <c r="I82" s="29">
        <v>224802.3</v>
      </c>
      <c r="J82" s="29">
        <v>224802.3</v>
      </c>
    </row>
    <row r="83" spans="1:10" s="53" customFormat="1" ht="15">
      <c r="A83" s="27"/>
      <c r="B83" s="27"/>
      <c r="C83" s="27"/>
      <c r="D83" s="27"/>
      <c r="E83" s="27"/>
      <c r="F83" s="27" t="s">
        <v>212</v>
      </c>
      <c r="G83" s="27"/>
      <c r="H83" s="27"/>
      <c r="I83" s="27"/>
      <c r="J83" s="27"/>
    </row>
    <row r="84" spans="1:10" s="53" customFormat="1" ht="40.5">
      <c r="A84" s="27"/>
      <c r="B84" s="27"/>
      <c r="C84" s="27"/>
      <c r="D84" s="27" t="s">
        <v>276</v>
      </c>
      <c r="E84" s="27" t="s">
        <v>507</v>
      </c>
      <c r="F84" s="27" t="s">
        <v>499</v>
      </c>
      <c r="G84" s="30">
        <v>224802.3</v>
      </c>
      <c r="H84" s="30">
        <v>224802.3</v>
      </c>
      <c r="I84" s="30">
        <v>224802.3</v>
      </c>
      <c r="J84" s="30">
        <v>224802.3</v>
      </c>
    </row>
    <row r="85" spans="1:10" s="53" customFormat="1" ht="15">
      <c r="A85" s="27"/>
      <c r="B85" s="27"/>
      <c r="C85" s="27"/>
      <c r="D85" s="27"/>
      <c r="E85" s="27"/>
      <c r="F85" s="27" t="s">
        <v>277</v>
      </c>
      <c r="G85" s="30">
        <v>224802.3</v>
      </c>
      <c r="H85" s="30">
        <v>224802.3</v>
      </c>
      <c r="I85" s="30">
        <v>224802.3</v>
      </c>
      <c r="J85" s="30">
        <v>224802.3</v>
      </c>
    </row>
    <row r="86" spans="1:10" s="53" customFormat="1" ht="15">
      <c r="A86" s="27"/>
      <c r="B86" s="26" t="s">
        <v>241</v>
      </c>
      <c r="C86" s="27"/>
      <c r="D86" s="27"/>
      <c r="E86" s="27"/>
      <c r="F86" s="26" t="s">
        <v>278</v>
      </c>
      <c r="G86" s="29">
        <v>20261.7</v>
      </c>
      <c r="H86" s="29">
        <v>20261.7</v>
      </c>
      <c r="I86" s="29">
        <v>20261.7</v>
      </c>
      <c r="J86" s="29">
        <v>20261.7</v>
      </c>
    </row>
    <row r="87" spans="1:10" s="53" customFormat="1" ht="15">
      <c r="A87" s="27"/>
      <c r="B87" s="27"/>
      <c r="C87" s="27"/>
      <c r="D87" s="27"/>
      <c r="E87" s="27"/>
      <c r="F87" s="27" t="s">
        <v>212</v>
      </c>
      <c r="G87" s="27"/>
      <c r="H87" s="27"/>
      <c r="I87" s="27"/>
      <c r="J87" s="27"/>
    </row>
    <row r="88" spans="1:10" s="53" customFormat="1" ht="15">
      <c r="A88" s="27"/>
      <c r="B88" s="27"/>
      <c r="C88" s="26" t="s">
        <v>241</v>
      </c>
      <c r="D88" s="27"/>
      <c r="E88" s="27"/>
      <c r="F88" s="26" t="s">
        <v>279</v>
      </c>
      <c r="G88" s="29">
        <v>20261.7</v>
      </c>
      <c r="H88" s="29">
        <v>20261.7</v>
      </c>
      <c r="I88" s="29">
        <v>20261.7</v>
      </c>
      <c r="J88" s="29">
        <v>20261.7</v>
      </c>
    </row>
    <row r="89" spans="1:10" s="53" customFormat="1" ht="15">
      <c r="A89" s="27"/>
      <c r="B89" s="27"/>
      <c r="C89" s="27"/>
      <c r="D89" s="27"/>
      <c r="E89" s="27"/>
      <c r="F89" s="27" t="s">
        <v>212</v>
      </c>
      <c r="G89" s="27"/>
      <c r="H89" s="27"/>
      <c r="I89" s="27"/>
      <c r="J89" s="27"/>
    </row>
    <row r="90" spans="1:10" s="53" customFormat="1" ht="40.5">
      <c r="A90" s="27"/>
      <c r="B90" s="27"/>
      <c r="C90" s="27"/>
      <c r="D90" s="27" t="s">
        <v>280</v>
      </c>
      <c r="E90" s="27" t="s">
        <v>231</v>
      </c>
      <c r="F90" s="27" t="s">
        <v>499</v>
      </c>
      <c r="G90" s="30">
        <v>20261.7</v>
      </c>
      <c r="H90" s="30">
        <v>20261.7</v>
      </c>
      <c r="I90" s="30">
        <v>20261.7</v>
      </c>
      <c r="J90" s="30">
        <v>20261.7</v>
      </c>
    </row>
    <row r="91" spans="1:10" s="53" customFormat="1" ht="27">
      <c r="A91" s="27"/>
      <c r="B91" s="27"/>
      <c r="C91" s="27"/>
      <c r="D91" s="27"/>
      <c r="E91" s="27"/>
      <c r="F91" s="27" t="s">
        <v>282</v>
      </c>
      <c r="G91" s="30">
        <v>20261.7</v>
      </c>
      <c r="H91" s="30">
        <v>20261.7</v>
      </c>
      <c r="I91" s="30">
        <v>20261.7</v>
      </c>
      <c r="J91" s="30">
        <v>20261.7</v>
      </c>
    </row>
    <row r="92" spans="1:10" s="53" customFormat="1" ht="28.5">
      <c r="A92" s="27"/>
      <c r="B92" s="26" t="s">
        <v>283</v>
      </c>
      <c r="C92" s="27"/>
      <c r="D92" s="27"/>
      <c r="E92" s="27"/>
      <c r="F92" s="26" t="s">
        <v>284</v>
      </c>
      <c r="G92" s="29">
        <v>116961.8</v>
      </c>
      <c r="H92" s="29">
        <v>116961.8</v>
      </c>
      <c r="I92" s="29">
        <v>116961.8</v>
      </c>
      <c r="J92" s="29">
        <v>116961.8</v>
      </c>
    </row>
    <row r="93" spans="1:10" s="53" customFormat="1" ht="15">
      <c r="A93" s="27"/>
      <c r="B93" s="27"/>
      <c r="C93" s="27"/>
      <c r="D93" s="27"/>
      <c r="E93" s="27"/>
      <c r="F93" s="27" t="s">
        <v>212</v>
      </c>
      <c r="G93" s="27"/>
      <c r="H93" s="27"/>
      <c r="I93" s="27"/>
      <c r="J93" s="27"/>
    </row>
    <row r="94" spans="1:10" s="53" customFormat="1" ht="28.5">
      <c r="A94" s="27"/>
      <c r="B94" s="27"/>
      <c r="C94" s="26" t="s">
        <v>213</v>
      </c>
      <c r="D94" s="27"/>
      <c r="E94" s="27"/>
      <c r="F94" s="26" t="s">
        <v>284</v>
      </c>
      <c r="G94" s="29">
        <v>116961.8</v>
      </c>
      <c r="H94" s="29">
        <v>116961.8</v>
      </c>
      <c r="I94" s="29">
        <v>116961.8</v>
      </c>
      <c r="J94" s="29">
        <v>116961.8</v>
      </c>
    </row>
    <row r="95" spans="1:10" s="53" customFormat="1" ht="15">
      <c r="A95" s="27"/>
      <c r="B95" s="27"/>
      <c r="C95" s="27"/>
      <c r="D95" s="27"/>
      <c r="E95" s="27"/>
      <c r="F95" s="27" t="s">
        <v>212</v>
      </c>
      <c r="G95" s="27"/>
      <c r="H95" s="27"/>
      <c r="I95" s="27"/>
      <c r="J95" s="27"/>
    </row>
    <row r="96" spans="1:10" s="53" customFormat="1" ht="40.5">
      <c r="A96" s="27"/>
      <c r="B96" s="27"/>
      <c r="C96" s="27"/>
      <c r="D96" s="27" t="s">
        <v>285</v>
      </c>
      <c r="E96" s="27">
        <v>11007</v>
      </c>
      <c r="F96" s="27" t="s">
        <v>499</v>
      </c>
      <c r="G96" s="30">
        <v>116961.8</v>
      </c>
      <c r="H96" s="30">
        <v>116961.8</v>
      </c>
      <c r="I96" s="30">
        <v>116961.8</v>
      </c>
      <c r="J96" s="30">
        <v>116961.8</v>
      </c>
    </row>
    <row r="97" spans="1:10" s="53" customFormat="1" ht="27">
      <c r="A97" s="27"/>
      <c r="B97" s="27"/>
      <c r="C97" s="27"/>
      <c r="D97" s="27"/>
      <c r="E97" s="27"/>
      <c r="F97" s="27" t="s">
        <v>286</v>
      </c>
      <c r="G97" s="30">
        <v>116961.8</v>
      </c>
      <c r="H97" s="30">
        <v>116961.8</v>
      </c>
      <c r="I97" s="30">
        <v>116961.8</v>
      </c>
      <c r="J97" s="30">
        <v>116961.8</v>
      </c>
    </row>
    <row r="98" spans="1:10" s="53" customFormat="1" ht="15">
      <c r="A98" s="26" t="s">
        <v>271</v>
      </c>
      <c r="B98" s="27"/>
      <c r="C98" s="27"/>
      <c r="D98" s="27"/>
      <c r="E98" s="27"/>
      <c r="F98" s="26" t="s">
        <v>288</v>
      </c>
      <c r="G98" s="29">
        <v>147316.29999999999</v>
      </c>
      <c r="H98" s="29">
        <v>147316.29999999999</v>
      </c>
      <c r="I98" s="29">
        <v>147316.29999999999</v>
      </c>
      <c r="J98" s="29">
        <v>147316.29999999999</v>
      </c>
    </row>
    <row r="99" spans="1:10" s="53" customFormat="1" ht="15">
      <c r="A99" s="27"/>
      <c r="B99" s="27"/>
      <c r="C99" s="27"/>
      <c r="D99" s="27"/>
      <c r="E99" s="27"/>
      <c r="F99" s="27" t="s">
        <v>212</v>
      </c>
      <c r="G99" s="27"/>
      <c r="H99" s="27"/>
      <c r="I99" s="27"/>
      <c r="J99" s="27"/>
    </row>
    <row r="100" spans="1:10" s="53" customFormat="1" ht="28.5">
      <c r="A100" s="27"/>
      <c r="B100" s="26" t="s">
        <v>249</v>
      </c>
      <c r="C100" s="27"/>
      <c r="D100" s="27"/>
      <c r="E100" s="27"/>
      <c r="F100" s="26" t="s">
        <v>289</v>
      </c>
      <c r="G100" s="29">
        <v>147316.29999999999</v>
      </c>
      <c r="H100" s="29">
        <v>147316.29999999999</v>
      </c>
      <c r="I100" s="29">
        <v>147316.29999999999</v>
      </c>
      <c r="J100" s="29">
        <v>147316.29999999999</v>
      </c>
    </row>
    <row r="101" spans="1:10" s="53" customFormat="1" ht="15">
      <c r="A101" s="27"/>
      <c r="B101" s="27"/>
      <c r="C101" s="27"/>
      <c r="D101" s="27"/>
      <c r="E101" s="27"/>
      <c r="F101" s="27" t="s">
        <v>212</v>
      </c>
      <c r="G101" s="27"/>
      <c r="H101" s="27"/>
      <c r="I101" s="27"/>
      <c r="J101" s="27"/>
    </row>
    <row r="102" spans="1:10" s="53" customFormat="1" ht="28.5">
      <c r="A102" s="27"/>
      <c r="B102" s="27"/>
      <c r="C102" s="26" t="s">
        <v>213</v>
      </c>
      <c r="D102" s="27"/>
      <c r="E102" s="27"/>
      <c r="F102" s="26" t="s">
        <v>289</v>
      </c>
      <c r="G102" s="29">
        <v>147316.29999999999</v>
      </c>
      <c r="H102" s="29">
        <v>147316.29999999999</v>
      </c>
      <c r="I102" s="29">
        <v>147316.29999999999</v>
      </c>
      <c r="J102" s="29">
        <v>147316.29999999999</v>
      </c>
    </row>
    <row r="103" spans="1:10" s="53" customFormat="1" ht="15">
      <c r="A103" s="27"/>
      <c r="B103" s="27"/>
      <c r="C103" s="27"/>
      <c r="D103" s="27"/>
      <c r="E103" s="27"/>
      <c r="F103" s="27" t="s">
        <v>212</v>
      </c>
      <c r="G103" s="27"/>
      <c r="H103" s="27"/>
      <c r="I103" s="27"/>
      <c r="J103" s="27"/>
    </row>
    <row r="104" spans="1:10" s="53" customFormat="1" ht="40.5">
      <c r="A104" s="27"/>
      <c r="B104" s="27"/>
      <c r="C104" s="27"/>
      <c r="D104" s="27" t="s">
        <v>290</v>
      </c>
      <c r="E104" s="27" t="s">
        <v>232</v>
      </c>
      <c r="F104" s="27" t="s">
        <v>499</v>
      </c>
      <c r="G104" s="30">
        <v>147316.29999999999</v>
      </c>
      <c r="H104" s="30">
        <v>147316.29999999999</v>
      </c>
      <c r="I104" s="30">
        <v>147316.29999999999</v>
      </c>
      <c r="J104" s="30">
        <v>147316.29999999999</v>
      </c>
    </row>
    <row r="105" spans="1:10" s="53" customFormat="1" ht="15">
      <c r="A105" s="27"/>
      <c r="B105" s="27"/>
      <c r="C105" s="27"/>
      <c r="D105" s="27"/>
      <c r="E105" s="27"/>
      <c r="F105" s="27" t="s">
        <v>291</v>
      </c>
      <c r="G105" s="30">
        <v>147316.29999999999</v>
      </c>
      <c r="H105" s="30">
        <v>147316.29999999999</v>
      </c>
      <c r="I105" s="30">
        <v>147316.29999999999</v>
      </c>
      <c r="J105" s="30">
        <v>147316.29999999999</v>
      </c>
    </row>
    <row r="106" spans="1:10" s="53" customFormat="1" ht="28.5">
      <c r="A106" s="26" t="s">
        <v>249</v>
      </c>
      <c r="B106" s="27"/>
      <c r="C106" s="27"/>
      <c r="D106" s="27"/>
      <c r="E106" s="27"/>
      <c r="F106" s="26" t="s">
        <v>292</v>
      </c>
      <c r="G106" s="29">
        <v>75110.8</v>
      </c>
      <c r="H106" s="29">
        <v>75110.8</v>
      </c>
      <c r="I106" s="29">
        <v>75110.8</v>
      </c>
      <c r="J106" s="29">
        <v>75110.8</v>
      </c>
    </row>
    <row r="107" spans="1:10" s="53" customFormat="1" ht="15">
      <c r="A107" s="27"/>
      <c r="B107" s="27"/>
      <c r="C107" s="27"/>
      <c r="D107" s="27"/>
      <c r="E107" s="27"/>
      <c r="F107" s="27" t="s">
        <v>212</v>
      </c>
      <c r="G107" s="27"/>
      <c r="H107" s="27"/>
      <c r="I107" s="27"/>
      <c r="J107" s="27"/>
    </row>
    <row r="108" spans="1:10" s="53" customFormat="1" ht="28.5">
      <c r="A108" s="27"/>
      <c r="B108" s="26" t="s">
        <v>249</v>
      </c>
      <c r="C108" s="27"/>
      <c r="D108" s="27"/>
      <c r="E108" s="27"/>
      <c r="F108" s="26" t="s">
        <v>293</v>
      </c>
      <c r="G108" s="29">
        <v>75110.8</v>
      </c>
      <c r="H108" s="29">
        <v>75110.8</v>
      </c>
      <c r="I108" s="29">
        <v>75110.8</v>
      </c>
      <c r="J108" s="29">
        <v>75110.8</v>
      </c>
    </row>
    <row r="109" spans="1:10" s="53" customFormat="1" ht="15">
      <c r="A109" s="27"/>
      <c r="B109" s="27"/>
      <c r="C109" s="27"/>
      <c r="D109" s="27"/>
      <c r="E109" s="27"/>
      <c r="F109" s="27" t="s">
        <v>212</v>
      </c>
      <c r="G109" s="27"/>
      <c r="H109" s="27"/>
      <c r="I109" s="27"/>
      <c r="J109" s="27"/>
    </row>
    <row r="110" spans="1:10" s="53" customFormat="1" ht="28.5">
      <c r="A110" s="27"/>
      <c r="B110" s="27"/>
      <c r="C110" s="26" t="s">
        <v>213</v>
      </c>
      <c r="D110" s="27"/>
      <c r="E110" s="27"/>
      <c r="F110" s="26" t="s">
        <v>293</v>
      </c>
      <c r="G110" s="29">
        <v>75110.8</v>
      </c>
      <c r="H110" s="29">
        <v>75110.8</v>
      </c>
      <c r="I110" s="29">
        <v>75110.8</v>
      </c>
      <c r="J110" s="29">
        <v>75110.8</v>
      </c>
    </row>
    <row r="111" spans="1:10" s="53" customFormat="1" ht="15">
      <c r="A111" s="27"/>
      <c r="B111" s="27"/>
      <c r="C111" s="27"/>
      <c r="D111" s="27"/>
      <c r="E111" s="27"/>
      <c r="F111" s="27" t="s">
        <v>212</v>
      </c>
      <c r="G111" s="27"/>
      <c r="H111" s="27"/>
      <c r="I111" s="27"/>
      <c r="J111" s="27"/>
    </row>
    <row r="112" spans="1:10" s="53" customFormat="1" ht="40.5">
      <c r="A112" s="27"/>
      <c r="B112" s="27"/>
      <c r="C112" s="27"/>
      <c r="D112" s="27" t="s">
        <v>294</v>
      </c>
      <c r="E112" s="27" t="s">
        <v>500</v>
      </c>
      <c r="F112" s="27" t="s">
        <v>499</v>
      </c>
      <c r="G112" s="30">
        <v>75110.8</v>
      </c>
      <c r="H112" s="30">
        <v>75110.8</v>
      </c>
      <c r="I112" s="30">
        <v>75110.8</v>
      </c>
      <c r="J112" s="30">
        <v>75110.8</v>
      </c>
    </row>
    <row r="113" spans="1:10" s="53" customFormat="1" ht="15">
      <c r="A113" s="27"/>
      <c r="B113" s="27"/>
      <c r="C113" s="27"/>
      <c r="D113" s="27"/>
      <c r="E113" s="27"/>
      <c r="F113" s="27" t="s">
        <v>295</v>
      </c>
      <c r="G113" s="30">
        <v>75110.8</v>
      </c>
      <c r="H113" s="30">
        <v>75110.8</v>
      </c>
      <c r="I113" s="30">
        <v>75110.8</v>
      </c>
      <c r="J113" s="30">
        <v>75110.8</v>
      </c>
    </row>
    <row r="114" spans="1:10" s="53" customFormat="1" ht="15">
      <c r="A114" s="26" t="s">
        <v>296</v>
      </c>
      <c r="B114" s="27"/>
      <c r="C114" s="27"/>
      <c r="D114" s="27"/>
      <c r="E114" s="27"/>
      <c r="F114" s="26" t="s">
        <v>297</v>
      </c>
      <c r="G114" s="29">
        <v>113588.8</v>
      </c>
      <c r="H114" s="29">
        <v>113588.8</v>
      </c>
      <c r="I114" s="29">
        <v>113588.8</v>
      </c>
      <c r="J114" s="29">
        <v>113588.8</v>
      </c>
    </row>
    <row r="115" spans="1:10" s="53" customFormat="1" ht="15">
      <c r="A115" s="27"/>
      <c r="B115" s="27"/>
      <c r="C115" s="27"/>
      <c r="D115" s="27"/>
      <c r="E115" s="27"/>
      <c r="F115" s="27" t="s">
        <v>212</v>
      </c>
      <c r="G115" s="27"/>
      <c r="H115" s="27"/>
      <c r="I115" s="27"/>
      <c r="J115" s="27"/>
    </row>
    <row r="116" spans="1:10" s="53" customFormat="1" ht="28.5">
      <c r="A116" s="27"/>
      <c r="B116" s="26" t="s">
        <v>249</v>
      </c>
      <c r="C116" s="27"/>
      <c r="D116" s="27"/>
      <c r="E116" s="27"/>
      <c r="F116" s="26" t="s">
        <v>298</v>
      </c>
      <c r="G116" s="29">
        <v>113588.8</v>
      </c>
      <c r="H116" s="29">
        <v>113588.8</v>
      </c>
      <c r="I116" s="29">
        <v>113588.8</v>
      </c>
      <c r="J116" s="29">
        <v>113588.8</v>
      </c>
    </row>
    <row r="117" spans="1:10" s="53" customFormat="1" ht="15">
      <c r="A117" s="27"/>
      <c r="B117" s="27"/>
      <c r="C117" s="27"/>
      <c r="D117" s="27"/>
      <c r="E117" s="27"/>
      <c r="F117" s="27" t="s">
        <v>212</v>
      </c>
      <c r="G117" s="27"/>
      <c r="H117" s="27"/>
      <c r="I117" s="27"/>
      <c r="J117" s="27"/>
    </row>
    <row r="118" spans="1:10" s="53" customFormat="1" ht="28.5">
      <c r="A118" s="27"/>
      <c r="B118" s="27"/>
      <c r="C118" s="26" t="s">
        <v>234</v>
      </c>
      <c r="D118" s="27"/>
      <c r="E118" s="27"/>
      <c r="F118" s="26" t="s">
        <v>298</v>
      </c>
      <c r="G118" s="29">
        <v>113588.8</v>
      </c>
      <c r="H118" s="29">
        <v>113588.8</v>
      </c>
      <c r="I118" s="29">
        <v>113588.8</v>
      </c>
      <c r="J118" s="29">
        <v>113588.8</v>
      </c>
    </row>
    <row r="119" spans="1:10" s="53" customFormat="1" ht="15">
      <c r="A119" s="27"/>
      <c r="B119" s="27"/>
      <c r="C119" s="27"/>
      <c r="D119" s="27"/>
      <c r="E119" s="27"/>
      <c r="F119" s="27" t="s">
        <v>212</v>
      </c>
      <c r="G119" s="27"/>
      <c r="H119" s="27"/>
      <c r="I119" s="27"/>
      <c r="J119" s="27"/>
    </row>
    <row r="120" spans="1:10" s="53" customFormat="1" ht="40.5">
      <c r="A120" s="27"/>
      <c r="B120" s="27"/>
      <c r="C120" s="27"/>
      <c r="D120" s="27" t="s">
        <v>299</v>
      </c>
      <c r="E120" s="27" t="s">
        <v>507</v>
      </c>
      <c r="F120" s="27" t="s">
        <v>499</v>
      </c>
      <c r="G120" s="30">
        <v>113588.8</v>
      </c>
      <c r="H120" s="30">
        <v>113588.8</v>
      </c>
      <c r="I120" s="30">
        <v>113588.8</v>
      </c>
      <c r="J120" s="30">
        <v>113588.8</v>
      </c>
    </row>
    <row r="121" spans="1:10" s="53" customFormat="1" ht="15">
      <c r="A121" s="27"/>
      <c r="B121" s="27"/>
      <c r="C121" s="27"/>
      <c r="D121" s="27"/>
      <c r="E121" s="27"/>
      <c r="F121" s="27" t="s">
        <v>300</v>
      </c>
      <c r="G121" s="30">
        <v>113588.8</v>
      </c>
      <c r="H121" s="30">
        <v>113588.8</v>
      </c>
      <c r="I121" s="30">
        <v>113588.8</v>
      </c>
      <c r="J121" s="30">
        <v>113588.8</v>
      </c>
    </row>
    <row r="122" spans="1:10" s="53" customFormat="1" ht="15">
      <c r="A122" s="26" t="s">
        <v>283</v>
      </c>
      <c r="B122" s="27"/>
      <c r="C122" s="27"/>
      <c r="D122" s="27"/>
      <c r="E122" s="27"/>
      <c r="F122" s="26" t="s">
        <v>301</v>
      </c>
      <c r="G122" s="29">
        <v>216373.6</v>
      </c>
      <c r="H122" s="29">
        <v>216373.6</v>
      </c>
      <c r="I122" s="29">
        <v>216373.6</v>
      </c>
      <c r="J122" s="29">
        <v>216373.6</v>
      </c>
    </row>
    <row r="123" spans="1:10" s="53" customFormat="1" ht="15">
      <c r="A123" s="27"/>
      <c r="B123" s="27"/>
      <c r="C123" s="27"/>
      <c r="D123" s="27"/>
      <c r="E123" s="27"/>
      <c r="F123" s="27" t="s">
        <v>212</v>
      </c>
      <c r="G123" s="27"/>
      <c r="H123" s="27"/>
      <c r="I123" s="27"/>
      <c r="J123" s="27"/>
    </row>
    <row r="124" spans="1:10" s="53" customFormat="1" ht="15">
      <c r="A124" s="27"/>
      <c r="B124" s="26" t="s">
        <v>302</v>
      </c>
      <c r="C124" s="27"/>
      <c r="D124" s="27"/>
      <c r="E124" s="27"/>
      <c r="F124" s="26" t="s">
        <v>303</v>
      </c>
      <c r="G124" s="29">
        <v>216373.6</v>
      </c>
      <c r="H124" s="29">
        <v>216373.6</v>
      </c>
      <c r="I124" s="29">
        <v>216373.6</v>
      </c>
      <c r="J124" s="29">
        <v>216373.6</v>
      </c>
    </row>
    <row r="125" spans="1:10" s="53" customFormat="1" ht="15">
      <c r="A125" s="27"/>
      <c r="B125" s="27"/>
      <c r="C125" s="27"/>
      <c r="D125" s="27"/>
      <c r="E125" s="27"/>
      <c r="F125" s="27" t="s">
        <v>212</v>
      </c>
      <c r="G125" s="27"/>
      <c r="H125" s="27"/>
      <c r="I125" s="27"/>
      <c r="J125" s="27"/>
    </row>
    <row r="126" spans="1:10" s="53" customFormat="1" ht="15">
      <c r="A126" s="27"/>
      <c r="B126" s="27"/>
      <c r="C126" s="26" t="s">
        <v>213</v>
      </c>
      <c r="D126" s="27"/>
      <c r="E126" s="27"/>
      <c r="F126" s="26" t="s">
        <v>303</v>
      </c>
      <c r="G126" s="29">
        <v>216373.6</v>
      </c>
      <c r="H126" s="29">
        <v>216373.6</v>
      </c>
      <c r="I126" s="29">
        <v>216373.6</v>
      </c>
      <c r="J126" s="29">
        <v>216373.6</v>
      </c>
    </row>
    <row r="127" spans="1:10" s="53" customFormat="1" ht="15">
      <c r="A127" s="27"/>
      <c r="B127" s="27"/>
      <c r="C127" s="27"/>
      <c r="D127" s="27"/>
      <c r="E127" s="27"/>
      <c r="F127" s="27" t="s">
        <v>212</v>
      </c>
      <c r="G127" s="27"/>
      <c r="H127" s="27"/>
      <c r="I127" s="27"/>
      <c r="J127" s="27"/>
    </row>
    <row r="128" spans="1:10" s="53" customFormat="1" ht="40.5">
      <c r="A128" s="27"/>
      <c r="B128" s="27"/>
      <c r="C128" s="27"/>
      <c r="D128" s="27" t="s">
        <v>304</v>
      </c>
      <c r="E128" s="27" t="s">
        <v>504</v>
      </c>
      <c r="F128" s="27" t="s">
        <v>499</v>
      </c>
      <c r="G128" s="30">
        <v>216373.6</v>
      </c>
      <c r="H128" s="30">
        <v>216373.6</v>
      </c>
      <c r="I128" s="30">
        <v>216373.6</v>
      </c>
      <c r="J128" s="30">
        <v>216373.6</v>
      </c>
    </row>
    <row r="129" spans="1:10" s="53" customFormat="1" ht="27">
      <c r="A129" s="27"/>
      <c r="B129" s="27"/>
      <c r="C129" s="27"/>
      <c r="D129" s="27"/>
      <c r="E129" s="27"/>
      <c r="F129" s="27" t="s">
        <v>305</v>
      </c>
      <c r="G129" s="30">
        <v>216373.6</v>
      </c>
      <c r="H129" s="30">
        <v>216373.6</v>
      </c>
      <c r="I129" s="30">
        <v>216373.6</v>
      </c>
      <c r="J129" s="30">
        <v>216373.6</v>
      </c>
    </row>
    <row r="130" spans="1:10" s="53" customFormat="1" ht="15">
      <c r="A130" s="26" t="s">
        <v>306</v>
      </c>
      <c r="B130" s="27"/>
      <c r="C130" s="27"/>
      <c r="D130" s="27"/>
      <c r="E130" s="27"/>
      <c r="F130" s="26" t="s">
        <v>307</v>
      </c>
      <c r="G130" s="29">
        <v>176538.1</v>
      </c>
      <c r="H130" s="29">
        <v>176538.1</v>
      </c>
      <c r="I130" s="29">
        <v>176538.1</v>
      </c>
      <c r="J130" s="29">
        <v>176538.1</v>
      </c>
    </row>
    <row r="131" spans="1:10" s="53" customFormat="1" ht="15">
      <c r="A131" s="27"/>
      <c r="B131" s="27"/>
      <c r="C131" s="27"/>
      <c r="D131" s="27"/>
      <c r="E131" s="27"/>
      <c r="F131" s="27" t="s">
        <v>212</v>
      </c>
      <c r="G131" s="27"/>
      <c r="H131" s="27"/>
      <c r="I131" s="27"/>
      <c r="J131" s="27"/>
    </row>
    <row r="132" spans="1:10" s="53" customFormat="1" ht="28.5">
      <c r="A132" s="27"/>
      <c r="B132" s="26" t="s">
        <v>283</v>
      </c>
      <c r="C132" s="27"/>
      <c r="D132" s="27"/>
      <c r="E132" s="27"/>
      <c r="F132" s="26" t="s">
        <v>308</v>
      </c>
      <c r="G132" s="29">
        <v>176538.1</v>
      </c>
      <c r="H132" s="29">
        <v>176538.1</v>
      </c>
      <c r="I132" s="29">
        <v>176538.1</v>
      </c>
      <c r="J132" s="29">
        <v>176538.1</v>
      </c>
    </row>
    <row r="133" spans="1:10" s="53" customFormat="1" ht="15">
      <c r="A133" s="27"/>
      <c r="B133" s="27"/>
      <c r="C133" s="27"/>
      <c r="D133" s="27"/>
      <c r="E133" s="27"/>
      <c r="F133" s="27" t="s">
        <v>212</v>
      </c>
      <c r="G133" s="27"/>
      <c r="H133" s="27"/>
      <c r="I133" s="27"/>
      <c r="J133" s="27"/>
    </row>
    <row r="134" spans="1:10" s="53" customFormat="1" ht="28.5">
      <c r="A134" s="27"/>
      <c r="B134" s="27"/>
      <c r="C134" s="26" t="s">
        <v>213</v>
      </c>
      <c r="D134" s="27"/>
      <c r="E134" s="27"/>
      <c r="F134" s="26" t="s">
        <v>308</v>
      </c>
      <c r="G134" s="29">
        <v>176538.1</v>
      </c>
      <c r="H134" s="29">
        <v>176538.1</v>
      </c>
      <c r="I134" s="29">
        <v>176538.1</v>
      </c>
      <c r="J134" s="29">
        <v>176538.1</v>
      </c>
    </row>
    <row r="135" spans="1:10" s="53" customFormat="1" ht="15">
      <c r="A135" s="27"/>
      <c r="B135" s="27"/>
      <c r="C135" s="27"/>
      <c r="D135" s="27"/>
      <c r="E135" s="27"/>
      <c r="F135" s="27" t="s">
        <v>212</v>
      </c>
      <c r="G135" s="27"/>
      <c r="H135" s="27"/>
      <c r="I135" s="27"/>
      <c r="J135" s="27"/>
    </row>
    <row r="136" spans="1:10" s="53" customFormat="1" ht="40.5">
      <c r="A136" s="27"/>
      <c r="B136" s="27"/>
      <c r="C136" s="27"/>
      <c r="D136" s="27" t="s">
        <v>309</v>
      </c>
      <c r="E136" s="27" t="s">
        <v>508</v>
      </c>
      <c r="F136" s="27" t="s">
        <v>499</v>
      </c>
      <c r="G136" s="30">
        <v>176538.1</v>
      </c>
      <c r="H136" s="30">
        <v>176538.1</v>
      </c>
      <c r="I136" s="30">
        <v>176538.1</v>
      </c>
      <c r="J136" s="30">
        <v>176538.1</v>
      </c>
    </row>
    <row r="137" spans="1:10" s="53" customFormat="1" ht="27">
      <c r="A137" s="27"/>
      <c r="B137" s="27"/>
      <c r="C137" s="27"/>
      <c r="D137" s="27"/>
      <c r="E137" s="27"/>
      <c r="F137" s="27" t="s">
        <v>310</v>
      </c>
      <c r="G137" s="30">
        <v>176538.1</v>
      </c>
      <c r="H137" s="30">
        <v>176538.1</v>
      </c>
      <c r="I137" s="30">
        <v>176538.1</v>
      </c>
      <c r="J137" s="30">
        <v>176538.1</v>
      </c>
    </row>
    <row r="138" spans="1:10" s="53" customFormat="1" ht="28.5">
      <c r="A138" s="26" t="s">
        <v>311</v>
      </c>
      <c r="B138" s="27"/>
      <c r="C138" s="27"/>
      <c r="D138" s="27"/>
      <c r="E138" s="27"/>
      <c r="F138" s="26" t="s">
        <v>312</v>
      </c>
      <c r="G138" s="29">
        <f>+G140</f>
        <v>1369811.4000000004</v>
      </c>
      <c r="H138" s="29">
        <f t="shared" ref="H138:J138" si="0">+H140</f>
        <v>-430188.59999999963</v>
      </c>
      <c r="I138" s="29">
        <f t="shared" si="0"/>
        <v>-2230188.5999999996</v>
      </c>
      <c r="J138" s="29">
        <f t="shared" si="0"/>
        <v>-4630188.5999999996</v>
      </c>
    </row>
    <row r="139" spans="1:10" s="53" customFormat="1" ht="15">
      <c r="A139" s="27"/>
      <c r="B139" s="27"/>
      <c r="C139" s="27"/>
      <c r="D139" s="27"/>
      <c r="E139" s="27"/>
      <c r="F139" s="27" t="s">
        <v>212</v>
      </c>
      <c r="G139" s="27"/>
      <c r="H139" s="27"/>
      <c r="I139" s="27"/>
      <c r="J139" s="27"/>
    </row>
    <row r="140" spans="1:10" s="53" customFormat="1" ht="28.5">
      <c r="A140" s="27"/>
      <c r="B140" s="26" t="s">
        <v>213</v>
      </c>
      <c r="C140" s="27"/>
      <c r="D140" s="27"/>
      <c r="E140" s="27"/>
      <c r="F140" s="26" t="s">
        <v>313</v>
      </c>
      <c r="G140" s="29">
        <f>+G142</f>
        <v>1369811.4000000004</v>
      </c>
      <c r="H140" s="29">
        <f t="shared" ref="H140:J140" si="1">+H142</f>
        <v>-430188.59999999963</v>
      </c>
      <c r="I140" s="29">
        <f t="shared" si="1"/>
        <v>-2230188.5999999996</v>
      </c>
      <c r="J140" s="29">
        <f t="shared" si="1"/>
        <v>-4630188.5999999996</v>
      </c>
    </row>
    <row r="141" spans="1:10" s="53" customFormat="1" ht="15">
      <c r="A141" s="27"/>
      <c r="B141" s="27"/>
      <c r="C141" s="27"/>
      <c r="D141" s="27"/>
      <c r="E141" s="27"/>
      <c r="F141" s="27" t="s">
        <v>212</v>
      </c>
      <c r="G141" s="27"/>
      <c r="H141" s="27"/>
      <c r="I141" s="27"/>
      <c r="J141" s="27"/>
    </row>
    <row r="142" spans="1:10" s="53" customFormat="1" ht="15">
      <c r="A142" s="27"/>
      <c r="B142" s="27"/>
      <c r="C142" s="26" t="s">
        <v>213</v>
      </c>
      <c r="D142" s="27"/>
      <c r="E142" s="27"/>
      <c r="F142" s="26" t="s">
        <v>314</v>
      </c>
      <c r="G142" s="29">
        <f>+G144+G146</f>
        <v>1369811.4000000004</v>
      </c>
      <c r="H142" s="29">
        <f>+H144+H146</f>
        <v>-430188.59999999963</v>
      </c>
      <c r="I142" s="29">
        <f>+I144+I146</f>
        <v>-2230188.5999999996</v>
      </c>
      <c r="J142" s="29">
        <f>+J144+J146</f>
        <v>-4630188.5999999996</v>
      </c>
    </row>
    <row r="143" spans="1:10" s="53" customFormat="1" ht="15">
      <c r="A143" s="27"/>
      <c r="B143" s="27"/>
      <c r="C143" s="27"/>
      <c r="D143" s="27"/>
      <c r="E143" s="27"/>
      <c r="F143" s="27" t="s">
        <v>212</v>
      </c>
      <c r="G143" s="27"/>
      <c r="H143" s="27"/>
      <c r="I143" s="27"/>
      <c r="J143" s="27"/>
    </row>
    <row r="144" spans="1:10" s="53" customFormat="1" ht="15">
      <c r="A144" s="27"/>
      <c r="B144" s="27"/>
      <c r="C144" s="27"/>
      <c r="D144" s="27" t="s">
        <v>315</v>
      </c>
      <c r="E144" s="27" t="s">
        <v>218</v>
      </c>
      <c r="F144" s="27" t="s">
        <v>314</v>
      </c>
      <c r="G144" s="30">
        <v>-4630188.5999999996</v>
      </c>
      <c r="H144" s="30">
        <v>-4630188.5999999996</v>
      </c>
      <c r="I144" s="30">
        <v>-4630188.5999999996</v>
      </c>
      <c r="J144" s="30">
        <v>-4630188.5999999996</v>
      </c>
    </row>
    <row r="145" spans="1:10" s="53" customFormat="1" ht="15">
      <c r="A145" s="27"/>
      <c r="B145" s="27"/>
      <c r="C145" s="27"/>
      <c r="D145" s="27"/>
      <c r="E145" s="27"/>
      <c r="F145" s="27" t="s">
        <v>316</v>
      </c>
      <c r="G145" s="30">
        <v>-4630188.5999999996</v>
      </c>
      <c r="H145" s="30">
        <v>-4630188.5999999996</v>
      </c>
      <c r="I145" s="30">
        <v>-4630188.5999999996</v>
      </c>
      <c r="J145" s="30">
        <v>-4630188.5999999996</v>
      </c>
    </row>
    <row r="146" spans="1:10">
      <c r="A146" s="48"/>
      <c r="B146" s="48"/>
      <c r="C146" s="48"/>
      <c r="D146" s="27" t="s">
        <v>315</v>
      </c>
      <c r="E146" s="27">
        <v>11001</v>
      </c>
      <c r="F146" s="27" t="s">
        <v>314</v>
      </c>
      <c r="G146" s="30">
        <f>+G147</f>
        <v>6000000</v>
      </c>
      <c r="H146" s="30">
        <f t="shared" ref="H146:J146" si="2">+H147</f>
        <v>4200000</v>
      </c>
      <c r="I146" s="30">
        <f t="shared" si="2"/>
        <v>2400000</v>
      </c>
      <c r="J146" s="30">
        <f t="shared" si="2"/>
        <v>0</v>
      </c>
    </row>
    <row r="147" spans="1:10">
      <c r="A147" s="48"/>
      <c r="B147" s="48"/>
      <c r="C147" s="48"/>
      <c r="D147" s="27"/>
      <c r="E147" s="27"/>
      <c r="F147" s="27" t="s">
        <v>316</v>
      </c>
      <c r="G147" s="30">
        <f>+'N3'!G86</f>
        <v>6000000</v>
      </c>
      <c r="H147" s="30">
        <f>+'N3'!H86</f>
        <v>4200000</v>
      </c>
      <c r="I147" s="30">
        <f>+'N3'!I86</f>
        <v>2400000</v>
      </c>
      <c r="J147" s="30">
        <f>+'N3'!J86</f>
        <v>0</v>
      </c>
    </row>
  </sheetData>
  <mergeCells count="6">
    <mergeCell ref="A5:J5"/>
    <mergeCell ref="I7:J7"/>
    <mergeCell ref="A8:C8"/>
    <mergeCell ref="D8:E8"/>
    <mergeCell ref="F8:F9"/>
    <mergeCell ref="G8:J8"/>
  </mergeCells>
  <pageMargins left="0.7" right="0.7" top="0.75" bottom="0.75" header="0.3" footer="0.3"/>
  <pageSetup paperSize="9" orientation="portrait" verticalDpi="0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41"/>
  <sheetViews>
    <sheetView workbookViewId="0">
      <selection activeCell="H12" sqref="H12:K12"/>
    </sheetView>
  </sheetViews>
  <sheetFormatPr defaultRowHeight="13.5"/>
  <cols>
    <col min="1" max="1" width="10.85546875" style="21" customWidth="1"/>
    <col min="2" max="2" width="12" style="21" customWidth="1"/>
    <col min="3" max="3" width="46" style="2" customWidth="1"/>
    <col min="4" max="4" width="17" style="2" bestFit="1" customWidth="1"/>
    <col min="5" max="6" width="15.28515625" style="2" customWidth="1"/>
    <col min="7" max="7" width="17.7109375" style="2" customWidth="1"/>
    <col min="8" max="11" width="11.85546875" style="2" bestFit="1" customWidth="1"/>
    <col min="12" max="16384" width="9.140625" style="2"/>
  </cols>
  <sheetData>
    <row r="1" spans="1:11" s="1" customFormat="1">
      <c r="A1" s="20"/>
      <c r="B1" s="20"/>
      <c r="E1" s="3"/>
      <c r="G1" s="17" t="s">
        <v>442</v>
      </c>
    </row>
    <row r="2" spans="1:11" s="1" customFormat="1">
      <c r="A2" s="20"/>
      <c r="B2" s="20"/>
      <c r="E2" s="3"/>
      <c r="G2" s="17"/>
    </row>
    <row r="3" spans="1:11" s="1" customFormat="1">
      <c r="A3" s="20"/>
      <c r="B3" s="20"/>
      <c r="E3" s="3"/>
      <c r="F3" s="100" t="s">
        <v>83</v>
      </c>
      <c r="G3" s="100"/>
    </row>
    <row r="4" spans="1:11" s="1" customFormat="1">
      <c r="A4" s="20"/>
      <c r="B4" s="20"/>
      <c r="E4" s="3"/>
      <c r="F4" s="100" t="s">
        <v>42</v>
      </c>
      <c r="G4" s="100"/>
    </row>
    <row r="5" spans="1:11" s="1" customFormat="1" ht="15.75" customHeight="1">
      <c r="A5" s="20"/>
      <c r="B5" s="20"/>
      <c r="E5" s="4"/>
      <c r="F5" s="4"/>
      <c r="G5" s="4"/>
      <c r="H5" s="4"/>
    </row>
    <row r="6" spans="1:11" s="1" customFormat="1" ht="48" customHeight="1">
      <c r="A6" s="89" t="s">
        <v>481</v>
      </c>
      <c r="B6" s="89"/>
      <c r="C6" s="89"/>
      <c r="D6" s="89"/>
      <c r="E6" s="89"/>
      <c r="F6" s="89"/>
      <c r="G6" s="89"/>
      <c r="H6" s="16"/>
      <c r="I6" s="16"/>
      <c r="J6" s="16"/>
    </row>
    <row r="7" spans="1:11" ht="21.75" customHeight="1">
      <c r="F7" s="95" t="s">
        <v>24</v>
      </c>
      <c r="G7" s="95"/>
      <c r="H7" s="5"/>
      <c r="I7" s="6"/>
    </row>
    <row r="8" spans="1:11" ht="48" customHeight="1">
      <c r="A8" s="101" t="s">
        <v>8</v>
      </c>
      <c r="B8" s="101"/>
      <c r="C8" s="102" t="s">
        <v>26</v>
      </c>
      <c r="D8" s="103" t="s">
        <v>445</v>
      </c>
      <c r="E8" s="103"/>
      <c r="F8" s="103"/>
      <c r="G8" s="103"/>
      <c r="H8" s="6"/>
      <c r="I8" s="6"/>
    </row>
    <row r="9" spans="1:11" ht="30" customHeight="1">
      <c r="A9" s="71" t="s">
        <v>11</v>
      </c>
      <c r="B9" s="71" t="s">
        <v>25</v>
      </c>
      <c r="C9" s="102"/>
      <c r="D9" s="28" t="s">
        <v>6</v>
      </c>
      <c r="E9" s="72" t="s">
        <v>14</v>
      </c>
      <c r="F9" s="72" t="s">
        <v>15</v>
      </c>
      <c r="G9" s="72" t="s">
        <v>16</v>
      </c>
    </row>
    <row r="10" spans="1:11" ht="15" customHeight="1">
      <c r="A10" s="27"/>
      <c r="B10" s="27"/>
      <c r="C10" s="26" t="s">
        <v>317</v>
      </c>
      <c r="D10" s="29">
        <f>+'N 4'!G10</f>
        <v>6000000</v>
      </c>
      <c r="E10" s="29">
        <f>+'N 4'!H10</f>
        <v>4200000</v>
      </c>
      <c r="F10" s="29">
        <f>+'N 4'!I10</f>
        <v>2400000</v>
      </c>
      <c r="G10" s="29">
        <f>+'N 4'!J10</f>
        <v>0</v>
      </c>
    </row>
    <row r="11" spans="1:11">
      <c r="A11" s="27"/>
      <c r="B11" s="27"/>
      <c r="C11" s="27" t="s">
        <v>212</v>
      </c>
      <c r="D11" s="27"/>
      <c r="E11" s="27"/>
      <c r="F11" s="27"/>
      <c r="G11" s="27"/>
    </row>
    <row r="12" spans="1:11" ht="28.5">
      <c r="A12" s="27"/>
      <c r="B12" s="27"/>
      <c r="C12" s="26" t="s">
        <v>227</v>
      </c>
      <c r="D12" s="29">
        <v>64042.5</v>
      </c>
      <c r="E12" s="29">
        <v>64042.5</v>
      </c>
      <c r="F12" s="29">
        <v>64042.5</v>
      </c>
      <c r="G12" s="29">
        <v>64042.5</v>
      </c>
      <c r="H12" s="111"/>
      <c r="I12" s="111"/>
      <c r="J12" s="111"/>
      <c r="K12" s="111"/>
    </row>
    <row r="13" spans="1:11">
      <c r="A13" s="27"/>
      <c r="B13" s="27"/>
      <c r="C13" s="27" t="s">
        <v>212</v>
      </c>
      <c r="D13" s="27"/>
      <c r="E13" s="27"/>
      <c r="F13" s="27"/>
      <c r="G13" s="27"/>
    </row>
    <row r="14" spans="1:11" ht="27">
      <c r="A14" s="27" t="s">
        <v>226</v>
      </c>
      <c r="B14" s="27"/>
      <c r="C14" s="27" t="s">
        <v>318</v>
      </c>
      <c r="D14" s="30">
        <v>64042.5</v>
      </c>
      <c r="E14" s="30">
        <v>64042.5</v>
      </c>
      <c r="F14" s="30">
        <v>64042.5</v>
      </c>
      <c r="G14" s="30">
        <v>64042.5</v>
      </c>
    </row>
    <row r="15" spans="1:11">
      <c r="A15" s="27"/>
      <c r="B15" s="27"/>
      <c r="C15" s="27" t="s">
        <v>212</v>
      </c>
      <c r="D15" s="27"/>
      <c r="E15" s="27"/>
      <c r="F15" s="27"/>
      <c r="G15" s="27"/>
    </row>
    <row r="16" spans="1:11" ht="40.5">
      <c r="A16" s="27"/>
      <c r="B16" s="27" t="s">
        <v>232</v>
      </c>
      <c r="C16" s="27" t="s">
        <v>499</v>
      </c>
      <c r="D16" s="30">
        <v>64042.5</v>
      </c>
      <c r="E16" s="30">
        <v>64042.5</v>
      </c>
      <c r="F16" s="30">
        <v>64042.5</v>
      </c>
      <c r="G16" s="30">
        <v>64042.5</v>
      </c>
    </row>
    <row r="17" spans="1:7">
      <c r="A17" s="27"/>
      <c r="B17" s="27"/>
      <c r="C17" s="27" t="s">
        <v>319</v>
      </c>
      <c r="D17" s="27"/>
      <c r="E17" s="27"/>
      <c r="F17" s="27"/>
      <c r="G17" s="27"/>
    </row>
    <row r="18" spans="1:7">
      <c r="A18" s="27"/>
      <c r="B18" s="27"/>
      <c r="C18" s="31" t="s">
        <v>227</v>
      </c>
      <c r="D18" s="32">
        <v>64042.5</v>
      </c>
      <c r="E18" s="32">
        <v>64042.5</v>
      </c>
      <c r="F18" s="32">
        <v>64042.5</v>
      </c>
      <c r="G18" s="32">
        <v>64042.5</v>
      </c>
    </row>
    <row r="19" spans="1:7" ht="27">
      <c r="A19" s="27"/>
      <c r="B19" s="27"/>
      <c r="C19" s="27" t="s">
        <v>320</v>
      </c>
      <c r="D19" s="27"/>
      <c r="E19" s="27"/>
      <c r="F19" s="27"/>
      <c r="G19" s="27"/>
    </row>
    <row r="20" spans="1:7">
      <c r="A20" s="27"/>
      <c r="B20" s="27"/>
      <c r="C20" s="27" t="s">
        <v>211</v>
      </c>
      <c r="D20" s="30">
        <v>64042.5</v>
      </c>
      <c r="E20" s="30">
        <v>64042.5</v>
      </c>
      <c r="F20" s="30">
        <v>64042.5</v>
      </c>
      <c r="G20" s="30">
        <v>64042.5</v>
      </c>
    </row>
    <row r="21" spans="1:7">
      <c r="A21" s="27"/>
      <c r="B21" s="27"/>
      <c r="C21" s="27" t="s">
        <v>321</v>
      </c>
      <c r="D21" s="30">
        <v>64042.5</v>
      </c>
      <c r="E21" s="30">
        <v>64042.5</v>
      </c>
      <c r="F21" s="30">
        <v>64042.5</v>
      </c>
      <c r="G21" s="30">
        <v>64042.5</v>
      </c>
    </row>
    <row r="22" spans="1:7">
      <c r="A22" s="27"/>
      <c r="B22" s="27"/>
      <c r="C22" s="27" t="s">
        <v>322</v>
      </c>
      <c r="D22" s="30">
        <v>64042.5</v>
      </c>
      <c r="E22" s="30">
        <v>64042.5</v>
      </c>
      <c r="F22" s="30">
        <v>64042.5</v>
      </c>
      <c r="G22" s="30">
        <v>64042.5</v>
      </c>
    </row>
    <row r="23" spans="1:7" ht="27">
      <c r="A23" s="27"/>
      <c r="B23" s="27"/>
      <c r="C23" s="27" t="s">
        <v>323</v>
      </c>
      <c r="D23" s="30">
        <v>64042.5</v>
      </c>
      <c r="E23" s="30">
        <v>64042.5</v>
      </c>
      <c r="F23" s="30">
        <v>64042.5</v>
      </c>
      <c r="G23" s="30">
        <v>64042.5</v>
      </c>
    </row>
    <row r="24" spans="1:7" ht="27">
      <c r="A24" s="27"/>
      <c r="B24" s="27"/>
      <c r="C24" s="27" t="s">
        <v>324</v>
      </c>
      <c r="D24" s="30">
        <v>64042.5</v>
      </c>
      <c r="E24" s="30">
        <v>64042.5</v>
      </c>
      <c r="F24" s="30">
        <v>64042.5</v>
      </c>
      <c r="G24" s="30">
        <v>64042.5</v>
      </c>
    </row>
    <row r="25" spans="1:7" ht="14.25">
      <c r="A25" s="27"/>
      <c r="B25" s="27"/>
      <c r="C25" s="26" t="s">
        <v>221</v>
      </c>
      <c r="D25" s="29">
        <v>667094.69999999995</v>
      </c>
      <c r="E25" s="29">
        <v>667094.69999999995</v>
      </c>
      <c r="F25" s="29">
        <v>667094.69999999995</v>
      </c>
      <c r="G25" s="29">
        <v>667094.69999999995</v>
      </c>
    </row>
    <row r="26" spans="1:7">
      <c r="A26" s="27"/>
      <c r="B26" s="27"/>
      <c r="C26" s="27" t="s">
        <v>212</v>
      </c>
      <c r="D26" s="27"/>
      <c r="E26" s="27"/>
      <c r="F26" s="27"/>
      <c r="G26" s="27"/>
    </row>
    <row r="27" spans="1:7" ht="27">
      <c r="A27" s="27" t="s">
        <v>220</v>
      </c>
      <c r="B27" s="27"/>
      <c r="C27" s="27" t="s">
        <v>325</v>
      </c>
      <c r="D27" s="30">
        <v>667094.69999999995</v>
      </c>
      <c r="E27" s="30">
        <v>667094.69999999995</v>
      </c>
      <c r="F27" s="30">
        <v>667094.69999999995</v>
      </c>
      <c r="G27" s="30">
        <v>667094.69999999995</v>
      </c>
    </row>
    <row r="28" spans="1:7">
      <c r="A28" s="27"/>
      <c r="B28" s="27"/>
      <c r="C28" s="27" t="s">
        <v>212</v>
      </c>
      <c r="D28" s="27"/>
      <c r="E28" s="27"/>
      <c r="F28" s="27"/>
      <c r="G28" s="27"/>
    </row>
    <row r="29" spans="1:7" ht="40.5">
      <c r="A29" s="27"/>
      <c r="B29" s="27" t="s">
        <v>287</v>
      </c>
      <c r="C29" s="27" t="s">
        <v>499</v>
      </c>
      <c r="D29" s="30">
        <v>667094.69999999995</v>
      </c>
      <c r="E29" s="30">
        <v>667094.69999999995</v>
      </c>
      <c r="F29" s="30">
        <v>667094.69999999995</v>
      </c>
      <c r="G29" s="30">
        <v>667094.69999999995</v>
      </c>
    </row>
    <row r="30" spans="1:7">
      <c r="A30" s="27"/>
      <c r="B30" s="27"/>
      <c r="C30" s="27" t="s">
        <v>319</v>
      </c>
      <c r="D30" s="27"/>
      <c r="E30" s="27"/>
      <c r="F30" s="27"/>
      <c r="G30" s="27"/>
    </row>
    <row r="31" spans="1:7">
      <c r="A31" s="27"/>
      <c r="B31" s="27"/>
      <c r="C31" s="31" t="s">
        <v>221</v>
      </c>
      <c r="D31" s="32">
        <v>667094.69999999995</v>
      </c>
      <c r="E31" s="32">
        <v>667094.69999999995</v>
      </c>
      <c r="F31" s="32">
        <v>667094.69999999995</v>
      </c>
      <c r="G31" s="32">
        <v>667094.69999999995</v>
      </c>
    </row>
    <row r="32" spans="1:7" ht="27">
      <c r="A32" s="27"/>
      <c r="B32" s="27"/>
      <c r="C32" s="27" t="s">
        <v>320</v>
      </c>
      <c r="D32" s="27"/>
      <c r="E32" s="27"/>
      <c r="F32" s="27"/>
      <c r="G32" s="27"/>
    </row>
    <row r="33" spans="1:7">
      <c r="A33" s="27"/>
      <c r="B33" s="27"/>
      <c r="C33" s="27" t="s">
        <v>211</v>
      </c>
      <c r="D33" s="30">
        <v>667094.69999999995</v>
      </c>
      <c r="E33" s="30">
        <v>667094.69999999995</v>
      </c>
      <c r="F33" s="30">
        <v>667094.69999999995</v>
      </c>
      <c r="G33" s="30">
        <v>667094.69999999995</v>
      </c>
    </row>
    <row r="34" spans="1:7">
      <c r="A34" s="27"/>
      <c r="B34" s="27"/>
      <c r="C34" s="27" t="s">
        <v>321</v>
      </c>
      <c r="D34" s="30">
        <v>667094.69999999995</v>
      </c>
      <c r="E34" s="30">
        <v>667094.69999999995</v>
      </c>
      <c r="F34" s="30">
        <v>667094.69999999995</v>
      </c>
      <c r="G34" s="30">
        <v>667094.69999999995</v>
      </c>
    </row>
    <row r="35" spans="1:7">
      <c r="A35" s="27"/>
      <c r="B35" s="27"/>
      <c r="C35" s="27" t="s">
        <v>322</v>
      </c>
      <c r="D35" s="30">
        <v>667094.69999999995</v>
      </c>
      <c r="E35" s="30">
        <v>667094.69999999995</v>
      </c>
      <c r="F35" s="30">
        <v>667094.69999999995</v>
      </c>
      <c r="G35" s="30">
        <v>667094.69999999995</v>
      </c>
    </row>
    <row r="36" spans="1:7" ht="27">
      <c r="A36" s="27"/>
      <c r="B36" s="27"/>
      <c r="C36" s="27" t="s">
        <v>323</v>
      </c>
      <c r="D36" s="30">
        <v>667094.69999999995</v>
      </c>
      <c r="E36" s="30">
        <v>667094.69999999995</v>
      </c>
      <c r="F36" s="30">
        <v>667094.69999999995</v>
      </c>
      <c r="G36" s="30">
        <v>667094.69999999995</v>
      </c>
    </row>
    <row r="37" spans="1:7" ht="27">
      <c r="A37" s="27"/>
      <c r="B37" s="27"/>
      <c r="C37" s="27" t="s">
        <v>324</v>
      </c>
      <c r="D37" s="30">
        <v>667094.69999999995</v>
      </c>
      <c r="E37" s="30">
        <v>667094.69999999995</v>
      </c>
      <c r="F37" s="30">
        <v>667094.69999999995</v>
      </c>
      <c r="G37" s="30">
        <v>667094.69999999995</v>
      </c>
    </row>
    <row r="38" spans="1:7" ht="14.25">
      <c r="A38" s="27"/>
      <c r="B38" s="27"/>
      <c r="C38" s="26" t="s">
        <v>225</v>
      </c>
      <c r="D38" s="29">
        <v>663633.19999999995</v>
      </c>
      <c r="E38" s="29">
        <v>663633.19999999995</v>
      </c>
      <c r="F38" s="29">
        <v>663633.19999999995</v>
      </c>
      <c r="G38" s="29">
        <v>663633.19999999995</v>
      </c>
    </row>
    <row r="39" spans="1:7">
      <c r="A39" s="27"/>
      <c r="B39" s="27"/>
      <c r="C39" s="27" t="s">
        <v>212</v>
      </c>
      <c r="D39" s="27"/>
      <c r="E39" s="27"/>
      <c r="F39" s="27"/>
      <c r="G39" s="27"/>
    </row>
    <row r="40" spans="1:7" ht="27">
      <c r="A40" s="27" t="s">
        <v>224</v>
      </c>
      <c r="B40" s="27"/>
      <c r="C40" s="27" t="s">
        <v>326</v>
      </c>
      <c r="D40" s="30">
        <v>663633.19999999995</v>
      </c>
      <c r="E40" s="30">
        <v>663633.19999999995</v>
      </c>
      <c r="F40" s="30">
        <v>663633.19999999995</v>
      </c>
      <c r="G40" s="30">
        <v>663633.19999999995</v>
      </c>
    </row>
    <row r="41" spans="1:7">
      <c r="A41" s="27"/>
      <c r="B41" s="27"/>
      <c r="C41" s="27" t="s">
        <v>212</v>
      </c>
      <c r="D41" s="27"/>
      <c r="E41" s="27"/>
      <c r="F41" s="27"/>
      <c r="G41" s="27"/>
    </row>
    <row r="42" spans="1:7" ht="40.5">
      <c r="A42" s="27"/>
      <c r="B42" s="27" t="s">
        <v>501</v>
      </c>
      <c r="C42" s="27" t="s">
        <v>499</v>
      </c>
      <c r="D42" s="30">
        <v>663633.19999999995</v>
      </c>
      <c r="E42" s="30">
        <v>663633.19999999995</v>
      </c>
      <c r="F42" s="30">
        <v>663633.19999999995</v>
      </c>
      <c r="G42" s="30">
        <v>663633.19999999995</v>
      </c>
    </row>
    <row r="43" spans="1:7">
      <c r="A43" s="27"/>
      <c r="B43" s="27"/>
      <c r="C43" s="27" t="s">
        <v>319</v>
      </c>
      <c r="D43" s="27"/>
      <c r="E43" s="27"/>
      <c r="F43" s="27"/>
      <c r="G43" s="27"/>
    </row>
    <row r="44" spans="1:7">
      <c r="A44" s="27"/>
      <c r="B44" s="27"/>
      <c r="C44" s="31" t="s">
        <v>225</v>
      </c>
      <c r="D44" s="32">
        <v>663633.19999999995</v>
      </c>
      <c r="E44" s="32">
        <v>663633.19999999995</v>
      </c>
      <c r="F44" s="32">
        <v>663633.19999999995</v>
      </c>
      <c r="G44" s="32">
        <v>663633.19999999995</v>
      </c>
    </row>
    <row r="45" spans="1:7" ht="27">
      <c r="A45" s="27"/>
      <c r="B45" s="27"/>
      <c r="C45" s="27" t="s">
        <v>320</v>
      </c>
      <c r="D45" s="27"/>
      <c r="E45" s="27"/>
      <c r="F45" s="27"/>
      <c r="G45" s="27"/>
    </row>
    <row r="46" spans="1:7">
      <c r="A46" s="27"/>
      <c r="B46" s="27"/>
      <c r="C46" s="27" t="s">
        <v>211</v>
      </c>
      <c r="D46" s="30">
        <v>663633.19999999995</v>
      </c>
      <c r="E46" s="30">
        <v>663633.19999999995</v>
      </c>
      <c r="F46" s="30">
        <v>663633.19999999995</v>
      </c>
      <c r="G46" s="30">
        <v>663633.19999999995</v>
      </c>
    </row>
    <row r="47" spans="1:7">
      <c r="A47" s="27"/>
      <c r="B47" s="27"/>
      <c r="C47" s="27" t="s">
        <v>321</v>
      </c>
      <c r="D47" s="30">
        <v>663633.19999999995</v>
      </c>
      <c r="E47" s="30">
        <v>663633.19999999995</v>
      </c>
      <c r="F47" s="30">
        <v>663633.19999999995</v>
      </c>
      <c r="G47" s="30">
        <v>663633.19999999995</v>
      </c>
    </row>
    <row r="48" spans="1:7">
      <c r="A48" s="27"/>
      <c r="B48" s="27"/>
      <c r="C48" s="27" t="s">
        <v>322</v>
      </c>
      <c r="D48" s="30">
        <v>663633.19999999995</v>
      </c>
      <c r="E48" s="30">
        <v>663633.19999999995</v>
      </c>
      <c r="F48" s="30">
        <v>663633.19999999995</v>
      </c>
      <c r="G48" s="30">
        <v>663633.19999999995</v>
      </c>
    </row>
    <row r="49" spans="1:7" ht="27">
      <c r="A49" s="27"/>
      <c r="B49" s="27"/>
      <c r="C49" s="27" t="s">
        <v>323</v>
      </c>
      <c r="D49" s="30">
        <v>663633.19999999995</v>
      </c>
      <c r="E49" s="30">
        <v>663633.19999999995</v>
      </c>
      <c r="F49" s="30">
        <v>663633.19999999995</v>
      </c>
      <c r="G49" s="30">
        <v>663633.19999999995</v>
      </c>
    </row>
    <row r="50" spans="1:7" ht="27">
      <c r="A50" s="27"/>
      <c r="B50" s="27"/>
      <c r="C50" s="27" t="s">
        <v>324</v>
      </c>
      <c r="D50" s="30">
        <v>663633.19999999995</v>
      </c>
      <c r="E50" s="30">
        <v>663633.19999999995</v>
      </c>
      <c r="F50" s="30">
        <v>663633.19999999995</v>
      </c>
      <c r="G50" s="30">
        <v>663633.19999999995</v>
      </c>
    </row>
    <row r="51" spans="1:7" ht="28.5">
      <c r="A51" s="27"/>
      <c r="B51" s="27"/>
      <c r="C51" s="26" t="s">
        <v>219</v>
      </c>
      <c r="D51" s="29">
        <v>623994.4</v>
      </c>
      <c r="E51" s="29">
        <v>623994.4</v>
      </c>
      <c r="F51" s="29">
        <v>623994.4</v>
      </c>
      <c r="G51" s="29">
        <v>623994.4</v>
      </c>
    </row>
    <row r="52" spans="1:7">
      <c r="A52" s="27"/>
      <c r="B52" s="27"/>
      <c r="C52" s="27" t="s">
        <v>212</v>
      </c>
      <c r="D52" s="27"/>
      <c r="E52" s="27"/>
      <c r="F52" s="27"/>
      <c r="G52" s="27"/>
    </row>
    <row r="53" spans="1:7" ht="40.5">
      <c r="A53" s="27" t="s">
        <v>217</v>
      </c>
      <c r="B53" s="27"/>
      <c r="C53" s="27" t="s">
        <v>327</v>
      </c>
      <c r="D53" s="30">
        <v>623994.4</v>
      </c>
      <c r="E53" s="30">
        <v>623994.4</v>
      </c>
      <c r="F53" s="30">
        <v>623994.4</v>
      </c>
      <c r="G53" s="30">
        <v>623994.4</v>
      </c>
    </row>
    <row r="54" spans="1:7">
      <c r="A54" s="27"/>
      <c r="B54" s="27"/>
      <c r="C54" s="27" t="s">
        <v>212</v>
      </c>
      <c r="D54" s="27"/>
      <c r="E54" s="27"/>
      <c r="F54" s="27"/>
      <c r="G54" s="27"/>
    </row>
    <row r="55" spans="1:7" ht="40.5">
      <c r="A55" s="27"/>
      <c r="B55" s="27" t="s">
        <v>233</v>
      </c>
      <c r="C55" s="27" t="s">
        <v>499</v>
      </c>
      <c r="D55" s="30">
        <v>623994.4</v>
      </c>
      <c r="E55" s="30">
        <v>623994.4</v>
      </c>
      <c r="F55" s="30">
        <v>623994.4</v>
      </c>
      <c r="G55" s="30">
        <v>623994.4</v>
      </c>
    </row>
    <row r="56" spans="1:7">
      <c r="A56" s="27"/>
      <c r="B56" s="27"/>
      <c r="C56" s="27" t="s">
        <v>319</v>
      </c>
      <c r="D56" s="27"/>
      <c r="E56" s="27"/>
      <c r="F56" s="27"/>
      <c r="G56" s="27"/>
    </row>
    <row r="57" spans="1:7" ht="27">
      <c r="A57" s="27"/>
      <c r="B57" s="27"/>
      <c r="C57" s="31" t="s">
        <v>219</v>
      </c>
      <c r="D57" s="32">
        <v>623994.4</v>
      </c>
      <c r="E57" s="32">
        <v>623994.4</v>
      </c>
      <c r="F57" s="32">
        <v>623994.4</v>
      </c>
      <c r="G57" s="32">
        <v>623994.4</v>
      </c>
    </row>
    <row r="58" spans="1:7" ht="27">
      <c r="A58" s="27"/>
      <c r="B58" s="27"/>
      <c r="C58" s="27" t="s">
        <v>320</v>
      </c>
      <c r="D58" s="27"/>
      <c r="E58" s="27"/>
      <c r="F58" s="27"/>
      <c r="G58" s="27"/>
    </row>
    <row r="59" spans="1:7">
      <c r="A59" s="27"/>
      <c r="B59" s="27"/>
      <c r="C59" s="27" t="s">
        <v>211</v>
      </c>
      <c r="D59" s="30">
        <v>623994.4</v>
      </c>
      <c r="E59" s="30">
        <v>623994.4</v>
      </c>
      <c r="F59" s="30">
        <v>623994.4</v>
      </c>
      <c r="G59" s="30">
        <v>623994.4</v>
      </c>
    </row>
    <row r="60" spans="1:7">
      <c r="A60" s="27"/>
      <c r="B60" s="27"/>
      <c r="C60" s="27" t="s">
        <v>321</v>
      </c>
      <c r="D60" s="30">
        <v>623994.4</v>
      </c>
      <c r="E60" s="30">
        <v>623994.4</v>
      </c>
      <c r="F60" s="30">
        <v>623994.4</v>
      </c>
      <c r="G60" s="30">
        <v>623994.4</v>
      </c>
    </row>
    <row r="61" spans="1:7">
      <c r="A61" s="27"/>
      <c r="B61" s="27"/>
      <c r="C61" s="27" t="s">
        <v>322</v>
      </c>
      <c r="D61" s="30">
        <v>623994.4</v>
      </c>
      <c r="E61" s="30">
        <v>623994.4</v>
      </c>
      <c r="F61" s="30">
        <v>623994.4</v>
      </c>
      <c r="G61" s="30">
        <v>623994.4</v>
      </c>
    </row>
    <row r="62" spans="1:7" ht="27">
      <c r="A62" s="27"/>
      <c r="B62" s="27"/>
      <c r="C62" s="27" t="s">
        <v>323</v>
      </c>
      <c r="D62" s="30">
        <v>623994.4</v>
      </c>
      <c r="E62" s="30">
        <v>623994.4</v>
      </c>
      <c r="F62" s="30">
        <v>623994.4</v>
      </c>
      <c r="G62" s="30">
        <v>623994.4</v>
      </c>
    </row>
    <row r="63" spans="1:7" ht="27">
      <c r="A63" s="27"/>
      <c r="B63" s="27"/>
      <c r="C63" s="27" t="s">
        <v>324</v>
      </c>
      <c r="D63" s="30">
        <v>623994.4</v>
      </c>
      <c r="E63" s="30">
        <v>623994.4</v>
      </c>
      <c r="F63" s="30">
        <v>623994.4</v>
      </c>
      <c r="G63" s="30">
        <v>623994.4</v>
      </c>
    </row>
    <row r="64" spans="1:7" ht="14.25">
      <c r="A64" s="27"/>
      <c r="B64" s="27"/>
      <c r="C64" s="26" t="s">
        <v>300</v>
      </c>
      <c r="D64" s="29">
        <v>113588.8</v>
      </c>
      <c r="E64" s="29">
        <v>113588.8</v>
      </c>
      <c r="F64" s="29">
        <v>113588.8</v>
      </c>
      <c r="G64" s="29">
        <v>113588.8</v>
      </c>
    </row>
    <row r="65" spans="1:7">
      <c r="A65" s="27"/>
      <c r="B65" s="27"/>
      <c r="C65" s="27" t="s">
        <v>212</v>
      </c>
      <c r="D65" s="27"/>
      <c r="E65" s="27"/>
      <c r="F65" s="27"/>
      <c r="G65" s="27"/>
    </row>
    <row r="66" spans="1:7" ht="40.5">
      <c r="A66" s="27" t="s">
        <v>299</v>
      </c>
      <c r="B66" s="27"/>
      <c r="C66" s="27" t="s">
        <v>328</v>
      </c>
      <c r="D66" s="30">
        <v>113588.8</v>
      </c>
      <c r="E66" s="30">
        <v>113588.8</v>
      </c>
      <c r="F66" s="30">
        <v>113588.8</v>
      </c>
      <c r="G66" s="30">
        <v>113588.8</v>
      </c>
    </row>
    <row r="67" spans="1:7">
      <c r="A67" s="27"/>
      <c r="B67" s="27"/>
      <c r="C67" s="27" t="s">
        <v>212</v>
      </c>
      <c r="D67" s="27"/>
      <c r="E67" s="27"/>
      <c r="F67" s="27"/>
      <c r="G67" s="27"/>
    </row>
    <row r="68" spans="1:7" ht="40.5">
      <c r="A68" s="27"/>
      <c r="B68" s="27" t="s">
        <v>507</v>
      </c>
      <c r="C68" s="27" t="s">
        <v>499</v>
      </c>
      <c r="D68" s="30">
        <v>113588.8</v>
      </c>
      <c r="E68" s="30">
        <v>113588.8</v>
      </c>
      <c r="F68" s="30">
        <v>113588.8</v>
      </c>
      <c r="G68" s="30">
        <v>113588.8</v>
      </c>
    </row>
    <row r="69" spans="1:7">
      <c r="A69" s="27"/>
      <c r="B69" s="27"/>
      <c r="C69" s="27" t="s">
        <v>319</v>
      </c>
      <c r="D69" s="27"/>
      <c r="E69" s="27"/>
      <c r="F69" s="27"/>
      <c r="G69" s="27"/>
    </row>
    <row r="70" spans="1:7">
      <c r="A70" s="27"/>
      <c r="B70" s="27"/>
      <c r="C70" s="31" t="s">
        <v>300</v>
      </c>
      <c r="D70" s="32">
        <v>113588.8</v>
      </c>
      <c r="E70" s="32">
        <v>113588.8</v>
      </c>
      <c r="F70" s="32">
        <v>113588.8</v>
      </c>
      <c r="G70" s="32">
        <v>113588.8</v>
      </c>
    </row>
    <row r="71" spans="1:7" ht="27">
      <c r="A71" s="27"/>
      <c r="B71" s="27"/>
      <c r="C71" s="27" t="s">
        <v>320</v>
      </c>
      <c r="D71" s="27"/>
      <c r="E71" s="27"/>
      <c r="F71" s="27"/>
      <c r="G71" s="27"/>
    </row>
    <row r="72" spans="1:7">
      <c r="A72" s="27"/>
      <c r="B72" s="27"/>
      <c r="C72" s="27" t="s">
        <v>211</v>
      </c>
      <c r="D72" s="30">
        <v>113588.8</v>
      </c>
      <c r="E72" s="30">
        <v>113588.8</v>
      </c>
      <c r="F72" s="30">
        <v>113588.8</v>
      </c>
      <c r="G72" s="30">
        <v>113588.8</v>
      </c>
    </row>
    <row r="73" spans="1:7">
      <c r="A73" s="27"/>
      <c r="B73" s="27"/>
      <c r="C73" s="27" t="s">
        <v>321</v>
      </c>
      <c r="D73" s="30">
        <v>113588.8</v>
      </c>
      <c r="E73" s="30">
        <v>113588.8</v>
      </c>
      <c r="F73" s="30">
        <v>113588.8</v>
      </c>
      <c r="G73" s="30">
        <v>113588.8</v>
      </c>
    </row>
    <row r="74" spans="1:7">
      <c r="A74" s="27"/>
      <c r="B74" s="27"/>
      <c r="C74" s="27" t="s">
        <v>322</v>
      </c>
      <c r="D74" s="30">
        <v>113588.8</v>
      </c>
      <c r="E74" s="30">
        <v>113588.8</v>
      </c>
      <c r="F74" s="30">
        <v>113588.8</v>
      </c>
      <c r="G74" s="30">
        <v>113588.8</v>
      </c>
    </row>
    <row r="75" spans="1:7" ht="27">
      <c r="A75" s="27"/>
      <c r="B75" s="27"/>
      <c r="C75" s="27" t="s">
        <v>323</v>
      </c>
      <c r="D75" s="30">
        <v>113588.8</v>
      </c>
      <c r="E75" s="30">
        <v>113588.8</v>
      </c>
      <c r="F75" s="30">
        <v>113588.8</v>
      </c>
      <c r="G75" s="30">
        <v>113588.8</v>
      </c>
    </row>
    <row r="76" spans="1:7" ht="27">
      <c r="A76" s="27"/>
      <c r="B76" s="27"/>
      <c r="C76" s="27" t="s">
        <v>324</v>
      </c>
      <c r="D76" s="30">
        <v>113588.8</v>
      </c>
      <c r="E76" s="30">
        <v>113588.8</v>
      </c>
      <c r="F76" s="30">
        <v>113588.8</v>
      </c>
      <c r="G76" s="30">
        <v>113588.8</v>
      </c>
    </row>
    <row r="77" spans="1:7" ht="14.25">
      <c r="A77" s="27"/>
      <c r="B77" s="27"/>
      <c r="C77" s="26" t="s">
        <v>223</v>
      </c>
      <c r="D77" s="29">
        <v>297788.79999999999</v>
      </c>
      <c r="E77" s="29">
        <v>297788.79999999999</v>
      </c>
      <c r="F77" s="29">
        <v>297788.79999999999</v>
      </c>
      <c r="G77" s="29">
        <v>297788.79999999999</v>
      </c>
    </row>
    <row r="78" spans="1:7">
      <c r="A78" s="27"/>
      <c r="B78" s="27"/>
      <c r="C78" s="27" t="s">
        <v>212</v>
      </c>
      <c r="D78" s="27"/>
      <c r="E78" s="27"/>
      <c r="F78" s="27"/>
      <c r="G78" s="27"/>
    </row>
    <row r="79" spans="1:7" ht="54">
      <c r="A79" s="27" t="s">
        <v>222</v>
      </c>
      <c r="B79" s="27"/>
      <c r="C79" s="27" t="s">
        <v>329</v>
      </c>
      <c r="D79" s="30">
        <v>297788.79999999999</v>
      </c>
      <c r="E79" s="30">
        <v>297788.79999999999</v>
      </c>
      <c r="F79" s="30">
        <v>297788.79999999999</v>
      </c>
      <c r="G79" s="30">
        <v>297788.79999999999</v>
      </c>
    </row>
    <row r="80" spans="1:7">
      <c r="A80" s="27"/>
      <c r="B80" s="27"/>
      <c r="C80" s="27" t="s">
        <v>212</v>
      </c>
      <c r="D80" s="27"/>
      <c r="E80" s="27"/>
      <c r="F80" s="27"/>
      <c r="G80" s="27"/>
    </row>
    <row r="81" spans="1:7" ht="40.5">
      <c r="A81" s="27"/>
      <c r="B81" s="27" t="s">
        <v>500</v>
      </c>
      <c r="C81" s="27" t="s">
        <v>499</v>
      </c>
      <c r="D81" s="30">
        <v>297788.79999999999</v>
      </c>
      <c r="E81" s="30">
        <v>297788.79999999999</v>
      </c>
      <c r="F81" s="30">
        <v>297788.79999999999</v>
      </c>
      <c r="G81" s="30">
        <v>297788.79999999999</v>
      </c>
    </row>
    <row r="82" spans="1:7">
      <c r="A82" s="27"/>
      <c r="B82" s="27"/>
      <c r="C82" s="27" t="s">
        <v>319</v>
      </c>
      <c r="D82" s="27"/>
      <c r="E82" s="27"/>
      <c r="F82" s="27"/>
      <c r="G82" s="27"/>
    </row>
    <row r="83" spans="1:7">
      <c r="A83" s="27"/>
      <c r="B83" s="27"/>
      <c r="C83" s="31" t="s">
        <v>223</v>
      </c>
      <c r="D83" s="32">
        <v>297788.79999999999</v>
      </c>
      <c r="E83" s="32">
        <v>297788.79999999999</v>
      </c>
      <c r="F83" s="32">
        <v>297788.79999999999</v>
      </c>
      <c r="G83" s="32">
        <v>297788.79999999999</v>
      </c>
    </row>
    <row r="84" spans="1:7" ht="27">
      <c r="A84" s="27"/>
      <c r="B84" s="27"/>
      <c r="C84" s="27" t="s">
        <v>320</v>
      </c>
      <c r="D84" s="27"/>
      <c r="E84" s="27"/>
      <c r="F84" s="27"/>
      <c r="G84" s="27"/>
    </row>
    <row r="85" spans="1:7">
      <c r="A85" s="27"/>
      <c r="B85" s="27"/>
      <c r="C85" s="27" t="s">
        <v>211</v>
      </c>
      <c r="D85" s="30">
        <v>297788.79999999999</v>
      </c>
      <c r="E85" s="30">
        <v>297788.79999999999</v>
      </c>
      <c r="F85" s="30">
        <v>297788.79999999999</v>
      </c>
      <c r="G85" s="30">
        <v>297788.79999999999</v>
      </c>
    </row>
    <row r="86" spans="1:7">
      <c r="A86" s="27"/>
      <c r="B86" s="27"/>
      <c r="C86" s="27" t="s">
        <v>321</v>
      </c>
      <c r="D86" s="30">
        <v>297788.79999999999</v>
      </c>
      <c r="E86" s="30">
        <v>297788.79999999999</v>
      </c>
      <c r="F86" s="30">
        <v>297788.79999999999</v>
      </c>
      <c r="G86" s="30">
        <v>297788.79999999999</v>
      </c>
    </row>
    <row r="87" spans="1:7">
      <c r="A87" s="27"/>
      <c r="B87" s="27"/>
      <c r="C87" s="27" t="s">
        <v>322</v>
      </c>
      <c r="D87" s="30">
        <v>297788.79999999999</v>
      </c>
      <c r="E87" s="30">
        <v>297788.79999999999</v>
      </c>
      <c r="F87" s="30">
        <v>297788.79999999999</v>
      </c>
      <c r="G87" s="30">
        <v>297788.79999999999</v>
      </c>
    </row>
    <row r="88" spans="1:7" ht="27">
      <c r="A88" s="27"/>
      <c r="B88" s="27"/>
      <c r="C88" s="27" t="s">
        <v>323</v>
      </c>
      <c r="D88" s="30">
        <v>297788.79999999999</v>
      </c>
      <c r="E88" s="30">
        <v>297788.79999999999</v>
      </c>
      <c r="F88" s="30">
        <v>297788.79999999999</v>
      </c>
      <c r="G88" s="30">
        <v>297788.79999999999</v>
      </c>
    </row>
    <row r="89" spans="1:7" ht="27">
      <c r="A89" s="27"/>
      <c r="B89" s="27"/>
      <c r="C89" s="27" t="s">
        <v>324</v>
      </c>
      <c r="D89" s="30">
        <v>297788.79999999999</v>
      </c>
      <c r="E89" s="30">
        <v>297788.79999999999</v>
      </c>
      <c r="F89" s="30">
        <v>297788.79999999999</v>
      </c>
      <c r="G89" s="30">
        <v>297788.79999999999</v>
      </c>
    </row>
    <row r="90" spans="1:7" ht="14.25">
      <c r="A90" s="27"/>
      <c r="B90" s="27"/>
      <c r="C90" s="26" t="s">
        <v>277</v>
      </c>
      <c r="D90" s="29">
        <v>224802.3</v>
      </c>
      <c r="E90" s="29">
        <v>224802.3</v>
      </c>
      <c r="F90" s="29">
        <v>224802.3</v>
      </c>
      <c r="G90" s="29">
        <v>224802.3</v>
      </c>
    </row>
    <row r="91" spans="1:7" ht="31.5" customHeight="1">
      <c r="A91" s="27"/>
      <c r="B91" s="27"/>
      <c r="C91" s="27" t="s">
        <v>212</v>
      </c>
      <c r="D91" s="27"/>
      <c r="E91" s="27"/>
      <c r="F91" s="27"/>
      <c r="G91" s="27"/>
    </row>
    <row r="92" spans="1:7" ht="40.5">
      <c r="A92" s="27" t="s">
        <v>276</v>
      </c>
      <c r="B92" s="27"/>
      <c r="C92" s="27" t="s">
        <v>330</v>
      </c>
      <c r="D92" s="30">
        <v>224802.3</v>
      </c>
      <c r="E92" s="30">
        <v>224802.3</v>
      </c>
      <c r="F92" s="30">
        <v>224802.3</v>
      </c>
      <c r="G92" s="30">
        <v>224802.3</v>
      </c>
    </row>
    <row r="93" spans="1:7" ht="15" customHeight="1">
      <c r="A93" s="27"/>
      <c r="B93" s="27"/>
      <c r="C93" s="27" t="s">
        <v>212</v>
      </c>
      <c r="D93" s="27"/>
      <c r="E93" s="27"/>
      <c r="F93" s="27"/>
      <c r="G93" s="27"/>
    </row>
    <row r="94" spans="1:7" ht="19.5" customHeight="1">
      <c r="A94" s="27"/>
      <c r="B94" s="27" t="s">
        <v>507</v>
      </c>
      <c r="C94" s="27" t="s">
        <v>499</v>
      </c>
      <c r="D94" s="30">
        <v>224802.3</v>
      </c>
      <c r="E94" s="30">
        <v>224802.3</v>
      </c>
      <c r="F94" s="30">
        <v>224802.3</v>
      </c>
      <c r="G94" s="30">
        <v>224802.3</v>
      </c>
    </row>
    <row r="95" spans="1:7">
      <c r="A95" s="27"/>
      <c r="B95" s="27"/>
      <c r="C95" s="27" t="s">
        <v>319</v>
      </c>
      <c r="D95" s="27"/>
      <c r="E95" s="27"/>
      <c r="F95" s="27"/>
      <c r="G95" s="27"/>
    </row>
    <row r="96" spans="1:7">
      <c r="A96" s="27"/>
      <c r="B96" s="27"/>
      <c r="C96" s="31" t="s">
        <v>277</v>
      </c>
      <c r="D96" s="32">
        <v>224802.3</v>
      </c>
      <c r="E96" s="32">
        <v>224802.3</v>
      </c>
      <c r="F96" s="32">
        <v>224802.3</v>
      </c>
      <c r="G96" s="32">
        <v>224802.3</v>
      </c>
    </row>
    <row r="97" spans="1:7" ht="15.75" customHeight="1">
      <c r="A97" s="27"/>
      <c r="B97" s="27"/>
      <c r="C97" s="27" t="s">
        <v>320</v>
      </c>
      <c r="D97" s="27"/>
      <c r="E97" s="27"/>
      <c r="F97" s="27"/>
      <c r="G97" s="27"/>
    </row>
    <row r="98" spans="1:7" ht="43.5" customHeight="1">
      <c r="A98" s="27"/>
      <c r="B98" s="27"/>
      <c r="C98" s="27" t="s">
        <v>211</v>
      </c>
      <c r="D98" s="30">
        <v>224802.3</v>
      </c>
      <c r="E98" s="30">
        <v>224802.3</v>
      </c>
      <c r="F98" s="30">
        <v>224802.3</v>
      </c>
      <c r="G98" s="30">
        <v>224802.3</v>
      </c>
    </row>
    <row r="99" spans="1:7">
      <c r="A99" s="27"/>
      <c r="B99" s="27"/>
      <c r="C99" s="27" t="s">
        <v>321</v>
      </c>
      <c r="D99" s="30">
        <v>224802.3</v>
      </c>
      <c r="E99" s="30">
        <v>224802.3</v>
      </c>
      <c r="F99" s="30">
        <v>224802.3</v>
      </c>
      <c r="G99" s="30">
        <v>224802.3</v>
      </c>
    </row>
    <row r="100" spans="1:7">
      <c r="A100" s="27"/>
      <c r="B100" s="27"/>
      <c r="C100" s="27" t="s">
        <v>322</v>
      </c>
      <c r="D100" s="30">
        <v>224802.3</v>
      </c>
      <c r="E100" s="30">
        <v>224802.3</v>
      </c>
      <c r="F100" s="30">
        <v>224802.3</v>
      </c>
      <c r="G100" s="30">
        <v>224802.3</v>
      </c>
    </row>
    <row r="101" spans="1:7" ht="27">
      <c r="A101" s="27"/>
      <c r="B101" s="27"/>
      <c r="C101" s="27" t="s">
        <v>323</v>
      </c>
      <c r="D101" s="30">
        <v>224802.3</v>
      </c>
      <c r="E101" s="30">
        <v>224802.3</v>
      </c>
      <c r="F101" s="30">
        <v>224802.3</v>
      </c>
      <c r="G101" s="30">
        <v>224802.3</v>
      </c>
    </row>
    <row r="102" spans="1:7" ht="27">
      <c r="A102" s="27"/>
      <c r="B102" s="27"/>
      <c r="C102" s="27" t="s">
        <v>324</v>
      </c>
      <c r="D102" s="30">
        <v>224802.3</v>
      </c>
      <c r="E102" s="30">
        <v>224802.3</v>
      </c>
      <c r="F102" s="30">
        <v>224802.3</v>
      </c>
      <c r="G102" s="30">
        <v>224802.3</v>
      </c>
    </row>
    <row r="103" spans="1:7" ht="14.25">
      <c r="A103" s="27"/>
      <c r="B103" s="27"/>
      <c r="C103" s="26" t="s">
        <v>244</v>
      </c>
      <c r="D103" s="29">
        <v>176199.2</v>
      </c>
      <c r="E103" s="29">
        <v>176199.2</v>
      </c>
      <c r="F103" s="29">
        <v>176199.2</v>
      </c>
      <c r="G103" s="29">
        <v>176199.2</v>
      </c>
    </row>
    <row r="104" spans="1:7">
      <c r="A104" s="27"/>
      <c r="B104" s="27"/>
      <c r="C104" s="27" t="s">
        <v>212</v>
      </c>
      <c r="D104" s="27"/>
      <c r="E104" s="27"/>
      <c r="F104" s="27"/>
      <c r="G104" s="27"/>
    </row>
    <row r="105" spans="1:7" ht="27">
      <c r="A105" s="27" t="s">
        <v>243</v>
      </c>
      <c r="B105" s="27"/>
      <c r="C105" s="27" t="s">
        <v>331</v>
      </c>
      <c r="D105" s="30">
        <v>176199.2</v>
      </c>
      <c r="E105" s="30">
        <v>176199.2</v>
      </c>
      <c r="F105" s="30">
        <v>176199.2</v>
      </c>
      <c r="G105" s="30">
        <v>176199.2</v>
      </c>
    </row>
    <row r="106" spans="1:7">
      <c r="A106" s="27"/>
      <c r="B106" s="27"/>
      <c r="C106" s="27" t="s">
        <v>212</v>
      </c>
      <c r="D106" s="27"/>
      <c r="E106" s="27"/>
      <c r="F106" s="27"/>
      <c r="G106" s="27"/>
    </row>
    <row r="107" spans="1:7" ht="40.5">
      <c r="A107" s="27"/>
      <c r="B107" s="27" t="s">
        <v>504</v>
      </c>
      <c r="C107" s="27" t="s">
        <v>499</v>
      </c>
      <c r="D107" s="30">
        <v>176199.2</v>
      </c>
      <c r="E107" s="30">
        <v>176199.2</v>
      </c>
      <c r="F107" s="30">
        <v>176199.2</v>
      </c>
      <c r="G107" s="30">
        <v>176199.2</v>
      </c>
    </row>
    <row r="108" spans="1:7">
      <c r="A108" s="27"/>
      <c r="B108" s="27"/>
      <c r="C108" s="27" t="s">
        <v>319</v>
      </c>
      <c r="D108" s="27"/>
      <c r="E108" s="27"/>
      <c r="F108" s="27"/>
      <c r="G108" s="27"/>
    </row>
    <row r="109" spans="1:7">
      <c r="A109" s="27"/>
      <c r="B109" s="27"/>
      <c r="C109" s="31" t="s">
        <v>244</v>
      </c>
      <c r="D109" s="32">
        <v>176199.2</v>
      </c>
      <c r="E109" s="32">
        <v>176199.2</v>
      </c>
      <c r="F109" s="32">
        <v>176199.2</v>
      </c>
      <c r="G109" s="32">
        <v>176199.2</v>
      </c>
    </row>
    <row r="110" spans="1:7" ht="27">
      <c r="A110" s="27"/>
      <c r="B110" s="27"/>
      <c r="C110" s="27" t="s">
        <v>320</v>
      </c>
      <c r="D110" s="27"/>
      <c r="E110" s="27"/>
      <c r="F110" s="27"/>
      <c r="G110" s="27"/>
    </row>
    <row r="111" spans="1:7">
      <c r="A111" s="27"/>
      <c r="B111" s="27"/>
      <c r="C111" s="27" t="s">
        <v>211</v>
      </c>
      <c r="D111" s="30">
        <v>176199.2</v>
      </c>
      <c r="E111" s="30">
        <v>176199.2</v>
      </c>
      <c r="F111" s="30">
        <v>176199.2</v>
      </c>
      <c r="G111" s="30">
        <v>176199.2</v>
      </c>
    </row>
    <row r="112" spans="1:7">
      <c r="A112" s="27"/>
      <c r="B112" s="27"/>
      <c r="C112" s="27" t="s">
        <v>321</v>
      </c>
      <c r="D112" s="30">
        <v>176199.2</v>
      </c>
      <c r="E112" s="30">
        <v>176199.2</v>
      </c>
      <c r="F112" s="30">
        <v>176199.2</v>
      </c>
      <c r="G112" s="30">
        <v>176199.2</v>
      </c>
    </row>
    <row r="113" spans="1:7">
      <c r="A113" s="27"/>
      <c r="B113" s="27"/>
      <c r="C113" s="27" t="s">
        <v>322</v>
      </c>
      <c r="D113" s="30">
        <v>176199.2</v>
      </c>
      <c r="E113" s="30">
        <v>176199.2</v>
      </c>
      <c r="F113" s="30">
        <v>176199.2</v>
      </c>
      <c r="G113" s="30">
        <v>176199.2</v>
      </c>
    </row>
    <row r="114" spans="1:7" ht="27">
      <c r="A114" s="27"/>
      <c r="B114" s="27"/>
      <c r="C114" s="27" t="s">
        <v>323</v>
      </c>
      <c r="D114" s="30">
        <v>176199.2</v>
      </c>
      <c r="E114" s="30">
        <v>176199.2</v>
      </c>
      <c r="F114" s="30">
        <v>176199.2</v>
      </c>
      <c r="G114" s="30">
        <v>176199.2</v>
      </c>
    </row>
    <row r="115" spans="1:7" ht="27">
      <c r="A115" s="27"/>
      <c r="B115" s="27"/>
      <c r="C115" s="27" t="s">
        <v>324</v>
      </c>
      <c r="D115" s="30">
        <v>176199.2</v>
      </c>
      <c r="E115" s="30">
        <v>176199.2</v>
      </c>
      <c r="F115" s="30">
        <v>176199.2</v>
      </c>
      <c r="G115" s="30">
        <v>176199.2</v>
      </c>
    </row>
    <row r="116" spans="1:7" ht="14.25">
      <c r="A116" s="27"/>
      <c r="B116" s="27"/>
      <c r="C116" s="26" t="s">
        <v>291</v>
      </c>
      <c r="D116" s="29">
        <v>147316.29999999999</v>
      </c>
      <c r="E116" s="29">
        <v>147316.29999999999</v>
      </c>
      <c r="F116" s="29">
        <v>147316.29999999999</v>
      </c>
      <c r="G116" s="29">
        <v>147316.29999999999</v>
      </c>
    </row>
    <row r="117" spans="1:7">
      <c r="A117" s="27"/>
      <c r="B117" s="27"/>
      <c r="C117" s="27" t="s">
        <v>212</v>
      </c>
      <c r="D117" s="27"/>
      <c r="E117" s="27"/>
      <c r="F117" s="27"/>
      <c r="G117" s="27"/>
    </row>
    <row r="118" spans="1:7" ht="40.5">
      <c r="A118" s="27" t="s">
        <v>290</v>
      </c>
      <c r="B118" s="27"/>
      <c r="C118" s="27" t="s">
        <v>332</v>
      </c>
      <c r="D118" s="30">
        <v>147316.29999999999</v>
      </c>
      <c r="E118" s="30">
        <v>147316.29999999999</v>
      </c>
      <c r="F118" s="30">
        <v>147316.29999999999</v>
      </c>
      <c r="G118" s="30">
        <v>147316.29999999999</v>
      </c>
    </row>
    <row r="119" spans="1:7">
      <c r="A119" s="27"/>
      <c r="B119" s="27"/>
      <c r="C119" s="27" t="s">
        <v>212</v>
      </c>
      <c r="D119" s="27"/>
      <c r="E119" s="27"/>
      <c r="F119" s="27"/>
      <c r="G119" s="27"/>
    </row>
    <row r="120" spans="1:7" ht="40.5">
      <c r="A120" s="27"/>
      <c r="B120" s="27" t="s">
        <v>232</v>
      </c>
      <c r="C120" s="27" t="s">
        <v>499</v>
      </c>
      <c r="D120" s="30">
        <v>147316.29999999999</v>
      </c>
      <c r="E120" s="30">
        <v>147316.29999999999</v>
      </c>
      <c r="F120" s="30">
        <v>147316.29999999999</v>
      </c>
      <c r="G120" s="30">
        <v>147316.29999999999</v>
      </c>
    </row>
    <row r="121" spans="1:7">
      <c r="A121" s="27"/>
      <c r="B121" s="27"/>
      <c r="C121" s="27" t="s">
        <v>319</v>
      </c>
      <c r="D121" s="27"/>
      <c r="E121" s="27"/>
      <c r="F121" s="27"/>
      <c r="G121" s="27"/>
    </row>
    <row r="122" spans="1:7">
      <c r="A122" s="27"/>
      <c r="B122" s="27"/>
      <c r="C122" s="31" t="s">
        <v>291</v>
      </c>
      <c r="D122" s="32">
        <v>147316.29999999999</v>
      </c>
      <c r="E122" s="32">
        <v>147316.29999999999</v>
      </c>
      <c r="F122" s="32">
        <v>147316.29999999999</v>
      </c>
      <c r="G122" s="32">
        <v>147316.29999999999</v>
      </c>
    </row>
    <row r="123" spans="1:7" ht="27">
      <c r="A123" s="27"/>
      <c r="B123" s="27"/>
      <c r="C123" s="27" t="s">
        <v>320</v>
      </c>
      <c r="D123" s="27"/>
      <c r="E123" s="27"/>
      <c r="F123" s="27"/>
      <c r="G123" s="27"/>
    </row>
    <row r="124" spans="1:7">
      <c r="A124" s="27"/>
      <c r="B124" s="27"/>
      <c r="C124" s="27" t="s">
        <v>211</v>
      </c>
      <c r="D124" s="30">
        <v>147316.29999999999</v>
      </c>
      <c r="E124" s="30">
        <v>147316.29999999999</v>
      </c>
      <c r="F124" s="30">
        <v>147316.29999999999</v>
      </c>
      <c r="G124" s="30">
        <v>147316.29999999999</v>
      </c>
    </row>
    <row r="125" spans="1:7">
      <c r="A125" s="27"/>
      <c r="B125" s="27"/>
      <c r="C125" s="27" t="s">
        <v>321</v>
      </c>
      <c r="D125" s="30">
        <v>147316.29999999999</v>
      </c>
      <c r="E125" s="30">
        <v>147316.29999999999</v>
      </c>
      <c r="F125" s="30">
        <v>147316.29999999999</v>
      </c>
      <c r="G125" s="30">
        <v>147316.29999999999</v>
      </c>
    </row>
    <row r="126" spans="1:7">
      <c r="A126" s="27"/>
      <c r="B126" s="27"/>
      <c r="C126" s="27" t="s">
        <v>322</v>
      </c>
      <c r="D126" s="30">
        <v>147316.29999999999</v>
      </c>
      <c r="E126" s="30">
        <v>147316.29999999999</v>
      </c>
      <c r="F126" s="30">
        <v>147316.29999999999</v>
      </c>
      <c r="G126" s="30">
        <v>147316.29999999999</v>
      </c>
    </row>
    <row r="127" spans="1:7" ht="27">
      <c r="A127" s="27"/>
      <c r="B127" s="27"/>
      <c r="C127" s="27" t="s">
        <v>323</v>
      </c>
      <c r="D127" s="30">
        <v>147316.29999999999</v>
      </c>
      <c r="E127" s="30">
        <v>147316.29999999999</v>
      </c>
      <c r="F127" s="30">
        <v>147316.29999999999</v>
      </c>
      <c r="G127" s="30">
        <v>147316.29999999999</v>
      </c>
    </row>
    <row r="128" spans="1:7" ht="27">
      <c r="A128" s="27"/>
      <c r="B128" s="27"/>
      <c r="C128" s="27" t="s">
        <v>324</v>
      </c>
      <c r="D128" s="30">
        <v>147316.29999999999</v>
      </c>
      <c r="E128" s="30">
        <v>147316.29999999999</v>
      </c>
      <c r="F128" s="30">
        <v>147316.29999999999</v>
      </c>
      <c r="G128" s="30">
        <v>147316.29999999999</v>
      </c>
    </row>
    <row r="129" spans="1:7" ht="28.5">
      <c r="A129" s="27"/>
      <c r="B129" s="27"/>
      <c r="C129" s="26" t="s">
        <v>525</v>
      </c>
      <c r="D129" s="29">
        <v>216373.6</v>
      </c>
      <c r="E129" s="29">
        <v>216373.6</v>
      </c>
      <c r="F129" s="29">
        <v>216373.6</v>
      </c>
      <c r="G129" s="29">
        <v>216373.6</v>
      </c>
    </row>
    <row r="130" spans="1:7">
      <c r="A130" s="27"/>
      <c r="B130" s="27"/>
      <c r="C130" s="27" t="s">
        <v>212</v>
      </c>
      <c r="D130" s="27"/>
      <c r="E130" s="27"/>
      <c r="F130" s="27"/>
      <c r="G130" s="27"/>
    </row>
    <row r="131" spans="1:7" ht="40.5">
      <c r="A131" s="27" t="s">
        <v>304</v>
      </c>
      <c r="B131" s="27"/>
      <c r="C131" s="27" t="s">
        <v>524</v>
      </c>
      <c r="D131" s="30">
        <v>216373.6</v>
      </c>
      <c r="E131" s="30">
        <v>216373.6</v>
      </c>
      <c r="F131" s="30">
        <v>216373.6</v>
      </c>
      <c r="G131" s="30">
        <v>216373.6</v>
      </c>
    </row>
    <row r="132" spans="1:7">
      <c r="A132" s="27"/>
      <c r="B132" s="27"/>
      <c r="C132" s="27" t="s">
        <v>212</v>
      </c>
      <c r="D132" s="27"/>
      <c r="E132" s="27"/>
      <c r="F132" s="27"/>
      <c r="G132" s="27"/>
    </row>
    <row r="133" spans="1:7" ht="40.5">
      <c r="A133" s="27"/>
      <c r="B133" s="27" t="s">
        <v>504</v>
      </c>
      <c r="C133" s="27" t="s">
        <v>499</v>
      </c>
      <c r="D133" s="30">
        <v>216373.6</v>
      </c>
      <c r="E133" s="30">
        <v>216373.6</v>
      </c>
      <c r="F133" s="30">
        <v>216373.6</v>
      </c>
      <c r="G133" s="30">
        <v>216373.6</v>
      </c>
    </row>
    <row r="134" spans="1:7">
      <c r="A134" s="27"/>
      <c r="B134" s="27"/>
      <c r="C134" s="27" t="s">
        <v>319</v>
      </c>
      <c r="D134" s="27"/>
      <c r="E134" s="27"/>
      <c r="F134" s="27"/>
      <c r="G134" s="27"/>
    </row>
    <row r="135" spans="1:7" ht="27">
      <c r="A135" s="27"/>
      <c r="B135" s="27"/>
      <c r="C135" s="31" t="s">
        <v>525</v>
      </c>
      <c r="D135" s="32">
        <v>216373.6</v>
      </c>
      <c r="E135" s="32">
        <v>216373.6</v>
      </c>
      <c r="F135" s="32">
        <v>216373.6</v>
      </c>
      <c r="G135" s="32">
        <v>216373.6</v>
      </c>
    </row>
    <row r="136" spans="1:7" ht="27">
      <c r="A136" s="27"/>
      <c r="B136" s="27"/>
      <c r="C136" s="27" t="s">
        <v>320</v>
      </c>
      <c r="D136" s="27"/>
      <c r="E136" s="27"/>
      <c r="F136" s="27"/>
      <c r="G136" s="27"/>
    </row>
    <row r="137" spans="1:7">
      <c r="A137" s="27"/>
      <c r="B137" s="27"/>
      <c r="C137" s="27" t="s">
        <v>211</v>
      </c>
      <c r="D137" s="30">
        <v>216373.6</v>
      </c>
      <c r="E137" s="30">
        <v>216373.6</v>
      </c>
      <c r="F137" s="30">
        <v>216373.6</v>
      </c>
      <c r="G137" s="30">
        <v>216373.6</v>
      </c>
    </row>
    <row r="138" spans="1:7">
      <c r="A138" s="27"/>
      <c r="B138" s="27"/>
      <c r="C138" s="27" t="s">
        <v>321</v>
      </c>
      <c r="D138" s="30">
        <v>216373.6</v>
      </c>
      <c r="E138" s="30">
        <v>216373.6</v>
      </c>
      <c r="F138" s="30">
        <v>216373.6</v>
      </c>
      <c r="G138" s="30">
        <v>216373.6</v>
      </c>
    </row>
    <row r="139" spans="1:7">
      <c r="A139" s="27"/>
      <c r="B139" s="27"/>
      <c r="C139" s="27" t="s">
        <v>322</v>
      </c>
      <c r="D139" s="30">
        <v>216373.6</v>
      </c>
      <c r="E139" s="30">
        <v>216373.6</v>
      </c>
      <c r="F139" s="30">
        <v>216373.6</v>
      </c>
      <c r="G139" s="30">
        <v>216373.6</v>
      </c>
    </row>
    <row r="140" spans="1:7" ht="27">
      <c r="A140" s="27"/>
      <c r="B140" s="27"/>
      <c r="C140" s="27" t="s">
        <v>323</v>
      </c>
      <c r="D140" s="30">
        <v>216373.6</v>
      </c>
      <c r="E140" s="30">
        <v>216373.6</v>
      </c>
      <c r="F140" s="30">
        <v>216373.6</v>
      </c>
      <c r="G140" s="30">
        <v>216373.6</v>
      </c>
    </row>
    <row r="141" spans="1:7" ht="27">
      <c r="A141" s="27"/>
      <c r="B141" s="27"/>
      <c r="C141" s="27" t="s">
        <v>324</v>
      </c>
      <c r="D141" s="30">
        <v>216373.6</v>
      </c>
      <c r="E141" s="30">
        <v>216373.6</v>
      </c>
      <c r="F141" s="30">
        <v>216373.6</v>
      </c>
      <c r="G141" s="30">
        <v>216373.6</v>
      </c>
    </row>
    <row r="142" spans="1:7" ht="14.25">
      <c r="A142" s="27"/>
      <c r="B142" s="27"/>
      <c r="C142" s="26" t="s">
        <v>256</v>
      </c>
      <c r="D142" s="29">
        <v>275529.40000000002</v>
      </c>
      <c r="E142" s="29">
        <v>275529.40000000002</v>
      </c>
      <c r="F142" s="29">
        <v>275529.40000000002</v>
      </c>
      <c r="G142" s="29">
        <v>275529.40000000002</v>
      </c>
    </row>
    <row r="143" spans="1:7">
      <c r="A143" s="27"/>
      <c r="B143" s="27"/>
      <c r="C143" s="27" t="s">
        <v>212</v>
      </c>
      <c r="D143" s="27"/>
      <c r="E143" s="27"/>
      <c r="F143" s="27"/>
      <c r="G143" s="27"/>
    </row>
    <row r="144" spans="1:7">
      <c r="A144" s="27" t="s">
        <v>255</v>
      </c>
      <c r="B144" s="27"/>
      <c r="C144" s="27" t="s">
        <v>333</v>
      </c>
      <c r="D144" s="30">
        <v>275529.40000000002</v>
      </c>
      <c r="E144" s="30">
        <v>275529.40000000002</v>
      </c>
      <c r="F144" s="30">
        <v>275529.40000000002</v>
      </c>
      <c r="G144" s="30">
        <v>275529.40000000002</v>
      </c>
    </row>
    <row r="145" spans="1:7">
      <c r="A145" s="27"/>
      <c r="B145" s="27"/>
      <c r="C145" s="27" t="s">
        <v>212</v>
      </c>
      <c r="D145" s="27"/>
      <c r="E145" s="27"/>
      <c r="F145" s="27"/>
      <c r="G145" s="27"/>
    </row>
    <row r="146" spans="1:7" ht="40.5">
      <c r="A146" s="27"/>
      <c r="B146" s="27">
        <v>11011</v>
      </c>
      <c r="C146" s="27" t="s">
        <v>499</v>
      </c>
      <c r="D146" s="30">
        <v>275529.40000000002</v>
      </c>
      <c r="E146" s="30">
        <v>275529.40000000002</v>
      </c>
      <c r="F146" s="30">
        <v>275529.40000000002</v>
      </c>
      <c r="G146" s="30">
        <v>275529.40000000002</v>
      </c>
    </row>
    <row r="147" spans="1:7">
      <c r="A147" s="27"/>
      <c r="B147" s="27"/>
      <c r="C147" s="27" t="s">
        <v>319</v>
      </c>
      <c r="D147" s="27"/>
      <c r="E147" s="27"/>
      <c r="F147" s="27"/>
      <c r="G147" s="27"/>
    </row>
    <row r="148" spans="1:7">
      <c r="A148" s="27"/>
      <c r="B148" s="27"/>
      <c r="C148" s="31" t="s">
        <v>256</v>
      </c>
      <c r="D148" s="32">
        <v>275529.40000000002</v>
      </c>
      <c r="E148" s="32">
        <v>275529.40000000002</v>
      </c>
      <c r="F148" s="32">
        <v>275529.40000000002</v>
      </c>
      <c r="G148" s="32">
        <v>275529.40000000002</v>
      </c>
    </row>
    <row r="149" spans="1:7" ht="27">
      <c r="A149" s="27"/>
      <c r="B149" s="27"/>
      <c r="C149" s="27" t="s">
        <v>320</v>
      </c>
      <c r="D149" s="27"/>
      <c r="E149" s="27"/>
      <c r="F149" s="27"/>
      <c r="G149" s="27"/>
    </row>
    <row r="150" spans="1:7">
      <c r="A150" s="27"/>
      <c r="B150" s="27"/>
      <c r="C150" s="27" t="s">
        <v>211</v>
      </c>
      <c r="D150" s="30">
        <v>275529.40000000002</v>
      </c>
      <c r="E150" s="30">
        <v>275529.40000000002</v>
      </c>
      <c r="F150" s="30">
        <v>275529.40000000002</v>
      </c>
      <c r="G150" s="30">
        <v>275529.40000000002</v>
      </c>
    </row>
    <row r="151" spans="1:7">
      <c r="A151" s="27"/>
      <c r="B151" s="27"/>
      <c r="C151" s="27" t="s">
        <v>321</v>
      </c>
      <c r="D151" s="30">
        <v>275529.40000000002</v>
      </c>
      <c r="E151" s="30">
        <v>275529.40000000002</v>
      </c>
      <c r="F151" s="30">
        <v>275529.40000000002</v>
      </c>
      <c r="G151" s="30">
        <v>275529.40000000002</v>
      </c>
    </row>
    <row r="152" spans="1:7">
      <c r="A152" s="27"/>
      <c r="B152" s="27"/>
      <c r="C152" s="27" t="s">
        <v>334</v>
      </c>
      <c r="D152" s="30">
        <v>275529.40000000002</v>
      </c>
      <c r="E152" s="30">
        <v>275529.40000000002</v>
      </c>
      <c r="F152" s="30">
        <v>275529.40000000002</v>
      </c>
      <c r="G152" s="30">
        <v>275529.40000000002</v>
      </c>
    </row>
    <row r="153" spans="1:7">
      <c r="A153" s="27"/>
      <c r="B153" s="27"/>
      <c r="C153" s="27" t="s">
        <v>335</v>
      </c>
      <c r="D153" s="30">
        <v>275529.40000000002</v>
      </c>
      <c r="E153" s="30">
        <v>275529.40000000002</v>
      </c>
      <c r="F153" s="30">
        <v>275529.40000000002</v>
      </c>
      <c r="G153" s="30">
        <v>275529.40000000002</v>
      </c>
    </row>
    <row r="154" spans="1:7" ht="28.5">
      <c r="A154" s="27"/>
      <c r="B154" s="27"/>
      <c r="C154" s="26" t="s">
        <v>310</v>
      </c>
      <c r="D154" s="29">
        <v>176538.1</v>
      </c>
      <c r="E154" s="29">
        <v>176538.1</v>
      </c>
      <c r="F154" s="29">
        <v>176538.1</v>
      </c>
      <c r="G154" s="29">
        <v>176538.1</v>
      </c>
    </row>
    <row r="155" spans="1:7">
      <c r="A155" s="27"/>
      <c r="B155" s="27"/>
      <c r="C155" s="27" t="s">
        <v>212</v>
      </c>
      <c r="D155" s="27"/>
      <c r="E155" s="27"/>
      <c r="F155" s="27"/>
      <c r="G155" s="27"/>
    </row>
    <row r="156" spans="1:7" ht="40.5">
      <c r="A156" s="27" t="s">
        <v>309</v>
      </c>
      <c r="B156" s="27"/>
      <c r="C156" s="27" t="s">
        <v>336</v>
      </c>
      <c r="D156" s="30">
        <v>176538.1</v>
      </c>
      <c r="E156" s="30">
        <v>176538.1</v>
      </c>
      <c r="F156" s="30">
        <v>176538.1</v>
      </c>
      <c r="G156" s="30">
        <v>176538.1</v>
      </c>
    </row>
    <row r="157" spans="1:7">
      <c r="A157" s="27"/>
      <c r="B157" s="27"/>
      <c r="C157" s="27" t="s">
        <v>212</v>
      </c>
      <c r="D157" s="27"/>
      <c r="E157" s="27"/>
      <c r="F157" s="27"/>
      <c r="G157" s="27"/>
    </row>
    <row r="158" spans="1:7" ht="40.5">
      <c r="A158" s="27"/>
      <c r="B158" s="27" t="s">
        <v>508</v>
      </c>
      <c r="C158" s="27" t="s">
        <v>499</v>
      </c>
      <c r="D158" s="30">
        <v>176538.1</v>
      </c>
      <c r="E158" s="30">
        <v>176538.1</v>
      </c>
      <c r="F158" s="30">
        <v>176538.1</v>
      </c>
      <c r="G158" s="30">
        <v>176538.1</v>
      </c>
    </row>
    <row r="159" spans="1:7">
      <c r="A159" s="27"/>
      <c r="B159" s="27"/>
      <c r="C159" s="27" t="s">
        <v>319</v>
      </c>
      <c r="D159" s="27"/>
      <c r="E159" s="27"/>
      <c r="F159" s="27"/>
      <c r="G159" s="27"/>
    </row>
    <row r="160" spans="1:7" ht="27">
      <c r="A160" s="27"/>
      <c r="B160" s="27"/>
      <c r="C160" s="31" t="s">
        <v>310</v>
      </c>
      <c r="D160" s="32">
        <v>176538.1</v>
      </c>
      <c r="E160" s="32">
        <v>176538.1</v>
      </c>
      <c r="F160" s="32">
        <v>176538.1</v>
      </c>
      <c r="G160" s="32">
        <v>176538.1</v>
      </c>
    </row>
    <row r="161" spans="1:7" ht="27">
      <c r="A161" s="27"/>
      <c r="B161" s="27"/>
      <c r="C161" s="27" t="s">
        <v>320</v>
      </c>
      <c r="D161" s="27"/>
      <c r="E161" s="27"/>
      <c r="F161" s="27"/>
      <c r="G161" s="27"/>
    </row>
    <row r="162" spans="1:7">
      <c r="A162" s="27"/>
      <c r="B162" s="27"/>
      <c r="C162" s="27" t="s">
        <v>211</v>
      </c>
      <c r="D162" s="30">
        <v>176538.1</v>
      </c>
      <c r="E162" s="30">
        <v>176538.1</v>
      </c>
      <c r="F162" s="30">
        <v>176538.1</v>
      </c>
      <c r="G162" s="30">
        <v>176538.1</v>
      </c>
    </row>
    <row r="163" spans="1:7">
      <c r="A163" s="27"/>
      <c r="B163" s="27"/>
      <c r="C163" s="27" t="s">
        <v>321</v>
      </c>
      <c r="D163" s="30">
        <v>176538.1</v>
      </c>
      <c r="E163" s="30">
        <v>176538.1</v>
      </c>
      <c r="F163" s="30">
        <v>176538.1</v>
      </c>
      <c r="G163" s="30">
        <v>176538.1</v>
      </c>
    </row>
    <row r="164" spans="1:7">
      <c r="A164" s="27"/>
      <c r="B164" s="27"/>
      <c r="C164" s="27" t="s">
        <v>322</v>
      </c>
      <c r="D164" s="30">
        <v>176538.1</v>
      </c>
      <c r="E164" s="30">
        <v>176538.1</v>
      </c>
      <c r="F164" s="30">
        <v>176538.1</v>
      </c>
      <c r="G164" s="30">
        <v>176538.1</v>
      </c>
    </row>
    <row r="165" spans="1:7" ht="27">
      <c r="A165" s="27"/>
      <c r="B165" s="27"/>
      <c r="C165" s="27" t="s">
        <v>323</v>
      </c>
      <c r="D165" s="30">
        <v>176538.1</v>
      </c>
      <c r="E165" s="30">
        <v>176538.1</v>
      </c>
      <c r="F165" s="30">
        <v>176538.1</v>
      </c>
      <c r="G165" s="30">
        <v>176538.1</v>
      </c>
    </row>
    <row r="166" spans="1:7" ht="27">
      <c r="A166" s="27"/>
      <c r="B166" s="27"/>
      <c r="C166" s="27" t="s">
        <v>324</v>
      </c>
      <c r="D166" s="30">
        <v>176538.1</v>
      </c>
      <c r="E166" s="30">
        <v>176538.1</v>
      </c>
      <c r="F166" s="30">
        <v>176538.1</v>
      </c>
      <c r="G166" s="30">
        <v>176538.1</v>
      </c>
    </row>
    <row r="167" spans="1:7" ht="28.5">
      <c r="A167" s="27"/>
      <c r="B167" s="27"/>
      <c r="C167" s="26" t="s">
        <v>286</v>
      </c>
      <c r="D167" s="29">
        <v>116961.8</v>
      </c>
      <c r="E167" s="29">
        <v>116961.8</v>
      </c>
      <c r="F167" s="29">
        <v>116961.8</v>
      </c>
      <c r="G167" s="29">
        <v>116961.8</v>
      </c>
    </row>
    <row r="168" spans="1:7">
      <c r="A168" s="27"/>
      <c r="B168" s="27"/>
      <c r="C168" s="27" t="s">
        <v>212</v>
      </c>
      <c r="D168" s="27"/>
      <c r="E168" s="27"/>
      <c r="F168" s="27"/>
      <c r="G168" s="27"/>
    </row>
    <row r="169" spans="1:7" ht="40.5">
      <c r="A169" s="27" t="s">
        <v>285</v>
      </c>
      <c r="B169" s="27"/>
      <c r="C169" s="27" t="s">
        <v>337</v>
      </c>
      <c r="D169" s="30">
        <v>116961.8</v>
      </c>
      <c r="E169" s="30">
        <v>116961.8</v>
      </c>
      <c r="F169" s="30">
        <v>116961.8</v>
      </c>
      <c r="G169" s="30">
        <v>116961.8</v>
      </c>
    </row>
    <row r="170" spans="1:7">
      <c r="A170" s="27"/>
      <c r="B170" s="27"/>
      <c r="C170" s="27" t="s">
        <v>212</v>
      </c>
      <c r="D170" s="27"/>
      <c r="E170" s="27"/>
      <c r="F170" s="27"/>
      <c r="G170" s="27"/>
    </row>
    <row r="171" spans="1:7" ht="40.5">
      <c r="A171" s="27"/>
      <c r="B171" s="27" t="s">
        <v>232</v>
      </c>
      <c r="C171" s="27" t="s">
        <v>499</v>
      </c>
      <c r="D171" s="30">
        <v>116961.8</v>
      </c>
      <c r="E171" s="30">
        <v>116961.8</v>
      </c>
      <c r="F171" s="30">
        <v>116961.8</v>
      </c>
      <c r="G171" s="30">
        <v>116961.8</v>
      </c>
    </row>
    <row r="172" spans="1:7">
      <c r="A172" s="27"/>
      <c r="B172" s="27"/>
      <c r="C172" s="27" t="s">
        <v>319</v>
      </c>
      <c r="D172" s="27"/>
      <c r="E172" s="27"/>
      <c r="F172" s="27"/>
      <c r="G172" s="27"/>
    </row>
    <row r="173" spans="1:7" ht="27">
      <c r="A173" s="27"/>
      <c r="B173" s="27"/>
      <c r="C173" s="31" t="s">
        <v>286</v>
      </c>
      <c r="D173" s="32">
        <v>116961.8</v>
      </c>
      <c r="E173" s="32">
        <v>116961.8</v>
      </c>
      <c r="F173" s="32">
        <v>116961.8</v>
      </c>
      <c r="G173" s="32">
        <v>116961.8</v>
      </c>
    </row>
    <row r="174" spans="1:7" ht="27">
      <c r="A174" s="27"/>
      <c r="B174" s="27"/>
      <c r="C174" s="27" t="s">
        <v>320</v>
      </c>
      <c r="D174" s="27"/>
      <c r="E174" s="27"/>
      <c r="F174" s="27"/>
      <c r="G174" s="27"/>
    </row>
    <row r="175" spans="1:7">
      <c r="A175" s="27"/>
      <c r="B175" s="27"/>
      <c r="C175" s="27" t="s">
        <v>211</v>
      </c>
      <c r="D175" s="30">
        <v>116961.8</v>
      </c>
      <c r="E175" s="30">
        <v>116961.8</v>
      </c>
      <c r="F175" s="30">
        <v>116961.8</v>
      </c>
      <c r="G175" s="30">
        <v>116961.8</v>
      </c>
    </row>
    <row r="176" spans="1:7">
      <c r="A176" s="27"/>
      <c r="B176" s="27"/>
      <c r="C176" s="27" t="s">
        <v>321</v>
      </c>
      <c r="D176" s="30">
        <v>116961.8</v>
      </c>
      <c r="E176" s="30">
        <v>116961.8</v>
      </c>
      <c r="F176" s="30">
        <v>116961.8</v>
      </c>
      <c r="G176" s="30">
        <v>116961.8</v>
      </c>
    </row>
    <row r="177" spans="1:7">
      <c r="A177" s="27"/>
      <c r="B177" s="27"/>
      <c r="C177" s="27" t="s">
        <v>322</v>
      </c>
      <c r="D177" s="30">
        <v>116961.8</v>
      </c>
      <c r="E177" s="30">
        <v>116961.8</v>
      </c>
      <c r="F177" s="30">
        <v>116961.8</v>
      </c>
      <c r="G177" s="30">
        <v>116961.8</v>
      </c>
    </row>
    <row r="178" spans="1:7" ht="27">
      <c r="A178" s="27"/>
      <c r="B178" s="27"/>
      <c r="C178" s="27" t="s">
        <v>323</v>
      </c>
      <c r="D178" s="30">
        <v>116961.8</v>
      </c>
      <c r="E178" s="30">
        <v>116961.8</v>
      </c>
      <c r="F178" s="30">
        <v>116961.8</v>
      </c>
      <c r="G178" s="30">
        <v>116961.8</v>
      </c>
    </row>
    <row r="179" spans="1:7" ht="27">
      <c r="A179" s="27"/>
      <c r="B179" s="27"/>
      <c r="C179" s="27" t="s">
        <v>324</v>
      </c>
      <c r="D179" s="30">
        <v>116961.8</v>
      </c>
      <c r="E179" s="30">
        <v>116961.8</v>
      </c>
      <c r="F179" s="30">
        <v>116961.8</v>
      </c>
      <c r="G179" s="30">
        <v>116961.8</v>
      </c>
    </row>
    <row r="180" spans="1:7" ht="14.25">
      <c r="A180" s="27"/>
      <c r="B180" s="27"/>
      <c r="C180" s="26" t="s">
        <v>240</v>
      </c>
      <c r="D180" s="29">
        <v>116673.8</v>
      </c>
      <c r="E180" s="29">
        <v>116673.8</v>
      </c>
      <c r="F180" s="29">
        <v>116673.8</v>
      </c>
      <c r="G180" s="29">
        <v>116673.8</v>
      </c>
    </row>
    <row r="181" spans="1:7">
      <c r="A181" s="27"/>
      <c r="B181" s="27"/>
      <c r="C181" s="27" t="s">
        <v>212</v>
      </c>
      <c r="D181" s="27"/>
      <c r="E181" s="27"/>
      <c r="F181" s="27"/>
      <c r="G181" s="27"/>
    </row>
    <row r="182" spans="1:7" ht="40.5">
      <c r="A182" s="27" t="s">
        <v>239</v>
      </c>
      <c r="B182" s="27"/>
      <c r="C182" s="27" t="s">
        <v>338</v>
      </c>
      <c r="D182" s="30">
        <v>116673.8</v>
      </c>
      <c r="E182" s="30">
        <v>116673.8</v>
      </c>
      <c r="F182" s="30">
        <v>116673.8</v>
      </c>
      <c r="G182" s="30">
        <v>116673.8</v>
      </c>
    </row>
    <row r="183" spans="1:7">
      <c r="A183" s="27"/>
      <c r="B183" s="27"/>
      <c r="C183" s="27" t="s">
        <v>212</v>
      </c>
      <c r="D183" s="27"/>
      <c r="E183" s="27"/>
      <c r="F183" s="27"/>
      <c r="G183" s="27"/>
    </row>
    <row r="184" spans="1:7" ht="40.5">
      <c r="A184" s="27"/>
      <c r="B184" s="27" t="s">
        <v>503</v>
      </c>
      <c r="C184" s="27" t="s">
        <v>499</v>
      </c>
      <c r="D184" s="30">
        <v>116673.8</v>
      </c>
      <c r="E184" s="30">
        <v>116673.8</v>
      </c>
      <c r="F184" s="30">
        <v>116673.8</v>
      </c>
      <c r="G184" s="30">
        <v>116673.8</v>
      </c>
    </row>
    <row r="185" spans="1:7">
      <c r="A185" s="27"/>
      <c r="B185" s="27"/>
      <c r="C185" s="27" t="s">
        <v>319</v>
      </c>
      <c r="D185" s="27"/>
      <c r="E185" s="27"/>
      <c r="F185" s="27"/>
      <c r="G185" s="27"/>
    </row>
    <row r="186" spans="1:7">
      <c r="A186" s="27"/>
      <c r="B186" s="27"/>
      <c r="C186" s="31" t="s">
        <v>240</v>
      </c>
      <c r="D186" s="32">
        <v>116673.8</v>
      </c>
      <c r="E186" s="32">
        <v>116673.8</v>
      </c>
      <c r="F186" s="32">
        <v>116673.8</v>
      </c>
      <c r="G186" s="32">
        <v>116673.8</v>
      </c>
    </row>
    <row r="187" spans="1:7" ht="27">
      <c r="A187" s="27"/>
      <c r="B187" s="27"/>
      <c r="C187" s="27" t="s">
        <v>320</v>
      </c>
      <c r="D187" s="27"/>
      <c r="E187" s="27"/>
      <c r="F187" s="27"/>
      <c r="G187" s="27"/>
    </row>
    <row r="188" spans="1:7">
      <c r="A188" s="27"/>
      <c r="B188" s="27"/>
      <c r="C188" s="27" t="s">
        <v>211</v>
      </c>
      <c r="D188" s="30">
        <v>116673.8</v>
      </c>
      <c r="E188" s="30">
        <v>116673.8</v>
      </c>
      <c r="F188" s="30">
        <v>116673.8</v>
      </c>
      <c r="G188" s="30">
        <v>116673.8</v>
      </c>
    </row>
    <row r="189" spans="1:7">
      <c r="A189" s="27"/>
      <c r="B189" s="27"/>
      <c r="C189" s="27" t="s">
        <v>321</v>
      </c>
      <c r="D189" s="30">
        <v>116673.8</v>
      </c>
      <c r="E189" s="30">
        <v>116673.8</v>
      </c>
      <c r="F189" s="30">
        <v>116673.8</v>
      </c>
      <c r="G189" s="30">
        <v>116673.8</v>
      </c>
    </row>
    <row r="190" spans="1:7">
      <c r="A190" s="27"/>
      <c r="B190" s="27"/>
      <c r="C190" s="27" t="s">
        <v>322</v>
      </c>
      <c r="D190" s="30">
        <v>116673.8</v>
      </c>
      <c r="E190" s="30">
        <v>116673.8</v>
      </c>
      <c r="F190" s="30">
        <v>116673.8</v>
      </c>
      <c r="G190" s="30">
        <v>116673.8</v>
      </c>
    </row>
    <row r="191" spans="1:7" ht="27">
      <c r="A191" s="27"/>
      <c r="B191" s="27"/>
      <c r="C191" s="27" t="s">
        <v>323</v>
      </c>
      <c r="D191" s="30">
        <v>116673.8</v>
      </c>
      <c r="E191" s="30">
        <v>116673.8</v>
      </c>
      <c r="F191" s="30">
        <v>116673.8</v>
      </c>
      <c r="G191" s="30">
        <v>116673.8</v>
      </c>
    </row>
    <row r="192" spans="1:7" ht="27">
      <c r="A192" s="27"/>
      <c r="B192" s="27"/>
      <c r="C192" s="27" t="s">
        <v>324</v>
      </c>
      <c r="D192" s="30">
        <v>116673.8</v>
      </c>
      <c r="E192" s="30">
        <v>116673.8</v>
      </c>
      <c r="F192" s="30">
        <v>116673.8</v>
      </c>
      <c r="G192" s="30">
        <v>116673.8</v>
      </c>
    </row>
    <row r="193" spans="1:7" ht="14.25">
      <c r="A193" s="27"/>
      <c r="B193" s="27"/>
      <c r="C193" s="26" t="s">
        <v>262</v>
      </c>
      <c r="D193" s="29">
        <v>252196</v>
      </c>
      <c r="E193" s="29">
        <v>252196</v>
      </c>
      <c r="F193" s="29">
        <v>252196</v>
      </c>
      <c r="G193" s="29">
        <v>252196</v>
      </c>
    </row>
    <row r="194" spans="1:7">
      <c r="A194" s="27"/>
      <c r="B194" s="27"/>
      <c r="C194" s="27" t="s">
        <v>212</v>
      </c>
      <c r="D194" s="27"/>
      <c r="E194" s="27"/>
      <c r="F194" s="27"/>
      <c r="G194" s="27"/>
    </row>
    <row r="195" spans="1:7" ht="54">
      <c r="A195" s="27" t="s">
        <v>260</v>
      </c>
      <c r="B195" s="27"/>
      <c r="C195" s="27" t="s">
        <v>261</v>
      </c>
      <c r="D195" s="30">
        <v>252196</v>
      </c>
      <c r="E195" s="30">
        <v>252196</v>
      </c>
      <c r="F195" s="30">
        <v>252196</v>
      </c>
      <c r="G195" s="30">
        <v>252196</v>
      </c>
    </row>
    <row r="196" spans="1:7">
      <c r="A196" s="27"/>
      <c r="B196" s="27"/>
      <c r="C196" s="27" t="s">
        <v>212</v>
      </c>
      <c r="D196" s="27"/>
      <c r="E196" s="27"/>
      <c r="F196" s="27"/>
      <c r="G196" s="27"/>
    </row>
    <row r="197" spans="1:7" ht="40.5">
      <c r="A197" s="27"/>
      <c r="B197" s="27" t="s">
        <v>506</v>
      </c>
      <c r="C197" s="27" t="s">
        <v>499</v>
      </c>
      <c r="D197" s="30">
        <v>252196</v>
      </c>
      <c r="E197" s="30">
        <v>252196</v>
      </c>
      <c r="F197" s="30">
        <v>252196</v>
      </c>
      <c r="G197" s="30">
        <v>252196</v>
      </c>
    </row>
    <row r="198" spans="1:7">
      <c r="A198" s="27"/>
      <c r="B198" s="27"/>
      <c r="C198" s="27" t="s">
        <v>319</v>
      </c>
      <c r="D198" s="27"/>
      <c r="E198" s="27"/>
      <c r="F198" s="27"/>
      <c r="G198" s="27"/>
    </row>
    <row r="199" spans="1:7">
      <c r="A199" s="27"/>
      <c r="B199" s="27"/>
      <c r="C199" s="31" t="s">
        <v>262</v>
      </c>
      <c r="D199" s="32">
        <v>252196</v>
      </c>
      <c r="E199" s="32">
        <v>252196</v>
      </c>
      <c r="F199" s="32">
        <v>252196</v>
      </c>
      <c r="G199" s="32">
        <v>252196</v>
      </c>
    </row>
    <row r="200" spans="1:7" ht="27">
      <c r="A200" s="27"/>
      <c r="B200" s="27"/>
      <c r="C200" s="27" t="s">
        <v>320</v>
      </c>
      <c r="D200" s="27"/>
      <c r="E200" s="27"/>
      <c r="F200" s="27"/>
      <c r="G200" s="27"/>
    </row>
    <row r="201" spans="1:7">
      <c r="A201" s="27"/>
      <c r="B201" s="27"/>
      <c r="C201" s="27" t="s">
        <v>211</v>
      </c>
      <c r="D201" s="30">
        <v>252196</v>
      </c>
      <c r="E201" s="30">
        <v>252196</v>
      </c>
      <c r="F201" s="30">
        <v>252196</v>
      </c>
      <c r="G201" s="30">
        <v>252196</v>
      </c>
    </row>
    <row r="202" spans="1:7">
      <c r="A202" s="27"/>
      <c r="B202" s="27"/>
      <c r="C202" s="27" t="s">
        <v>321</v>
      </c>
      <c r="D202" s="30">
        <v>252196</v>
      </c>
      <c r="E202" s="30">
        <v>252196</v>
      </c>
      <c r="F202" s="30">
        <v>252196</v>
      </c>
      <c r="G202" s="30">
        <v>252196</v>
      </c>
    </row>
    <row r="203" spans="1:7">
      <c r="A203" s="27"/>
      <c r="B203" s="27"/>
      <c r="C203" s="27" t="s">
        <v>322</v>
      </c>
      <c r="D203" s="30">
        <v>252196</v>
      </c>
      <c r="E203" s="30">
        <v>252196</v>
      </c>
      <c r="F203" s="30">
        <v>252196</v>
      </c>
      <c r="G203" s="30">
        <v>252196</v>
      </c>
    </row>
    <row r="204" spans="1:7" ht="27">
      <c r="A204" s="27"/>
      <c r="B204" s="27"/>
      <c r="C204" s="27" t="s">
        <v>323</v>
      </c>
      <c r="D204" s="30">
        <v>252196</v>
      </c>
      <c r="E204" s="30">
        <v>252196</v>
      </c>
      <c r="F204" s="30">
        <v>252196</v>
      </c>
      <c r="G204" s="30">
        <v>252196</v>
      </c>
    </row>
    <row r="205" spans="1:7" ht="27">
      <c r="A205" s="27"/>
      <c r="B205" s="27"/>
      <c r="C205" s="27" t="s">
        <v>324</v>
      </c>
      <c r="D205" s="30">
        <v>252196</v>
      </c>
      <c r="E205" s="30">
        <v>252196</v>
      </c>
      <c r="F205" s="30">
        <v>252196</v>
      </c>
      <c r="G205" s="30">
        <v>252196</v>
      </c>
    </row>
    <row r="206" spans="1:7" ht="14.25">
      <c r="A206" s="27"/>
      <c r="B206" s="27"/>
      <c r="C206" s="26" t="s">
        <v>248</v>
      </c>
      <c r="D206" s="29">
        <v>54335.199999999997</v>
      </c>
      <c r="E206" s="29">
        <v>54335.199999999997</v>
      </c>
      <c r="F206" s="29">
        <v>54335.199999999997</v>
      </c>
      <c r="G206" s="29">
        <v>54335.199999999997</v>
      </c>
    </row>
    <row r="207" spans="1:7">
      <c r="A207" s="27"/>
      <c r="B207" s="27"/>
      <c r="C207" s="27" t="s">
        <v>212</v>
      </c>
      <c r="D207" s="27"/>
      <c r="E207" s="27"/>
      <c r="F207" s="27"/>
      <c r="G207" s="27"/>
    </row>
    <row r="208" spans="1:7" ht="27">
      <c r="A208" s="27" t="s">
        <v>247</v>
      </c>
      <c r="B208" s="27"/>
      <c r="C208" s="27" t="s">
        <v>339</v>
      </c>
      <c r="D208" s="30">
        <v>54335.199999999997</v>
      </c>
      <c r="E208" s="30">
        <v>54335.199999999997</v>
      </c>
      <c r="F208" s="30">
        <v>54335.199999999997</v>
      </c>
      <c r="G208" s="30">
        <v>54335.199999999997</v>
      </c>
    </row>
    <row r="209" spans="1:7">
      <c r="A209" s="27"/>
      <c r="B209" s="27"/>
      <c r="C209" s="27" t="s">
        <v>212</v>
      </c>
      <c r="D209" s="27"/>
      <c r="E209" s="27"/>
      <c r="F209" s="27"/>
      <c r="G209" s="27"/>
    </row>
    <row r="210" spans="1:7" ht="40.5">
      <c r="A210" s="27"/>
      <c r="B210" s="27" t="s">
        <v>505</v>
      </c>
      <c r="C210" s="27" t="s">
        <v>499</v>
      </c>
      <c r="D210" s="30">
        <v>54335.199999999997</v>
      </c>
      <c r="E210" s="30">
        <v>54335.199999999997</v>
      </c>
      <c r="F210" s="30">
        <v>54335.199999999997</v>
      </c>
      <c r="G210" s="30">
        <v>54335.199999999997</v>
      </c>
    </row>
    <row r="211" spans="1:7">
      <c r="A211" s="27"/>
      <c r="B211" s="27"/>
      <c r="C211" s="27" t="s">
        <v>319</v>
      </c>
      <c r="D211" s="27"/>
      <c r="E211" s="27"/>
      <c r="F211" s="27"/>
      <c r="G211" s="27"/>
    </row>
    <row r="212" spans="1:7">
      <c r="A212" s="27"/>
      <c r="B212" s="27"/>
      <c r="C212" s="31" t="s">
        <v>248</v>
      </c>
      <c r="D212" s="32">
        <v>54335.199999999997</v>
      </c>
      <c r="E212" s="32">
        <v>54335.199999999997</v>
      </c>
      <c r="F212" s="32">
        <v>54335.199999999997</v>
      </c>
      <c r="G212" s="32">
        <v>54335.199999999997</v>
      </c>
    </row>
    <row r="213" spans="1:7" ht="27">
      <c r="A213" s="27"/>
      <c r="B213" s="27"/>
      <c r="C213" s="27" t="s">
        <v>320</v>
      </c>
      <c r="D213" s="27"/>
      <c r="E213" s="27"/>
      <c r="F213" s="27"/>
      <c r="G213" s="27"/>
    </row>
    <row r="214" spans="1:7">
      <c r="A214" s="27"/>
      <c r="B214" s="27"/>
      <c r="C214" s="27" t="s">
        <v>211</v>
      </c>
      <c r="D214" s="30">
        <v>54335.199999999997</v>
      </c>
      <c r="E214" s="30">
        <v>54335.199999999997</v>
      </c>
      <c r="F214" s="30">
        <v>54335.199999999997</v>
      </c>
      <c r="G214" s="30">
        <v>54335.199999999997</v>
      </c>
    </row>
    <row r="215" spans="1:7">
      <c r="A215" s="27"/>
      <c r="B215" s="27"/>
      <c r="C215" s="27" t="s">
        <v>321</v>
      </c>
      <c r="D215" s="30">
        <v>54335.199999999997</v>
      </c>
      <c r="E215" s="30">
        <v>54335.199999999997</v>
      </c>
      <c r="F215" s="30">
        <v>54335.199999999997</v>
      </c>
      <c r="G215" s="30">
        <v>54335.199999999997</v>
      </c>
    </row>
    <row r="216" spans="1:7">
      <c r="A216" s="27"/>
      <c r="B216" s="27"/>
      <c r="C216" s="27" t="s">
        <v>322</v>
      </c>
      <c r="D216" s="30">
        <v>54335.199999999997</v>
      </c>
      <c r="E216" s="30">
        <v>54335.199999999997</v>
      </c>
      <c r="F216" s="30">
        <v>54335.199999999997</v>
      </c>
      <c r="G216" s="30">
        <v>54335.199999999997</v>
      </c>
    </row>
    <row r="217" spans="1:7" ht="27">
      <c r="A217" s="27"/>
      <c r="B217" s="27"/>
      <c r="C217" s="27" t="s">
        <v>323</v>
      </c>
      <c r="D217" s="30">
        <v>54335.199999999997</v>
      </c>
      <c r="E217" s="30">
        <v>54335.199999999997</v>
      </c>
      <c r="F217" s="30">
        <v>54335.199999999997</v>
      </c>
      <c r="G217" s="30">
        <v>54335.199999999997</v>
      </c>
    </row>
    <row r="218" spans="1:7" ht="27">
      <c r="A218" s="27"/>
      <c r="B218" s="27"/>
      <c r="C218" s="27" t="s">
        <v>324</v>
      </c>
      <c r="D218" s="30">
        <v>54335.199999999997</v>
      </c>
      <c r="E218" s="30">
        <v>54335.199999999997</v>
      </c>
      <c r="F218" s="30">
        <v>54335.199999999997</v>
      </c>
      <c r="G218" s="30">
        <v>54335.199999999997</v>
      </c>
    </row>
    <row r="219" spans="1:7" ht="14.25">
      <c r="A219" s="27"/>
      <c r="B219" s="27"/>
      <c r="C219" s="26" t="s">
        <v>252</v>
      </c>
      <c r="D219" s="29">
        <v>91834.7</v>
      </c>
      <c r="E219" s="29">
        <v>91834.7</v>
      </c>
      <c r="F219" s="29">
        <v>91834.7</v>
      </c>
      <c r="G219" s="29">
        <v>91834.7</v>
      </c>
    </row>
    <row r="220" spans="1:7">
      <c r="A220" s="27"/>
      <c r="B220" s="27"/>
      <c r="C220" s="27" t="s">
        <v>212</v>
      </c>
      <c r="D220" s="27"/>
      <c r="E220" s="27"/>
      <c r="F220" s="27"/>
      <c r="G220" s="27"/>
    </row>
    <row r="221" spans="1:7" ht="40.5">
      <c r="A221" s="27" t="s">
        <v>251</v>
      </c>
      <c r="B221" s="27"/>
      <c r="C221" s="27" t="s">
        <v>340</v>
      </c>
      <c r="D221" s="30">
        <v>91834.7</v>
      </c>
      <c r="E221" s="30">
        <v>91834.7</v>
      </c>
      <c r="F221" s="30">
        <v>91834.7</v>
      </c>
      <c r="G221" s="30">
        <v>91834.7</v>
      </c>
    </row>
    <row r="222" spans="1:7">
      <c r="A222" s="27"/>
      <c r="B222" s="27"/>
      <c r="C222" s="27" t="s">
        <v>212</v>
      </c>
      <c r="D222" s="27"/>
      <c r="E222" s="27"/>
      <c r="F222" s="27"/>
      <c r="G222" s="27"/>
    </row>
    <row r="223" spans="1:7" ht="40.5">
      <c r="A223" s="27"/>
      <c r="B223" s="27" t="s">
        <v>232</v>
      </c>
      <c r="C223" s="27" t="s">
        <v>499</v>
      </c>
      <c r="D223" s="30">
        <v>91834.7</v>
      </c>
      <c r="E223" s="30">
        <v>91834.7</v>
      </c>
      <c r="F223" s="30">
        <v>91834.7</v>
      </c>
      <c r="G223" s="30">
        <v>91834.7</v>
      </c>
    </row>
    <row r="224" spans="1:7">
      <c r="A224" s="27"/>
      <c r="B224" s="27"/>
      <c r="C224" s="27" t="s">
        <v>319</v>
      </c>
      <c r="D224" s="27"/>
      <c r="E224" s="27"/>
      <c r="F224" s="27"/>
      <c r="G224" s="27"/>
    </row>
    <row r="225" spans="1:7">
      <c r="A225" s="27"/>
      <c r="B225" s="27"/>
      <c r="C225" s="31" t="s">
        <v>252</v>
      </c>
      <c r="D225" s="32">
        <v>91834.7</v>
      </c>
      <c r="E225" s="32">
        <v>91834.7</v>
      </c>
      <c r="F225" s="32">
        <v>91834.7</v>
      </c>
      <c r="G225" s="32">
        <v>91834.7</v>
      </c>
    </row>
    <row r="226" spans="1:7" ht="27">
      <c r="A226" s="27"/>
      <c r="B226" s="27"/>
      <c r="C226" s="27" t="s">
        <v>320</v>
      </c>
      <c r="D226" s="27"/>
      <c r="E226" s="27"/>
      <c r="F226" s="27"/>
      <c r="G226" s="27"/>
    </row>
    <row r="227" spans="1:7">
      <c r="A227" s="27"/>
      <c r="B227" s="27"/>
      <c r="C227" s="27" t="s">
        <v>211</v>
      </c>
      <c r="D227" s="30">
        <v>91834.7</v>
      </c>
      <c r="E227" s="30">
        <v>91834.7</v>
      </c>
      <c r="F227" s="30">
        <v>91834.7</v>
      </c>
      <c r="G227" s="30">
        <v>91834.7</v>
      </c>
    </row>
    <row r="228" spans="1:7">
      <c r="A228" s="27"/>
      <c r="B228" s="27"/>
      <c r="C228" s="27" t="s">
        <v>321</v>
      </c>
      <c r="D228" s="30">
        <v>91834.7</v>
      </c>
      <c r="E228" s="30">
        <v>91834.7</v>
      </c>
      <c r="F228" s="30">
        <v>91834.7</v>
      </c>
      <c r="G228" s="30">
        <v>91834.7</v>
      </c>
    </row>
    <row r="229" spans="1:7">
      <c r="A229" s="27"/>
      <c r="B229" s="27"/>
      <c r="C229" s="27" t="s">
        <v>322</v>
      </c>
      <c r="D229" s="30">
        <v>91834.7</v>
      </c>
      <c r="E229" s="30">
        <v>91834.7</v>
      </c>
      <c r="F229" s="30">
        <v>91834.7</v>
      </c>
      <c r="G229" s="30">
        <v>91834.7</v>
      </c>
    </row>
    <row r="230" spans="1:7" ht="27">
      <c r="A230" s="27"/>
      <c r="B230" s="27"/>
      <c r="C230" s="27" t="s">
        <v>323</v>
      </c>
      <c r="D230" s="30">
        <v>91834.7</v>
      </c>
      <c r="E230" s="30">
        <v>91834.7</v>
      </c>
      <c r="F230" s="30">
        <v>91834.7</v>
      </c>
      <c r="G230" s="30">
        <v>91834.7</v>
      </c>
    </row>
    <row r="231" spans="1:7" ht="27">
      <c r="A231" s="27"/>
      <c r="B231" s="27"/>
      <c r="C231" s="27" t="s">
        <v>324</v>
      </c>
      <c r="D231" s="30">
        <v>91834.7</v>
      </c>
      <c r="E231" s="30">
        <v>91834.7</v>
      </c>
      <c r="F231" s="30">
        <v>91834.7</v>
      </c>
      <c r="G231" s="30">
        <v>91834.7</v>
      </c>
    </row>
    <row r="232" spans="1:7" ht="14.25">
      <c r="A232" s="27"/>
      <c r="B232" s="27"/>
      <c r="C232" s="26" t="s">
        <v>238</v>
      </c>
      <c r="D232" s="29">
        <v>48973.3</v>
      </c>
      <c r="E232" s="29">
        <v>48973.3</v>
      </c>
      <c r="F232" s="29">
        <v>48973.3</v>
      </c>
      <c r="G232" s="29">
        <v>48973.3</v>
      </c>
    </row>
    <row r="233" spans="1:7">
      <c r="A233" s="27"/>
      <c r="B233" s="27"/>
      <c r="C233" s="27" t="s">
        <v>212</v>
      </c>
      <c r="D233" s="27"/>
      <c r="E233" s="27"/>
      <c r="F233" s="27"/>
      <c r="G233" s="27"/>
    </row>
    <row r="234" spans="1:7">
      <c r="A234" s="27" t="s">
        <v>236</v>
      </c>
      <c r="B234" s="27"/>
      <c r="C234" s="27" t="s">
        <v>237</v>
      </c>
      <c r="D234" s="30">
        <v>48973.3</v>
      </c>
      <c r="E234" s="30">
        <v>48973.3</v>
      </c>
      <c r="F234" s="30">
        <v>48973.3</v>
      </c>
      <c r="G234" s="30">
        <v>48973.3</v>
      </c>
    </row>
    <row r="235" spans="1:7">
      <c r="A235" s="27"/>
      <c r="B235" s="27"/>
      <c r="C235" s="27" t="s">
        <v>212</v>
      </c>
      <c r="D235" s="27"/>
      <c r="E235" s="27"/>
      <c r="F235" s="27"/>
      <c r="G235" s="27"/>
    </row>
    <row r="236" spans="1:7" ht="40.5">
      <c r="A236" s="27"/>
      <c r="B236" s="27" t="s">
        <v>502</v>
      </c>
      <c r="C236" s="27" t="s">
        <v>499</v>
      </c>
      <c r="D236" s="30">
        <v>48973.3</v>
      </c>
      <c r="E236" s="30">
        <v>48973.3</v>
      </c>
      <c r="F236" s="30">
        <v>48973.3</v>
      </c>
      <c r="G236" s="30">
        <v>48973.3</v>
      </c>
    </row>
    <row r="237" spans="1:7">
      <c r="A237" s="27"/>
      <c r="B237" s="27"/>
      <c r="C237" s="27" t="s">
        <v>319</v>
      </c>
      <c r="D237" s="27"/>
      <c r="E237" s="27"/>
      <c r="F237" s="27"/>
      <c r="G237" s="27"/>
    </row>
    <row r="238" spans="1:7">
      <c r="A238" s="27"/>
      <c r="B238" s="27"/>
      <c r="C238" s="31" t="s">
        <v>238</v>
      </c>
      <c r="D238" s="32">
        <v>48973.3</v>
      </c>
      <c r="E238" s="32">
        <v>48973.3</v>
      </c>
      <c r="F238" s="32">
        <v>48973.3</v>
      </c>
      <c r="G238" s="32">
        <v>48973.3</v>
      </c>
    </row>
    <row r="239" spans="1:7" ht="27">
      <c r="A239" s="27"/>
      <c r="B239" s="27"/>
      <c r="C239" s="27" t="s">
        <v>320</v>
      </c>
      <c r="D239" s="27"/>
      <c r="E239" s="27"/>
      <c r="F239" s="27"/>
      <c r="G239" s="27"/>
    </row>
    <row r="240" spans="1:7">
      <c r="A240" s="27"/>
      <c r="B240" s="27"/>
      <c r="C240" s="27" t="s">
        <v>211</v>
      </c>
      <c r="D240" s="30">
        <v>48973.3</v>
      </c>
      <c r="E240" s="30">
        <v>48973.3</v>
      </c>
      <c r="F240" s="30">
        <v>48973.3</v>
      </c>
      <c r="G240" s="30">
        <v>48973.3</v>
      </c>
    </row>
    <row r="241" spans="1:7">
      <c r="A241" s="27"/>
      <c r="B241" s="27"/>
      <c r="C241" s="27" t="s">
        <v>321</v>
      </c>
      <c r="D241" s="30">
        <v>48973.3</v>
      </c>
      <c r="E241" s="30">
        <v>48973.3</v>
      </c>
      <c r="F241" s="30">
        <v>48973.3</v>
      </c>
      <c r="G241" s="30">
        <v>48973.3</v>
      </c>
    </row>
    <row r="242" spans="1:7">
      <c r="A242" s="27"/>
      <c r="B242" s="27"/>
      <c r="C242" s="27" t="s">
        <v>322</v>
      </c>
      <c r="D242" s="30">
        <v>48973.3</v>
      </c>
      <c r="E242" s="30">
        <v>48973.3</v>
      </c>
      <c r="F242" s="30">
        <v>48973.3</v>
      </c>
      <c r="G242" s="30">
        <v>48973.3</v>
      </c>
    </row>
    <row r="243" spans="1:7" ht="27">
      <c r="A243" s="27"/>
      <c r="B243" s="27"/>
      <c r="C243" s="27" t="s">
        <v>323</v>
      </c>
      <c r="D243" s="30">
        <v>48973.3</v>
      </c>
      <c r="E243" s="30">
        <v>48973.3</v>
      </c>
      <c r="F243" s="30">
        <v>48973.3</v>
      </c>
      <c r="G243" s="30">
        <v>48973.3</v>
      </c>
    </row>
    <row r="244" spans="1:7" ht="27">
      <c r="A244" s="27"/>
      <c r="B244" s="27"/>
      <c r="C244" s="27" t="s">
        <v>324</v>
      </c>
      <c r="D244" s="30">
        <v>48973.3</v>
      </c>
      <c r="E244" s="30">
        <v>48973.3</v>
      </c>
      <c r="F244" s="30">
        <v>48973.3</v>
      </c>
      <c r="G244" s="30">
        <v>48973.3</v>
      </c>
    </row>
    <row r="245" spans="1:7" ht="14.25">
      <c r="A245" s="27"/>
      <c r="B245" s="27"/>
      <c r="C245" s="26" t="s">
        <v>265</v>
      </c>
      <c r="D245" s="29">
        <v>41227.9</v>
      </c>
      <c r="E245" s="29">
        <v>41227.9</v>
      </c>
      <c r="F245" s="29">
        <v>41227.9</v>
      </c>
      <c r="G245" s="29">
        <v>41227.9</v>
      </c>
    </row>
    <row r="246" spans="1:7">
      <c r="A246" s="27"/>
      <c r="B246" s="27"/>
      <c r="C246" s="27" t="s">
        <v>212</v>
      </c>
      <c r="D246" s="27"/>
      <c r="E246" s="27"/>
      <c r="F246" s="27"/>
      <c r="G246" s="27"/>
    </row>
    <row r="247" spans="1:7">
      <c r="A247" s="27" t="s">
        <v>264</v>
      </c>
      <c r="B247" s="27"/>
      <c r="C247" s="27" t="s">
        <v>263</v>
      </c>
      <c r="D247" s="30">
        <v>41227.9</v>
      </c>
      <c r="E247" s="30">
        <v>41227.9</v>
      </c>
      <c r="F247" s="30">
        <v>41227.9</v>
      </c>
      <c r="G247" s="30">
        <v>41227.9</v>
      </c>
    </row>
    <row r="248" spans="1:7">
      <c r="A248" s="27"/>
      <c r="B248" s="27"/>
      <c r="C248" s="27" t="s">
        <v>212</v>
      </c>
      <c r="D248" s="27"/>
      <c r="E248" s="27"/>
      <c r="F248" s="27"/>
      <c r="G248" s="27"/>
    </row>
    <row r="249" spans="1:7" ht="40.5">
      <c r="A249" s="27"/>
      <c r="B249" s="27">
        <v>11006</v>
      </c>
      <c r="C249" s="27" t="s">
        <v>499</v>
      </c>
      <c r="D249" s="30">
        <v>41227.9</v>
      </c>
      <c r="E249" s="30">
        <v>41227.9</v>
      </c>
      <c r="F249" s="30">
        <v>41227.9</v>
      </c>
      <c r="G249" s="30">
        <v>41227.9</v>
      </c>
    </row>
    <row r="250" spans="1:7">
      <c r="A250" s="27"/>
      <c r="B250" s="27"/>
      <c r="C250" s="27" t="s">
        <v>319</v>
      </c>
      <c r="D250" s="27"/>
      <c r="E250" s="27"/>
      <c r="F250" s="27"/>
      <c r="G250" s="27"/>
    </row>
    <row r="251" spans="1:7">
      <c r="A251" s="27"/>
      <c r="B251" s="27"/>
      <c r="C251" s="31" t="s">
        <v>265</v>
      </c>
      <c r="D251" s="32">
        <v>41227.9</v>
      </c>
      <c r="E251" s="32">
        <v>41227.9</v>
      </c>
      <c r="F251" s="32">
        <v>41227.9</v>
      </c>
      <c r="G251" s="32">
        <v>41227.9</v>
      </c>
    </row>
    <row r="252" spans="1:7" ht="27">
      <c r="A252" s="27"/>
      <c r="B252" s="27"/>
      <c r="C252" s="27" t="s">
        <v>320</v>
      </c>
      <c r="D252" s="27"/>
      <c r="E252" s="27"/>
      <c r="F252" s="27"/>
      <c r="G252" s="27"/>
    </row>
    <row r="253" spans="1:7">
      <c r="A253" s="27"/>
      <c r="B253" s="27"/>
      <c r="C253" s="27" t="s">
        <v>211</v>
      </c>
      <c r="D253" s="30">
        <v>41227.9</v>
      </c>
      <c r="E253" s="30">
        <v>41227.9</v>
      </c>
      <c r="F253" s="30">
        <v>41227.9</v>
      </c>
      <c r="G253" s="30">
        <v>41227.9</v>
      </c>
    </row>
    <row r="254" spans="1:7">
      <c r="A254" s="27"/>
      <c r="B254" s="27"/>
      <c r="C254" s="27" t="s">
        <v>321</v>
      </c>
      <c r="D254" s="30">
        <v>41227.9</v>
      </c>
      <c r="E254" s="30">
        <v>41227.9</v>
      </c>
      <c r="F254" s="30">
        <v>41227.9</v>
      </c>
      <c r="G254" s="30">
        <v>41227.9</v>
      </c>
    </row>
    <row r="255" spans="1:7">
      <c r="A255" s="27"/>
      <c r="B255" s="27"/>
      <c r="C255" s="27" t="s">
        <v>322</v>
      </c>
      <c r="D255" s="30">
        <v>41227.9</v>
      </c>
      <c r="E255" s="30">
        <v>41227.9</v>
      </c>
      <c r="F255" s="30">
        <v>41227.9</v>
      </c>
      <c r="G255" s="30">
        <v>41227.9</v>
      </c>
    </row>
    <row r="256" spans="1:7" ht="27">
      <c r="A256" s="27"/>
      <c r="B256" s="27"/>
      <c r="C256" s="27" t="s">
        <v>323</v>
      </c>
      <c r="D256" s="30">
        <v>41227.9</v>
      </c>
      <c r="E256" s="30">
        <v>41227.9</v>
      </c>
      <c r="F256" s="30">
        <v>41227.9</v>
      </c>
      <c r="G256" s="30">
        <v>41227.9</v>
      </c>
    </row>
    <row r="257" spans="1:7" ht="27">
      <c r="A257" s="27"/>
      <c r="B257" s="27"/>
      <c r="C257" s="27" t="s">
        <v>324</v>
      </c>
      <c r="D257" s="30">
        <v>41227.9</v>
      </c>
      <c r="E257" s="30">
        <v>41227.9</v>
      </c>
      <c r="F257" s="30">
        <v>41227.9</v>
      </c>
      <c r="G257" s="30">
        <v>41227.9</v>
      </c>
    </row>
    <row r="258" spans="1:7" ht="28.5">
      <c r="A258" s="27"/>
      <c r="B258" s="27"/>
      <c r="C258" s="26" t="s">
        <v>282</v>
      </c>
      <c r="D258" s="29">
        <v>20261.7</v>
      </c>
      <c r="E258" s="29">
        <v>20261.7</v>
      </c>
      <c r="F258" s="29">
        <v>20261.7</v>
      </c>
      <c r="G258" s="29">
        <v>20261.7</v>
      </c>
    </row>
    <row r="259" spans="1:7">
      <c r="A259" s="27"/>
      <c r="B259" s="27"/>
      <c r="C259" s="27" t="s">
        <v>212</v>
      </c>
      <c r="D259" s="27"/>
      <c r="E259" s="27"/>
      <c r="F259" s="27"/>
      <c r="G259" s="27"/>
    </row>
    <row r="260" spans="1:7" ht="27">
      <c r="A260" s="27" t="s">
        <v>280</v>
      </c>
      <c r="B260" s="27"/>
      <c r="C260" s="27" t="s">
        <v>281</v>
      </c>
      <c r="D260" s="30">
        <v>20261.7</v>
      </c>
      <c r="E260" s="30">
        <v>20261.7</v>
      </c>
      <c r="F260" s="30">
        <v>20261.7</v>
      </c>
      <c r="G260" s="30">
        <v>20261.7</v>
      </c>
    </row>
    <row r="261" spans="1:7">
      <c r="A261" s="27"/>
      <c r="B261" s="27"/>
      <c r="C261" s="27" t="s">
        <v>212</v>
      </c>
      <c r="D261" s="27"/>
      <c r="E261" s="27"/>
      <c r="F261" s="27"/>
      <c r="G261" s="27"/>
    </row>
    <row r="262" spans="1:7" ht="40.5">
      <c r="A262" s="27"/>
      <c r="B262" s="27" t="s">
        <v>231</v>
      </c>
      <c r="C262" s="27" t="s">
        <v>499</v>
      </c>
      <c r="D262" s="30">
        <v>20261.7</v>
      </c>
      <c r="E262" s="30">
        <v>20261.7</v>
      </c>
      <c r="F262" s="30">
        <v>20261.7</v>
      </c>
      <c r="G262" s="30">
        <v>20261.7</v>
      </c>
    </row>
    <row r="263" spans="1:7">
      <c r="A263" s="27"/>
      <c r="B263" s="27"/>
      <c r="C263" s="27" t="s">
        <v>319</v>
      </c>
      <c r="D263" s="27"/>
      <c r="E263" s="27"/>
      <c r="F263" s="27"/>
      <c r="G263" s="27"/>
    </row>
    <row r="264" spans="1:7" ht="27">
      <c r="A264" s="27"/>
      <c r="B264" s="27"/>
      <c r="C264" s="31" t="s">
        <v>282</v>
      </c>
      <c r="D264" s="32">
        <v>20261.7</v>
      </c>
      <c r="E264" s="32">
        <v>20261.7</v>
      </c>
      <c r="F264" s="32">
        <v>20261.7</v>
      </c>
      <c r="G264" s="32">
        <v>20261.7</v>
      </c>
    </row>
    <row r="265" spans="1:7" ht="27">
      <c r="A265" s="27"/>
      <c r="B265" s="27"/>
      <c r="C265" s="27" t="s">
        <v>320</v>
      </c>
      <c r="D265" s="27"/>
      <c r="E265" s="27"/>
      <c r="F265" s="27"/>
      <c r="G265" s="27"/>
    </row>
    <row r="266" spans="1:7">
      <c r="A266" s="27"/>
      <c r="B266" s="27"/>
      <c r="C266" s="27" t="s">
        <v>211</v>
      </c>
      <c r="D266" s="30">
        <v>20261.7</v>
      </c>
      <c r="E266" s="30">
        <v>20261.7</v>
      </c>
      <c r="F266" s="30">
        <v>20261.7</v>
      </c>
      <c r="G266" s="30">
        <v>20261.7</v>
      </c>
    </row>
    <row r="267" spans="1:7">
      <c r="A267" s="27"/>
      <c r="B267" s="27"/>
      <c r="C267" s="27" t="s">
        <v>321</v>
      </c>
      <c r="D267" s="30">
        <v>20261.7</v>
      </c>
      <c r="E267" s="30">
        <v>20261.7</v>
      </c>
      <c r="F267" s="30">
        <v>20261.7</v>
      </c>
      <c r="G267" s="30">
        <v>20261.7</v>
      </c>
    </row>
    <row r="268" spans="1:7">
      <c r="A268" s="27"/>
      <c r="B268" s="27"/>
      <c r="C268" s="27" t="s">
        <v>322</v>
      </c>
      <c r="D268" s="30">
        <v>20261.7</v>
      </c>
      <c r="E268" s="30">
        <v>20261.7</v>
      </c>
      <c r="F268" s="30">
        <v>20261.7</v>
      </c>
      <c r="G268" s="30">
        <v>20261.7</v>
      </c>
    </row>
    <row r="269" spans="1:7" ht="27">
      <c r="A269" s="27"/>
      <c r="B269" s="27"/>
      <c r="C269" s="27" t="s">
        <v>323</v>
      </c>
      <c r="D269" s="30">
        <v>20261.7</v>
      </c>
      <c r="E269" s="30">
        <v>20261.7</v>
      </c>
      <c r="F269" s="30">
        <v>20261.7</v>
      </c>
      <c r="G269" s="30">
        <v>20261.7</v>
      </c>
    </row>
    <row r="270" spans="1:7" ht="27">
      <c r="A270" s="27"/>
      <c r="B270" s="27"/>
      <c r="C270" s="27" t="s">
        <v>324</v>
      </c>
      <c r="D270" s="30">
        <v>20261.7</v>
      </c>
      <c r="E270" s="30">
        <v>20261.7</v>
      </c>
      <c r="F270" s="30">
        <v>20261.7</v>
      </c>
      <c r="G270" s="30">
        <v>20261.7</v>
      </c>
    </row>
    <row r="271" spans="1:7" ht="14.25">
      <c r="A271" s="27"/>
      <c r="B271" s="27"/>
      <c r="C271" s="26" t="s">
        <v>270</v>
      </c>
      <c r="D271" s="29">
        <v>30245.5</v>
      </c>
      <c r="E271" s="29">
        <v>30245.5</v>
      </c>
      <c r="F271" s="29">
        <v>30245.5</v>
      </c>
      <c r="G271" s="29">
        <v>30245.5</v>
      </c>
    </row>
    <row r="272" spans="1:7">
      <c r="A272" s="27"/>
      <c r="B272" s="27"/>
      <c r="C272" s="27" t="s">
        <v>212</v>
      </c>
      <c r="D272" s="27"/>
      <c r="E272" s="27"/>
      <c r="F272" s="27"/>
      <c r="G272" s="27"/>
    </row>
    <row r="273" spans="1:7">
      <c r="A273" s="27" t="s">
        <v>269</v>
      </c>
      <c r="B273" s="27"/>
      <c r="C273" s="27" t="s">
        <v>341</v>
      </c>
      <c r="D273" s="30">
        <v>30245.5</v>
      </c>
      <c r="E273" s="30">
        <v>30245.5</v>
      </c>
      <c r="F273" s="30">
        <v>30245.5</v>
      </c>
      <c r="G273" s="30">
        <v>30245.5</v>
      </c>
    </row>
    <row r="274" spans="1:7">
      <c r="A274" s="27"/>
      <c r="B274" s="27"/>
      <c r="C274" s="27" t="s">
        <v>212</v>
      </c>
      <c r="D274" s="27"/>
      <c r="E274" s="27"/>
      <c r="F274" s="27"/>
      <c r="G274" s="27"/>
    </row>
    <row r="275" spans="1:7" ht="40.5">
      <c r="A275" s="27"/>
      <c r="B275" s="27" t="s">
        <v>287</v>
      </c>
      <c r="C275" s="27" t="s">
        <v>499</v>
      </c>
      <c r="D275" s="30">
        <v>30245.5</v>
      </c>
      <c r="E275" s="30">
        <v>30245.5</v>
      </c>
      <c r="F275" s="30">
        <v>30245.5</v>
      </c>
      <c r="G275" s="30">
        <v>30245.5</v>
      </c>
    </row>
    <row r="276" spans="1:7">
      <c r="A276" s="27"/>
      <c r="B276" s="27"/>
      <c r="C276" s="27" t="s">
        <v>319</v>
      </c>
      <c r="D276" s="27"/>
      <c r="E276" s="27"/>
      <c r="F276" s="27"/>
      <c r="G276" s="27"/>
    </row>
    <row r="277" spans="1:7">
      <c r="A277" s="27"/>
      <c r="B277" s="27"/>
      <c r="C277" s="31" t="s">
        <v>270</v>
      </c>
      <c r="D277" s="32">
        <v>30245.5</v>
      </c>
      <c r="E277" s="32">
        <v>30245.5</v>
      </c>
      <c r="F277" s="32">
        <v>30245.5</v>
      </c>
      <c r="G277" s="32">
        <v>30245.5</v>
      </c>
    </row>
    <row r="278" spans="1:7" ht="27">
      <c r="A278" s="27"/>
      <c r="B278" s="27"/>
      <c r="C278" s="27" t="s">
        <v>320</v>
      </c>
      <c r="D278" s="27"/>
      <c r="E278" s="27"/>
      <c r="F278" s="27"/>
      <c r="G278" s="27"/>
    </row>
    <row r="279" spans="1:7">
      <c r="A279" s="27"/>
      <c r="B279" s="27"/>
      <c r="C279" s="27" t="s">
        <v>211</v>
      </c>
      <c r="D279" s="30">
        <v>30245.5</v>
      </c>
      <c r="E279" s="30">
        <v>30245.5</v>
      </c>
      <c r="F279" s="30">
        <v>30245.5</v>
      </c>
      <c r="G279" s="30">
        <v>30245.5</v>
      </c>
    </row>
    <row r="280" spans="1:7">
      <c r="A280" s="27"/>
      <c r="B280" s="27"/>
      <c r="C280" s="27" t="s">
        <v>321</v>
      </c>
      <c r="D280" s="30">
        <v>30245.5</v>
      </c>
      <c r="E280" s="30">
        <v>30245.5</v>
      </c>
      <c r="F280" s="30">
        <v>30245.5</v>
      </c>
      <c r="G280" s="30">
        <v>30245.5</v>
      </c>
    </row>
    <row r="281" spans="1:7">
      <c r="A281" s="27"/>
      <c r="B281" s="27"/>
      <c r="C281" s="27" t="s">
        <v>322</v>
      </c>
      <c r="D281" s="30">
        <v>30245.5</v>
      </c>
      <c r="E281" s="30">
        <v>30245.5</v>
      </c>
      <c r="F281" s="30">
        <v>30245.5</v>
      </c>
      <c r="G281" s="30">
        <v>30245.5</v>
      </c>
    </row>
    <row r="282" spans="1:7" ht="27">
      <c r="A282" s="27"/>
      <c r="B282" s="27"/>
      <c r="C282" s="27" t="s">
        <v>323</v>
      </c>
      <c r="D282" s="30">
        <v>30245.5</v>
      </c>
      <c r="E282" s="30">
        <v>30245.5</v>
      </c>
      <c r="F282" s="30">
        <v>30245.5</v>
      </c>
      <c r="G282" s="30">
        <v>30245.5</v>
      </c>
    </row>
    <row r="283" spans="1:7" ht="27">
      <c r="A283" s="27"/>
      <c r="B283" s="27"/>
      <c r="C283" s="27" t="s">
        <v>324</v>
      </c>
      <c r="D283" s="30">
        <v>30245.5</v>
      </c>
      <c r="E283" s="30">
        <v>30245.5</v>
      </c>
      <c r="F283" s="30">
        <v>30245.5</v>
      </c>
      <c r="G283" s="30">
        <v>30245.5</v>
      </c>
    </row>
    <row r="284" spans="1:7" ht="14.25">
      <c r="A284" s="27"/>
      <c r="B284" s="27"/>
      <c r="C284" s="26" t="s">
        <v>295</v>
      </c>
      <c r="D284" s="29">
        <v>75110.8</v>
      </c>
      <c r="E284" s="29">
        <v>75110.8</v>
      </c>
      <c r="F284" s="29">
        <v>75110.8</v>
      </c>
      <c r="G284" s="29">
        <v>75110.8</v>
      </c>
    </row>
    <row r="285" spans="1:7">
      <c r="A285" s="27"/>
      <c r="B285" s="27"/>
      <c r="C285" s="27" t="s">
        <v>212</v>
      </c>
      <c r="D285" s="27"/>
      <c r="E285" s="27"/>
      <c r="F285" s="27"/>
      <c r="G285" s="27"/>
    </row>
    <row r="286" spans="1:7" ht="40.5">
      <c r="A286" s="27" t="s">
        <v>294</v>
      </c>
      <c r="B286" s="27"/>
      <c r="C286" s="27" t="s">
        <v>342</v>
      </c>
      <c r="D286" s="30">
        <v>75110.8</v>
      </c>
      <c r="E286" s="30">
        <v>75110.8</v>
      </c>
      <c r="F286" s="30">
        <v>75110.8</v>
      </c>
      <c r="G286" s="30">
        <v>75110.8</v>
      </c>
    </row>
    <row r="287" spans="1:7">
      <c r="A287" s="27"/>
      <c r="B287" s="27"/>
      <c r="C287" s="27" t="s">
        <v>212</v>
      </c>
      <c r="D287" s="27"/>
      <c r="E287" s="27"/>
      <c r="F287" s="27"/>
      <c r="G287" s="27"/>
    </row>
    <row r="288" spans="1:7" ht="40.5">
      <c r="A288" s="27"/>
      <c r="B288" s="27" t="s">
        <v>500</v>
      </c>
      <c r="C288" s="27" t="s">
        <v>499</v>
      </c>
      <c r="D288" s="30">
        <v>75110.8</v>
      </c>
      <c r="E288" s="30">
        <v>75110.8</v>
      </c>
      <c r="F288" s="30">
        <v>75110.8</v>
      </c>
      <c r="G288" s="30">
        <v>75110.8</v>
      </c>
    </row>
    <row r="289" spans="1:7">
      <c r="A289" s="27"/>
      <c r="B289" s="27"/>
      <c r="C289" s="27" t="s">
        <v>319</v>
      </c>
      <c r="D289" s="27"/>
      <c r="E289" s="27"/>
      <c r="F289" s="27"/>
      <c r="G289" s="27"/>
    </row>
    <row r="290" spans="1:7">
      <c r="A290" s="27"/>
      <c r="B290" s="27"/>
      <c r="C290" s="31" t="s">
        <v>295</v>
      </c>
      <c r="D290" s="32">
        <v>75110.8</v>
      </c>
      <c r="E290" s="32">
        <v>75110.8</v>
      </c>
      <c r="F290" s="32">
        <v>75110.8</v>
      </c>
      <c r="G290" s="32">
        <v>75110.8</v>
      </c>
    </row>
    <row r="291" spans="1:7" ht="27">
      <c r="A291" s="27"/>
      <c r="B291" s="27"/>
      <c r="C291" s="27" t="s">
        <v>320</v>
      </c>
      <c r="D291" s="27"/>
      <c r="E291" s="27"/>
      <c r="F291" s="27"/>
      <c r="G291" s="27"/>
    </row>
    <row r="292" spans="1:7">
      <c r="A292" s="27"/>
      <c r="B292" s="27"/>
      <c r="C292" s="27" t="s">
        <v>211</v>
      </c>
      <c r="D292" s="30">
        <v>75110.8</v>
      </c>
      <c r="E292" s="30">
        <v>75110.8</v>
      </c>
      <c r="F292" s="30">
        <v>75110.8</v>
      </c>
      <c r="G292" s="30">
        <v>75110.8</v>
      </c>
    </row>
    <row r="293" spans="1:7">
      <c r="A293" s="27"/>
      <c r="B293" s="27"/>
      <c r="C293" s="27" t="s">
        <v>321</v>
      </c>
      <c r="D293" s="30">
        <v>75110.8</v>
      </c>
      <c r="E293" s="30">
        <v>75110.8</v>
      </c>
      <c r="F293" s="30">
        <v>75110.8</v>
      </c>
      <c r="G293" s="30">
        <v>75110.8</v>
      </c>
    </row>
    <row r="294" spans="1:7">
      <c r="A294" s="27"/>
      <c r="B294" s="27"/>
      <c r="C294" s="27" t="s">
        <v>322</v>
      </c>
      <c r="D294" s="30">
        <v>75110.8</v>
      </c>
      <c r="E294" s="30">
        <v>75110.8</v>
      </c>
      <c r="F294" s="30">
        <v>75110.8</v>
      </c>
      <c r="G294" s="30">
        <v>75110.8</v>
      </c>
    </row>
    <row r="295" spans="1:7" ht="27">
      <c r="A295" s="27"/>
      <c r="B295" s="27"/>
      <c r="C295" s="27" t="s">
        <v>323</v>
      </c>
      <c r="D295" s="30">
        <v>75110.8</v>
      </c>
      <c r="E295" s="30">
        <v>75110.8</v>
      </c>
      <c r="F295" s="30">
        <v>75110.8</v>
      </c>
      <c r="G295" s="30">
        <v>75110.8</v>
      </c>
    </row>
    <row r="296" spans="1:7" ht="27">
      <c r="A296" s="27"/>
      <c r="B296" s="27"/>
      <c r="C296" s="27" t="s">
        <v>324</v>
      </c>
      <c r="D296" s="30">
        <v>75110.8</v>
      </c>
      <c r="E296" s="30">
        <v>75110.8</v>
      </c>
      <c r="F296" s="30">
        <v>75110.8</v>
      </c>
      <c r="G296" s="30">
        <v>75110.8</v>
      </c>
    </row>
    <row r="297" spans="1:7" ht="14.25">
      <c r="A297" s="27"/>
      <c r="B297" s="27"/>
      <c r="C297" s="26" t="s">
        <v>229</v>
      </c>
      <c r="D297" s="29">
        <v>66835.399999999994</v>
      </c>
      <c r="E297" s="29">
        <v>66835.399999999994</v>
      </c>
      <c r="F297" s="29">
        <v>66835.399999999994</v>
      </c>
      <c r="G297" s="29">
        <v>66835.399999999994</v>
      </c>
    </row>
    <row r="298" spans="1:7">
      <c r="A298" s="27"/>
      <c r="B298" s="27"/>
      <c r="C298" s="27" t="s">
        <v>212</v>
      </c>
      <c r="D298" s="27"/>
      <c r="E298" s="27"/>
      <c r="F298" s="27"/>
      <c r="G298" s="27"/>
    </row>
    <row r="299" spans="1:7">
      <c r="A299" s="27" t="s">
        <v>228</v>
      </c>
      <c r="B299" s="27"/>
      <c r="C299" s="27" t="s">
        <v>343</v>
      </c>
      <c r="D299" s="30">
        <v>66835.399999999994</v>
      </c>
      <c r="E299" s="30">
        <v>66835.399999999994</v>
      </c>
      <c r="F299" s="30">
        <v>66835.399999999994</v>
      </c>
      <c r="G299" s="30">
        <v>66835.399999999994</v>
      </c>
    </row>
    <row r="300" spans="1:7">
      <c r="A300" s="27"/>
      <c r="B300" s="27"/>
      <c r="C300" s="27" t="s">
        <v>212</v>
      </c>
      <c r="D300" s="27"/>
      <c r="E300" s="27"/>
      <c r="F300" s="27"/>
      <c r="G300" s="27"/>
    </row>
    <row r="301" spans="1:7" ht="40.5">
      <c r="A301" s="27"/>
      <c r="B301" s="27" t="s">
        <v>230</v>
      </c>
      <c r="C301" s="27" t="s">
        <v>499</v>
      </c>
      <c r="D301" s="30">
        <v>66835.399999999994</v>
      </c>
      <c r="E301" s="30">
        <v>66835.399999999994</v>
      </c>
      <c r="F301" s="30">
        <v>66835.399999999994</v>
      </c>
      <c r="G301" s="30">
        <v>66835.399999999994</v>
      </c>
    </row>
    <row r="302" spans="1:7">
      <c r="A302" s="27"/>
      <c r="B302" s="27"/>
      <c r="C302" s="27" t="s">
        <v>319</v>
      </c>
      <c r="D302" s="27"/>
      <c r="E302" s="27"/>
      <c r="F302" s="27"/>
      <c r="G302" s="27"/>
    </row>
    <row r="303" spans="1:7">
      <c r="A303" s="27"/>
      <c r="B303" s="27"/>
      <c r="C303" s="31" t="s">
        <v>229</v>
      </c>
      <c r="D303" s="32">
        <v>66835.399999999994</v>
      </c>
      <c r="E303" s="32">
        <v>66835.399999999994</v>
      </c>
      <c r="F303" s="32">
        <v>66835.399999999994</v>
      </c>
      <c r="G303" s="32">
        <v>66835.399999999994</v>
      </c>
    </row>
    <row r="304" spans="1:7" ht="27">
      <c r="A304" s="27"/>
      <c r="B304" s="27"/>
      <c r="C304" s="27" t="s">
        <v>320</v>
      </c>
      <c r="D304" s="27"/>
      <c r="E304" s="27"/>
      <c r="F304" s="27"/>
      <c r="G304" s="27"/>
    </row>
    <row r="305" spans="1:7">
      <c r="A305" s="27"/>
      <c r="B305" s="27"/>
      <c r="C305" s="27" t="s">
        <v>211</v>
      </c>
      <c r="D305" s="30">
        <v>66835.399999999994</v>
      </c>
      <c r="E305" s="30">
        <v>66835.399999999994</v>
      </c>
      <c r="F305" s="30">
        <v>66835.399999999994</v>
      </c>
      <c r="G305" s="30">
        <v>66835.399999999994</v>
      </c>
    </row>
    <row r="306" spans="1:7">
      <c r="A306" s="27"/>
      <c r="B306" s="27"/>
      <c r="C306" s="27" t="s">
        <v>321</v>
      </c>
      <c r="D306" s="30">
        <v>66835.399999999994</v>
      </c>
      <c r="E306" s="30">
        <v>66835.399999999994</v>
      </c>
      <c r="F306" s="30">
        <v>66835.399999999994</v>
      </c>
      <c r="G306" s="30">
        <v>66835.399999999994</v>
      </c>
    </row>
    <row r="307" spans="1:7">
      <c r="A307" s="27"/>
      <c r="B307" s="27"/>
      <c r="C307" s="27" t="s">
        <v>322</v>
      </c>
      <c r="D307" s="30">
        <v>66835.399999999994</v>
      </c>
      <c r="E307" s="30">
        <v>66835.399999999994</v>
      </c>
      <c r="F307" s="30">
        <v>66835.399999999994</v>
      </c>
      <c r="G307" s="30">
        <v>66835.399999999994</v>
      </c>
    </row>
    <row r="308" spans="1:7" ht="27">
      <c r="A308" s="27"/>
      <c r="B308" s="27"/>
      <c r="C308" s="27" t="s">
        <v>323</v>
      </c>
      <c r="D308" s="30">
        <v>66835.399999999994</v>
      </c>
      <c r="E308" s="30">
        <v>66835.399999999994</v>
      </c>
      <c r="F308" s="30">
        <v>66835.399999999994</v>
      </c>
      <c r="G308" s="30">
        <v>66835.399999999994</v>
      </c>
    </row>
    <row r="309" spans="1:7" ht="27">
      <c r="A309" s="27"/>
      <c r="B309" s="27"/>
      <c r="C309" s="27" t="s">
        <v>324</v>
      </c>
      <c r="D309" s="30">
        <v>66835.399999999994</v>
      </c>
      <c r="E309" s="30">
        <v>66835.399999999994</v>
      </c>
      <c r="F309" s="30">
        <v>66835.399999999994</v>
      </c>
      <c r="G309" s="30">
        <v>66835.399999999994</v>
      </c>
    </row>
    <row r="310" spans="1:7" ht="14.25">
      <c r="A310" s="27"/>
      <c r="B310" s="27"/>
      <c r="C310" s="26" t="s">
        <v>267</v>
      </c>
      <c r="D310" s="29">
        <v>68631.199999999997</v>
      </c>
      <c r="E310" s="29">
        <v>68631.199999999997</v>
      </c>
      <c r="F310" s="29">
        <v>68631.199999999997</v>
      </c>
      <c r="G310" s="29">
        <v>68631.199999999997</v>
      </c>
    </row>
    <row r="311" spans="1:7">
      <c r="A311" s="27"/>
      <c r="B311" s="27"/>
      <c r="C311" s="27" t="s">
        <v>212</v>
      </c>
      <c r="D311" s="27"/>
      <c r="E311" s="27"/>
      <c r="F311" s="27"/>
      <c r="G311" s="27"/>
    </row>
    <row r="312" spans="1:7">
      <c r="A312" s="27" t="s">
        <v>266</v>
      </c>
      <c r="B312" s="27"/>
      <c r="C312" s="27" t="s">
        <v>344</v>
      </c>
      <c r="D312" s="30">
        <v>68631.199999999997</v>
      </c>
      <c r="E312" s="30">
        <v>68631.199999999997</v>
      </c>
      <c r="F312" s="30">
        <v>68631.199999999997</v>
      </c>
      <c r="G312" s="30">
        <v>68631.199999999997</v>
      </c>
    </row>
    <row r="313" spans="1:7">
      <c r="A313" s="27"/>
      <c r="B313" s="27"/>
      <c r="C313" s="27" t="s">
        <v>212</v>
      </c>
      <c r="D313" s="27"/>
      <c r="E313" s="27"/>
      <c r="F313" s="27"/>
      <c r="G313" s="27"/>
    </row>
    <row r="314" spans="1:7" ht="40.5">
      <c r="A314" s="27"/>
      <c r="B314" s="27" t="s">
        <v>230</v>
      </c>
      <c r="C314" s="27" t="s">
        <v>499</v>
      </c>
      <c r="D314" s="30">
        <v>68631.199999999997</v>
      </c>
      <c r="E314" s="30">
        <v>68631.199999999997</v>
      </c>
      <c r="F314" s="30">
        <v>68631.199999999997</v>
      </c>
      <c r="G314" s="30">
        <v>68631.199999999997</v>
      </c>
    </row>
    <row r="315" spans="1:7">
      <c r="A315" s="27"/>
      <c r="B315" s="27"/>
      <c r="C315" s="27" t="s">
        <v>319</v>
      </c>
      <c r="D315" s="27"/>
      <c r="E315" s="27"/>
      <c r="F315" s="27"/>
      <c r="G315" s="27"/>
    </row>
    <row r="316" spans="1:7">
      <c r="A316" s="27"/>
      <c r="B316" s="27"/>
      <c r="C316" s="31" t="s">
        <v>267</v>
      </c>
      <c r="D316" s="32">
        <v>68631.199999999997</v>
      </c>
      <c r="E316" s="32">
        <v>68631.199999999997</v>
      </c>
      <c r="F316" s="32">
        <v>68631.199999999997</v>
      </c>
      <c r="G316" s="32">
        <v>68631.199999999997</v>
      </c>
    </row>
    <row r="317" spans="1:7" ht="27">
      <c r="A317" s="27"/>
      <c r="B317" s="27"/>
      <c r="C317" s="27" t="s">
        <v>320</v>
      </c>
      <c r="D317" s="27"/>
      <c r="E317" s="27"/>
      <c r="F317" s="27"/>
      <c r="G317" s="27"/>
    </row>
    <row r="318" spans="1:7">
      <c r="A318" s="27"/>
      <c r="B318" s="27"/>
      <c r="C318" s="27" t="s">
        <v>211</v>
      </c>
      <c r="D318" s="30">
        <v>68631.199999999997</v>
      </c>
      <c r="E318" s="30">
        <v>68631.199999999997</v>
      </c>
      <c r="F318" s="30">
        <v>68631.199999999997</v>
      </c>
      <c r="G318" s="30">
        <v>68631.199999999997</v>
      </c>
    </row>
    <row r="319" spans="1:7">
      <c r="A319" s="27"/>
      <c r="B319" s="27"/>
      <c r="C319" s="27" t="s">
        <v>321</v>
      </c>
      <c r="D319" s="30">
        <v>68631.199999999997</v>
      </c>
      <c r="E319" s="30">
        <v>68631.199999999997</v>
      </c>
      <c r="F319" s="30">
        <v>68631.199999999997</v>
      </c>
      <c r="G319" s="30">
        <v>68631.199999999997</v>
      </c>
    </row>
    <row r="320" spans="1:7">
      <c r="A320" s="27"/>
      <c r="B320" s="27"/>
      <c r="C320" s="27" t="s">
        <v>334</v>
      </c>
      <c r="D320" s="30">
        <v>68631.199999999997</v>
      </c>
      <c r="E320" s="30">
        <v>68631.199999999997</v>
      </c>
      <c r="F320" s="30">
        <v>68631.199999999997</v>
      </c>
      <c r="G320" s="30">
        <v>68631.199999999997</v>
      </c>
    </row>
    <row r="321" spans="1:7">
      <c r="A321" s="27"/>
      <c r="B321" s="27"/>
      <c r="C321" s="27" t="s">
        <v>335</v>
      </c>
      <c r="D321" s="30">
        <v>68631.199999999997</v>
      </c>
      <c r="E321" s="30">
        <v>68631.199999999997</v>
      </c>
      <c r="F321" s="30">
        <v>68631.199999999997</v>
      </c>
      <c r="G321" s="30">
        <v>68631.199999999997</v>
      </c>
    </row>
    <row r="322" spans="1:7" ht="14.25">
      <c r="A322" s="27"/>
      <c r="B322" s="27"/>
      <c r="C322" s="26" t="s">
        <v>316</v>
      </c>
      <c r="D322" s="29">
        <f>+D324</f>
        <v>1369811.4000000004</v>
      </c>
      <c r="E322" s="29">
        <f t="shared" ref="E322:G322" si="0">+E324</f>
        <v>-430188.59999999963</v>
      </c>
      <c r="F322" s="29">
        <f t="shared" si="0"/>
        <v>-2230188.5999999996</v>
      </c>
      <c r="G322" s="29">
        <f t="shared" si="0"/>
        <v>-4630188.5999999996</v>
      </c>
    </row>
    <row r="323" spans="1:7">
      <c r="A323" s="27"/>
      <c r="B323" s="27"/>
      <c r="C323" s="27" t="s">
        <v>212</v>
      </c>
      <c r="D323" s="27"/>
      <c r="E323" s="27"/>
      <c r="F323" s="27"/>
      <c r="G323" s="27"/>
    </row>
    <row r="324" spans="1:7">
      <c r="A324" s="27" t="s">
        <v>315</v>
      </c>
      <c r="B324" s="27"/>
      <c r="C324" s="27" t="s">
        <v>314</v>
      </c>
      <c r="D324" s="30">
        <f>+D326+D334</f>
        <v>1369811.4000000004</v>
      </c>
      <c r="E324" s="30">
        <f t="shared" ref="E324:G324" si="1">+E326+E334</f>
        <v>-430188.59999999963</v>
      </c>
      <c r="F324" s="30">
        <f t="shared" si="1"/>
        <v>-2230188.5999999996</v>
      </c>
      <c r="G324" s="30">
        <f t="shared" si="1"/>
        <v>-4630188.5999999996</v>
      </c>
    </row>
    <row r="325" spans="1:7">
      <c r="A325" s="27"/>
      <c r="B325" s="27"/>
      <c r="C325" s="27" t="s">
        <v>212</v>
      </c>
      <c r="D325" s="27"/>
      <c r="E325" s="27"/>
      <c r="F325" s="27"/>
      <c r="G325" s="27"/>
    </row>
    <row r="326" spans="1:7">
      <c r="A326" s="27"/>
      <c r="B326" s="27" t="s">
        <v>218</v>
      </c>
      <c r="C326" s="27" t="s">
        <v>314</v>
      </c>
      <c r="D326" s="30">
        <v>-4630188.5999999996</v>
      </c>
      <c r="E326" s="30">
        <v>-4630188.5999999996</v>
      </c>
      <c r="F326" s="30">
        <v>-4630188.5999999996</v>
      </c>
      <c r="G326" s="30">
        <v>-4630188.5999999996</v>
      </c>
    </row>
    <row r="327" spans="1:7">
      <c r="A327" s="27"/>
      <c r="B327" s="27"/>
      <c r="C327" s="27" t="s">
        <v>319</v>
      </c>
      <c r="D327" s="27"/>
      <c r="E327" s="27"/>
      <c r="F327" s="27"/>
      <c r="G327" s="27"/>
    </row>
    <row r="328" spans="1:7">
      <c r="A328" s="27"/>
      <c r="B328" s="27"/>
      <c r="C328" s="31" t="s">
        <v>316</v>
      </c>
      <c r="D328" s="32">
        <v>-4630188.5999999996</v>
      </c>
      <c r="E328" s="32">
        <v>-4630188.5999999996</v>
      </c>
      <c r="F328" s="32">
        <v>-4630188.5999999996</v>
      </c>
      <c r="G328" s="32">
        <v>-4630188.5999999996</v>
      </c>
    </row>
    <row r="329" spans="1:7" ht="27">
      <c r="A329" s="27"/>
      <c r="B329" s="27"/>
      <c r="C329" s="27" t="s">
        <v>320</v>
      </c>
      <c r="D329" s="27"/>
      <c r="E329" s="27"/>
      <c r="F329" s="27"/>
      <c r="G329" s="27"/>
    </row>
    <row r="330" spans="1:7">
      <c r="A330" s="27"/>
      <c r="B330" s="27"/>
      <c r="C330" s="27" t="s">
        <v>211</v>
      </c>
      <c r="D330" s="30">
        <v>-4630188.5999999996</v>
      </c>
      <c r="E330" s="30">
        <v>-4630188.5999999996</v>
      </c>
      <c r="F330" s="30">
        <v>-4630188.5999999996</v>
      </c>
      <c r="G330" s="30">
        <v>-4630188.5999999996</v>
      </c>
    </row>
    <row r="331" spans="1:7">
      <c r="A331" s="27"/>
      <c r="B331" s="27"/>
      <c r="C331" s="27" t="s">
        <v>321</v>
      </c>
      <c r="D331" s="30">
        <v>-4630188.5999999996</v>
      </c>
      <c r="E331" s="30">
        <v>-4630188.5999999996</v>
      </c>
      <c r="F331" s="30">
        <v>-4630188.5999999996</v>
      </c>
      <c r="G331" s="30">
        <v>-4630188.5999999996</v>
      </c>
    </row>
    <row r="332" spans="1:7">
      <c r="A332" s="27"/>
      <c r="B332" s="27"/>
      <c r="C332" s="27" t="s">
        <v>334</v>
      </c>
      <c r="D332" s="30">
        <v>-4630188.5999999996</v>
      </c>
      <c r="E332" s="30">
        <v>-4630188.5999999996</v>
      </c>
      <c r="F332" s="30">
        <v>-4630188.5999999996</v>
      </c>
      <c r="G332" s="30">
        <v>-4630188.5999999996</v>
      </c>
    </row>
    <row r="333" spans="1:7">
      <c r="A333" s="27"/>
      <c r="B333" s="27"/>
      <c r="C333" s="27" t="s">
        <v>345</v>
      </c>
      <c r="D333" s="30">
        <v>-4630188.5999999996</v>
      </c>
      <c r="E333" s="30">
        <v>-4630188.5999999996</v>
      </c>
      <c r="F333" s="30">
        <v>-4630188.5999999996</v>
      </c>
      <c r="G333" s="30">
        <v>-4630188.5999999996</v>
      </c>
    </row>
    <row r="334" spans="1:7">
      <c r="A334" s="27"/>
      <c r="B334" s="27" t="s">
        <v>218</v>
      </c>
      <c r="C334" s="27" t="s">
        <v>314</v>
      </c>
      <c r="D334" s="30">
        <f>+D336</f>
        <v>6000000</v>
      </c>
      <c r="E334" s="30">
        <f t="shared" ref="E334:G334" si="2">+E336</f>
        <v>4200000</v>
      </c>
      <c r="F334" s="30">
        <f t="shared" si="2"/>
        <v>2400000</v>
      </c>
      <c r="G334" s="30">
        <f t="shared" si="2"/>
        <v>0</v>
      </c>
    </row>
    <row r="335" spans="1:7">
      <c r="A335" s="27"/>
      <c r="B335" s="27"/>
      <c r="C335" s="27" t="s">
        <v>319</v>
      </c>
      <c r="D335" s="27"/>
      <c r="E335" s="27"/>
      <c r="F335" s="27"/>
      <c r="G335" s="27"/>
    </row>
    <row r="336" spans="1:7">
      <c r="A336" s="27"/>
      <c r="B336" s="27"/>
      <c r="C336" s="31" t="s">
        <v>316</v>
      </c>
      <c r="D336" s="32">
        <f>+D338</f>
        <v>6000000</v>
      </c>
      <c r="E336" s="32">
        <f>+E338</f>
        <v>4200000</v>
      </c>
      <c r="F336" s="32">
        <f>+F338</f>
        <v>2400000</v>
      </c>
      <c r="G336" s="32">
        <f>+G338</f>
        <v>0</v>
      </c>
    </row>
    <row r="337" spans="1:7" ht="27">
      <c r="A337" s="48"/>
      <c r="B337" s="27"/>
      <c r="C337" s="27" t="s">
        <v>320</v>
      </c>
      <c r="D337" s="27"/>
      <c r="E337" s="27"/>
      <c r="F337" s="27"/>
      <c r="G337" s="27"/>
    </row>
    <row r="338" spans="1:7">
      <c r="A338" s="48"/>
      <c r="B338" s="27"/>
      <c r="C338" s="27" t="s">
        <v>211</v>
      </c>
      <c r="D338" s="30">
        <f t="shared" ref="D338:G340" si="3">+D339</f>
        <v>6000000</v>
      </c>
      <c r="E338" s="30">
        <f t="shared" si="3"/>
        <v>4200000</v>
      </c>
      <c r="F338" s="30">
        <f t="shared" si="3"/>
        <v>2400000</v>
      </c>
      <c r="G338" s="30">
        <f t="shared" si="3"/>
        <v>0</v>
      </c>
    </row>
    <row r="339" spans="1:7">
      <c r="A339" s="48"/>
      <c r="B339" s="27"/>
      <c r="C339" s="27" t="s">
        <v>321</v>
      </c>
      <c r="D339" s="30">
        <f t="shared" si="3"/>
        <v>6000000</v>
      </c>
      <c r="E339" s="30">
        <f t="shared" si="3"/>
        <v>4200000</v>
      </c>
      <c r="F339" s="30">
        <f t="shared" si="3"/>
        <v>2400000</v>
      </c>
      <c r="G339" s="30">
        <f t="shared" si="3"/>
        <v>0</v>
      </c>
    </row>
    <row r="340" spans="1:7">
      <c r="A340" s="48"/>
      <c r="B340" s="27"/>
      <c r="C340" s="27" t="s">
        <v>334</v>
      </c>
      <c r="D340" s="30">
        <f t="shared" si="3"/>
        <v>6000000</v>
      </c>
      <c r="E340" s="30">
        <f t="shared" si="3"/>
        <v>4200000</v>
      </c>
      <c r="F340" s="30">
        <f t="shared" si="3"/>
        <v>2400000</v>
      </c>
      <c r="G340" s="30">
        <f t="shared" si="3"/>
        <v>0</v>
      </c>
    </row>
    <row r="341" spans="1:7">
      <c r="A341" s="48"/>
      <c r="B341" s="27"/>
      <c r="C341" s="27" t="s">
        <v>345</v>
      </c>
      <c r="D341" s="30">
        <f>+'N 4'!G147</f>
        <v>6000000</v>
      </c>
      <c r="E341" s="30">
        <f>+'N 4'!H147</f>
        <v>4200000</v>
      </c>
      <c r="F341" s="30">
        <f>+'N 4'!I147</f>
        <v>2400000</v>
      </c>
      <c r="G341" s="30">
        <f>+'N 4'!J147</f>
        <v>0</v>
      </c>
    </row>
  </sheetData>
  <mergeCells count="7">
    <mergeCell ref="F3:G3"/>
    <mergeCell ref="F4:G4"/>
    <mergeCell ref="F7:G7"/>
    <mergeCell ref="A8:B8"/>
    <mergeCell ref="C8:C9"/>
    <mergeCell ref="A6:G6"/>
    <mergeCell ref="D8:G8"/>
  </mergeCells>
  <pageMargins left="0.7" right="0.7" top="0.75" bottom="0.75" header="0.3" footer="0.3"/>
  <pageSetup paperSize="9" orientation="portrait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1"/>
  <sheetViews>
    <sheetView workbookViewId="0">
      <selection activeCell="J113" sqref="J113"/>
    </sheetView>
  </sheetViews>
  <sheetFormatPr defaultColWidth="14.28515625" defaultRowHeight="13.5"/>
  <cols>
    <col min="1" max="1" width="14.28515625" style="33"/>
    <col min="2" max="2" width="8" style="33" customWidth="1"/>
    <col min="3" max="3" width="10.42578125" style="33" customWidth="1"/>
    <col min="4" max="4" width="14.28515625" style="34"/>
    <col min="5" max="8" width="14.28515625" style="33"/>
    <col min="9" max="9" width="41.28515625" style="33" customWidth="1"/>
    <col min="10" max="11" width="14.28515625" style="24"/>
    <col min="12" max="12" width="15.7109375" style="24" customWidth="1"/>
    <col min="13" max="13" width="14.28515625" style="24"/>
    <col min="14" max="16384" width="14.28515625" style="33"/>
  </cols>
  <sheetData>
    <row r="1" spans="1:19">
      <c r="L1" s="23"/>
      <c r="M1" s="33" t="s">
        <v>85</v>
      </c>
    </row>
    <row r="2" spans="1:19" s="1" customFormat="1">
      <c r="A2" s="20"/>
      <c r="B2" s="20"/>
      <c r="E2" s="3"/>
      <c r="L2" s="100" t="s">
        <v>83</v>
      </c>
      <c r="M2" s="100"/>
    </row>
    <row r="3" spans="1:19" s="1" customFormat="1">
      <c r="A3" s="20"/>
      <c r="B3" s="20"/>
      <c r="E3" s="3"/>
      <c r="L3" s="100" t="s">
        <v>42</v>
      </c>
      <c r="M3" s="100"/>
    </row>
    <row r="4" spans="1:19" s="1" customFormat="1" ht="15.75" customHeight="1">
      <c r="A4" s="20"/>
      <c r="B4" s="20"/>
      <c r="E4" s="4"/>
      <c r="F4" s="4"/>
      <c r="G4" s="4"/>
      <c r="H4" s="4"/>
    </row>
    <row r="6" spans="1:19" s="35" customFormat="1" ht="36" customHeight="1">
      <c r="A6" s="104" t="s">
        <v>482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</row>
    <row r="7" spans="1:19" s="35" customFormat="1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</row>
    <row r="8" spans="1:19" s="35" customFormat="1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15" t="s">
        <v>24</v>
      </c>
    </row>
    <row r="9" spans="1:19" s="11" customFormat="1" ht="59.25" customHeight="1">
      <c r="A9" s="93" t="s">
        <v>38</v>
      </c>
      <c r="B9" s="93" t="s">
        <v>37</v>
      </c>
      <c r="C9" s="93"/>
      <c r="D9" s="93" t="s">
        <v>36</v>
      </c>
      <c r="E9" s="93"/>
      <c r="F9" s="93"/>
      <c r="G9" s="93"/>
      <c r="H9" s="93" t="s">
        <v>35</v>
      </c>
      <c r="I9" s="93" t="s">
        <v>34</v>
      </c>
      <c r="J9" s="105" t="s">
        <v>82</v>
      </c>
      <c r="K9" s="106"/>
      <c r="L9" s="106"/>
      <c r="M9" s="107"/>
      <c r="O9" s="13"/>
      <c r="P9" s="13"/>
      <c r="Q9" s="13"/>
      <c r="R9" s="13"/>
    </row>
    <row r="10" spans="1:19" s="11" customFormat="1" ht="40.5">
      <c r="A10" s="93"/>
      <c r="B10" s="65" t="s">
        <v>33</v>
      </c>
      <c r="C10" s="65" t="s">
        <v>40</v>
      </c>
      <c r="D10" s="65" t="s">
        <v>33</v>
      </c>
      <c r="E10" s="65" t="s">
        <v>40</v>
      </c>
      <c r="F10" s="65" t="s">
        <v>41</v>
      </c>
      <c r="G10" s="65" t="s">
        <v>32</v>
      </c>
      <c r="H10" s="93"/>
      <c r="I10" s="93"/>
      <c r="J10" s="64" t="s">
        <v>31</v>
      </c>
      <c r="K10" s="65" t="s">
        <v>30</v>
      </c>
      <c r="L10" s="65" t="s">
        <v>29</v>
      </c>
      <c r="M10" s="65" t="s">
        <v>28</v>
      </c>
      <c r="N10" s="13"/>
      <c r="O10" s="13"/>
      <c r="P10" s="14"/>
      <c r="Q10" s="14"/>
      <c r="R10" s="14"/>
      <c r="S10" s="14"/>
    </row>
    <row r="11" spans="1:19" s="11" customFormat="1" ht="16.5" customHeight="1">
      <c r="A11" s="108" t="s">
        <v>346</v>
      </c>
      <c r="B11" s="108"/>
      <c r="C11" s="108"/>
      <c r="D11" s="108"/>
      <c r="E11" s="108"/>
      <c r="F11" s="108"/>
      <c r="G11" s="108"/>
      <c r="H11" s="108"/>
      <c r="I11" s="108"/>
      <c r="J11" s="49">
        <f>+'N3'!G10</f>
        <v>6000000</v>
      </c>
      <c r="K11" s="49">
        <f>+'N3'!H10</f>
        <v>4200000</v>
      </c>
      <c r="L11" s="49">
        <f>+'N3'!I10</f>
        <v>2400000</v>
      </c>
      <c r="M11" s="49">
        <f>+'N3'!J10</f>
        <v>0</v>
      </c>
      <c r="N11" s="13"/>
      <c r="O11" s="13"/>
      <c r="P11" s="13"/>
      <c r="Q11" s="13"/>
    </row>
    <row r="12" spans="1:19" ht="14.25">
      <c r="A12" s="109" t="s">
        <v>347</v>
      </c>
      <c r="B12" s="109"/>
      <c r="C12" s="109"/>
      <c r="D12" s="109"/>
      <c r="E12" s="109"/>
      <c r="F12" s="109"/>
      <c r="G12" s="109"/>
      <c r="H12" s="109"/>
      <c r="I12" s="109"/>
      <c r="J12" s="50">
        <v>64042.5</v>
      </c>
      <c r="K12" s="50">
        <v>64042.5</v>
      </c>
      <c r="L12" s="50">
        <v>64042.5</v>
      </c>
      <c r="M12" s="50">
        <v>64042.5</v>
      </c>
      <c r="N12" s="63"/>
      <c r="O12" s="63"/>
      <c r="P12" s="63"/>
      <c r="Q12" s="63"/>
    </row>
    <row r="13" spans="1:19" ht="14.25">
      <c r="A13" s="2"/>
      <c r="B13" s="66" t="s">
        <v>348</v>
      </c>
      <c r="C13" s="94" t="s">
        <v>349</v>
      </c>
      <c r="D13" s="94"/>
      <c r="E13" s="94"/>
      <c r="F13" s="94"/>
      <c r="G13" s="94"/>
      <c r="H13" s="94"/>
      <c r="I13" s="94"/>
      <c r="J13" s="50">
        <v>64042.5</v>
      </c>
      <c r="K13" s="50">
        <v>64042.5</v>
      </c>
      <c r="L13" s="50">
        <v>64042.5</v>
      </c>
      <c r="M13" s="50">
        <v>64042.5</v>
      </c>
    </row>
    <row r="14" spans="1:19" ht="14.25">
      <c r="A14" s="2"/>
      <c r="B14" s="2"/>
      <c r="C14" s="2"/>
      <c r="D14" s="66" t="s">
        <v>455</v>
      </c>
      <c r="E14" s="94" t="s">
        <v>446</v>
      </c>
      <c r="F14" s="94"/>
      <c r="G14" s="94"/>
      <c r="H14" s="94"/>
      <c r="I14" s="94"/>
      <c r="J14" s="50">
        <v>64042.5</v>
      </c>
      <c r="K14" s="50">
        <v>64042.5</v>
      </c>
      <c r="L14" s="50">
        <v>64042.5</v>
      </c>
      <c r="M14" s="50">
        <v>64042.5</v>
      </c>
      <c r="N14" s="63"/>
    </row>
    <row r="15" spans="1:19" ht="32.25" customHeight="1">
      <c r="A15" s="2"/>
      <c r="B15" s="2"/>
      <c r="C15" s="2"/>
      <c r="D15" s="2"/>
      <c r="E15" s="2"/>
      <c r="F15" s="94" t="s">
        <v>447</v>
      </c>
      <c r="G15" s="94"/>
      <c r="H15" s="94"/>
      <c r="I15" s="94"/>
      <c r="J15" s="94"/>
      <c r="K15" s="94"/>
      <c r="L15" s="94"/>
      <c r="M15" s="94"/>
    </row>
    <row r="16" spans="1:19" ht="14.25">
      <c r="A16" s="2"/>
      <c r="B16" s="2"/>
      <c r="C16" s="2"/>
      <c r="D16" s="2"/>
      <c r="E16" s="2"/>
      <c r="F16" s="2"/>
      <c r="G16" s="94" t="s">
        <v>350</v>
      </c>
      <c r="H16" s="94"/>
      <c r="I16" s="94"/>
      <c r="J16" s="94"/>
      <c r="K16" s="94"/>
      <c r="L16" s="94"/>
      <c r="M16" s="94"/>
    </row>
    <row r="17" spans="1:13" ht="14.25">
      <c r="A17" s="2"/>
      <c r="B17" s="2"/>
      <c r="C17" s="2"/>
      <c r="D17" s="2"/>
      <c r="E17" s="2"/>
      <c r="F17" s="2"/>
      <c r="G17" s="2"/>
      <c r="H17" s="94" t="s">
        <v>351</v>
      </c>
      <c r="I17" s="94"/>
      <c r="J17" s="94"/>
      <c r="K17" s="94"/>
      <c r="L17" s="94"/>
      <c r="M17" s="94"/>
    </row>
    <row r="18" spans="1:13" ht="14.25">
      <c r="A18" s="109" t="s">
        <v>352</v>
      </c>
      <c r="B18" s="109"/>
      <c r="C18" s="109"/>
      <c r="D18" s="109"/>
      <c r="E18" s="109"/>
      <c r="F18" s="109"/>
      <c r="G18" s="109"/>
      <c r="H18" s="109"/>
      <c r="I18" s="109"/>
      <c r="J18" s="50">
        <v>667094.69999999995</v>
      </c>
      <c r="K18" s="50">
        <v>667094.69999999995</v>
      </c>
      <c r="L18" s="50">
        <v>667094.69999999995</v>
      </c>
      <c r="M18" s="50">
        <v>667094.69999999995</v>
      </c>
    </row>
    <row r="19" spans="1:13" ht="14.25">
      <c r="A19" s="2"/>
      <c r="B19" s="66" t="s">
        <v>353</v>
      </c>
      <c r="C19" s="94" t="s">
        <v>354</v>
      </c>
      <c r="D19" s="94"/>
      <c r="E19" s="94"/>
      <c r="F19" s="94"/>
      <c r="G19" s="94"/>
      <c r="H19" s="94"/>
      <c r="I19" s="94"/>
      <c r="J19" s="50">
        <v>667094.69999999995</v>
      </c>
      <c r="K19" s="50">
        <v>667094.69999999995</v>
      </c>
      <c r="L19" s="50">
        <v>667094.69999999995</v>
      </c>
      <c r="M19" s="50">
        <v>667094.69999999995</v>
      </c>
    </row>
    <row r="20" spans="1:13" ht="14.25" customHeight="1">
      <c r="A20" s="2"/>
      <c r="B20" s="2"/>
      <c r="C20" s="2"/>
      <c r="D20" s="66" t="s">
        <v>456</v>
      </c>
      <c r="E20" s="94" t="s">
        <v>446</v>
      </c>
      <c r="F20" s="94"/>
      <c r="G20" s="94"/>
      <c r="H20" s="94"/>
      <c r="I20" s="94"/>
      <c r="J20" s="50">
        <v>667094.69999999995</v>
      </c>
      <c r="K20" s="50">
        <v>667094.69999999995</v>
      </c>
      <c r="L20" s="50">
        <v>667094.69999999995</v>
      </c>
      <c r="M20" s="50">
        <v>667094.69999999995</v>
      </c>
    </row>
    <row r="21" spans="1:13" ht="32.25" customHeight="1">
      <c r="A21" s="2"/>
      <c r="B21" s="2"/>
      <c r="C21" s="2"/>
      <c r="D21" s="2"/>
      <c r="E21" s="2"/>
      <c r="F21" s="94" t="s">
        <v>447</v>
      </c>
      <c r="G21" s="94"/>
      <c r="H21" s="94"/>
      <c r="I21" s="94"/>
      <c r="J21" s="94"/>
      <c r="K21" s="94"/>
      <c r="L21" s="94"/>
      <c r="M21" s="94"/>
    </row>
    <row r="22" spans="1:13" ht="14.25">
      <c r="A22" s="2"/>
      <c r="B22" s="2"/>
      <c r="C22" s="2"/>
      <c r="D22" s="2"/>
      <c r="E22" s="2"/>
      <c r="F22" s="2"/>
      <c r="G22" s="94" t="s">
        <v>350</v>
      </c>
      <c r="H22" s="94"/>
      <c r="I22" s="94"/>
      <c r="J22" s="94"/>
      <c r="K22" s="94"/>
      <c r="L22" s="94"/>
      <c r="M22" s="94"/>
    </row>
    <row r="23" spans="1:13" ht="14.25">
      <c r="A23" s="2"/>
      <c r="B23" s="2"/>
      <c r="C23" s="2"/>
      <c r="D23" s="2"/>
      <c r="E23" s="2"/>
      <c r="F23" s="2"/>
      <c r="G23" s="2"/>
      <c r="H23" s="94" t="s">
        <v>355</v>
      </c>
      <c r="I23" s="94"/>
      <c r="J23" s="94"/>
      <c r="K23" s="94"/>
      <c r="L23" s="94"/>
      <c r="M23" s="94"/>
    </row>
    <row r="24" spans="1:13" ht="14.25">
      <c r="A24" s="109" t="s">
        <v>356</v>
      </c>
      <c r="B24" s="109"/>
      <c r="C24" s="109"/>
      <c r="D24" s="109"/>
      <c r="E24" s="109"/>
      <c r="F24" s="109"/>
      <c r="G24" s="109"/>
      <c r="H24" s="109"/>
      <c r="I24" s="109"/>
      <c r="J24" s="50">
        <v>663633.19999999995</v>
      </c>
      <c r="K24" s="50">
        <v>663633.19999999995</v>
      </c>
      <c r="L24" s="50">
        <v>663633.19999999995</v>
      </c>
      <c r="M24" s="50">
        <v>663633.19999999995</v>
      </c>
    </row>
    <row r="25" spans="1:13" ht="14.25">
      <c r="A25" s="2"/>
      <c r="B25" s="66" t="s">
        <v>357</v>
      </c>
      <c r="C25" s="94" t="s">
        <v>358</v>
      </c>
      <c r="D25" s="94"/>
      <c r="E25" s="94"/>
      <c r="F25" s="94"/>
      <c r="G25" s="94"/>
      <c r="H25" s="94"/>
      <c r="I25" s="94"/>
      <c r="J25" s="50">
        <v>663633.19999999995</v>
      </c>
      <c r="K25" s="50">
        <v>663633.19999999995</v>
      </c>
      <c r="L25" s="50">
        <v>663633.19999999995</v>
      </c>
      <c r="M25" s="50">
        <v>663633.19999999995</v>
      </c>
    </row>
    <row r="26" spans="1:13" ht="14.25" customHeight="1">
      <c r="A26" s="2"/>
      <c r="B26" s="2"/>
      <c r="C26" s="2"/>
      <c r="D26" s="66" t="s">
        <v>457</v>
      </c>
      <c r="E26" s="94" t="s">
        <v>446</v>
      </c>
      <c r="F26" s="94"/>
      <c r="G26" s="94"/>
      <c r="H26" s="94"/>
      <c r="I26" s="94"/>
      <c r="J26" s="50">
        <v>663633.19999999995</v>
      </c>
      <c r="K26" s="50">
        <v>663633.19999999995</v>
      </c>
      <c r="L26" s="50">
        <v>663633.19999999995</v>
      </c>
      <c r="M26" s="50">
        <v>663633.19999999995</v>
      </c>
    </row>
    <row r="27" spans="1:13" ht="32.25" customHeight="1">
      <c r="A27" s="2"/>
      <c r="B27" s="2"/>
      <c r="C27" s="2"/>
      <c r="D27" s="2"/>
      <c r="E27" s="2"/>
      <c r="F27" s="94" t="s">
        <v>448</v>
      </c>
      <c r="G27" s="94"/>
      <c r="H27" s="94"/>
      <c r="I27" s="94"/>
      <c r="J27" s="94"/>
      <c r="K27" s="94"/>
      <c r="L27" s="94"/>
      <c r="M27" s="94"/>
    </row>
    <row r="28" spans="1:13" ht="14.25">
      <c r="A28" s="2"/>
      <c r="B28" s="2"/>
      <c r="C28" s="2"/>
      <c r="D28" s="2"/>
      <c r="E28" s="2"/>
      <c r="F28" s="2"/>
      <c r="G28" s="94" t="s">
        <v>350</v>
      </c>
      <c r="H28" s="94"/>
      <c r="I28" s="94"/>
      <c r="J28" s="94"/>
      <c r="K28" s="94"/>
      <c r="L28" s="94"/>
      <c r="M28" s="94"/>
    </row>
    <row r="29" spans="1:13" ht="14.25">
      <c r="A29" s="2"/>
      <c r="B29" s="2"/>
      <c r="C29" s="2"/>
      <c r="D29" s="2"/>
      <c r="E29" s="2"/>
      <c r="F29" s="2"/>
      <c r="G29" s="2"/>
      <c r="H29" s="94" t="s">
        <v>359</v>
      </c>
      <c r="I29" s="94"/>
      <c r="J29" s="94"/>
      <c r="K29" s="94"/>
      <c r="L29" s="94"/>
      <c r="M29" s="94"/>
    </row>
    <row r="30" spans="1:13" ht="14.25">
      <c r="A30" s="109" t="s">
        <v>360</v>
      </c>
      <c r="B30" s="109"/>
      <c r="C30" s="109"/>
      <c r="D30" s="109"/>
      <c r="E30" s="109"/>
      <c r="F30" s="109"/>
      <c r="G30" s="109"/>
      <c r="H30" s="109"/>
      <c r="I30" s="109"/>
      <c r="J30" s="50">
        <v>623994.4</v>
      </c>
      <c r="K30" s="50">
        <v>623994.4</v>
      </c>
      <c r="L30" s="50">
        <v>623994.4</v>
      </c>
      <c r="M30" s="50">
        <v>623994.4</v>
      </c>
    </row>
    <row r="31" spans="1:13" ht="14.25">
      <c r="A31" s="2"/>
      <c r="B31" s="66" t="s">
        <v>361</v>
      </c>
      <c r="C31" s="94" t="s">
        <v>362</v>
      </c>
      <c r="D31" s="94"/>
      <c r="E31" s="94"/>
      <c r="F31" s="94"/>
      <c r="G31" s="94"/>
      <c r="H31" s="94"/>
      <c r="I31" s="94"/>
      <c r="J31" s="50">
        <v>623994.4</v>
      </c>
      <c r="K31" s="50">
        <v>623994.4</v>
      </c>
      <c r="L31" s="50">
        <v>623994.4</v>
      </c>
      <c r="M31" s="50">
        <v>623994.4</v>
      </c>
    </row>
    <row r="32" spans="1:13" ht="14.25" customHeight="1">
      <c r="A32" s="2"/>
      <c r="B32" s="2"/>
      <c r="C32" s="2"/>
      <c r="D32" s="66" t="s">
        <v>458</v>
      </c>
      <c r="E32" s="94" t="s">
        <v>446</v>
      </c>
      <c r="F32" s="94"/>
      <c r="G32" s="94"/>
      <c r="H32" s="94"/>
      <c r="I32" s="94"/>
      <c r="J32" s="50">
        <v>623994.4</v>
      </c>
      <c r="K32" s="50">
        <v>623994.4</v>
      </c>
      <c r="L32" s="50">
        <v>623994.4</v>
      </c>
      <c r="M32" s="50">
        <v>623994.4</v>
      </c>
    </row>
    <row r="33" spans="1:13" ht="32.25" customHeight="1">
      <c r="A33" s="2"/>
      <c r="B33" s="2"/>
      <c r="C33" s="2"/>
      <c r="D33" s="2"/>
      <c r="E33" s="2"/>
      <c r="F33" s="94" t="s">
        <v>448</v>
      </c>
      <c r="G33" s="94"/>
      <c r="H33" s="94"/>
      <c r="I33" s="94"/>
      <c r="J33" s="94"/>
      <c r="K33" s="94"/>
      <c r="L33" s="94"/>
      <c r="M33" s="94"/>
    </row>
    <row r="34" spans="1:13" ht="14.25">
      <c r="A34" s="2"/>
      <c r="B34" s="2"/>
      <c r="C34" s="2"/>
      <c r="D34" s="2"/>
      <c r="E34" s="2"/>
      <c r="F34" s="2"/>
      <c r="G34" s="94" t="s">
        <v>350</v>
      </c>
      <c r="H34" s="94"/>
      <c r="I34" s="94"/>
      <c r="J34" s="94"/>
      <c r="K34" s="94"/>
      <c r="L34" s="94"/>
      <c r="M34" s="94"/>
    </row>
    <row r="35" spans="1:13" ht="14.25">
      <c r="A35" s="2"/>
      <c r="B35" s="2"/>
      <c r="C35" s="2"/>
      <c r="D35" s="2"/>
      <c r="E35" s="2"/>
      <c r="F35" s="2"/>
      <c r="G35" s="2"/>
      <c r="H35" s="94" t="s">
        <v>363</v>
      </c>
      <c r="I35" s="94"/>
      <c r="J35" s="94"/>
      <c r="K35" s="94"/>
      <c r="L35" s="94"/>
      <c r="M35" s="94"/>
    </row>
    <row r="36" spans="1:13" ht="14.25">
      <c r="A36" s="109" t="s">
        <v>476</v>
      </c>
      <c r="B36" s="109"/>
      <c r="C36" s="109"/>
      <c r="D36" s="109"/>
      <c r="E36" s="109"/>
      <c r="F36" s="109"/>
      <c r="G36" s="109"/>
      <c r="H36" s="109"/>
      <c r="I36" s="109"/>
      <c r="J36" s="50">
        <v>113588.8</v>
      </c>
      <c r="K36" s="50">
        <v>113588.8</v>
      </c>
      <c r="L36" s="50">
        <v>113588.8</v>
      </c>
      <c r="M36" s="50">
        <v>113588.8</v>
      </c>
    </row>
    <row r="37" spans="1:13" ht="14.25">
      <c r="A37" s="2"/>
      <c r="B37" s="66" t="s">
        <v>364</v>
      </c>
      <c r="C37" s="94" t="s">
        <v>365</v>
      </c>
      <c r="D37" s="94"/>
      <c r="E37" s="94"/>
      <c r="F37" s="94"/>
      <c r="G37" s="94"/>
      <c r="H37" s="94"/>
      <c r="I37" s="94"/>
      <c r="J37" s="50">
        <v>113588.8</v>
      </c>
      <c r="K37" s="50">
        <v>113588.8</v>
      </c>
      <c r="L37" s="50">
        <v>113588.8</v>
      </c>
      <c r="M37" s="50">
        <v>113588.8</v>
      </c>
    </row>
    <row r="38" spans="1:13" ht="14.25">
      <c r="A38" s="2"/>
      <c r="B38" s="2"/>
      <c r="C38" s="2"/>
      <c r="D38" s="66" t="s">
        <v>459</v>
      </c>
      <c r="E38" s="94" t="s">
        <v>446</v>
      </c>
      <c r="F38" s="94"/>
      <c r="G38" s="94"/>
      <c r="H38" s="94"/>
      <c r="I38" s="94"/>
      <c r="J38" s="50">
        <v>113588.8</v>
      </c>
      <c r="K38" s="50">
        <v>113588.8</v>
      </c>
      <c r="L38" s="50">
        <v>113588.8</v>
      </c>
      <c r="M38" s="50">
        <v>113588.8</v>
      </c>
    </row>
    <row r="39" spans="1:13" ht="32.25" customHeight="1">
      <c r="A39" s="2"/>
      <c r="B39" s="2"/>
      <c r="C39" s="2"/>
      <c r="D39" s="2"/>
      <c r="E39" s="2"/>
      <c r="F39" s="94" t="s">
        <v>448</v>
      </c>
      <c r="G39" s="94"/>
      <c r="H39" s="94"/>
      <c r="I39" s="94"/>
      <c r="J39" s="94"/>
      <c r="K39" s="94"/>
      <c r="L39" s="94"/>
      <c r="M39" s="94"/>
    </row>
    <row r="40" spans="1:13" ht="14.25">
      <c r="A40" s="2"/>
      <c r="B40" s="2"/>
      <c r="C40" s="2"/>
      <c r="D40" s="2"/>
      <c r="E40" s="2"/>
      <c r="F40" s="2"/>
      <c r="G40" s="94" t="s">
        <v>350</v>
      </c>
      <c r="H40" s="94"/>
      <c r="I40" s="94"/>
      <c r="J40" s="94"/>
      <c r="K40" s="94"/>
      <c r="L40" s="94"/>
      <c r="M40" s="94"/>
    </row>
    <row r="41" spans="1:13" ht="14.25">
      <c r="A41" s="2"/>
      <c r="B41" s="2"/>
      <c r="C41" s="2"/>
      <c r="D41" s="2"/>
      <c r="E41" s="2"/>
      <c r="F41" s="2"/>
      <c r="G41" s="2"/>
      <c r="H41" s="94" t="s">
        <v>366</v>
      </c>
      <c r="I41" s="94"/>
      <c r="J41" s="94"/>
      <c r="K41" s="94"/>
      <c r="L41" s="94"/>
      <c r="M41" s="94"/>
    </row>
    <row r="42" spans="1:13" ht="14.25">
      <c r="A42" s="109" t="s">
        <v>450</v>
      </c>
      <c r="B42" s="109"/>
      <c r="C42" s="109"/>
      <c r="D42" s="109"/>
      <c r="E42" s="109"/>
      <c r="F42" s="109"/>
      <c r="G42" s="109"/>
      <c r="H42" s="109"/>
      <c r="I42" s="109"/>
      <c r="J42" s="50">
        <v>297788.79999999999</v>
      </c>
      <c r="K42" s="50">
        <v>297788.79999999999</v>
      </c>
      <c r="L42" s="50">
        <v>297788.79999999999</v>
      </c>
      <c r="M42" s="50">
        <v>297788.79999999999</v>
      </c>
    </row>
    <row r="43" spans="1:13" ht="29.25" customHeight="1">
      <c r="A43" s="2"/>
      <c r="B43" s="66" t="s">
        <v>367</v>
      </c>
      <c r="C43" s="94" t="s">
        <v>368</v>
      </c>
      <c r="D43" s="94"/>
      <c r="E43" s="94"/>
      <c r="F43" s="94"/>
      <c r="G43" s="94"/>
      <c r="H43" s="94"/>
      <c r="I43" s="94"/>
      <c r="J43" s="50">
        <v>297788.79999999999</v>
      </c>
      <c r="K43" s="50">
        <v>297788.79999999999</v>
      </c>
      <c r="L43" s="50">
        <v>297788.79999999999</v>
      </c>
      <c r="M43" s="50">
        <v>297788.79999999999</v>
      </c>
    </row>
    <row r="44" spans="1:13" ht="14.25">
      <c r="A44" s="2"/>
      <c r="B44" s="2"/>
      <c r="C44" s="2"/>
      <c r="D44" s="66" t="s">
        <v>460</v>
      </c>
      <c r="E44" s="94" t="s">
        <v>446</v>
      </c>
      <c r="F44" s="94"/>
      <c r="G44" s="94"/>
      <c r="H44" s="94"/>
      <c r="I44" s="94"/>
      <c r="J44" s="50">
        <v>297788.79999999999</v>
      </c>
      <c r="K44" s="50">
        <v>297788.79999999999</v>
      </c>
      <c r="L44" s="50">
        <v>297788.79999999999</v>
      </c>
      <c r="M44" s="50">
        <v>297788.79999999999</v>
      </c>
    </row>
    <row r="45" spans="1:13" ht="32.25" customHeight="1">
      <c r="A45" s="2"/>
      <c r="B45" s="2"/>
      <c r="C45" s="2"/>
      <c r="D45" s="2"/>
      <c r="E45" s="2"/>
      <c r="F45" s="94" t="s">
        <v>448</v>
      </c>
      <c r="G45" s="94"/>
      <c r="H45" s="94"/>
      <c r="I45" s="94"/>
      <c r="J45" s="94"/>
      <c r="K45" s="94"/>
      <c r="L45" s="94"/>
      <c r="M45" s="94"/>
    </row>
    <row r="46" spans="1:13" ht="14.25">
      <c r="A46" s="2"/>
      <c r="B46" s="2"/>
      <c r="C46" s="2"/>
      <c r="D46" s="2"/>
      <c r="E46" s="2"/>
      <c r="F46" s="2"/>
      <c r="G46" s="94" t="s">
        <v>350</v>
      </c>
      <c r="H46" s="94"/>
      <c r="I46" s="94"/>
      <c r="J46" s="94"/>
      <c r="K46" s="94"/>
      <c r="L46" s="94"/>
      <c r="M46" s="94"/>
    </row>
    <row r="47" spans="1:13" ht="14.25">
      <c r="A47" s="2"/>
      <c r="B47" s="2"/>
      <c r="C47" s="2"/>
      <c r="D47" s="2"/>
      <c r="E47" s="2"/>
      <c r="F47" s="2"/>
      <c r="G47" s="2"/>
      <c r="H47" s="94" t="s">
        <v>369</v>
      </c>
      <c r="I47" s="94"/>
      <c r="J47" s="94"/>
      <c r="K47" s="94"/>
      <c r="L47" s="94"/>
      <c r="M47" s="94"/>
    </row>
    <row r="48" spans="1:13" ht="14.25">
      <c r="A48" s="109" t="s">
        <v>370</v>
      </c>
      <c r="B48" s="109"/>
      <c r="C48" s="109"/>
      <c r="D48" s="109"/>
      <c r="E48" s="109"/>
      <c r="F48" s="109"/>
      <c r="G48" s="109"/>
      <c r="H48" s="109"/>
      <c r="I48" s="109"/>
      <c r="J48" s="50">
        <v>224802.3</v>
      </c>
      <c r="K48" s="50">
        <v>224802.3</v>
      </c>
      <c r="L48" s="50">
        <v>224802.3</v>
      </c>
      <c r="M48" s="50">
        <v>224802.3</v>
      </c>
    </row>
    <row r="49" spans="1:13" ht="14.25">
      <c r="A49" s="2"/>
      <c r="B49" s="66" t="s">
        <v>371</v>
      </c>
      <c r="C49" s="94" t="s">
        <v>372</v>
      </c>
      <c r="D49" s="94"/>
      <c r="E49" s="94"/>
      <c r="F49" s="94"/>
      <c r="G49" s="94"/>
      <c r="H49" s="94"/>
      <c r="I49" s="94"/>
      <c r="J49" s="50">
        <v>224802.3</v>
      </c>
      <c r="K49" s="50">
        <v>224802.3</v>
      </c>
      <c r="L49" s="50">
        <v>224802.3</v>
      </c>
      <c r="M49" s="50">
        <v>224802.3</v>
      </c>
    </row>
    <row r="50" spans="1:13" ht="14.25" customHeight="1">
      <c r="A50" s="2"/>
      <c r="B50" s="2"/>
      <c r="C50" s="2"/>
      <c r="D50" s="66" t="s">
        <v>461</v>
      </c>
      <c r="E50" s="94" t="s">
        <v>446</v>
      </c>
      <c r="F50" s="94"/>
      <c r="G50" s="94"/>
      <c r="H50" s="94"/>
      <c r="I50" s="94"/>
      <c r="J50" s="50">
        <v>224802.3</v>
      </c>
      <c r="K50" s="50">
        <v>224802.3</v>
      </c>
      <c r="L50" s="50">
        <v>224802.3</v>
      </c>
      <c r="M50" s="50">
        <v>224802.3</v>
      </c>
    </row>
    <row r="51" spans="1:13" ht="32.25" customHeight="1">
      <c r="A51" s="2"/>
      <c r="B51" s="2"/>
      <c r="C51" s="2"/>
      <c r="D51" s="2"/>
      <c r="E51" s="2"/>
      <c r="F51" s="94" t="s">
        <v>448</v>
      </c>
      <c r="G51" s="94"/>
      <c r="H51" s="94"/>
      <c r="I51" s="94"/>
      <c r="J51" s="94"/>
      <c r="K51" s="94"/>
      <c r="L51" s="94"/>
      <c r="M51" s="94"/>
    </row>
    <row r="52" spans="1:13" ht="14.25">
      <c r="A52" s="2"/>
      <c r="B52" s="2"/>
      <c r="C52" s="2"/>
      <c r="D52" s="2"/>
      <c r="E52" s="2"/>
      <c r="F52" s="2"/>
      <c r="G52" s="94" t="s">
        <v>350</v>
      </c>
      <c r="H52" s="94"/>
      <c r="I52" s="94"/>
      <c r="J52" s="94"/>
      <c r="K52" s="94"/>
      <c r="L52" s="94"/>
      <c r="M52" s="94"/>
    </row>
    <row r="53" spans="1:13" ht="14.25">
      <c r="A53" s="2"/>
      <c r="B53" s="2"/>
      <c r="C53" s="2"/>
      <c r="D53" s="2"/>
      <c r="E53" s="2"/>
      <c r="F53" s="2"/>
      <c r="G53" s="2"/>
      <c r="H53" s="94" t="s">
        <v>373</v>
      </c>
      <c r="I53" s="94"/>
      <c r="J53" s="94"/>
      <c r="K53" s="94"/>
      <c r="L53" s="94"/>
      <c r="M53" s="94"/>
    </row>
    <row r="54" spans="1:13" ht="14.25">
      <c r="A54" s="109" t="s">
        <v>477</v>
      </c>
      <c r="B54" s="109"/>
      <c r="C54" s="109"/>
      <c r="D54" s="109"/>
      <c r="E54" s="109"/>
      <c r="F54" s="109"/>
      <c r="G54" s="109"/>
      <c r="H54" s="109"/>
      <c r="I54" s="109"/>
      <c r="J54" s="50">
        <v>176199.2</v>
      </c>
      <c r="K54" s="50">
        <v>176199.2</v>
      </c>
      <c r="L54" s="50">
        <v>176199.2</v>
      </c>
      <c r="M54" s="50">
        <v>176199.2</v>
      </c>
    </row>
    <row r="55" spans="1:13" ht="14.25">
      <c r="A55" s="2"/>
      <c r="B55" s="66" t="s">
        <v>374</v>
      </c>
      <c r="C55" s="94" t="s">
        <v>375</v>
      </c>
      <c r="D55" s="94"/>
      <c r="E55" s="94"/>
      <c r="F55" s="94"/>
      <c r="G55" s="94"/>
      <c r="H55" s="94"/>
      <c r="I55" s="94"/>
      <c r="J55" s="50">
        <v>176199.2</v>
      </c>
      <c r="K55" s="50">
        <v>176199.2</v>
      </c>
      <c r="L55" s="50">
        <v>176199.2</v>
      </c>
      <c r="M55" s="50">
        <v>176199.2</v>
      </c>
    </row>
    <row r="56" spans="1:13" ht="14.25" customHeight="1">
      <c r="A56" s="2"/>
      <c r="B56" s="2"/>
      <c r="C56" s="2"/>
      <c r="D56" s="66" t="s">
        <v>462</v>
      </c>
      <c r="E56" s="94" t="s">
        <v>446</v>
      </c>
      <c r="F56" s="94"/>
      <c r="G56" s="94"/>
      <c r="H56" s="94"/>
      <c r="I56" s="94"/>
      <c r="J56" s="50">
        <v>176199.2</v>
      </c>
      <c r="K56" s="50">
        <v>176199.2</v>
      </c>
      <c r="L56" s="50">
        <v>176199.2</v>
      </c>
      <c r="M56" s="50">
        <v>176199.2</v>
      </c>
    </row>
    <row r="57" spans="1:13" ht="32.25" customHeight="1">
      <c r="A57" s="2"/>
      <c r="B57" s="2"/>
      <c r="C57" s="2"/>
      <c r="D57" s="2"/>
      <c r="E57" s="2"/>
      <c r="F57" s="94" t="s">
        <v>448</v>
      </c>
      <c r="G57" s="94"/>
      <c r="H57" s="94"/>
      <c r="I57" s="94"/>
      <c r="J57" s="94"/>
      <c r="K57" s="94"/>
      <c r="L57" s="94"/>
      <c r="M57" s="94"/>
    </row>
    <row r="58" spans="1:13" ht="14.25">
      <c r="A58" s="2"/>
      <c r="B58" s="2"/>
      <c r="C58" s="2"/>
      <c r="D58" s="2"/>
      <c r="E58" s="2"/>
      <c r="F58" s="2"/>
      <c r="G58" s="94" t="s">
        <v>350</v>
      </c>
      <c r="H58" s="94"/>
      <c r="I58" s="94"/>
      <c r="J58" s="94"/>
      <c r="K58" s="94"/>
      <c r="L58" s="94"/>
      <c r="M58" s="94"/>
    </row>
    <row r="59" spans="1:13" ht="14.25">
      <c r="A59" s="2"/>
      <c r="B59" s="2"/>
      <c r="C59" s="2"/>
      <c r="D59" s="2"/>
      <c r="E59" s="2"/>
      <c r="F59" s="2"/>
      <c r="G59" s="2"/>
      <c r="H59" s="94" t="s">
        <v>376</v>
      </c>
      <c r="I59" s="94"/>
      <c r="J59" s="94"/>
      <c r="K59" s="94"/>
      <c r="L59" s="94"/>
      <c r="M59" s="94"/>
    </row>
    <row r="60" spans="1:13" ht="14.25">
      <c r="A60" s="109" t="s">
        <v>377</v>
      </c>
      <c r="B60" s="109"/>
      <c r="C60" s="109"/>
      <c r="D60" s="109"/>
      <c r="E60" s="109"/>
      <c r="F60" s="109"/>
      <c r="G60" s="109"/>
      <c r="H60" s="109"/>
      <c r="I60" s="109"/>
      <c r="J60" s="50">
        <v>147316.29999999999</v>
      </c>
      <c r="K60" s="50">
        <v>147316.29999999999</v>
      </c>
      <c r="L60" s="50">
        <v>147316.29999999999</v>
      </c>
      <c r="M60" s="50">
        <v>147316.29999999999</v>
      </c>
    </row>
    <row r="61" spans="1:13" ht="14.25">
      <c r="A61" s="2"/>
      <c r="B61" s="66" t="s">
        <v>378</v>
      </c>
      <c r="C61" s="94" t="s">
        <v>379</v>
      </c>
      <c r="D61" s="94"/>
      <c r="E61" s="94"/>
      <c r="F61" s="94"/>
      <c r="G61" s="94"/>
      <c r="H61" s="94"/>
      <c r="I61" s="94"/>
      <c r="J61" s="50">
        <v>147316.29999999999</v>
      </c>
      <c r="K61" s="50">
        <v>147316.29999999999</v>
      </c>
      <c r="L61" s="50">
        <v>147316.29999999999</v>
      </c>
      <c r="M61" s="50">
        <v>147316.29999999999</v>
      </c>
    </row>
    <row r="62" spans="1:13" ht="14.25" customHeight="1">
      <c r="A62" s="2"/>
      <c r="B62" s="2"/>
      <c r="C62" s="2"/>
      <c r="D62" s="66" t="s">
        <v>463</v>
      </c>
      <c r="E62" s="94" t="s">
        <v>446</v>
      </c>
      <c r="F62" s="94"/>
      <c r="G62" s="94"/>
      <c r="H62" s="94"/>
      <c r="I62" s="94"/>
      <c r="J62" s="50">
        <v>147316.29999999999</v>
      </c>
      <c r="K62" s="50">
        <v>147316.29999999999</v>
      </c>
      <c r="L62" s="50">
        <v>147316.29999999999</v>
      </c>
      <c r="M62" s="50">
        <v>147316.29999999999</v>
      </c>
    </row>
    <row r="63" spans="1:13" ht="32.25" customHeight="1">
      <c r="A63" s="2"/>
      <c r="B63" s="2"/>
      <c r="C63" s="2"/>
      <c r="D63" s="2"/>
      <c r="E63" s="2"/>
      <c r="F63" s="94" t="s">
        <v>448</v>
      </c>
      <c r="G63" s="94"/>
      <c r="H63" s="94"/>
      <c r="I63" s="94"/>
      <c r="J63" s="94"/>
      <c r="K63" s="94"/>
      <c r="L63" s="94"/>
      <c r="M63" s="94"/>
    </row>
    <row r="64" spans="1:13" ht="14.25">
      <c r="A64" s="2"/>
      <c r="B64" s="2"/>
      <c r="C64" s="2"/>
      <c r="D64" s="2"/>
      <c r="E64" s="2"/>
      <c r="F64" s="2"/>
      <c r="G64" s="94" t="s">
        <v>350</v>
      </c>
      <c r="H64" s="94"/>
      <c r="I64" s="94"/>
      <c r="J64" s="94"/>
      <c r="K64" s="94"/>
      <c r="L64" s="94"/>
      <c r="M64" s="94"/>
    </row>
    <row r="65" spans="1:13" ht="14.25">
      <c r="A65" s="2"/>
      <c r="B65" s="2"/>
      <c r="C65" s="2"/>
      <c r="D65" s="2"/>
      <c r="E65" s="2"/>
      <c r="F65" s="2"/>
      <c r="G65" s="2"/>
      <c r="H65" s="94" t="s">
        <v>380</v>
      </c>
      <c r="I65" s="94"/>
      <c r="J65" s="94"/>
      <c r="K65" s="94"/>
      <c r="L65" s="94"/>
      <c r="M65" s="94"/>
    </row>
    <row r="66" spans="1:13" ht="14.25">
      <c r="A66" s="109" t="s">
        <v>451</v>
      </c>
      <c r="B66" s="109"/>
      <c r="C66" s="109"/>
      <c r="D66" s="109"/>
      <c r="E66" s="109"/>
      <c r="F66" s="109"/>
      <c r="G66" s="109"/>
      <c r="H66" s="109"/>
      <c r="I66" s="109"/>
      <c r="J66" s="50">
        <v>216373.6</v>
      </c>
      <c r="K66" s="50">
        <v>216373.6</v>
      </c>
      <c r="L66" s="50">
        <v>216373.6</v>
      </c>
      <c r="M66" s="50">
        <v>216373.6</v>
      </c>
    </row>
    <row r="67" spans="1:13" ht="30.75" customHeight="1">
      <c r="A67" s="2"/>
      <c r="B67" s="66" t="s">
        <v>381</v>
      </c>
      <c r="C67" s="94" t="s">
        <v>454</v>
      </c>
      <c r="D67" s="94"/>
      <c r="E67" s="94"/>
      <c r="F67" s="94"/>
      <c r="G67" s="94"/>
      <c r="H67" s="94"/>
      <c r="I67" s="94"/>
      <c r="J67" s="50">
        <v>216373.6</v>
      </c>
      <c r="K67" s="50">
        <v>216373.6</v>
      </c>
      <c r="L67" s="50">
        <v>216373.6</v>
      </c>
      <c r="M67" s="50">
        <v>216373.6</v>
      </c>
    </row>
    <row r="68" spans="1:13" ht="14.25" customHeight="1">
      <c r="A68" s="2"/>
      <c r="B68" s="2"/>
      <c r="C68" s="2"/>
      <c r="D68" s="66" t="s">
        <v>464</v>
      </c>
      <c r="E68" s="94" t="s">
        <v>446</v>
      </c>
      <c r="F68" s="94"/>
      <c r="G68" s="94"/>
      <c r="H68" s="94"/>
      <c r="I68" s="94"/>
      <c r="J68" s="50">
        <v>216373.6</v>
      </c>
      <c r="K68" s="50">
        <v>216373.6</v>
      </c>
      <c r="L68" s="50">
        <v>216373.6</v>
      </c>
      <c r="M68" s="50">
        <v>216373.6</v>
      </c>
    </row>
    <row r="69" spans="1:13" ht="32.25" customHeight="1">
      <c r="A69" s="2"/>
      <c r="B69" s="2"/>
      <c r="C69" s="2"/>
      <c r="D69" s="2"/>
      <c r="E69" s="2"/>
      <c r="F69" s="94" t="s">
        <v>448</v>
      </c>
      <c r="G69" s="94"/>
      <c r="H69" s="94"/>
      <c r="I69" s="94"/>
      <c r="J69" s="94"/>
      <c r="K69" s="94"/>
      <c r="L69" s="94"/>
      <c r="M69" s="94"/>
    </row>
    <row r="70" spans="1:13" ht="14.25">
      <c r="A70" s="2"/>
      <c r="B70" s="2"/>
      <c r="C70" s="2"/>
      <c r="D70" s="2"/>
      <c r="E70" s="2"/>
      <c r="F70" s="2"/>
      <c r="G70" s="94" t="s">
        <v>350</v>
      </c>
      <c r="H70" s="94"/>
      <c r="I70" s="94"/>
      <c r="J70" s="94"/>
      <c r="K70" s="94"/>
      <c r="L70" s="94"/>
      <c r="M70" s="94"/>
    </row>
    <row r="71" spans="1:13" ht="14.25">
      <c r="A71" s="2"/>
      <c r="B71" s="2"/>
      <c r="C71" s="2"/>
      <c r="D71" s="2"/>
      <c r="E71" s="2"/>
      <c r="F71" s="2"/>
      <c r="G71" s="2"/>
      <c r="H71" s="94" t="s">
        <v>382</v>
      </c>
      <c r="I71" s="94"/>
      <c r="J71" s="94"/>
      <c r="K71" s="94"/>
      <c r="L71" s="94"/>
      <c r="M71" s="94"/>
    </row>
    <row r="72" spans="1:13" ht="14.25">
      <c r="A72" s="109" t="s">
        <v>478</v>
      </c>
      <c r="B72" s="109"/>
      <c r="C72" s="109"/>
      <c r="D72" s="109"/>
      <c r="E72" s="109"/>
      <c r="F72" s="109"/>
      <c r="G72" s="109"/>
      <c r="H72" s="109"/>
      <c r="I72" s="109"/>
      <c r="J72" s="50">
        <v>275529.40000000002</v>
      </c>
      <c r="K72" s="50">
        <v>275529.40000000002</v>
      </c>
      <c r="L72" s="50">
        <v>275529.40000000002</v>
      </c>
      <c r="M72" s="50">
        <v>275529.40000000002</v>
      </c>
    </row>
    <row r="73" spans="1:13" ht="14.25">
      <c r="A73" s="2"/>
      <c r="B73" s="66" t="s">
        <v>383</v>
      </c>
      <c r="C73" s="94" t="s">
        <v>384</v>
      </c>
      <c r="D73" s="94"/>
      <c r="E73" s="94"/>
      <c r="F73" s="94"/>
      <c r="G73" s="94"/>
      <c r="H73" s="94"/>
      <c r="I73" s="94"/>
      <c r="J73" s="50">
        <v>275529.40000000002</v>
      </c>
      <c r="K73" s="50">
        <v>275529.40000000002</v>
      </c>
      <c r="L73" s="50">
        <v>275529.40000000002</v>
      </c>
      <c r="M73" s="50">
        <v>275529.40000000002</v>
      </c>
    </row>
    <row r="74" spans="1:13" ht="14.25" customHeight="1">
      <c r="A74" s="2"/>
      <c r="B74" s="2"/>
      <c r="C74" s="2"/>
      <c r="D74" s="66" t="s">
        <v>522</v>
      </c>
      <c r="E74" s="94" t="s">
        <v>446</v>
      </c>
      <c r="F74" s="94"/>
      <c r="G74" s="94"/>
      <c r="H74" s="94"/>
      <c r="I74" s="94"/>
      <c r="J74" s="50">
        <v>275529.40000000002</v>
      </c>
      <c r="K74" s="50">
        <v>275529.40000000002</v>
      </c>
      <c r="L74" s="50">
        <v>275529.40000000002</v>
      </c>
      <c r="M74" s="50">
        <v>275529.40000000002</v>
      </c>
    </row>
    <row r="75" spans="1:13" ht="32.25" customHeight="1">
      <c r="A75" s="2"/>
      <c r="B75" s="2"/>
      <c r="C75" s="2"/>
      <c r="D75" s="2"/>
      <c r="E75" s="2"/>
      <c r="F75" s="94" t="s">
        <v>448</v>
      </c>
      <c r="G75" s="94"/>
      <c r="H75" s="94"/>
      <c r="I75" s="94"/>
      <c r="J75" s="94"/>
      <c r="K75" s="94"/>
      <c r="L75" s="94"/>
      <c r="M75" s="94"/>
    </row>
    <row r="76" spans="1:13" ht="14.25">
      <c r="A76" s="2"/>
      <c r="B76" s="2"/>
      <c r="C76" s="2"/>
      <c r="D76" s="2"/>
      <c r="E76" s="2"/>
      <c r="F76" s="2"/>
      <c r="G76" s="94" t="s">
        <v>350</v>
      </c>
      <c r="H76" s="94"/>
      <c r="I76" s="94"/>
      <c r="J76" s="94"/>
      <c r="K76" s="94"/>
      <c r="L76" s="94"/>
      <c r="M76" s="94"/>
    </row>
    <row r="77" spans="1:13" ht="14.25">
      <c r="A77" s="2"/>
      <c r="B77" s="2"/>
      <c r="C77" s="2"/>
      <c r="D77" s="2"/>
      <c r="E77" s="2"/>
      <c r="F77" s="2"/>
      <c r="G77" s="2"/>
      <c r="H77" s="94" t="s">
        <v>385</v>
      </c>
      <c r="I77" s="94"/>
      <c r="J77" s="94"/>
      <c r="K77" s="94"/>
      <c r="L77" s="94"/>
      <c r="M77" s="94"/>
    </row>
    <row r="78" spans="1:13" ht="14.25">
      <c r="A78" s="109" t="s">
        <v>452</v>
      </c>
      <c r="B78" s="109"/>
      <c r="C78" s="109"/>
      <c r="D78" s="109"/>
      <c r="E78" s="109"/>
      <c r="F78" s="109"/>
      <c r="G78" s="109"/>
      <c r="H78" s="109"/>
      <c r="I78" s="109"/>
      <c r="J78" s="50">
        <v>176538.1</v>
      </c>
      <c r="K78" s="50">
        <v>176538.1</v>
      </c>
      <c r="L78" s="50">
        <v>176538.1</v>
      </c>
      <c r="M78" s="50">
        <v>176538.1</v>
      </c>
    </row>
    <row r="79" spans="1:13" ht="14.25">
      <c r="A79" s="2"/>
      <c r="B79" s="66" t="s">
        <v>386</v>
      </c>
      <c r="C79" s="94" t="s">
        <v>387</v>
      </c>
      <c r="D79" s="94"/>
      <c r="E79" s="94"/>
      <c r="F79" s="94"/>
      <c r="G79" s="94"/>
      <c r="H79" s="94"/>
      <c r="I79" s="94"/>
      <c r="J79" s="50">
        <v>176538.1</v>
      </c>
      <c r="K79" s="50">
        <v>176538.1</v>
      </c>
      <c r="L79" s="50">
        <v>176538.1</v>
      </c>
      <c r="M79" s="50">
        <v>176538.1</v>
      </c>
    </row>
    <row r="80" spans="1:13" ht="14.25" customHeight="1">
      <c r="A80" s="2"/>
      <c r="B80" s="2"/>
      <c r="C80" s="2"/>
      <c r="D80" s="66" t="s">
        <v>465</v>
      </c>
      <c r="E80" s="94" t="s">
        <v>446</v>
      </c>
      <c r="F80" s="94"/>
      <c r="G80" s="94"/>
      <c r="H80" s="94"/>
      <c r="I80" s="94"/>
      <c r="J80" s="50">
        <v>176538.1</v>
      </c>
      <c r="K80" s="50">
        <v>176538.1</v>
      </c>
      <c r="L80" s="50">
        <v>176538.1</v>
      </c>
      <c r="M80" s="50">
        <v>176538.1</v>
      </c>
    </row>
    <row r="81" spans="1:13" ht="32.25" customHeight="1">
      <c r="A81" s="2"/>
      <c r="B81" s="2"/>
      <c r="C81" s="2"/>
      <c r="D81" s="2"/>
      <c r="E81" s="2"/>
      <c r="F81" s="94" t="s">
        <v>448</v>
      </c>
      <c r="G81" s="94"/>
      <c r="H81" s="94"/>
      <c r="I81" s="94"/>
      <c r="J81" s="94"/>
      <c r="K81" s="94"/>
      <c r="L81" s="94"/>
      <c r="M81" s="94"/>
    </row>
    <row r="82" spans="1:13" ht="14.25">
      <c r="A82" s="2"/>
      <c r="B82" s="2"/>
      <c r="C82" s="2"/>
      <c r="D82" s="2"/>
      <c r="E82" s="2"/>
      <c r="F82" s="2"/>
      <c r="G82" s="94" t="s">
        <v>350</v>
      </c>
      <c r="H82" s="94"/>
      <c r="I82" s="94"/>
      <c r="J82" s="94"/>
      <c r="K82" s="94"/>
      <c r="L82" s="94"/>
      <c r="M82" s="94"/>
    </row>
    <row r="83" spans="1:13" ht="14.25">
      <c r="A83" s="2"/>
      <c r="B83" s="2"/>
      <c r="C83" s="2"/>
      <c r="D83" s="2"/>
      <c r="E83" s="2"/>
      <c r="F83" s="2"/>
      <c r="G83" s="2"/>
      <c r="H83" s="94" t="s">
        <v>388</v>
      </c>
      <c r="I83" s="94"/>
      <c r="J83" s="94"/>
      <c r="K83" s="94"/>
      <c r="L83" s="94"/>
      <c r="M83" s="94"/>
    </row>
    <row r="84" spans="1:13" ht="14.25">
      <c r="A84" s="109" t="s">
        <v>389</v>
      </c>
      <c r="B84" s="109"/>
      <c r="C84" s="109"/>
      <c r="D84" s="109"/>
      <c r="E84" s="109"/>
      <c r="F84" s="109"/>
      <c r="G84" s="109"/>
      <c r="H84" s="109"/>
      <c r="I84" s="109"/>
      <c r="J84" s="50">
        <v>116961.8</v>
      </c>
      <c r="K84" s="50">
        <v>116961.8</v>
      </c>
      <c r="L84" s="50">
        <v>116961.8</v>
      </c>
      <c r="M84" s="50">
        <v>116961.8</v>
      </c>
    </row>
    <row r="85" spans="1:13" ht="29.25" customHeight="1">
      <c r="A85" s="2"/>
      <c r="B85" s="66" t="s">
        <v>390</v>
      </c>
      <c r="C85" s="94" t="s">
        <v>391</v>
      </c>
      <c r="D85" s="94"/>
      <c r="E85" s="94"/>
      <c r="F85" s="94"/>
      <c r="G85" s="94"/>
      <c r="H85" s="94"/>
      <c r="I85" s="94"/>
      <c r="J85" s="50">
        <v>116961.8</v>
      </c>
      <c r="K85" s="50">
        <v>116961.8</v>
      </c>
      <c r="L85" s="50">
        <v>116961.8</v>
      </c>
      <c r="M85" s="50">
        <v>116961.8</v>
      </c>
    </row>
    <row r="86" spans="1:13" ht="14.25" customHeight="1">
      <c r="A86" s="2"/>
      <c r="B86" s="2"/>
      <c r="C86" s="2"/>
      <c r="D86" s="66" t="s">
        <v>510</v>
      </c>
      <c r="E86" s="94" t="s">
        <v>446</v>
      </c>
      <c r="F86" s="94"/>
      <c r="G86" s="94"/>
      <c r="H86" s="94"/>
      <c r="I86" s="94"/>
      <c r="J86" s="50">
        <v>116961.8</v>
      </c>
      <c r="K86" s="50">
        <v>116961.8</v>
      </c>
      <c r="L86" s="50">
        <v>116961.8</v>
      </c>
      <c r="M86" s="50">
        <v>116961.8</v>
      </c>
    </row>
    <row r="87" spans="1:13" ht="32.25" customHeight="1">
      <c r="A87" s="2"/>
      <c r="B87" s="2"/>
      <c r="C87" s="2"/>
      <c r="D87" s="2"/>
      <c r="E87" s="2"/>
      <c r="F87" s="94" t="s">
        <v>448</v>
      </c>
      <c r="G87" s="94"/>
      <c r="H87" s="94"/>
      <c r="I87" s="94"/>
      <c r="J87" s="94"/>
      <c r="K87" s="94"/>
      <c r="L87" s="94"/>
      <c r="M87" s="94"/>
    </row>
    <row r="88" spans="1:13" ht="14.25">
      <c r="A88" s="2"/>
      <c r="B88" s="2"/>
      <c r="C88" s="2"/>
      <c r="D88" s="2"/>
      <c r="E88" s="2"/>
      <c r="F88" s="2"/>
      <c r="G88" s="94" t="s">
        <v>350</v>
      </c>
      <c r="H88" s="94"/>
      <c r="I88" s="94"/>
      <c r="J88" s="94"/>
      <c r="K88" s="94"/>
      <c r="L88" s="94"/>
      <c r="M88" s="94"/>
    </row>
    <row r="89" spans="1:13" ht="14.25">
      <c r="A89" s="2"/>
      <c r="B89" s="2"/>
      <c r="C89" s="2"/>
      <c r="D89" s="2"/>
      <c r="E89" s="2"/>
      <c r="F89" s="2"/>
      <c r="G89" s="2"/>
      <c r="H89" s="94" t="s">
        <v>392</v>
      </c>
      <c r="I89" s="94"/>
      <c r="J89" s="94"/>
      <c r="K89" s="94"/>
      <c r="L89" s="94"/>
      <c r="M89" s="94"/>
    </row>
    <row r="90" spans="1:13" ht="14.25">
      <c r="A90" s="109" t="s">
        <v>393</v>
      </c>
      <c r="B90" s="109"/>
      <c r="C90" s="109"/>
      <c r="D90" s="109"/>
      <c r="E90" s="109"/>
      <c r="F90" s="109"/>
      <c r="G90" s="109"/>
      <c r="H90" s="109"/>
      <c r="I90" s="109"/>
      <c r="J90" s="50">
        <v>116673.8</v>
      </c>
      <c r="K90" s="50">
        <v>116673.8</v>
      </c>
      <c r="L90" s="50">
        <v>116673.8</v>
      </c>
      <c r="M90" s="50">
        <v>116673.8</v>
      </c>
    </row>
    <row r="91" spans="1:13" ht="29.25" customHeight="1">
      <c r="A91" s="2"/>
      <c r="B91" s="66" t="s">
        <v>394</v>
      </c>
      <c r="C91" s="94" t="s">
        <v>395</v>
      </c>
      <c r="D91" s="94"/>
      <c r="E91" s="94"/>
      <c r="F91" s="94"/>
      <c r="G91" s="94"/>
      <c r="H91" s="94"/>
      <c r="I91" s="94"/>
      <c r="J91" s="50">
        <v>116673.8</v>
      </c>
      <c r="K91" s="50">
        <v>116673.8</v>
      </c>
      <c r="L91" s="50">
        <v>116673.8</v>
      </c>
      <c r="M91" s="50">
        <v>116673.8</v>
      </c>
    </row>
    <row r="92" spans="1:13" ht="14.25" customHeight="1">
      <c r="A92" s="2"/>
      <c r="B92" s="2"/>
      <c r="C92" s="2"/>
      <c r="D92" s="66" t="s">
        <v>466</v>
      </c>
      <c r="E92" s="94" t="s">
        <v>446</v>
      </c>
      <c r="F92" s="94"/>
      <c r="G92" s="94"/>
      <c r="H92" s="94"/>
      <c r="I92" s="94"/>
      <c r="J92" s="50">
        <v>116673.8</v>
      </c>
      <c r="K92" s="50">
        <v>116673.8</v>
      </c>
      <c r="L92" s="50">
        <v>116673.8</v>
      </c>
      <c r="M92" s="50">
        <v>116673.8</v>
      </c>
    </row>
    <row r="93" spans="1:13" ht="32.25" customHeight="1">
      <c r="A93" s="2"/>
      <c r="B93" s="2"/>
      <c r="C93" s="2"/>
      <c r="D93" s="2"/>
      <c r="E93" s="2"/>
      <c r="F93" s="94" t="s">
        <v>448</v>
      </c>
      <c r="G93" s="94"/>
      <c r="H93" s="94"/>
      <c r="I93" s="94"/>
      <c r="J93" s="94"/>
      <c r="K93" s="94"/>
      <c r="L93" s="94"/>
      <c r="M93" s="94"/>
    </row>
    <row r="94" spans="1:13" ht="14.25">
      <c r="A94" s="2"/>
      <c r="B94" s="2"/>
      <c r="C94" s="2"/>
      <c r="D94" s="2"/>
      <c r="E94" s="2"/>
      <c r="F94" s="2"/>
      <c r="G94" s="94" t="s">
        <v>350</v>
      </c>
      <c r="H94" s="94"/>
      <c r="I94" s="94"/>
      <c r="J94" s="94"/>
      <c r="K94" s="94"/>
      <c r="L94" s="94"/>
      <c r="M94" s="94"/>
    </row>
    <row r="95" spans="1:13" ht="14.25">
      <c r="A95" s="2"/>
      <c r="B95" s="2"/>
      <c r="C95" s="2"/>
      <c r="D95" s="2"/>
      <c r="E95" s="2"/>
      <c r="F95" s="2"/>
      <c r="G95" s="2"/>
      <c r="H95" s="94" t="s">
        <v>396</v>
      </c>
      <c r="I95" s="94"/>
      <c r="J95" s="94"/>
      <c r="K95" s="94"/>
      <c r="L95" s="94"/>
      <c r="M95" s="94"/>
    </row>
    <row r="96" spans="1:13" ht="14.25">
      <c r="A96" s="109" t="s">
        <v>397</v>
      </c>
      <c r="B96" s="109"/>
      <c r="C96" s="109"/>
      <c r="D96" s="109"/>
      <c r="E96" s="109"/>
      <c r="F96" s="109"/>
      <c r="G96" s="109"/>
      <c r="H96" s="109"/>
      <c r="I96" s="109"/>
      <c r="J96" s="50">
        <v>252196</v>
      </c>
      <c r="K96" s="50">
        <v>252196</v>
      </c>
      <c r="L96" s="50">
        <v>252196</v>
      </c>
      <c r="M96" s="50">
        <v>252196</v>
      </c>
    </row>
    <row r="97" spans="1:13" ht="29.25" customHeight="1">
      <c r="A97" s="2"/>
      <c r="B97" s="66" t="s">
        <v>398</v>
      </c>
      <c r="C97" s="94" t="s">
        <v>399</v>
      </c>
      <c r="D97" s="94"/>
      <c r="E97" s="94"/>
      <c r="F97" s="94"/>
      <c r="G97" s="94"/>
      <c r="H97" s="94"/>
      <c r="I97" s="94"/>
      <c r="J97" s="50">
        <v>252196</v>
      </c>
      <c r="K97" s="50">
        <v>252196</v>
      </c>
      <c r="L97" s="50">
        <v>252196</v>
      </c>
      <c r="M97" s="50">
        <v>252196</v>
      </c>
    </row>
    <row r="98" spans="1:13" ht="14.25" customHeight="1">
      <c r="A98" s="2"/>
      <c r="B98" s="2"/>
      <c r="C98" s="2"/>
      <c r="D98" s="66" t="s">
        <v>467</v>
      </c>
      <c r="E98" s="94" t="s">
        <v>446</v>
      </c>
      <c r="F98" s="94"/>
      <c r="G98" s="94"/>
      <c r="H98" s="94"/>
      <c r="I98" s="94"/>
      <c r="J98" s="50">
        <v>252196</v>
      </c>
      <c r="K98" s="50">
        <v>252196</v>
      </c>
      <c r="L98" s="50">
        <v>252196</v>
      </c>
      <c r="M98" s="50">
        <v>252196</v>
      </c>
    </row>
    <row r="99" spans="1:13" ht="32.25" customHeight="1">
      <c r="A99" s="2"/>
      <c r="B99" s="2"/>
      <c r="C99" s="2"/>
      <c r="D99" s="2"/>
      <c r="E99" s="2"/>
      <c r="F99" s="94" t="s">
        <v>448</v>
      </c>
      <c r="G99" s="94"/>
      <c r="H99" s="94"/>
      <c r="I99" s="94"/>
      <c r="J99" s="94"/>
      <c r="K99" s="94"/>
      <c r="L99" s="94"/>
      <c r="M99" s="94"/>
    </row>
    <row r="100" spans="1:13" ht="14.25">
      <c r="A100" s="2"/>
      <c r="B100" s="2"/>
      <c r="C100" s="2"/>
      <c r="D100" s="2"/>
      <c r="E100" s="2"/>
      <c r="F100" s="2"/>
      <c r="G100" s="94" t="s">
        <v>350</v>
      </c>
      <c r="H100" s="94"/>
      <c r="I100" s="94"/>
      <c r="J100" s="94"/>
      <c r="K100" s="94"/>
      <c r="L100" s="94"/>
      <c r="M100" s="94"/>
    </row>
    <row r="101" spans="1:13" ht="14.25">
      <c r="A101" s="110" t="s">
        <v>400</v>
      </c>
      <c r="B101" s="110"/>
      <c r="C101" s="110"/>
      <c r="D101" s="110"/>
      <c r="E101" s="110"/>
      <c r="F101" s="110"/>
      <c r="G101" s="110"/>
      <c r="H101" s="110"/>
      <c r="I101" s="110"/>
      <c r="J101" s="52">
        <v>54335.199999999997</v>
      </c>
      <c r="K101" s="50">
        <v>54335.199999999997</v>
      </c>
      <c r="L101" s="50">
        <v>54335.199999999997</v>
      </c>
      <c r="M101" s="50">
        <v>54335.199999999997</v>
      </c>
    </row>
    <row r="102" spans="1:13" ht="14.25">
      <c r="A102" s="2"/>
      <c r="B102" s="66" t="s">
        <v>401</v>
      </c>
      <c r="C102" s="94" t="s">
        <v>402</v>
      </c>
      <c r="D102" s="94"/>
      <c r="E102" s="94"/>
      <c r="F102" s="94"/>
      <c r="G102" s="94"/>
      <c r="H102" s="94"/>
      <c r="I102" s="94"/>
      <c r="J102" s="50">
        <v>54335.199999999997</v>
      </c>
      <c r="K102" s="50">
        <v>54335.199999999997</v>
      </c>
      <c r="L102" s="50">
        <v>54335.199999999997</v>
      </c>
      <c r="M102" s="50">
        <v>54335.199999999997</v>
      </c>
    </row>
    <row r="103" spans="1:13" ht="14.25" customHeight="1">
      <c r="A103" s="2"/>
      <c r="B103" s="2"/>
      <c r="C103" s="2"/>
      <c r="D103" s="66" t="s">
        <v>468</v>
      </c>
      <c r="E103" s="94" t="s">
        <v>446</v>
      </c>
      <c r="F103" s="94"/>
      <c r="G103" s="94"/>
      <c r="H103" s="94"/>
      <c r="I103" s="94"/>
      <c r="J103" s="50">
        <v>54335.199999999997</v>
      </c>
      <c r="K103" s="50">
        <v>54335.199999999997</v>
      </c>
      <c r="L103" s="50">
        <v>54335.199999999997</v>
      </c>
      <c r="M103" s="50">
        <v>54335.199999999997</v>
      </c>
    </row>
    <row r="104" spans="1:13" ht="32.25" customHeight="1">
      <c r="A104" s="2"/>
      <c r="B104" s="2"/>
      <c r="C104" s="2"/>
      <c r="D104" s="2"/>
      <c r="E104" s="2"/>
      <c r="F104" s="94" t="s">
        <v>448</v>
      </c>
      <c r="G104" s="94"/>
      <c r="H104" s="94"/>
      <c r="I104" s="94"/>
      <c r="J104" s="94"/>
      <c r="K104" s="94"/>
      <c r="L104" s="94"/>
      <c r="M104" s="94"/>
    </row>
    <row r="105" spans="1:13" ht="14.25">
      <c r="A105" s="2"/>
      <c r="B105" s="2"/>
      <c r="C105" s="2"/>
      <c r="D105" s="2"/>
      <c r="E105" s="2"/>
      <c r="F105" s="2"/>
      <c r="G105" s="94" t="s">
        <v>350</v>
      </c>
      <c r="H105" s="94"/>
      <c r="I105" s="94"/>
      <c r="J105" s="94"/>
      <c r="K105" s="94"/>
      <c r="L105" s="94"/>
      <c r="M105" s="94"/>
    </row>
    <row r="106" spans="1:13" ht="14.25">
      <c r="A106" s="2"/>
      <c r="B106" s="2"/>
      <c r="C106" s="2"/>
      <c r="D106" s="2"/>
      <c r="E106" s="2"/>
      <c r="F106" s="2"/>
      <c r="G106" s="2"/>
      <c r="H106" s="94" t="s">
        <v>403</v>
      </c>
      <c r="I106" s="94"/>
      <c r="J106" s="94"/>
      <c r="K106" s="94"/>
      <c r="L106" s="94"/>
      <c r="M106" s="94"/>
    </row>
    <row r="107" spans="1:13" ht="14.25">
      <c r="A107" s="109" t="s">
        <v>404</v>
      </c>
      <c r="B107" s="109"/>
      <c r="C107" s="109"/>
      <c r="D107" s="109"/>
      <c r="E107" s="109"/>
      <c r="F107" s="109"/>
      <c r="G107" s="109"/>
      <c r="H107" s="109"/>
      <c r="I107" s="109"/>
      <c r="J107" s="50">
        <v>91834.7</v>
      </c>
      <c r="K107" s="50">
        <v>91834.7</v>
      </c>
      <c r="L107" s="50">
        <v>91834.7</v>
      </c>
      <c r="M107" s="50">
        <v>91834.7</v>
      </c>
    </row>
    <row r="108" spans="1:13" ht="14.25">
      <c r="A108" s="2"/>
      <c r="B108" s="66" t="s">
        <v>405</v>
      </c>
      <c r="C108" s="94" t="s">
        <v>406</v>
      </c>
      <c r="D108" s="94"/>
      <c r="E108" s="94"/>
      <c r="F108" s="94"/>
      <c r="G108" s="94"/>
      <c r="H108" s="94"/>
      <c r="I108" s="94"/>
      <c r="J108" s="50">
        <v>91834.7</v>
      </c>
      <c r="K108" s="50">
        <v>91834.7</v>
      </c>
      <c r="L108" s="50">
        <v>91834.7</v>
      </c>
      <c r="M108" s="50">
        <v>91834.7</v>
      </c>
    </row>
    <row r="109" spans="1:13" ht="14.25" customHeight="1">
      <c r="A109" s="2"/>
      <c r="B109" s="2"/>
      <c r="C109" s="2"/>
      <c r="D109" s="66" t="s">
        <v>469</v>
      </c>
      <c r="E109" s="94" t="s">
        <v>446</v>
      </c>
      <c r="F109" s="94"/>
      <c r="G109" s="94"/>
      <c r="H109" s="94"/>
      <c r="I109" s="94"/>
      <c r="J109" s="50">
        <v>91834.7</v>
      </c>
      <c r="K109" s="50">
        <v>91834.7</v>
      </c>
      <c r="L109" s="50">
        <v>91834.7</v>
      </c>
      <c r="M109" s="50">
        <v>91834.7</v>
      </c>
    </row>
    <row r="110" spans="1:13" ht="32.25" customHeight="1">
      <c r="A110" s="2"/>
      <c r="B110" s="2"/>
      <c r="C110" s="2"/>
      <c r="D110" s="2"/>
      <c r="E110" s="2"/>
      <c r="F110" s="94" t="s">
        <v>448</v>
      </c>
      <c r="G110" s="94"/>
      <c r="H110" s="94"/>
      <c r="I110" s="94"/>
      <c r="J110" s="94"/>
      <c r="K110" s="94"/>
      <c r="L110" s="94"/>
      <c r="M110" s="94"/>
    </row>
    <row r="111" spans="1:13" ht="14.25">
      <c r="A111" s="2"/>
      <c r="B111" s="2"/>
      <c r="C111" s="2"/>
      <c r="D111" s="2"/>
      <c r="E111" s="2"/>
      <c r="F111" s="2"/>
      <c r="G111" s="94" t="s">
        <v>350</v>
      </c>
      <c r="H111" s="94"/>
      <c r="I111" s="94"/>
      <c r="J111" s="94"/>
      <c r="K111" s="94"/>
      <c r="L111" s="94"/>
      <c r="M111" s="94"/>
    </row>
    <row r="112" spans="1:13" ht="14.25">
      <c r="A112" s="2"/>
      <c r="B112" s="2"/>
      <c r="C112" s="2"/>
      <c r="D112" s="2"/>
      <c r="E112" s="2"/>
      <c r="F112" s="2"/>
      <c r="G112" s="2"/>
      <c r="H112" s="94" t="s">
        <v>407</v>
      </c>
      <c r="I112" s="94"/>
      <c r="J112" s="94"/>
      <c r="K112" s="94"/>
      <c r="L112" s="94"/>
      <c r="M112" s="94"/>
    </row>
    <row r="113" spans="1:13" ht="14.25">
      <c r="A113" s="109" t="s">
        <v>408</v>
      </c>
      <c r="B113" s="109"/>
      <c r="C113" s="109"/>
      <c r="D113" s="109"/>
      <c r="E113" s="109"/>
      <c r="F113" s="109"/>
      <c r="G113" s="109"/>
      <c r="H113" s="109"/>
      <c r="I113" s="109"/>
      <c r="J113" s="50">
        <v>48973.3</v>
      </c>
      <c r="K113" s="50">
        <v>48973.3</v>
      </c>
      <c r="L113" s="50">
        <v>48973.3</v>
      </c>
      <c r="M113" s="50">
        <v>48973.3</v>
      </c>
    </row>
    <row r="114" spans="1:13" ht="14.25">
      <c r="A114" s="2"/>
      <c r="B114" s="66" t="s">
        <v>409</v>
      </c>
      <c r="C114" s="94" t="s">
        <v>410</v>
      </c>
      <c r="D114" s="94"/>
      <c r="E114" s="94"/>
      <c r="F114" s="94"/>
      <c r="G114" s="94"/>
      <c r="H114" s="94"/>
      <c r="I114" s="94"/>
      <c r="J114" s="50">
        <v>48973.3</v>
      </c>
      <c r="K114" s="50">
        <v>48973.3</v>
      </c>
      <c r="L114" s="50">
        <v>48973.3</v>
      </c>
      <c r="M114" s="50">
        <v>48973.3</v>
      </c>
    </row>
    <row r="115" spans="1:13" ht="14.25" customHeight="1">
      <c r="A115" s="2"/>
      <c r="B115" s="2"/>
      <c r="C115" s="2"/>
      <c r="D115" s="66" t="s">
        <v>470</v>
      </c>
      <c r="E115" s="94" t="s">
        <v>446</v>
      </c>
      <c r="F115" s="94"/>
      <c r="G115" s="94"/>
      <c r="H115" s="94"/>
      <c r="I115" s="94"/>
      <c r="J115" s="50">
        <v>48973.3</v>
      </c>
      <c r="K115" s="50">
        <v>48973.3</v>
      </c>
      <c r="L115" s="50">
        <v>48973.3</v>
      </c>
      <c r="M115" s="50">
        <v>48973.3</v>
      </c>
    </row>
    <row r="116" spans="1:13" ht="32.25" customHeight="1">
      <c r="A116" s="2"/>
      <c r="B116" s="2"/>
      <c r="C116" s="2"/>
      <c r="D116" s="2"/>
      <c r="E116" s="2"/>
      <c r="F116" s="94" t="s">
        <v>448</v>
      </c>
      <c r="G116" s="94"/>
      <c r="H116" s="94"/>
      <c r="I116" s="94"/>
      <c r="J116" s="94"/>
      <c r="K116" s="94"/>
      <c r="L116" s="94"/>
      <c r="M116" s="94"/>
    </row>
    <row r="117" spans="1:13" ht="14.25">
      <c r="A117" s="2"/>
      <c r="B117" s="2"/>
      <c r="C117" s="2"/>
      <c r="D117" s="2"/>
      <c r="E117" s="2"/>
      <c r="F117" s="2"/>
      <c r="G117" s="94" t="s">
        <v>350</v>
      </c>
      <c r="H117" s="94"/>
      <c r="I117" s="94"/>
      <c r="J117" s="94"/>
      <c r="K117" s="94"/>
      <c r="L117" s="94"/>
      <c r="M117" s="94"/>
    </row>
    <row r="118" spans="1:13" ht="14.25">
      <c r="A118" s="2"/>
      <c r="B118" s="2"/>
      <c r="C118" s="2"/>
      <c r="D118" s="2"/>
      <c r="E118" s="2"/>
      <c r="F118" s="2"/>
      <c r="G118" s="2"/>
      <c r="H118" s="94" t="s">
        <v>411</v>
      </c>
      <c r="I118" s="94"/>
      <c r="J118" s="94"/>
      <c r="K118" s="94"/>
      <c r="L118" s="94"/>
      <c r="M118" s="94"/>
    </row>
    <row r="119" spans="1:13" ht="14.25">
      <c r="A119" s="109" t="s">
        <v>412</v>
      </c>
      <c r="B119" s="109"/>
      <c r="C119" s="109"/>
      <c r="D119" s="109"/>
      <c r="E119" s="109"/>
      <c r="F119" s="109"/>
      <c r="G119" s="109"/>
      <c r="H119" s="109"/>
      <c r="I119" s="109"/>
      <c r="J119" s="50">
        <v>41227.9</v>
      </c>
      <c r="K119" s="50">
        <v>41227.9</v>
      </c>
      <c r="L119" s="50">
        <v>41227.9</v>
      </c>
      <c r="M119" s="50">
        <v>41227.9</v>
      </c>
    </row>
    <row r="120" spans="1:13" ht="14.25">
      <c r="A120" s="2"/>
      <c r="B120" s="66" t="s">
        <v>413</v>
      </c>
      <c r="C120" s="94" t="s">
        <v>414</v>
      </c>
      <c r="D120" s="94"/>
      <c r="E120" s="94"/>
      <c r="F120" s="94"/>
      <c r="G120" s="94"/>
      <c r="H120" s="94"/>
      <c r="I120" s="94"/>
      <c r="J120" s="50">
        <v>41227.9</v>
      </c>
      <c r="K120" s="50">
        <v>41227.9</v>
      </c>
      <c r="L120" s="50">
        <v>41227.9</v>
      </c>
      <c r="M120" s="50">
        <v>41227.9</v>
      </c>
    </row>
    <row r="121" spans="1:13" ht="14.25" customHeight="1">
      <c r="A121" s="2"/>
      <c r="B121" s="2"/>
      <c r="C121" s="2"/>
      <c r="D121" s="66" t="s">
        <v>521</v>
      </c>
      <c r="E121" s="94" t="s">
        <v>446</v>
      </c>
      <c r="F121" s="94"/>
      <c r="G121" s="94"/>
      <c r="H121" s="94"/>
      <c r="I121" s="94"/>
      <c r="J121" s="50">
        <v>41227.9</v>
      </c>
      <c r="K121" s="50">
        <v>41227.9</v>
      </c>
      <c r="L121" s="50">
        <v>41227.9</v>
      </c>
      <c r="M121" s="50">
        <v>41227.9</v>
      </c>
    </row>
    <row r="122" spans="1:13" ht="32.25" customHeight="1">
      <c r="A122" s="2"/>
      <c r="B122" s="2"/>
      <c r="C122" s="2"/>
      <c r="D122" s="2"/>
      <c r="E122" s="2"/>
      <c r="F122" s="94" t="s">
        <v>448</v>
      </c>
      <c r="G122" s="94"/>
      <c r="H122" s="94"/>
      <c r="I122" s="94"/>
      <c r="J122" s="94"/>
      <c r="K122" s="94"/>
      <c r="L122" s="94"/>
      <c r="M122" s="94"/>
    </row>
    <row r="123" spans="1:13" ht="14.25">
      <c r="A123" s="2"/>
      <c r="B123" s="2"/>
      <c r="C123" s="2"/>
      <c r="D123" s="2"/>
      <c r="E123" s="2"/>
      <c r="F123" s="2"/>
      <c r="G123" s="94" t="s">
        <v>350</v>
      </c>
      <c r="H123" s="94"/>
      <c r="I123" s="94"/>
      <c r="J123" s="94"/>
      <c r="K123" s="94"/>
      <c r="L123" s="94"/>
      <c r="M123" s="94"/>
    </row>
    <row r="124" spans="1:13" ht="14.25">
      <c r="A124" s="2"/>
      <c r="B124" s="2"/>
      <c r="C124" s="2"/>
      <c r="D124" s="2"/>
      <c r="E124" s="2"/>
      <c r="F124" s="2"/>
      <c r="G124" s="2"/>
      <c r="H124" s="94" t="s">
        <v>415</v>
      </c>
      <c r="I124" s="94"/>
      <c r="J124" s="94"/>
      <c r="K124" s="94"/>
      <c r="L124" s="94"/>
      <c r="M124" s="94"/>
    </row>
    <row r="125" spans="1:13" ht="14.25">
      <c r="A125" s="109" t="s">
        <v>453</v>
      </c>
      <c r="B125" s="109"/>
      <c r="C125" s="109"/>
      <c r="D125" s="109"/>
      <c r="E125" s="109"/>
      <c r="F125" s="109"/>
      <c r="G125" s="109"/>
      <c r="H125" s="109"/>
      <c r="I125" s="109"/>
      <c r="J125" s="50">
        <v>20261.7</v>
      </c>
      <c r="K125" s="50">
        <v>20261.7</v>
      </c>
      <c r="L125" s="50">
        <v>20261.7</v>
      </c>
      <c r="M125" s="50">
        <v>20261.7</v>
      </c>
    </row>
    <row r="126" spans="1:13" ht="14.25">
      <c r="A126" s="2"/>
      <c r="B126" s="66" t="s">
        <v>416</v>
      </c>
      <c r="C126" s="94" t="s">
        <v>417</v>
      </c>
      <c r="D126" s="94"/>
      <c r="E126" s="94"/>
      <c r="F126" s="94"/>
      <c r="G126" s="94"/>
      <c r="H126" s="94"/>
      <c r="I126" s="94"/>
      <c r="J126" s="50">
        <v>20261.7</v>
      </c>
      <c r="K126" s="50">
        <v>20261.7</v>
      </c>
      <c r="L126" s="50">
        <v>20261.7</v>
      </c>
      <c r="M126" s="50">
        <v>20261.7</v>
      </c>
    </row>
    <row r="127" spans="1:13" ht="14.25" customHeight="1">
      <c r="A127" s="2"/>
      <c r="B127" s="2"/>
      <c r="C127" s="2"/>
      <c r="D127" s="66" t="s">
        <v>471</v>
      </c>
      <c r="E127" s="94" t="s">
        <v>446</v>
      </c>
      <c r="F127" s="94"/>
      <c r="G127" s="94"/>
      <c r="H127" s="94"/>
      <c r="I127" s="94"/>
      <c r="J127" s="50">
        <v>20261.7</v>
      </c>
      <c r="K127" s="50">
        <v>20261.7</v>
      </c>
      <c r="L127" s="50">
        <v>20261.7</v>
      </c>
      <c r="M127" s="50">
        <v>20261.7</v>
      </c>
    </row>
    <row r="128" spans="1:13" ht="32.25" customHeight="1">
      <c r="A128" s="2"/>
      <c r="B128" s="2"/>
      <c r="C128" s="2"/>
      <c r="D128" s="2"/>
      <c r="E128" s="2"/>
      <c r="F128" s="94" t="s">
        <v>448</v>
      </c>
      <c r="G128" s="94"/>
      <c r="H128" s="94"/>
      <c r="I128" s="94"/>
      <c r="J128" s="94"/>
      <c r="K128" s="94"/>
      <c r="L128" s="94"/>
      <c r="M128" s="94"/>
    </row>
    <row r="129" spans="1:13" ht="14.25">
      <c r="A129" s="2"/>
      <c r="B129" s="2"/>
      <c r="C129" s="2"/>
      <c r="D129" s="2"/>
      <c r="E129" s="2"/>
      <c r="F129" s="2"/>
      <c r="G129" s="94" t="s">
        <v>350</v>
      </c>
      <c r="H129" s="94"/>
      <c r="I129" s="94"/>
      <c r="J129" s="94"/>
      <c r="K129" s="94"/>
      <c r="L129" s="94"/>
      <c r="M129" s="94"/>
    </row>
    <row r="130" spans="1:13" ht="14.25">
      <c r="A130" s="2"/>
      <c r="B130" s="2"/>
      <c r="C130" s="2"/>
      <c r="D130" s="2"/>
      <c r="E130" s="2"/>
      <c r="F130" s="2"/>
      <c r="G130" s="2"/>
      <c r="H130" s="94" t="s">
        <v>418</v>
      </c>
      <c r="I130" s="94"/>
      <c r="J130" s="94"/>
      <c r="K130" s="94"/>
      <c r="L130" s="94"/>
      <c r="M130" s="94"/>
    </row>
    <row r="131" spans="1:13" ht="14.25">
      <c r="A131" s="109" t="s">
        <v>419</v>
      </c>
      <c r="B131" s="109"/>
      <c r="C131" s="109"/>
      <c r="D131" s="109"/>
      <c r="E131" s="109"/>
      <c r="F131" s="109"/>
      <c r="G131" s="109"/>
      <c r="H131" s="109"/>
      <c r="I131" s="109"/>
      <c r="J131" s="50">
        <v>30245.5</v>
      </c>
      <c r="K131" s="50">
        <v>30245.5</v>
      </c>
      <c r="L131" s="50">
        <v>30245.5</v>
      </c>
      <c r="M131" s="50">
        <v>30245.5</v>
      </c>
    </row>
    <row r="132" spans="1:13" ht="14.25">
      <c r="A132" s="2"/>
      <c r="B132" s="66" t="s">
        <v>420</v>
      </c>
      <c r="C132" s="94" t="s">
        <v>421</v>
      </c>
      <c r="D132" s="94"/>
      <c r="E132" s="94"/>
      <c r="F132" s="94"/>
      <c r="G132" s="94"/>
      <c r="H132" s="94"/>
      <c r="I132" s="94"/>
      <c r="J132" s="50">
        <v>30245.5</v>
      </c>
      <c r="K132" s="50">
        <v>30245.5</v>
      </c>
      <c r="L132" s="50">
        <v>30245.5</v>
      </c>
      <c r="M132" s="50">
        <v>30245.5</v>
      </c>
    </row>
    <row r="133" spans="1:13" ht="14.25" customHeight="1">
      <c r="A133" s="2"/>
      <c r="B133" s="2"/>
      <c r="C133" s="2"/>
      <c r="D133" s="66" t="s">
        <v>472</v>
      </c>
      <c r="E133" s="94" t="s">
        <v>446</v>
      </c>
      <c r="F133" s="94"/>
      <c r="G133" s="94"/>
      <c r="H133" s="94"/>
      <c r="I133" s="94"/>
      <c r="J133" s="50">
        <v>30245.5</v>
      </c>
      <c r="K133" s="50">
        <v>30245.5</v>
      </c>
      <c r="L133" s="50">
        <v>30245.5</v>
      </c>
      <c r="M133" s="50">
        <v>30245.5</v>
      </c>
    </row>
    <row r="134" spans="1:13" ht="32.25" customHeight="1">
      <c r="A134" s="2"/>
      <c r="B134" s="2"/>
      <c r="C134" s="2"/>
      <c r="D134" s="2"/>
      <c r="E134" s="2"/>
      <c r="F134" s="94" t="s">
        <v>448</v>
      </c>
      <c r="G134" s="94"/>
      <c r="H134" s="94"/>
      <c r="I134" s="94"/>
      <c r="J134" s="94"/>
      <c r="K134" s="94"/>
      <c r="L134" s="94"/>
      <c r="M134" s="94"/>
    </row>
    <row r="135" spans="1:13" ht="14.25">
      <c r="A135" s="2"/>
      <c r="B135" s="2"/>
      <c r="C135" s="2"/>
      <c r="D135" s="2"/>
      <c r="E135" s="2"/>
      <c r="F135" s="2"/>
      <c r="G135" s="94" t="s">
        <v>350</v>
      </c>
      <c r="H135" s="94"/>
      <c r="I135" s="94"/>
      <c r="J135" s="94"/>
      <c r="K135" s="94"/>
      <c r="L135" s="94"/>
      <c r="M135" s="94"/>
    </row>
    <row r="136" spans="1:13" ht="14.25">
      <c r="A136" s="2"/>
      <c r="B136" s="2"/>
      <c r="C136" s="2"/>
      <c r="D136" s="2"/>
      <c r="E136" s="2"/>
      <c r="F136" s="2"/>
      <c r="G136" s="2"/>
      <c r="H136" s="94" t="s">
        <v>422</v>
      </c>
      <c r="I136" s="94"/>
      <c r="J136" s="94"/>
      <c r="K136" s="94"/>
      <c r="L136" s="94"/>
      <c r="M136" s="94"/>
    </row>
    <row r="137" spans="1:13" ht="14.25">
      <c r="A137" s="109" t="s">
        <v>423</v>
      </c>
      <c r="B137" s="109"/>
      <c r="C137" s="109"/>
      <c r="D137" s="109"/>
      <c r="E137" s="109"/>
      <c r="F137" s="109"/>
      <c r="G137" s="109"/>
      <c r="H137" s="109"/>
      <c r="I137" s="109"/>
      <c r="J137" s="50">
        <v>75110.8</v>
      </c>
      <c r="K137" s="50">
        <v>75110.8</v>
      </c>
      <c r="L137" s="50">
        <v>75110.8</v>
      </c>
      <c r="M137" s="50">
        <v>75110.8</v>
      </c>
    </row>
    <row r="138" spans="1:13" ht="14.25">
      <c r="A138" s="2"/>
      <c r="B138" s="66" t="s">
        <v>424</v>
      </c>
      <c r="C138" s="94" t="s">
        <v>425</v>
      </c>
      <c r="D138" s="94"/>
      <c r="E138" s="94"/>
      <c r="F138" s="94"/>
      <c r="G138" s="94"/>
      <c r="H138" s="94"/>
      <c r="I138" s="94"/>
      <c r="J138" s="50">
        <v>75110.8</v>
      </c>
      <c r="K138" s="50">
        <v>75110.8</v>
      </c>
      <c r="L138" s="50">
        <v>75110.8</v>
      </c>
      <c r="M138" s="50">
        <v>75110.8</v>
      </c>
    </row>
    <row r="139" spans="1:13" ht="14.25" customHeight="1">
      <c r="A139" s="2"/>
      <c r="B139" s="2"/>
      <c r="C139" s="2"/>
      <c r="D139" s="66" t="s">
        <v>473</v>
      </c>
      <c r="E139" s="94" t="s">
        <v>446</v>
      </c>
      <c r="F139" s="94"/>
      <c r="G139" s="94"/>
      <c r="H139" s="94"/>
      <c r="I139" s="94"/>
      <c r="J139" s="50">
        <v>75110.8</v>
      </c>
      <c r="K139" s="50">
        <v>75110.8</v>
      </c>
      <c r="L139" s="50">
        <v>75110.8</v>
      </c>
      <c r="M139" s="50">
        <v>75110.8</v>
      </c>
    </row>
    <row r="140" spans="1:13" ht="32.25" customHeight="1">
      <c r="A140" s="2"/>
      <c r="B140" s="2"/>
      <c r="C140" s="2"/>
      <c r="D140" s="2"/>
      <c r="E140" s="2"/>
      <c r="F140" s="94" t="s">
        <v>448</v>
      </c>
      <c r="G140" s="94"/>
      <c r="H140" s="94"/>
      <c r="I140" s="94"/>
      <c r="J140" s="94"/>
      <c r="K140" s="94"/>
      <c r="L140" s="94"/>
      <c r="M140" s="94"/>
    </row>
    <row r="141" spans="1:13" ht="14.25">
      <c r="A141" s="2"/>
      <c r="B141" s="2"/>
      <c r="C141" s="2"/>
      <c r="D141" s="2"/>
      <c r="E141" s="2"/>
      <c r="F141" s="2"/>
      <c r="G141" s="94" t="s">
        <v>350</v>
      </c>
      <c r="H141" s="94"/>
      <c r="I141" s="94"/>
      <c r="J141" s="94"/>
      <c r="K141" s="94"/>
      <c r="L141" s="94"/>
      <c r="M141" s="94"/>
    </row>
    <row r="142" spans="1:13" ht="14.25">
      <c r="A142" s="2"/>
      <c r="B142" s="2"/>
      <c r="C142" s="2"/>
      <c r="D142" s="2"/>
      <c r="E142" s="2"/>
      <c r="F142" s="2"/>
      <c r="G142" s="2"/>
      <c r="H142" s="94" t="s">
        <v>426</v>
      </c>
      <c r="I142" s="94"/>
      <c r="J142" s="94"/>
      <c r="K142" s="94"/>
      <c r="L142" s="94"/>
      <c r="M142" s="94"/>
    </row>
    <row r="143" spans="1:13" ht="14.25">
      <c r="A143" s="109" t="s">
        <v>427</v>
      </c>
      <c r="B143" s="109"/>
      <c r="C143" s="109"/>
      <c r="D143" s="109"/>
      <c r="E143" s="109"/>
      <c r="F143" s="109"/>
      <c r="G143" s="109"/>
      <c r="H143" s="109"/>
      <c r="I143" s="109"/>
      <c r="J143" s="50">
        <v>66835.399999999994</v>
      </c>
      <c r="K143" s="50">
        <v>66835.399999999994</v>
      </c>
      <c r="L143" s="50">
        <v>66835.399999999994</v>
      </c>
      <c r="M143" s="50">
        <v>66835.399999999994</v>
      </c>
    </row>
    <row r="144" spans="1:13" ht="14.25">
      <c r="A144" s="2"/>
      <c r="B144" s="66" t="s">
        <v>428</v>
      </c>
      <c r="C144" s="94" t="s">
        <v>429</v>
      </c>
      <c r="D144" s="94"/>
      <c r="E144" s="94"/>
      <c r="F144" s="94"/>
      <c r="G144" s="94"/>
      <c r="H144" s="94"/>
      <c r="I144" s="94"/>
      <c r="J144" s="50">
        <v>66835.399999999994</v>
      </c>
      <c r="K144" s="50">
        <v>66835.399999999994</v>
      </c>
      <c r="L144" s="50">
        <v>66835.399999999994</v>
      </c>
      <c r="M144" s="50">
        <v>66835.399999999994</v>
      </c>
    </row>
    <row r="145" spans="1:13" ht="14.25" customHeight="1">
      <c r="A145" s="2"/>
      <c r="B145" s="2"/>
      <c r="C145" s="2"/>
      <c r="D145" s="66" t="s">
        <v>474</v>
      </c>
      <c r="E145" s="94" t="s">
        <v>446</v>
      </c>
      <c r="F145" s="94"/>
      <c r="G145" s="94"/>
      <c r="H145" s="94"/>
      <c r="I145" s="94"/>
      <c r="J145" s="50">
        <v>66835.399999999994</v>
      </c>
      <c r="K145" s="50">
        <v>66835.399999999994</v>
      </c>
      <c r="L145" s="50">
        <v>66835.399999999994</v>
      </c>
      <c r="M145" s="50">
        <v>66835.399999999994</v>
      </c>
    </row>
    <row r="146" spans="1:13" ht="32.25" customHeight="1">
      <c r="A146" s="2"/>
      <c r="B146" s="2"/>
      <c r="C146" s="2"/>
      <c r="D146" s="2"/>
      <c r="E146" s="2"/>
      <c r="F146" s="94" t="s">
        <v>448</v>
      </c>
      <c r="G146" s="94"/>
      <c r="H146" s="94"/>
      <c r="I146" s="94"/>
      <c r="J146" s="94"/>
      <c r="K146" s="94"/>
      <c r="L146" s="94"/>
      <c r="M146" s="94"/>
    </row>
    <row r="147" spans="1:13" ht="14.25">
      <c r="A147" s="2"/>
      <c r="B147" s="2"/>
      <c r="C147" s="2"/>
      <c r="D147" s="2"/>
      <c r="E147" s="2"/>
      <c r="F147" s="2"/>
      <c r="G147" s="94" t="s">
        <v>350</v>
      </c>
      <c r="H147" s="94"/>
      <c r="I147" s="94"/>
      <c r="J147" s="94"/>
      <c r="K147" s="94"/>
      <c r="L147" s="94"/>
      <c r="M147" s="94"/>
    </row>
    <row r="148" spans="1:13" ht="14.25">
      <c r="A148" s="2"/>
      <c r="B148" s="2"/>
      <c r="C148" s="2"/>
      <c r="D148" s="2"/>
      <c r="E148" s="2"/>
      <c r="F148" s="2"/>
      <c r="G148" s="2"/>
      <c r="H148" s="94" t="s">
        <v>430</v>
      </c>
      <c r="I148" s="94"/>
      <c r="J148" s="94"/>
      <c r="K148" s="94"/>
      <c r="L148" s="94"/>
      <c r="M148" s="94"/>
    </row>
    <row r="149" spans="1:13" ht="14.25">
      <c r="A149" s="109" t="s">
        <v>431</v>
      </c>
      <c r="B149" s="109"/>
      <c r="C149" s="109"/>
      <c r="D149" s="109"/>
      <c r="E149" s="109"/>
      <c r="F149" s="109"/>
      <c r="G149" s="109"/>
      <c r="H149" s="109"/>
      <c r="I149" s="109"/>
      <c r="J149" s="50">
        <v>68631.199999999997</v>
      </c>
      <c r="K149" s="50">
        <v>68631.199999999997</v>
      </c>
      <c r="L149" s="50">
        <v>68631.199999999997</v>
      </c>
      <c r="M149" s="50">
        <v>68631.199999999997</v>
      </c>
    </row>
    <row r="150" spans="1:13" ht="14.25">
      <c r="A150" s="2"/>
      <c r="B150" s="66" t="s">
        <v>432</v>
      </c>
      <c r="C150" s="94" t="s">
        <v>433</v>
      </c>
      <c r="D150" s="94"/>
      <c r="E150" s="94"/>
      <c r="F150" s="94"/>
      <c r="G150" s="94"/>
      <c r="H150" s="94"/>
      <c r="I150" s="94"/>
      <c r="J150" s="50">
        <v>68631.199999999997</v>
      </c>
      <c r="K150" s="50">
        <v>68631.199999999997</v>
      </c>
      <c r="L150" s="50">
        <v>68631.199999999997</v>
      </c>
      <c r="M150" s="50">
        <v>68631.199999999997</v>
      </c>
    </row>
    <row r="151" spans="1:13" ht="14.25" customHeight="1">
      <c r="A151" s="2"/>
      <c r="B151" s="2"/>
      <c r="C151" s="2"/>
      <c r="D151" s="66" t="s">
        <v>475</v>
      </c>
      <c r="E151" s="94" t="s">
        <v>446</v>
      </c>
      <c r="F151" s="94"/>
      <c r="G151" s="94"/>
      <c r="H151" s="94"/>
      <c r="I151" s="94"/>
      <c r="J151" s="50">
        <v>68631.199999999997</v>
      </c>
      <c r="K151" s="50">
        <v>68631.199999999997</v>
      </c>
      <c r="L151" s="50">
        <v>68631.199999999997</v>
      </c>
      <c r="M151" s="50">
        <v>68631.199999999997</v>
      </c>
    </row>
    <row r="152" spans="1:13" ht="32.25" customHeight="1">
      <c r="A152" s="2"/>
      <c r="B152" s="2"/>
      <c r="C152" s="2"/>
      <c r="D152" s="2"/>
      <c r="E152" s="2"/>
      <c r="F152" s="94" t="s">
        <v>448</v>
      </c>
      <c r="G152" s="94"/>
      <c r="H152" s="94"/>
      <c r="I152" s="94"/>
      <c r="J152" s="94"/>
      <c r="K152" s="94"/>
      <c r="L152" s="94"/>
      <c r="M152" s="94"/>
    </row>
    <row r="153" spans="1:13" ht="14.25">
      <c r="A153" s="2"/>
      <c r="B153" s="2"/>
      <c r="C153" s="2"/>
      <c r="D153" s="2"/>
      <c r="E153" s="2"/>
      <c r="F153" s="2"/>
      <c r="G153" s="94" t="s">
        <v>350</v>
      </c>
      <c r="H153" s="94"/>
      <c r="I153" s="94"/>
      <c r="J153" s="94"/>
      <c r="K153" s="94"/>
      <c r="L153" s="94"/>
      <c r="M153" s="94"/>
    </row>
    <row r="154" spans="1:13" ht="14.25">
      <c r="A154" s="2"/>
      <c r="B154" s="2"/>
      <c r="C154" s="2"/>
      <c r="D154" s="2"/>
      <c r="E154" s="2"/>
      <c r="F154" s="2"/>
      <c r="G154" s="2"/>
      <c r="H154" s="94" t="s">
        <v>434</v>
      </c>
      <c r="I154" s="94"/>
      <c r="J154" s="94"/>
      <c r="K154" s="94"/>
      <c r="L154" s="94"/>
      <c r="M154" s="94"/>
    </row>
    <row r="155" spans="1:13" ht="14.25">
      <c r="A155" s="109" t="s">
        <v>435</v>
      </c>
      <c r="B155" s="109"/>
      <c r="C155" s="109"/>
      <c r="D155" s="109"/>
      <c r="E155" s="109"/>
      <c r="F155" s="109"/>
      <c r="G155" s="109"/>
      <c r="H155" s="109"/>
      <c r="I155" s="109"/>
      <c r="J155" s="50">
        <f>+J156</f>
        <v>1369811.4000000004</v>
      </c>
      <c r="K155" s="50">
        <f t="shared" ref="K155:M156" si="0">+K156</f>
        <v>-430188.59999999963</v>
      </c>
      <c r="L155" s="50">
        <f t="shared" si="0"/>
        <v>-2230188.5999999996</v>
      </c>
      <c r="M155" s="50">
        <f t="shared" si="0"/>
        <v>-4630188.5999999996</v>
      </c>
    </row>
    <row r="156" spans="1:13" ht="14.25">
      <c r="A156" s="2"/>
      <c r="B156" s="66" t="s">
        <v>436</v>
      </c>
      <c r="C156" s="94" t="s">
        <v>437</v>
      </c>
      <c r="D156" s="94"/>
      <c r="E156" s="94"/>
      <c r="F156" s="94"/>
      <c r="G156" s="94"/>
      <c r="H156" s="94"/>
      <c r="I156" s="94"/>
      <c r="J156" s="50">
        <f>+J157</f>
        <v>1369811.4000000004</v>
      </c>
      <c r="K156" s="50">
        <f t="shared" si="0"/>
        <v>-430188.59999999963</v>
      </c>
      <c r="L156" s="50">
        <f t="shared" si="0"/>
        <v>-2230188.5999999996</v>
      </c>
      <c r="M156" s="50">
        <f t="shared" si="0"/>
        <v>-4630188.5999999996</v>
      </c>
    </row>
    <row r="157" spans="1:13" ht="14.25">
      <c r="A157" s="2"/>
      <c r="B157" s="2"/>
      <c r="C157" s="2"/>
      <c r="D157" s="66" t="s">
        <v>438</v>
      </c>
      <c r="E157" s="94" t="s">
        <v>206</v>
      </c>
      <c r="F157" s="94"/>
      <c r="G157" s="94"/>
      <c r="H157" s="94"/>
      <c r="I157" s="94"/>
      <c r="J157" s="50">
        <f>+N5.!D324</f>
        <v>1369811.4000000004</v>
      </c>
      <c r="K157" s="50">
        <f>+N5.!E324</f>
        <v>-430188.59999999963</v>
      </c>
      <c r="L157" s="50">
        <f>+N5.!F324</f>
        <v>-2230188.5999999996</v>
      </c>
      <c r="M157" s="50">
        <f>+N5.!G324</f>
        <v>-4630188.5999999996</v>
      </c>
    </row>
    <row r="158" spans="1:13" ht="14.25">
      <c r="A158" s="2"/>
      <c r="B158" s="2"/>
      <c r="C158" s="2"/>
      <c r="D158" s="2"/>
      <c r="E158" s="2"/>
      <c r="F158" s="94" t="s">
        <v>439</v>
      </c>
      <c r="G158" s="94"/>
      <c r="H158" s="94"/>
      <c r="I158" s="94"/>
      <c r="J158" s="94"/>
      <c r="K158" s="94"/>
      <c r="L158" s="94"/>
      <c r="M158" s="94"/>
    </row>
    <row r="159" spans="1:13" ht="14.25">
      <c r="A159" s="2"/>
      <c r="B159" s="2"/>
      <c r="C159" s="2"/>
      <c r="D159" s="2"/>
      <c r="E159" s="2"/>
      <c r="F159" s="2"/>
      <c r="G159" s="94" t="s">
        <v>350</v>
      </c>
      <c r="H159" s="94"/>
      <c r="I159" s="94"/>
      <c r="J159" s="94"/>
      <c r="K159" s="94"/>
      <c r="L159" s="94"/>
      <c r="M159" s="94"/>
    </row>
    <row r="160" spans="1:13" ht="14.25">
      <c r="A160" s="2"/>
      <c r="B160" s="2"/>
      <c r="C160" s="2"/>
      <c r="D160" s="2"/>
      <c r="E160" s="2"/>
      <c r="F160" s="2"/>
      <c r="G160" s="2"/>
      <c r="H160" s="94" t="s">
        <v>440</v>
      </c>
      <c r="I160" s="94"/>
      <c r="J160" s="94"/>
      <c r="K160" s="94"/>
      <c r="L160" s="94"/>
      <c r="M160" s="94"/>
    </row>
    <row r="161" spans="10:13">
      <c r="J161" s="80"/>
      <c r="K161" s="80"/>
      <c r="L161" s="80"/>
      <c r="M161" s="80"/>
    </row>
  </sheetData>
  <mergeCells count="159">
    <mergeCell ref="H160:M160"/>
    <mergeCell ref="A12:I12"/>
    <mergeCell ref="C13:I13"/>
    <mergeCell ref="E14:I14"/>
    <mergeCell ref="F15:M15"/>
    <mergeCell ref="G16:M16"/>
    <mergeCell ref="H17:M17"/>
    <mergeCell ref="A18:I18"/>
    <mergeCell ref="C19:I19"/>
    <mergeCell ref="E20:I20"/>
    <mergeCell ref="F21:M21"/>
    <mergeCell ref="G22:M22"/>
    <mergeCell ref="H23:M23"/>
    <mergeCell ref="A24:I24"/>
    <mergeCell ref="C25:I25"/>
    <mergeCell ref="E26:I26"/>
    <mergeCell ref="F27:M27"/>
    <mergeCell ref="G28:M28"/>
    <mergeCell ref="H29:M29"/>
    <mergeCell ref="H154:M154"/>
    <mergeCell ref="G52:M52"/>
    <mergeCell ref="H53:M53"/>
    <mergeCell ref="C55:I55"/>
    <mergeCell ref="C61:I61"/>
    <mergeCell ref="E62:I62"/>
    <mergeCell ref="F63:M63"/>
    <mergeCell ref="G64:M64"/>
    <mergeCell ref="H65:M65"/>
    <mergeCell ref="C156:I156"/>
    <mergeCell ref="E157:I157"/>
    <mergeCell ref="F158:M158"/>
    <mergeCell ref="A143:I143"/>
    <mergeCell ref="C144:I144"/>
    <mergeCell ref="E115:I115"/>
    <mergeCell ref="F116:M116"/>
    <mergeCell ref="H83:M83"/>
    <mergeCell ref="E92:I92"/>
    <mergeCell ref="F93:M93"/>
    <mergeCell ref="G94:M94"/>
    <mergeCell ref="H95:M95"/>
    <mergeCell ref="A96:I96"/>
    <mergeCell ref="C97:I97"/>
    <mergeCell ref="A90:I90"/>
    <mergeCell ref="C91:I91"/>
    <mergeCell ref="E98:I98"/>
    <mergeCell ref="F99:M99"/>
    <mergeCell ref="A149:I149"/>
    <mergeCell ref="G159:M159"/>
    <mergeCell ref="A155:I155"/>
    <mergeCell ref="G111:M111"/>
    <mergeCell ref="H112:M112"/>
    <mergeCell ref="A113:I113"/>
    <mergeCell ref="C114:I114"/>
    <mergeCell ref="A101:I101"/>
    <mergeCell ref="C102:I102"/>
    <mergeCell ref="E103:I103"/>
    <mergeCell ref="F104:M104"/>
    <mergeCell ref="G105:M105"/>
    <mergeCell ref="H106:M106"/>
    <mergeCell ref="A107:I107"/>
    <mergeCell ref="C108:I108"/>
    <mergeCell ref="G147:M147"/>
    <mergeCell ref="H148:M148"/>
    <mergeCell ref="F146:M146"/>
    <mergeCell ref="H136:M136"/>
    <mergeCell ref="A137:I137"/>
    <mergeCell ref="C138:I138"/>
    <mergeCell ref="E139:I139"/>
    <mergeCell ref="F140:M140"/>
    <mergeCell ref="G141:M141"/>
    <mergeCell ref="H142:M142"/>
    <mergeCell ref="E38:I38"/>
    <mergeCell ref="A48:I48"/>
    <mergeCell ref="A30:I30"/>
    <mergeCell ref="C31:I31"/>
    <mergeCell ref="E32:I32"/>
    <mergeCell ref="F33:M33"/>
    <mergeCell ref="G34:M34"/>
    <mergeCell ref="H35:M35"/>
    <mergeCell ref="A60:I60"/>
    <mergeCell ref="F57:M57"/>
    <mergeCell ref="G58:M58"/>
    <mergeCell ref="H59:M59"/>
    <mergeCell ref="A54:I54"/>
    <mergeCell ref="E56:I56"/>
    <mergeCell ref="G100:M100"/>
    <mergeCell ref="E109:I109"/>
    <mergeCell ref="F110:M110"/>
    <mergeCell ref="F87:M87"/>
    <mergeCell ref="G88:M88"/>
    <mergeCell ref="H89:M89"/>
    <mergeCell ref="G117:M117"/>
    <mergeCell ref="H124:M124"/>
    <mergeCell ref="A125:I125"/>
    <mergeCell ref="H118:M118"/>
    <mergeCell ref="A119:I119"/>
    <mergeCell ref="C120:I120"/>
    <mergeCell ref="E121:I121"/>
    <mergeCell ref="F122:M122"/>
    <mergeCell ref="G123:M123"/>
    <mergeCell ref="C126:I126"/>
    <mergeCell ref="E133:I133"/>
    <mergeCell ref="F134:M134"/>
    <mergeCell ref="G135:M135"/>
    <mergeCell ref="E145:I145"/>
    <mergeCell ref="G153:M153"/>
    <mergeCell ref="E127:I127"/>
    <mergeCell ref="F128:M128"/>
    <mergeCell ref="G129:M129"/>
    <mergeCell ref="H130:M130"/>
    <mergeCell ref="C150:I150"/>
    <mergeCell ref="E151:I151"/>
    <mergeCell ref="F152:M152"/>
    <mergeCell ref="A131:I131"/>
    <mergeCell ref="C132:I132"/>
    <mergeCell ref="A72:I72"/>
    <mergeCell ref="C73:I73"/>
    <mergeCell ref="E74:I74"/>
    <mergeCell ref="F75:M75"/>
    <mergeCell ref="G76:M76"/>
    <mergeCell ref="A66:I66"/>
    <mergeCell ref="C67:I67"/>
    <mergeCell ref="E68:I68"/>
    <mergeCell ref="F69:M69"/>
    <mergeCell ref="G70:M70"/>
    <mergeCell ref="H71:M71"/>
    <mergeCell ref="H77:M77"/>
    <mergeCell ref="A78:I78"/>
    <mergeCell ref="C79:I79"/>
    <mergeCell ref="E80:I80"/>
    <mergeCell ref="F81:M81"/>
    <mergeCell ref="G82:M82"/>
    <mergeCell ref="A84:I84"/>
    <mergeCell ref="C85:I85"/>
    <mergeCell ref="E86:I86"/>
    <mergeCell ref="L2:M2"/>
    <mergeCell ref="L3:M3"/>
    <mergeCell ref="F51:M51"/>
    <mergeCell ref="A6:M6"/>
    <mergeCell ref="A9:A10"/>
    <mergeCell ref="B9:C9"/>
    <mergeCell ref="D9:G9"/>
    <mergeCell ref="H9:H10"/>
    <mergeCell ref="I9:I10"/>
    <mergeCell ref="J9:M9"/>
    <mergeCell ref="A11:I11"/>
    <mergeCell ref="F39:M39"/>
    <mergeCell ref="G40:M40"/>
    <mergeCell ref="H41:M41"/>
    <mergeCell ref="A42:I42"/>
    <mergeCell ref="C43:I43"/>
    <mergeCell ref="E44:I44"/>
    <mergeCell ref="F45:M45"/>
    <mergeCell ref="G46:M46"/>
    <mergeCell ref="H47:M47"/>
    <mergeCell ref="C49:I49"/>
    <mergeCell ref="E50:I50"/>
    <mergeCell ref="A36:I36"/>
    <mergeCell ref="C37:I37"/>
  </mergeCells>
  <printOptions horizontalCentered="1"/>
  <pageMargins left="0.2" right="0" top="0.75" bottom="0.75" header="0.3" footer="0.3"/>
  <pageSetup paperSize="9" scale="68" orientation="landscape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S160"/>
  <sheetViews>
    <sheetView workbookViewId="0">
      <selection activeCell="O14" sqref="O14"/>
    </sheetView>
  </sheetViews>
  <sheetFormatPr defaultColWidth="14.28515625" defaultRowHeight="13.5"/>
  <cols>
    <col min="1" max="1" width="14.28515625" style="33"/>
    <col min="2" max="2" width="8" style="33" customWidth="1"/>
    <col min="3" max="3" width="10.42578125" style="33" customWidth="1"/>
    <col min="4" max="4" width="14.28515625" style="34"/>
    <col min="5" max="8" width="14.28515625" style="33"/>
    <col min="9" max="9" width="41.28515625" style="33" customWidth="1"/>
    <col min="10" max="11" width="14.28515625" style="24"/>
    <col min="12" max="12" width="15.7109375" style="24" customWidth="1"/>
    <col min="13" max="13" width="14.28515625" style="24"/>
    <col min="14" max="16384" width="14.28515625" style="33"/>
  </cols>
  <sheetData>
    <row r="1" spans="1:19">
      <c r="L1" s="23"/>
      <c r="M1" s="33" t="s">
        <v>443</v>
      </c>
    </row>
    <row r="2" spans="1:19" s="1" customFormat="1">
      <c r="A2" s="20"/>
      <c r="B2" s="20"/>
      <c r="E2" s="3"/>
      <c r="L2" s="100" t="s">
        <v>83</v>
      </c>
      <c r="M2" s="100"/>
    </row>
    <row r="3" spans="1:19" s="1" customFormat="1">
      <c r="A3" s="20"/>
      <c r="B3" s="20"/>
      <c r="E3" s="3"/>
      <c r="L3" s="100" t="s">
        <v>42</v>
      </c>
      <c r="M3" s="100"/>
    </row>
    <row r="4" spans="1:19" s="1" customFormat="1" ht="15.75" customHeight="1">
      <c r="A4" s="20"/>
      <c r="B4" s="20"/>
      <c r="E4" s="4"/>
      <c r="F4" s="4"/>
      <c r="G4" s="4"/>
      <c r="H4" s="4"/>
    </row>
    <row r="6" spans="1:19" s="35" customFormat="1" ht="29.25" customHeight="1">
      <c r="A6" s="104" t="s">
        <v>483</v>
      </c>
      <c r="B6" s="104"/>
      <c r="C6" s="104"/>
      <c r="D6" s="104"/>
      <c r="E6" s="104"/>
      <c r="F6" s="104"/>
      <c r="G6" s="104"/>
      <c r="H6" s="104"/>
      <c r="I6" s="104"/>
      <c r="J6" s="104"/>
      <c r="K6" s="104"/>
      <c r="L6" s="104"/>
      <c r="M6" s="104"/>
    </row>
    <row r="7" spans="1:19" s="35" customFormat="1">
      <c r="A7" s="67"/>
      <c r="B7" s="67"/>
      <c r="C7" s="67"/>
      <c r="D7" s="67"/>
      <c r="E7" s="67"/>
      <c r="F7" s="67"/>
      <c r="G7" s="67"/>
      <c r="H7" s="67"/>
      <c r="I7" s="67"/>
      <c r="J7" s="67"/>
      <c r="K7" s="67"/>
      <c r="L7" s="67"/>
      <c r="M7" s="67"/>
    </row>
    <row r="8" spans="1:19" s="35" customFormat="1">
      <c r="A8" s="67"/>
      <c r="B8" s="67"/>
      <c r="C8" s="67"/>
      <c r="D8" s="67"/>
      <c r="E8" s="67"/>
      <c r="F8" s="67"/>
      <c r="G8" s="67"/>
      <c r="H8" s="67"/>
      <c r="I8" s="67"/>
      <c r="J8" s="67"/>
      <c r="K8" s="67"/>
      <c r="L8" s="67"/>
      <c r="M8" s="15" t="s">
        <v>24</v>
      </c>
    </row>
    <row r="9" spans="1:19" s="11" customFormat="1" ht="59.25" customHeight="1">
      <c r="A9" s="93" t="s">
        <v>449</v>
      </c>
      <c r="B9" s="93" t="s">
        <v>37</v>
      </c>
      <c r="C9" s="93"/>
      <c r="D9" s="93" t="s">
        <v>36</v>
      </c>
      <c r="E9" s="93"/>
      <c r="F9" s="93"/>
      <c r="G9" s="93"/>
      <c r="H9" s="93" t="s">
        <v>35</v>
      </c>
      <c r="I9" s="93" t="s">
        <v>34</v>
      </c>
      <c r="J9" s="105" t="s">
        <v>82</v>
      </c>
      <c r="K9" s="106"/>
      <c r="L9" s="106"/>
      <c r="M9" s="107"/>
      <c r="O9" s="13"/>
      <c r="P9" s="13"/>
      <c r="Q9" s="13"/>
      <c r="R9" s="13"/>
    </row>
    <row r="10" spans="1:19" s="11" customFormat="1" ht="40.5">
      <c r="A10" s="93"/>
      <c r="B10" s="65" t="s">
        <v>33</v>
      </c>
      <c r="C10" s="65" t="s">
        <v>40</v>
      </c>
      <c r="D10" s="65" t="s">
        <v>33</v>
      </c>
      <c r="E10" s="65" t="s">
        <v>40</v>
      </c>
      <c r="F10" s="65" t="s">
        <v>41</v>
      </c>
      <c r="G10" s="65" t="s">
        <v>32</v>
      </c>
      <c r="H10" s="93"/>
      <c r="I10" s="93"/>
      <c r="J10" s="64" t="s">
        <v>31</v>
      </c>
      <c r="K10" s="65" t="s">
        <v>30</v>
      </c>
      <c r="L10" s="65" t="s">
        <v>29</v>
      </c>
      <c r="M10" s="65" t="s">
        <v>28</v>
      </c>
      <c r="N10" s="13"/>
      <c r="O10" s="13"/>
      <c r="P10" s="14"/>
      <c r="Q10" s="14"/>
      <c r="R10" s="14"/>
      <c r="S10" s="14"/>
    </row>
    <row r="11" spans="1:19" s="11" customFormat="1" ht="16.5" customHeight="1">
      <c r="A11" s="108" t="s">
        <v>346</v>
      </c>
      <c r="B11" s="108"/>
      <c r="C11" s="108"/>
      <c r="D11" s="108"/>
      <c r="E11" s="108"/>
      <c r="F11" s="108"/>
      <c r="G11" s="108"/>
      <c r="H11" s="108"/>
      <c r="I11" s="108"/>
      <c r="J11" s="49">
        <f>+'N3'!G10</f>
        <v>6000000</v>
      </c>
      <c r="K11" s="49">
        <f>+'N3'!H10</f>
        <v>4200000</v>
      </c>
      <c r="L11" s="49">
        <f>+'N3'!I10</f>
        <v>2400000</v>
      </c>
      <c r="M11" s="49">
        <f>+'N3'!J10</f>
        <v>0</v>
      </c>
      <c r="N11" s="13"/>
      <c r="O11" s="13"/>
      <c r="P11" s="13"/>
      <c r="Q11" s="13"/>
    </row>
    <row r="12" spans="1:19" ht="14.25">
      <c r="A12" s="109" t="s">
        <v>347</v>
      </c>
      <c r="B12" s="109"/>
      <c r="C12" s="109"/>
      <c r="D12" s="109"/>
      <c r="E12" s="109"/>
      <c r="F12" s="109"/>
      <c r="G12" s="109"/>
      <c r="H12" s="109"/>
      <c r="I12" s="109"/>
      <c r="J12" s="50">
        <v>64042.5</v>
      </c>
      <c r="K12" s="50">
        <v>64042.5</v>
      </c>
      <c r="L12" s="50">
        <v>64042.5</v>
      </c>
      <c r="M12" s="50">
        <v>64042.5</v>
      </c>
      <c r="N12" s="63"/>
      <c r="O12" s="63"/>
      <c r="P12" s="63"/>
      <c r="Q12" s="63"/>
    </row>
    <row r="13" spans="1:19" ht="14.25">
      <c r="A13" s="2"/>
      <c r="B13" s="66" t="s">
        <v>348</v>
      </c>
      <c r="C13" s="94" t="s">
        <v>349</v>
      </c>
      <c r="D13" s="94"/>
      <c r="E13" s="94"/>
      <c r="F13" s="94"/>
      <c r="G13" s="94"/>
      <c r="H13" s="94"/>
      <c r="I13" s="94"/>
      <c r="J13" s="50">
        <v>64042.5</v>
      </c>
      <c r="K13" s="50">
        <v>64042.5</v>
      </c>
      <c r="L13" s="50">
        <v>64042.5</v>
      </c>
      <c r="M13" s="50">
        <v>64042.5</v>
      </c>
    </row>
    <row r="14" spans="1:19" ht="14.25">
      <c r="A14" s="2"/>
      <c r="B14" s="2"/>
      <c r="C14" s="2"/>
      <c r="D14" s="66" t="s">
        <v>455</v>
      </c>
      <c r="E14" s="94" t="s">
        <v>446</v>
      </c>
      <c r="F14" s="94"/>
      <c r="G14" s="94"/>
      <c r="H14" s="94"/>
      <c r="I14" s="94"/>
      <c r="J14" s="50">
        <v>64042.5</v>
      </c>
      <c r="K14" s="50">
        <v>64042.5</v>
      </c>
      <c r="L14" s="50">
        <v>64042.5</v>
      </c>
      <c r="M14" s="50">
        <v>64042.5</v>
      </c>
      <c r="N14" s="63"/>
    </row>
    <row r="15" spans="1:19" ht="32.25" customHeight="1">
      <c r="A15" s="2"/>
      <c r="B15" s="2"/>
      <c r="C15" s="2"/>
      <c r="D15" s="2"/>
      <c r="E15" s="2"/>
      <c r="F15" s="94" t="s">
        <v>447</v>
      </c>
      <c r="G15" s="94"/>
      <c r="H15" s="94"/>
      <c r="I15" s="94"/>
      <c r="J15" s="94"/>
      <c r="K15" s="94"/>
      <c r="L15" s="94"/>
      <c r="M15" s="94"/>
    </row>
    <row r="16" spans="1:19" ht="14.25">
      <c r="A16" s="2"/>
      <c r="B16" s="2"/>
      <c r="C16" s="2"/>
      <c r="D16" s="2"/>
      <c r="E16" s="2"/>
      <c r="F16" s="2"/>
      <c r="G16" s="94" t="s">
        <v>350</v>
      </c>
      <c r="H16" s="94"/>
      <c r="I16" s="94"/>
      <c r="J16" s="94"/>
      <c r="K16" s="94"/>
      <c r="L16" s="94"/>
      <c r="M16" s="94"/>
    </row>
    <row r="17" spans="1:13" ht="14.25">
      <c r="A17" s="2"/>
      <c r="B17" s="2"/>
      <c r="C17" s="2"/>
      <c r="D17" s="2"/>
      <c r="E17" s="2"/>
      <c r="F17" s="2"/>
      <c r="G17" s="2"/>
      <c r="H17" s="94" t="s">
        <v>351</v>
      </c>
      <c r="I17" s="94"/>
      <c r="J17" s="94"/>
      <c r="K17" s="94"/>
      <c r="L17" s="94"/>
      <c r="M17" s="94"/>
    </row>
    <row r="18" spans="1:13" ht="14.25">
      <c r="A18" s="109" t="s">
        <v>352</v>
      </c>
      <c r="B18" s="109"/>
      <c r="C18" s="109"/>
      <c r="D18" s="109"/>
      <c r="E18" s="109"/>
      <c r="F18" s="109"/>
      <c r="G18" s="109"/>
      <c r="H18" s="109"/>
      <c r="I18" s="109"/>
      <c r="J18" s="50">
        <v>667094.69999999995</v>
      </c>
      <c r="K18" s="50">
        <v>667094.69999999995</v>
      </c>
      <c r="L18" s="50">
        <v>667094.69999999995</v>
      </c>
      <c r="M18" s="50">
        <v>667094.69999999995</v>
      </c>
    </row>
    <row r="19" spans="1:13" ht="14.25">
      <c r="A19" s="2"/>
      <c r="B19" s="66" t="s">
        <v>353</v>
      </c>
      <c r="C19" s="94" t="s">
        <v>354</v>
      </c>
      <c r="D19" s="94"/>
      <c r="E19" s="94"/>
      <c r="F19" s="94"/>
      <c r="G19" s="94"/>
      <c r="H19" s="94"/>
      <c r="I19" s="94"/>
      <c r="J19" s="50">
        <v>667094.69999999995</v>
      </c>
      <c r="K19" s="50">
        <v>667094.69999999995</v>
      </c>
      <c r="L19" s="50">
        <v>667094.69999999995</v>
      </c>
      <c r="M19" s="50">
        <v>667094.69999999995</v>
      </c>
    </row>
    <row r="20" spans="1:13" ht="14.25" customHeight="1">
      <c r="A20" s="2"/>
      <c r="B20" s="2"/>
      <c r="C20" s="2"/>
      <c r="D20" s="66" t="s">
        <v>456</v>
      </c>
      <c r="E20" s="94" t="s">
        <v>446</v>
      </c>
      <c r="F20" s="94"/>
      <c r="G20" s="94"/>
      <c r="H20" s="94"/>
      <c r="I20" s="94"/>
      <c r="J20" s="50">
        <v>667094.69999999995</v>
      </c>
      <c r="K20" s="50">
        <v>667094.69999999995</v>
      </c>
      <c r="L20" s="50">
        <v>667094.69999999995</v>
      </c>
      <c r="M20" s="50">
        <v>667094.69999999995</v>
      </c>
    </row>
    <row r="21" spans="1:13" ht="32.25" customHeight="1">
      <c r="A21" s="2"/>
      <c r="B21" s="2"/>
      <c r="C21" s="2"/>
      <c r="D21" s="2"/>
      <c r="E21" s="2"/>
      <c r="F21" s="94" t="s">
        <v>447</v>
      </c>
      <c r="G21" s="94"/>
      <c r="H21" s="94"/>
      <c r="I21" s="94"/>
      <c r="J21" s="94"/>
      <c r="K21" s="94"/>
      <c r="L21" s="94"/>
      <c r="M21" s="94"/>
    </row>
    <row r="22" spans="1:13" ht="14.25">
      <c r="A22" s="2"/>
      <c r="B22" s="2"/>
      <c r="C22" s="2"/>
      <c r="D22" s="2"/>
      <c r="E22" s="2"/>
      <c r="F22" s="2"/>
      <c r="G22" s="94" t="s">
        <v>350</v>
      </c>
      <c r="H22" s="94"/>
      <c r="I22" s="94"/>
      <c r="J22" s="94"/>
      <c r="K22" s="94"/>
      <c r="L22" s="94"/>
      <c r="M22" s="94"/>
    </row>
    <row r="23" spans="1:13" ht="14.25">
      <c r="A23" s="2"/>
      <c r="B23" s="2"/>
      <c r="C23" s="2"/>
      <c r="D23" s="2"/>
      <c r="E23" s="2"/>
      <c r="F23" s="2"/>
      <c r="G23" s="2"/>
      <c r="H23" s="94" t="s">
        <v>355</v>
      </c>
      <c r="I23" s="94"/>
      <c r="J23" s="94"/>
      <c r="K23" s="94"/>
      <c r="L23" s="94"/>
      <c r="M23" s="94"/>
    </row>
    <row r="24" spans="1:13" ht="14.25">
      <c r="A24" s="109" t="s">
        <v>356</v>
      </c>
      <c r="B24" s="109"/>
      <c r="C24" s="109"/>
      <c r="D24" s="109"/>
      <c r="E24" s="109"/>
      <c r="F24" s="109"/>
      <c r="G24" s="109"/>
      <c r="H24" s="109"/>
      <c r="I24" s="109"/>
      <c r="J24" s="50">
        <v>663633.19999999995</v>
      </c>
      <c r="K24" s="50">
        <v>663633.19999999995</v>
      </c>
      <c r="L24" s="50">
        <v>663633.19999999995</v>
      </c>
      <c r="M24" s="50">
        <v>663633.19999999995</v>
      </c>
    </row>
    <row r="25" spans="1:13" ht="14.25">
      <c r="A25" s="2"/>
      <c r="B25" s="66" t="s">
        <v>357</v>
      </c>
      <c r="C25" s="94" t="s">
        <v>358</v>
      </c>
      <c r="D25" s="94"/>
      <c r="E25" s="94"/>
      <c r="F25" s="94"/>
      <c r="G25" s="94"/>
      <c r="H25" s="94"/>
      <c r="I25" s="94"/>
      <c r="J25" s="50">
        <v>663633.19999999995</v>
      </c>
      <c r="K25" s="50">
        <v>663633.19999999995</v>
      </c>
      <c r="L25" s="50">
        <v>663633.19999999995</v>
      </c>
      <c r="M25" s="50">
        <v>663633.19999999995</v>
      </c>
    </row>
    <row r="26" spans="1:13" ht="18" customHeight="1">
      <c r="A26" s="2"/>
      <c r="B26" s="2"/>
      <c r="C26" s="2"/>
      <c r="D26" s="66" t="s">
        <v>457</v>
      </c>
      <c r="E26" s="94" t="s">
        <v>446</v>
      </c>
      <c r="F26" s="94"/>
      <c r="G26" s="94"/>
      <c r="H26" s="94"/>
      <c r="I26" s="94"/>
      <c r="J26" s="50">
        <v>663633.19999999995</v>
      </c>
      <c r="K26" s="50">
        <v>663633.19999999995</v>
      </c>
      <c r="L26" s="50">
        <v>663633.19999999995</v>
      </c>
      <c r="M26" s="50">
        <v>663633.19999999995</v>
      </c>
    </row>
    <row r="27" spans="1:13" ht="32.25" customHeight="1">
      <c r="A27" s="2"/>
      <c r="B27" s="2"/>
      <c r="C27" s="2"/>
      <c r="D27" s="2"/>
      <c r="E27" s="2"/>
      <c r="F27" s="94" t="s">
        <v>448</v>
      </c>
      <c r="G27" s="94"/>
      <c r="H27" s="94"/>
      <c r="I27" s="94"/>
      <c r="J27" s="94"/>
      <c r="K27" s="94"/>
      <c r="L27" s="94"/>
      <c r="M27" s="94"/>
    </row>
    <row r="28" spans="1:13" ht="14.25">
      <c r="A28" s="2"/>
      <c r="B28" s="2"/>
      <c r="C28" s="2"/>
      <c r="D28" s="2"/>
      <c r="E28" s="2"/>
      <c r="F28" s="2"/>
      <c r="G28" s="94" t="s">
        <v>350</v>
      </c>
      <c r="H28" s="94"/>
      <c r="I28" s="94"/>
      <c r="J28" s="94"/>
      <c r="K28" s="94"/>
      <c r="L28" s="94"/>
      <c r="M28" s="94"/>
    </row>
    <row r="29" spans="1:13" ht="14.25">
      <c r="A29" s="2"/>
      <c r="B29" s="2"/>
      <c r="C29" s="2"/>
      <c r="D29" s="2"/>
      <c r="E29" s="2"/>
      <c r="F29" s="2"/>
      <c r="G29" s="2"/>
      <c r="H29" s="94" t="s">
        <v>359</v>
      </c>
      <c r="I29" s="94"/>
      <c r="J29" s="94"/>
      <c r="K29" s="94"/>
      <c r="L29" s="94"/>
      <c r="M29" s="94"/>
    </row>
    <row r="30" spans="1:13" ht="14.25">
      <c r="A30" s="109" t="s">
        <v>360</v>
      </c>
      <c r="B30" s="109"/>
      <c r="C30" s="109"/>
      <c r="D30" s="109"/>
      <c r="E30" s="109"/>
      <c r="F30" s="109"/>
      <c r="G30" s="109"/>
      <c r="H30" s="109"/>
      <c r="I30" s="109"/>
      <c r="J30" s="50">
        <v>623994.4</v>
      </c>
      <c r="K30" s="50">
        <v>623994.4</v>
      </c>
      <c r="L30" s="50">
        <v>623994.4</v>
      </c>
      <c r="M30" s="50">
        <v>623994.4</v>
      </c>
    </row>
    <row r="31" spans="1:13" ht="14.25">
      <c r="A31" s="2"/>
      <c r="B31" s="66" t="s">
        <v>361</v>
      </c>
      <c r="C31" s="94" t="s">
        <v>362</v>
      </c>
      <c r="D31" s="94"/>
      <c r="E31" s="94"/>
      <c r="F31" s="94"/>
      <c r="G31" s="94"/>
      <c r="H31" s="94"/>
      <c r="I31" s="94"/>
      <c r="J31" s="50">
        <v>623994.4</v>
      </c>
      <c r="K31" s="50">
        <v>623994.4</v>
      </c>
      <c r="L31" s="50">
        <v>623994.4</v>
      </c>
      <c r="M31" s="50">
        <v>623994.4</v>
      </c>
    </row>
    <row r="32" spans="1:13" ht="14.25" customHeight="1">
      <c r="A32" s="2"/>
      <c r="B32" s="2"/>
      <c r="C32" s="2"/>
      <c r="D32" s="66" t="s">
        <v>458</v>
      </c>
      <c r="E32" s="94" t="s">
        <v>446</v>
      </c>
      <c r="F32" s="94"/>
      <c r="G32" s="94"/>
      <c r="H32" s="94"/>
      <c r="I32" s="94"/>
      <c r="J32" s="50">
        <v>623994.4</v>
      </c>
      <c r="K32" s="50">
        <v>623994.4</v>
      </c>
      <c r="L32" s="50">
        <v>623994.4</v>
      </c>
      <c r="M32" s="50">
        <v>623994.4</v>
      </c>
    </row>
    <row r="33" spans="1:13" ht="32.25" customHeight="1">
      <c r="A33" s="2"/>
      <c r="B33" s="2"/>
      <c r="C33" s="2"/>
      <c r="D33" s="2"/>
      <c r="E33" s="2"/>
      <c r="F33" s="94" t="s">
        <v>448</v>
      </c>
      <c r="G33" s="94"/>
      <c r="H33" s="94"/>
      <c r="I33" s="94"/>
      <c r="J33" s="94"/>
      <c r="K33" s="94"/>
      <c r="L33" s="94"/>
      <c r="M33" s="94"/>
    </row>
    <row r="34" spans="1:13" ht="14.25">
      <c r="A34" s="2"/>
      <c r="B34" s="2"/>
      <c r="C34" s="2"/>
      <c r="D34" s="2"/>
      <c r="E34" s="2"/>
      <c r="F34" s="2"/>
      <c r="G34" s="94" t="s">
        <v>350</v>
      </c>
      <c r="H34" s="94"/>
      <c r="I34" s="94"/>
      <c r="J34" s="94"/>
      <c r="K34" s="94"/>
      <c r="L34" s="94"/>
      <c r="M34" s="94"/>
    </row>
    <row r="35" spans="1:13" ht="14.25">
      <c r="A35" s="2"/>
      <c r="B35" s="2"/>
      <c r="C35" s="2"/>
      <c r="D35" s="2"/>
      <c r="E35" s="2"/>
      <c r="F35" s="2"/>
      <c r="G35" s="2"/>
      <c r="H35" s="94" t="s">
        <v>363</v>
      </c>
      <c r="I35" s="94"/>
      <c r="J35" s="94"/>
      <c r="K35" s="94"/>
      <c r="L35" s="94"/>
      <c r="M35" s="94"/>
    </row>
    <row r="36" spans="1:13" ht="14.25">
      <c r="A36" s="109" t="s">
        <v>476</v>
      </c>
      <c r="B36" s="109"/>
      <c r="C36" s="109"/>
      <c r="D36" s="109"/>
      <c r="E36" s="109"/>
      <c r="F36" s="109"/>
      <c r="G36" s="109"/>
      <c r="H36" s="109"/>
      <c r="I36" s="109"/>
      <c r="J36" s="50">
        <v>113588.8</v>
      </c>
      <c r="K36" s="50">
        <v>113588.8</v>
      </c>
      <c r="L36" s="50">
        <v>113588.8</v>
      </c>
      <c r="M36" s="50">
        <v>113588.8</v>
      </c>
    </row>
    <row r="37" spans="1:13" ht="14.25">
      <c r="A37" s="2"/>
      <c r="B37" s="66" t="s">
        <v>364</v>
      </c>
      <c r="C37" s="94" t="s">
        <v>365</v>
      </c>
      <c r="D37" s="94"/>
      <c r="E37" s="94"/>
      <c r="F37" s="94"/>
      <c r="G37" s="94"/>
      <c r="H37" s="94"/>
      <c r="I37" s="94"/>
      <c r="J37" s="50">
        <v>113588.8</v>
      </c>
      <c r="K37" s="50">
        <v>113588.8</v>
      </c>
      <c r="L37" s="50">
        <v>113588.8</v>
      </c>
      <c r="M37" s="50">
        <v>113588.8</v>
      </c>
    </row>
    <row r="38" spans="1:13" ht="14.25">
      <c r="A38" s="2"/>
      <c r="B38" s="2"/>
      <c r="C38" s="2"/>
      <c r="D38" s="66" t="s">
        <v>459</v>
      </c>
      <c r="E38" s="94" t="s">
        <v>446</v>
      </c>
      <c r="F38" s="94"/>
      <c r="G38" s="94"/>
      <c r="H38" s="94"/>
      <c r="I38" s="94"/>
      <c r="J38" s="50">
        <v>113588.8</v>
      </c>
      <c r="K38" s="50">
        <v>113588.8</v>
      </c>
      <c r="L38" s="50">
        <v>113588.8</v>
      </c>
      <c r="M38" s="50">
        <v>113588.8</v>
      </c>
    </row>
    <row r="39" spans="1:13" ht="32.25" customHeight="1">
      <c r="A39" s="2"/>
      <c r="B39" s="2"/>
      <c r="C39" s="2"/>
      <c r="D39" s="2"/>
      <c r="E39" s="2"/>
      <c r="F39" s="94" t="s">
        <v>448</v>
      </c>
      <c r="G39" s="94"/>
      <c r="H39" s="94"/>
      <c r="I39" s="94"/>
      <c r="J39" s="94"/>
      <c r="K39" s="94"/>
      <c r="L39" s="94"/>
      <c r="M39" s="94"/>
    </row>
    <row r="40" spans="1:13" ht="14.25">
      <c r="A40" s="2"/>
      <c r="B40" s="2"/>
      <c r="C40" s="2"/>
      <c r="D40" s="2"/>
      <c r="E40" s="2"/>
      <c r="F40" s="2"/>
      <c r="G40" s="94" t="s">
        <v>350</v>
      </c>
      <c r="H40" s="94"/>
      <c r="I40" s="94"/>
      <c r="J40" s="94"/>
      <c r="K40" s="94"/>
      <c r="L40" s="94"/>
      <c r="M40" s="94"/>
    </row>
    <row r="41" spans="1:13" ht="14.25">
      <c r="A41" s="2"/>
      <c r="B41" s="2"/>
      <c r="C41" s="2"/>
      <c r="D41" s="2"/>
      <c r="E41" s="2"/>
      <c r="F41" s="2"/>
      <c r="G41" s="2"/>
      <c r="H41" s="94" t="s">
        <v>366</v>
      </c>
      <c r="I41" s="94"/>
      <c r="J41" s="94"/>
      <c r="K41" s="94"/>
      <c r="L41" s="94"/>
      <c r="M41" s="94"/>
    </row>
    <row r="42" spans="1:13" ht="14.25">
      <c r="A42" s="109" t="s">
        <v>450</v>
      </c>
      <c r="B42" s="109"/>
      <c r="C42" s="109"/>
      <c r="D42" s="109"/>
      <c r="E42" s="109"/>
      <c r="F42" s="109"/>
      <c r="G42" s="109"/>
      <c r="H42" s="109"/>
      <c r="I42" s="109"/>
      <c r="J42" s="50">
        <v>297788.79999999999</v>
      </c>
      <c r="K42" s="50">
        <v>297788.79999999999</v>
      </c>
      <c r="L42" s="50">
        <v>297788.79999999999</v>
      </c>
      <c r="M42" s="50">
        <v>297788.79999999999</v>
      </c>
    </row>
    <row r="43" spans="1:13" ht="29.25" customHeight="1">
      <c r="A43" s="2"/>
      <c r="B43" s="66" t="s">
        <v>367</v>
      </c>
      <c r="C43" s="94" t="s">
        <v>368</v>
      </c>
      <c r="D43" s="94"/>
      <c r="E43" s="94"/>
      <c r="F43" s="94"/>
      <c r="G43" s="94"/>
      <c r="H43" s="94"/>
      <c r="I43" s="94"/>
      <c r="J43" s="50">
        <v>297788.79999999999</v>
      </c>
      <c r="K43" s="50">
        <v>297788.79999999999</v>
      </c>
      <c r="L43" s="50">
        <v>297788.79999999999</v>
      </c>
      <c r="M43" s="50">
        <v>297788.79999999999</v>
      </c>
    </row>
    <row r="44" spans="1:13" ht="14.25">
      <c r="A44" s="2"/>
      <c r="B44" s="2"/>
      <c r="C44" s="2"/>
      <c r="D44" s="66" t="s">
        <v>460</v>
      </c>
      <c r="E44" s="94" t="s">
        <v>446</v>
      </c>
      <c r="F44" s="94"/>
      <c r="G44" s="94"/>
      <c r="H44" s="94"/>
      <c r="I44" s="94"/>
      <c r="J44" s="50">
        <v>297788.79999999999</v>
      </c>
      <c r="K44" s="50">
        <v>297788.79999999999</v>
      </c>
      <c r="L44" s="50">
        <v>297788.79999999999</v>
      </c>
      <c r="M44" s="50">
        <v>297788.79999999999</v>
      </c>
    </row>
    <row r="45" spans="1:13" ht="32.25" customHeight="1">
      <c r="A45" s="2"/>
      <c r="B45" s="2"/>
      <c r="C45" s="2"/>
      <c r="D45" s="2"/>
      <c r="E45" s="2"/>
      <c r="F45" s="94" t="s">
        <v>448</v>
      </c>
      <c r="G45" s="94"/>
      <c r="H45" s="94"/>
      <c r="I45" s="94"/>
      <c r="J45" s="94"/>
      <c r="K45" s="94"/>
      <c r="L45" s="94"/>
      <c r="M45" s="94"/>
    </row>
    <row r="46" spans="1:13" ht="14.25">
      <c r="A46" s="2"/>
      <c r="B46" s="2"/>
      <c r="C46" s="2"/>
      <c r="D46" s="2"/>
      <c r="E46" s="2"/>
      <c r="F46" s="2"/>
      <c r="G46" s="94" t="s">
        <v>350</v>
      </c>
      <c r="H46" s="94"/>
      <c r="I46" s="94"/>
      <c r="J46" s="94"/>
      <c r="K46" s="94"/>
      <c r="L46" s="94"/>
      <c r="M46" s="94"/>
    </row>
    <row r="47" spans="1:13" ht="14.25">
      <c r="A47" s="2"/>
      <c r="B47" s="2"/>
      <c r="C47" s="2"/>
      <c r="D47" s="2"/>
      <c r="E47" s="2"/>
      <c r="F47" s="2"/>
      <c r="G47" s="2"/>
      <c r="H47" s="94" t="s">
        <v>369</v>
      </c>
      <c r="I47" s="94"/>
      <c r="J47" s="94"/>
      <c r="K47" s="94"/>
      <c r="L47" s="94"/>
      <c r="M47" s="94"/>
    </row>
    <row r="48" spans="1:13" ht="14.25">
      <c r="A48" s="109" t="s">
        <v>370</v>
      </c>
      <c r="B48" s="109"/>
      <c r="C48" s="109"/>
      <c r="D48" s="109"/>
      <c r="E48" s="109"/>
      <c r="F48" s="109"/>
      <c r="G48" s="109"/>
      <c r="H48" s="109"/>
      <c r="I48" s="109"/>
      <c r="J48" s="50">
        <v>224802.3</v>
      </c>
      <c r="K48" s="50">
        <v>224802.3</v>
      </c>
      <c r="L48" s="50">
        <v>224802.3</v>
      </c>
      <c r="M48" s="50">
        <v>224802.3</v>
      </c>
    </row>
    <row r="49" spans="1:13" ht="14.25">
      <c r="A49" s="2"/>
      <c r="B49" s="66" t="s">
        <v>371</v>
      </c>
      <c r="C49" s="94" t="s">
        <v>372</v>
      </c>
      <c r="D49" s="94"/>
      <c r="E49" s="94"/>
      <c r="F49" s="94"/>
      <c r="G49" s="94"/>
      <c r="H49" s="94"/>
      <c r="I49" s="94"/>
      <c r="J49" s="50">
        <v>224802.3</v>
      </c>
      <c r="K49" s="50">
        <v>224802.3</v>
      </c>
      <c r="L49" s="50">
        <v>224802.3</v>
      </c>
      <c r="M49" s="50">
        <v>224802.3</v>
      </c>
    </row>
    <row r="50" spans="1:13" ht="14.25" customHeight="1">
      <c r="A50" s="2"/>
      <c r="B50" s="2"/>
      <c r="C50" s="2"/>
      <c r="D50" s="66" t="s">
        <v>461</v>
      </c>
      <c r="E50" s="94" t="s">
        <v>446</v>
      </c>
      <c r="F50" s="94"/>
      <c r="G50" s="94"/>
      <c r="H50" s="94"/>
      <c r="I50" s="94"/>
      <c r="J50" s="50">
        <v>224802.3</v>
      </c>
      <c r="K50" s="50">
        <v>224802.3</v>
      </c>
      <c r="L50" s="50">
        <v>224802.3</v>
      </c>
      <c r="M50" s="50">
        <v>224802.3</v>
      </c>
    </row>
    <row r="51" spans="1:13" ht="32.25" customHeight="1">
      <c r="A51" s="2"/>
      <c r="B51" s="2"/>
      <c r="C51" s="2"/>
      <c r="D51" s="2"/>
      <c r="E51" s="2"/>
      <c r="F51" s="94" t="s">
        <v>448</v>
      </c>
      <c r="G51" s="94"/>
      <c r="H51" s="94"/>
      <c r="I51" s="94"/>
      <c r="J51" s="94"/>
      <c r="K51" s="94"/>
      <c r="L51" s="94"/>
      <c r="M51" s="94"/>
    </row>
    <row r="52" spans="1:13" ht="14.25">
      <c r="A52" s="2"/>
      <c r="B52" s="2"/>
      <c r="C52" s="2"/>
      <c r="D52" s="2"/>
      <c r="E52" s="2"/>
      <c r="F52" s="2"/>
      <c r="G52" s="94" t="s">
        <v>350</v>
      </c>
      <c r="H52" s="94"/>
      <c r="I52" s="94"/>
      <c r="J52" s="94"/>
      <c r="K52" s="94"/>
      <c r="L52" s="94"/>
      <c r="M52" s="94"/>
    </row>
    <row r="53" spans="1:13" ht="14.25">
      <c r="A53" s="2"/>
      <c r="B53" s="2"/>
      <c r="C53" s="2"/>
      <c r="D53" s="2"/>
      <c r="E53" s="2"/>
      <c r="F53" s="2"/>
      <c r="G53" s="2"/>
      <c r="H53" s="94" t="s">
        <v>373</v>
      </c>
      <c r="I53" s="94"/>
      <c r="J53" s="94"/>
      <c r="K53" s="94"/>
      <c r="L53" s="94"/>
      <c r="M53" s="94"/>
    </row>
    <row r="54" spans="1:13" ht="14.25">
      <c r="A54" s="109" t="s">
        <v>477</v>
      </c>
      <c r="B54" s="109"/>
      <c r="C54" s="109"/>
      <c r="D54" s="109"/>
      <c r="E54" s="109"/>
      <c r="F54" s="109"/>
      <c r="G54" s="109"/>
      <c r="H54" s="109"/>
      <c r="I54" s="109"/>
      <c r="J54" s="50">
        <v>176199.2</v>
      </c>
      <c r="K54" s="50">
        <v>176199.2</v>
      </c>
      <c r="L54" s="50">
        <v>176199.2</v>
      </c>
      <c r="M54" s="50">
        <v>176199.2</v>
      </c>
    </row>
    <row r="55" spans="1:13" ht="14.25">
      <c r="A55" s="2"/>
      <c r="B55" s="66" t="s">
        <v>374</v>
      </c>
      <c r="C55" s="94" t="s">
        <v>375</v>
      </c>
      <c r="D55" s="94"/>
      <c r="E55" s="94"/>
      <c r="F55" s="94"/>
      <c r="G55" s="94"/>
      <c r="H55" s="94"/>
      <c r="I55" s="94"/>
      <c r="J55" s="50">
        <v>176199.2</v>
      </c>
      <c r="K55" s="50">
        <v>176199.2</v>
      </c>
      <c r="L55" s="50">
        <v>176199.2</v>
      </c>
      <c r="M55" s="50">
        <v>176199.2</v>
      </c>
    </row>
    <row r="56" spans="1:13" ht="14.25" customHeight="1">
      <c r="A56" s="2"/>
      <c r="B56" s="2"/>
      <c r="C56" s="2"/>
      <c r="D56" s="66" t="s">
        <v>462</v>
      </c>
      <c r="E56" s="94" t="s">
        <v>446</v>
      </c>
      <c r="F56" s="94"/>
      <c r="G56" s="94"/>
      <c r="H56" s="94"/>
      <c r="I56" s="94"/>
      <c r="J56" s="50">
        <v>176199.2</v>
      </c>
      <c r="K56" s="50">
        <v>176199.2</v>
      </c>
      <c r="L56" s="50">
        <v>176199.2</v>
      </c>
      <c r="M56" s="50">
        <v>176199.2</v>
      </c>
    </row>
    <row r="57" spans="1:13" ht="32.25" customHeight="1">
      <c r="A57" s="2"/>
      <c r="B57" s="2"/>
      <c r="C57" s="2"/>
      <c r="D57" s="2"/>
      <c r="E57" s="2"/>
      <c r="F57" s="94" t="s">
        <v>448</v>
      </c>
      <c r="G57" s="94"/>
      <c r="H57" s="94"/>
      <c r="I57" s="94"/>
      <c r="J57" s="94"/>
      <c r="K57" s="94"/>
      <c r="L57" s="94"/>
      <c r="M57" s="94"/>
    </row>
    <row r="58" spans="1:13" ht="14.25">
      <c r="A58" s="2"/>
      <c r="B58" s="2"/>
      <c r="C58" s="2"/>
      <c r="D58" s="2"/>
      <c r="E58" s="2"/>
      <c r="F58" s="2"/>
      <c r="G58" s="94" t="s">
        <v>350</v>
      </c>
      <c r="H58" s="94"/>
      <c r="I58" s="94"/>
      <c r="J58" s="94"/>
      <c r="K58" s="94"/>
      <c r="L58" s="94"/>
      <c r="M58" s="94"/>
    </row>
    <row r="59" spans="1:13" ht="14.25">
      <c r="A59" s="2"/>
      <c r="B59" s="2"/>
      <c r="C59" s="2"/>
      <c r="D59" s="2"/>
      <c r="E59" s="2"/>
      <c r="F59" s="2"/>
      <c r="G59" s="2"/>
      <c r="H59" s="94" t="s">
        <v>376</v>
      </c>
      <c r="I59" s="94"/>
      <c r="J59" s="94"/>
      <c r="K59" s="94"/>
      <c r="L59" s="94"/>
      <c r="M59" s="94"/>
    </row>
    <row r="60" spans="1:13" ht="14.25">
      <c r="A60" s="109" t="s">
        <v>377</v>
      </c>
      <c r="B60" s="109"/>
      <c r="C60" s="109"/>
      <c r="D60" s="109"/>
      <c r="E60" s="109"/>
      <c r="F60" s="109"/>
      <c r="G60" s="109"/>
      <c r="H60" s="109"/>
      <c r="I60" s="109"/>
      <c r="J60" s="50">
        <v>147316.29999999999</v>
      </c>
      <c r="K60" s="50">
        <v>147316.29999999999</v>
      </c>
      <c r="L60" s="50">
        <v>147316.29999999999</v>
      </c>
      <c r="M60" s="50">
        <v>147316.29999999999</v>
      </c>
    </row>
    <row r="61" spans="1:13" ht="14.25">
      <c r="A61" s="2"/>
      <c r="B61" s="66" t="s">
        <v>378</v>
      </c>
      <c r="C61" s="94" t="s">
        <v>379</v>
      </c>
      <c r="D61" s="94"/>
      <c r="E61" s="94"/>
      <c r="F61" s="94"/>
      <c r="G61" s="94"/>
      <c r="H61" s="94"/>
      <c r="I61" s="94"/>
      <c r="J61" s="50">
        <v>147316.29999999999</v>
      </c>
      <c r="K61" s="50">
        <v>147316.29999999999</v>
      </c>
      <c r="L61" s="50">
        <v>147316.29999999999</v>
      </c>
      <c r="M61" s="50">
        <v>147316.29999999999</v>
      </c>
    </row>
    <row r="62" spans="1:13" ht="14.25" customHeight="1">
      <c r="A62" s="2"/>
      <c r="B62" s="2"/>
      <c r="C62" s="2"/>
      <c r="D62" s="66" t="s">
        <v>463</v>
      </c>
      <c r="E62" s="94" t="s">
        <v>446</v>
      </c>
      <c r="F62" s="94"/>
      <c r="G62" s="94"/>
      <c r="H62" s="94"/>
      <c r="I62" s="94"/>
      <c r="J62" s="50">
        <v>147316.29999999999</v>
      </c>
      <c r="K62" s="50">
        <v>147316.29999999999</v>
      </c>
      <c r="L62" s="50">
        <v>147316.29999999999</v>
      </c>
      <c r="M62" s="50">
        <v>147316.29999999999</v>
      </c>
    </row>
    <row r="63" spans="1:13" ht="32.25" customHeight="1">
      <c r="A63" s="2"/>
      <c r="B63" s="2"/>
      <c r="C63" s="2"/>
      <c r="D63" s="2"/>
      <c r="E63" s="2"/>
      <c r="F63" s="94" t="s">
        <v>448</v>
      </c>
      <c r="G63" s="94"/>
      <c r="H63" s="94"/>
      <c r="I63" s="94"/>
      <c r="J63" s="94"/>
      <c r="K63" s="94"/>
      <c r="L63" s="94"/>
      <c r="M63" s="94"/>
    </row>
    <row r="64" spans="1:13" ht="14.25">
      <c r="A64" s="2"/>
      <c r="B64" s="2"/>
      <c r="C64" s="2"/>
      <c r="D64" s="2"/>
      <c r="E64" s="2"/>
      <c r="F64" s="2"/>
      <c r="G64" s="94" t="s">
        <v>350</v>
      </c>
      <c r="H64" s="94"/>
      <c r="I64" s="94"/>
      <c r="J64" s="94"/>
      <c r="K64" s="94"/>
      <c r="L64" s="94"/>
      <c r="M64" s="94"/>
    </row>
    <row r="65" spans="1:13" ht="14.25">
      <c r="A65" s="2"/>
      <c r="B65" s="2"/>
      <c r="C65" s="2"/>
      <c r="D65" s="2"/>
      <c r="E65" s="2"/>
      <c r="F65" s="2"/>
      <c r="G65" s="2"/>
      <c r="H65" s="94" t="s">
        <v>380</v>
      </c>
      <c r="I65" s="94"/>
      <c r="J65" s="94"/>
      <c r="K65" s="94"/>
      <c r="L65" s="94"/>
      <c r="M65" s="94"/>
    </row>
    <row r="66" spans="1:13" ht="14.25">
      <c r="A66" s="109" t="s">
        <v>451</v>
      </c>
      <c r="B66" s="109"/>
      <c r="C66" s="109"/>
      <c r="D66" s="109"/>
      <c r="E66" s="109"/>
      <c r="F66" s="109"/>
      <c r="G66" s="109"/>
      <c r="H66" s="109"/>
      <c r="I66" s="109"/>
      <c r="J66" s="50">
        <v>216373.6</v>
      </c>
      <c r="K66" s="50">
        <v>216373.6</v>
      </c>
      <c r="L66" s="50">
        <v>216373.6</v>
      </c>
      <c r="M66" s="50">
        <v>216373.6</v>
      </c>
    </row>
    <row r="67" spans="1:13" ht="30.75" customHeight="1">
      <c r="A67" s="2"/>
      <c r="B67" s="66" t="s">
        <v>381</v>
      </c>
      <c r="C67" s="94" t="s">
        <v>454</v>
      </c>
      <c r="D67" s="94"/>
      <c r="E67" s="94"/>
      <c r="F67" s="94"/>
      <c r="G67" s="94"/>
      <c r="H67" s="94"/>
      <c r="I67" s="94"/>
      <c r="J67" s="50">
        <v>216373.6</v>
      </c>
      <c r="K67" s="50">
        <v>216373.6</v>
      </c>
      <c r="L67" s="50">
        <v>216373.6</v>
      </c>
      <c r="M67" s="50">
        <v>216373.6</v>
      </c>
    </row>
    <row r="68" spans="1:13" ht="14.25" customHeight="1">
      <c r="A68" s="2"/>
      <c r="B68" s="2"/>
      <c r="C68" s="2"/>
      <c r="D68" s="66" t="s">
        <v>464</v>
      </c>
      <c r="E68" s="94" t="s">
        <v>446</v>
      </c>
      <c r="F68" s="94"/>
      <c r="G68" s="94"/>
      <c r="H68" s="94"/>
      <c r="I68" s="94"/>
      <c r="J68" s="50">
        <v>216373.6</v>
      </c>
      <c r="K68" s="50">
        <v>216373.6</v>
      </c>
      <c r="L68" s="50">
        <v>216373.6</v>
      </c>
      <c r="M68" s="50">
        <v>216373.6</v>
      </c>
    </row>
    <row r="69" spans="1:13" ht="32.25" customHeight="1">
      <c r="A69" s="2"/>
      <c r="B69" s="2"/>
      <c r="C69" s="2"/>
      <c r="D69" s="2"/>
      <c r="E69" s="2"/>
      <c r="F69" s="94" t="s">
        <v>448</v>
      </c>
      <c r="G69" s="94"/>
      <c r="H69" s="94"/>
      <c r="I69" s="94"/>
      <c r="J69" s="94"/>
      <c r="K69" s="94"/>
      <c r="L69" s="94"/>
      <c r="M69" s="94"/>
    </row>
    <row r="70" spans="1:13" ht="14.25">
      <c r="A70" s="2"/>
      <c r="B70" s="2"/>
      <c r="C70" s="2"/>
      <c r="D70" s="2"/>
      <c r="E70" s="2"/>
      <c r="F70" s="2"/>
      <c r="G70" s="94" t="s">
        <v>350</v>
      </c>
      <c r="H70" s="94"/>
      <c r="I70" s="94"/>
      <c r="J70" s="94"/>
      <c r="K70" s="94"/>
      <c r="L70" s="94"/>
      <c r="M70" s="94"/>
    </row>
    <row r="71" spans="1:13" ht="14.25">
      <c r="A71" s="2"/>
      <c r="B71" s="2"/>
      <c r="C71" s="2"/>
      <c r="D71" s="2"/>
      <c r="E71" s="2"/>
      <c r="F71" s="2"/>
      <c r="G71" s="2"/>
      <c r="H71" s="94" t="s">
        <v>382</v>
      </c>
      <c r="I71" s="94"/>
      <c r="J71" s="94"/>
      <c r="K71" s="94"/>
      <c r="L71" s="94"/>
      <c r="M71" s="94"/>
    </row>
    <row r="72" spans="1:13" ht="14.25">
      <c r="A72" s="109" t="s">
        <v>478</v>
      </c>
      <c r="B72" s="109"/>
      <c r="C72" s="109"/>
      <c r="D72" s="109"/>
      <c r="E72" s="109"/>
      <c r="F72" s="109"/>
      <c r="G72" s="109"/>
      <c r="H72" s="109"/>
      <c r="I72" s="109"/>
      <c r="J72" s="50">
        <v>275529.40000000002</v>
      </c>
      <c r="K72" s="50">
        <v>275529.40000000002</v>
      </c>
      <c r="L72" s="50">
        <v>275529.40000000002</v>
      </c>
      <c r="M72" s="50">
        <v>275529.40000000002</v>
      </c>
    </row>
    <row r="73" spans="1:13" ht="14.25">
      <c r="A73" s="2"/>
      <c r="B73" s="66" t="s">
        <v>383</v>
      </c>
      <c r="C73" s="94" t="s">
        <v>384</v>
      </c>
      <c r="D73" s="94"/>
      <c r="E73" s="94"/>
      <c r="F73" s="94"/>
      <c r="G73" s="94"/>
      <c r="H73" s="94"/>
      <c r="I73" s="94"/>
      <c r="J73" s="50">
        <v>275529.40000000002</v>
      </c>
      <c r="K73" s="50">
        <v>275529.40000000002</v>
      </c>
      <c r="L73" s="50">
        <v>275529.40000000002</v>
      </c>
      <c r="M73" s="50">
        <v>275529.40000000002</v>
      </c>
    </row>
    <row r="74" spans="1:13" ht="14.25" customHeight="1">
      <c r="A74" s="2"/>
      <c r="B74" s="2"/>
      <c r="C74" s="2"/>
      <c r="D74" s="66" t="s">
        <v>522</v>
      </c>
      <c r="E74" s="94" t="s">
        <v>446</v>
      </c>
      <c r="F74" s="94"/>
      <c r="G74" s="94"/>
      <c r="H74" s="94"/>
      <c r="I74" s="94"/>
      <c r="J74" s="50">
        <v>275529.40000000002</v>
      </c>
      <c r="K74" s="50">
        <v>275529.40000000002</v>
      </c>
      <c r="L74" s="50">
        <v>275529.40000000002</v>
      </c>
      <c r="M74" s="50">
        <v>275529.40000000002</v>
      </c>
    </row>
    <row r="75" spans="1:13" ht="32.25" customHeight="1">
      <c r="A75" s="2"/>
      <c r="B75" s="2"/>
      <c r="C75" s="2"/>
      <c r="D75" s="2"/>
      <c r="E75" s="2"/>
      <c r="F75" s="94" t="s">
        <v>448</v>
      </c>
      <c r="G75" s="94"/>
      <c r="H75" s="94"/>
      <c r="I75" s="94"/>
      <c r="J75" s="94"/>
      <c r="K75" s="94"/>
      <c r="L75" s="94"/>
      <c r="M75" s="94"/>
    </row>
    <row r="76" spans="1:13" ht="14.25">
      <c r="A76" s="2"/>
      <c r="B76" s="2"/>
      <c r="C76" s="2"/>
      <c r="D76" s="2"/>
      <c r="E76" s="2"/>
      <c r="F76" s="2"/>
      <c r="G76" s="94" t="s">
        <v>350</v>
      </c>
      <c r="H76" s="94"/>
      <c r="I76" s="94"/>
      <c r="J76" s="94"/>
      <c r="K76" s="94"/>
      <c r="L76" s="94"/>
      <c r="M76" s="94"/>
    </row>
    <row r="77" spans="1:13" ht="14.25">
      <c r="A77" s="2"/>
      <c r="B77" s="2"/>
      <c r="C77" s="2"/>
      <c r="D77" s="2"/>
      <c r="E77" s="2"/>
      <c r="F77" s="2"/>
      <c r="G77" s="2"/>
      <c r="H77" s="94" t="s">
        <v>385</v>
      </c>
      <c r="I77" s="94"/>
      <c r="J77" s="94"/>
      <c r="K77" s="94"/>
      <c r="L77" s="94"/>
      <c r="M77" s="94"/>
    </row>
    <row r="78" spans="1:13" ht="14.25">
      <c r="A78" s="109" t="s">
        <v>452</v>
      </c>
      <c r="B78" s="109"/>
      <c r="C78" s="109"/>
      <c r="D78" s="109"/>
      <c r="E78" s="109"/>
      <c r="F78" s="109"/>
      <c r="G78" s="109"/>
      <c r="H78" s="109"/>
      <c r="I78" s="109"/>
      <c r="J78" s="50">
        <v>176538.1</v>
      </c>
      <c r="K78" s="50">
        <v>176538.1</v>
      </c>
      <c r="L78" s="50">
        <v>176538.1</v>
      </c>
      <c r="M78" s="50">
        <v>176538.1</v>
      </c>
    </row>
    <row r="79" spans="1:13" ht="14.25">
      <c r="A79" s="2"/>
      <c r="B79" s="66" t="s">
        <v>386</v>
      </c>
      <c r="C79" s="94" t="s">
        <v>387</v>
      </c>
      <c r="D79" s="94"/>
      <c r="E79" s="94"/>
      <c r="F79" s="94"/>
      <c r="G79" s="94"/>
      <c r="H79" s="94"/>
      <c r="I79" s="94"/>
      <c r="J79" s="50">
        <v>176538.1</v>
      </c>
      <c r="K79" s="50">
        <v>176538.1</v>
      </c>
      <c r="L79" s="50">
        <v>176538.1</v>
      </c>
      <c r="M79" s="50">
        <v>176538.1</v>
      </c>
    </row>
    <row r="80" spans="1:13" ht="14.25" customHeight="1">
      <c r="A80" s="2"/>
      <c r="B80" s="2"/>
      <c r="C80" s="2"/>
      <c r="D80" s="66" t="s">
        <v>465</v>
      </c>
      <c r="E80" s="94" t="s">
        <v>446</v>
      </c>
      <c r="F80" s="94"/>
      <c r="G80" s="94"/>
      <c r="H80" s="94"/>
      <c r="I80" s="94"/>
      <c r="J80" s="50">
        <v>176538.1</v>
      </c>
      <c r="K80" s="50">
        <v>176538.1</v>
      </c>
      <c r="L80" s="50">
        <v>176538.1</v>
      </c>
      <c r="M80" s="50">
        <v>176538.1</v>
      </c>
    </row>
    <row r="81" spans="1:13" ht="32.25" customHeight="1">
      <c r="A81" s="2"/>
      <c r="B81" s="2"/>
      <c r="C81" s="2"/>
      <c r="D81" s="2"/>
      <c r="E81" s="2"/>
      <c r="F81" s="94" t="s">
        <v>448</v>
      </c>
      <c r="G81" s="94"/>
      <c r="H81" s="94"/>
      <c r="I81" s="94"/>
      <c r="J81" s="94"/>
      <c r="K81" s="94"/>
      <c r="L81" s="94"/>
      <c r="M81" s="94"/>
    </row>
    <row r="82" spans="1:13" ht="14.25">
      <c r="A82" s="2"/>
      <c r="B82" s="2"/>
      <c r="C82" s="2"/>
      <c r="D82" s="2"/>
      <c r="E82" s="2"/>
      <c r="F82" s="2"/>
      <c r="G82" s="94" t="s">
        <v>350</v>
      </c>
      <c r="H82" s="94"/>
      <c r="I82" s="94"/>
      <c r="J82" s="94"/>
      <c r="K82" s="94"/>
      <c r="L82" s="94"/>
      <c r="M82" s="94"/>
    </row>
    <row r="83" spans="1:13" ht="14.25">
      <c r="A83" s="2"/>
      <c r="B83" s="2"/>
      <c r="C83" s="2"/>
      <c r="D83" s="2"/>
      <c r="E83" s="2"/>
      <c r="F83" s="2"/>
      <c r="G83" s="2"/>
      <c r="H83" s="94" t="s">
        <v>388</v>
      </c>
      <c r="I83" s="94"/>
      <c r="J83" s="94"/>
      <c r="K83" s="94"/>
      <c r="L83" s="94"/>
      <c r="M83" s="94"/>
    </row>
    <row r="84" spans="1:13" ht="14.25">
      <c r="A84" s="109" t="s">
        <v>389</v>
      </c>
      <c r="B84" s="109"/>
      <c r="C84" s="109"/>
      <c r="D84" s="109"/>
      <c r="E84" s="109"/>
      <c r="F84" s="109"/>
      <c r="G84" s="109"/>
      <c r="H84" s="109"/>
      <c r="I84" s="109"/>
      <c r="J84" s="50">
        <v>116961.8</v>
      </c>
      <c r="K84" s="50">
        <v>116961.8</v>
      </c>
      <c r="L84" s="50">
        <v>116961.8</v>
      </c>
      <c r="M84" s="50">
        <v>116961.8</v>
      </c>
    </row>
    <row r="85" spans="1:13" ht="29.25" customHeight="1">
      <c r="A85" s="2"/>
      <c r="B85" s="66" t="s">
        <v>390</v>
      </c>
      <c r="C85" s="94" t="s">
        <v>391</v>
      </c>
      <c r="D85" s="94"/>
      <c r="E85" s="94"/>
      <c r="F85" s="94"/>
      <c r="G85" s="94"/>
      <c r="H85" s="94"/>
      <c r="I85" s="94"/>
      <c r="J85" s="50">
        <v>116961.8</v>
      </c>
      <c r="K85" s="50">
        <v>116961.8</v>
      </c>
      <c r="L85" s="50">
        <v>116961.8</v>
      </c>
      <c r="M85" s="50">
        <v>116961.8</v>
      </c>
    </row>
    <row r="86" spans="1:13" ht="14.25" customHeight="1">
      <c r="A86" s="2"/>
      <c r="B86" s="2"/>
      <c r="C86" s="2"/>
      <c r="D86" s="66" t="s">
        <v>510</v>
      </c>
      <c r="E86" s="94" t="s">
        <v>446</v>
      </c>
      <c r="F86" s="94"/>
      <c r="G86" s="94"/>
      <c r="H86" s="94"/>
      <c r="I86" s="94"/>
      <c r="J86" s="50">
        <v>116961.8</v>
      </c>
      <c r="K86" s="50">
        <v>116961.8</v>
      </c>
      <c r="L86" s="50">
        <v>116961.8</v>
      </c>
      <c r="M86" s="50">
        <v>116961.8</v>
      </c>
    </row>
    <row r="87" spans="1:13" ht="32.25" customHeight="1">
      <c r="A87" s="2"/>
      <c r="B87" s="2"/>
      <c r="C87" s="2"/>
      <c r="D87" s="2"/>
      <c r="E87" s="2"/>
      <c r="F87" s="94" t="s">
        <v>448</v>
      </c>
      <c r="G87" s="94"/>
      <c r="H87" s="94"/>
      <c r="I87" s="94"/>
      <c r="J87" s="94"/>
      <c r="K87" s="94"/>
      <c r="L87" s="94"/>
      <c r="M87" s="94"/>
    </row>
    <row r="88" spans="1:13" ht="14.25">
      <c r="A88" s="2"/>
      <c r="B88" s="2"/>
      <c r="C88" s="2"/>
      <c r="D88" s="2"/>
      <c r="E88" s="2"/>
      <c r="F88" s="2"/>
      <c r="G88" s="94" t="s">
        <v>350</v>
      </c>
      <c r="H88" s="94"/>
      <c r="I88" s="94"/>
      <c r="J88" s="94"/>
      <c r="K88" s="94"/>
      <c r="L88" s="94"/>
      <c r="M88" s="94"/>
    </row>
    <row r="89" spans="1:13" ht="14.25">
      <c r="A89" s="2"/>
      <c r="B89" s="2"/>
      <c r="C89" s="2"/>
      <c r="D89" s="2"/>
      <c r="E89" s="2"/>
      <c r="F89" s="2"/>
      <c r="G89" s="2"/>
      <c r="H89" s="94" t="s">
        <v>392</v>
      </c>
      <c r="I89" s="94"/>
      <c r="J89" s="94"/>
      <c r="K89" s="94"/>
      <c r="L89" s="94"/>
      <c r="M89" s="94"/>
    </row>
    <row r="90" spans="1:13" ht="14.25">
      <c r="A90" s="109" t="s">
        <v>393</v>
      </c>
      <c r="B90" s="109"/>
      <c r="C90" s="109"/>
      <c r="D90" s="109"/>
      <c r="E90" s="109"/>
      <c r="F90" s="109"/>
      <c r="G90" s="109"/>
      <c r="H90" s="109"/>
      <c r="I90" s="109"/>
      <c r="J90" s="50">
        <v>116673.8</v>
      </c>
      <c r="K90" s="50">
        <v>116673.8</v>
      </c>
      <c r="L90" s="50">
        <v>116673.8</v>
      </c>
      <c r="M90" s="50">
        <v>116673.8</v>
      </c>
    </row>
    <row r="91" spans="1:13" ht="29.25" customHeight="1">
      <c r="A91" s="2"/>
      <c r="B91" s="66" t="s">
        <v>394</v>
      </c>
      <c r="C91" s="94" t="s">
        <v>395</v>
      </c>
      <c r="D91" s="94"/>
      <c r="E91" s="94"/>
      <c r="F91" s="94"/>
      <c r="G91" s="94"/>
      <c r="H91" s="94"/>
      <c r="I91" s="94"/>
      <c r="J91" s="50">
        <v>116673.8</v>
      </c>
      <c r="K91" s="50">
        <v>116673.8</v>
      </c>
      <c r="L91" s="50">
        <v>116673.8</v>
      </c>
      <c r="M91" s="50">
        <v>116673.8</v>
      </c>
    </row>
    <row r="92" spans="1:13" ht="14.25" customHeight="1">
      <c r="A92" s="2"/>
      <c r="B92" s="2"/>
      <c r="C92" s="2"/>
      <c r="D92" s="66" t="s">
        <v>466</v>
      </c>
      <c r="E92" s="94" t="s">
        <v>446</v>
      </c>
      <c r="F92" s="94"/>
      <c r="G92" s="94"/>
      <c r="H92" s="94"/>
      <c r="I92" s="94"/>
      <c r="J92" s="50">
        <v>116673.8</v>
      </c>
      <c r="K92" s="50">
        <v>116673.8</v>
      </c>
      <c r="L92" s="50">
        <v>116673.8</v>
      </c>
      <c r="M92" s="50">
        <v>116673.8</v>
      </c>
    </row>
    <row r="93" spans="1:13" ht="32.25" customHeight="1">
      <c r="A93" s="2"/>
      <c r="B93" s="2"/>
      <c r="C93" s="2"/>
      <c r="D93" s="2"/>
      <c r="E93" s="2"/>
      <c r="F93" s="94" t="s">
        <v>448</v>
      </c>
      <c r="G93" s="94"/>
      <c r="H93" s="94"/>
      <c r="I93" s="94"/>
      <c r="J93" s="94"/>
      <c r="K93" s="94"/>
      <c r="L93" s="94"/>
      <c r="M93" s="94"/>
    </row>
    <row r="94" spans="1:13" ht="14.25">
      <c r="A94" s="2"/>
      <c r="B94" s="2"/>
      <c r="C94" s="2"/>
      <c r="D94" s="2"/>
      <c r="E94" s="2"/>
      <c r="F94" s="2"/>
      <c r="G94" s="94" t="s">
        <v>350</v>
      </c>
      <c r="H94" s="94"/>
      <c r="I94" s="94"/>
      <c r="J94" s="94"/>
      <c r="K94" s="94"/>
      <c r="L94" s="94"/>
      <c r="M94" s="94"/>
    </row>
    <row r="95" spans="1:13" ht="14.25">
      <c r="A95" s="2"/>
      <c r="B95" s="2"/>
      <c r="C95" s="2"/>
      <c r="D95" s="2"/>
      <c r="E95" s="2"/>
      <c r="F95" s="2"/>
      <c r="G95" s="2"/>
      <c r="H95" s="94" t="s">
        <v>396</v>
      </c>
      <c r="I95" s="94"/>
      <c r="J95" s="94"/>
      <c r="K95" s="94"/>
      <c r="L95" s="94"/>
      <c r="M95" s="94"/>
    </row>
    <row r="96" spans="1:13" ht="14.25">
      <c r="A96" s="109" t="s">
        <v>397</v>
      </c>
      <c r="B96" s="109"/>
      <c r="C96" s="109"/>
      <c r="D96" s="109"/>
      <c r="E96" s="109"/>
      <c r="F96" s="109"/>
      <c r="G96" s="109"/>
      <c r="H96" s="109"/>
      <c r="I96" s="109"/>
      <c r="J96" s="50">
        <v>252196</v>
      </c>
      <c r="K96" s="50">
        <v>252196</v>
      </c>
      <c r="L96" s="50">
        <v>252196</v>
      </c>
      <c r="M96" s="50">
        <v>252196</v>
      </c>
    </row>
    <row r="97" spans="1:13" ht="29.25" customHeight="1">
      <c r="A97" s="2"/>
      <c r="B97" s="66" t="s">
        <v>398</v>
      </c>
      <c r="C97" s="94" t="s">
        <v>399</v>
      </c>
      <c r="D97" s="94"/>
      <c r="E97" s="94"/>
      <c r="F97" s="94"/>
      <c r="G97" s="94"/>
      <c r="H97" s="94"/>
      <c r="I97" s="94"/>
      <c r="J97" s="50">
        <v>252196</v>
      </c>
      <c r="K97" s="50">
        <v>252196</v>
      </c>
      <c r="L97" s="50">
        <v>252196</v>
      </c>
      <c r="M97" s="50">
        <v>252196</v>
      </c>
    </row>
    <row r="98" spans="1:13" ht="14.25" customHeight="1">
      <c r="A98" s="2"/>
      <c r="B98" s="2"/>
      <c r="C98" s="2"/>
      <c r="D98" s="66" t="s">
        <v>467</v>
      </c>
      <c r="E98" s="94" t="s">
        <v>446</v>
      </c>
      <c r="F98" s="94"/>
      <c r="G98" s="94"/>
      <c r="H98" s="94"/>
      <c r="I98" s="94"/>
      <c r="J98" s="50">
        <v>252196</v>
      </c>
      <c r="K98" s="50">
        <v>252196</v>
      </c>
      <c r="L98" s="50">
        <v>252196</v>
      </c>
      <c r="M98" s="50">
        <v>252196</v>
      </c>
    </row>
    <row r="99" spans="1:13" ht="32.25" customHeight="1">
      <c r="A99" s="2"/>
      <c r="B99" s="2"/>
      <c r="C99" s="2"/>
      <c r="D99" s="2"/>
      <c r="E99" s="2"/>
      <c r="F99" s="94" t="s">
        <v>448</v>
      </c>
      <c r="G99" s="94"/>
      <c r="H99" s="94"/>
      <c r="I99" s="94"/>
      <c r="J99" s="94"/>
      <c r="K99" s="94"/>
      <c r="L99" s="94"/>
      <c r="M99" s="94"/>
    </row>
    <row r="100" spans="1:13" ht="14.25">
      <c r="A100" s="2"/>
      <c r="B100" s="2"/>
      <c r="C100" s="2"/>
      <c r="D100" s="2"/>
      <c r="E100" s="2"/>
      <c r="F100" s="2"/>
      <c r="G100" s="94" t="s">
        <v>350</v>
      </c>
      <c r="H100" s="94"/>
      <c r="I100" s="94"/>
      <c r="J100" s="94"/>
      <c r="K100" s="94"/>
      <c r="L100" s="94"/>
      <c r="M100" s="94"/>
    </row>
    <row r="101" spans="1:13" ht="14.25">
      <c r="A101" s="110" t="s">
        <v>400</v>
      </c>
      <c r="B101" s="110"/>
      <c r="C101" s="110"/>
      <c r="D101" s="110"/>
      <c r="E101" s="110"/>
      <c r="F101" s="110"/>
      <c r="G101" s="110"/>
      <c r="H101" s="110"/>
      <c r="I101" s="110"/>
      <c r="J101" s="52">
        <v>54335.199999999997</v>
      </c>
      <c r="K101" s="50">
        <v>54335.199999999997</v>
      </c>
      <c r="L101" s="50">
        <v>54335.199999999997</v>
      </c>
      <c r="M101" s="50">
        <v>54335.199999999997</v>
      </c>
    </row>
    <row r="102" spans="1:13" ht="14.25">
      <c r="A102" s="2"/>
      <c r="B102" s="66" t="s">
        <v>401</v>
      </c>
      <c r="C102" s="94" t="s">
        <v>402</v>
      </c>
      <c r="D102" s="94"/>
      <c r="E102" s="94"/>
      <c r="F102" s="94"/>
      <c r="G102" s="94"/>
      <c r="H102" s="94"/>
      <c r="I102" s="94"/>
      <c r="J102" s="50">
        <v>54335.199999999997</v>
      </c>
      <c r="K102" s="50">
        <v>54335.199999999997</v>
      </c>
      <c r="L102" s="50">
        <v>54335.199999999997</v>
      </c>
      <c r="M102" s="50">
        <v>54335.199999999997</v>
      </c>
    </row>
    <row r="103" spans="1:13" ht="14.25" customHeight="1">
      <c r="A103" s="2"/>
      <c r="B103" s="2"/>
      <c r="C103" s="2"/>
      <c r="D103" s="66" t="s">
        <v>468</v>
      </c>
      <c r="E103" s="94" t="s">
        <v>446</v>
      </c>
      <c r="F103" s="94"/>
      <c r="G103" s="94"/>
      <c r="H103" s="94"/>
      <c r="I103" s="94"/>
      <c r="J103" s="50">
        <v>54335.199999999997</v>
      </c>
      <c r="K103" s="50">
        <v>54335.199999999997</v>
      </c>
      <c r="L103" s="50">
        <v>54335.199999999997</v>
      </c>
      <c r="M103" s="50">
        <v>54335.199999999997</v>
      </c>
    </row>
    <row r="104" spans="1:13" ht="32.25" customHeight="1">
      <c r="A104" s="2"/>
      <c r="B104" s="2"/>
      <c r="C104" s="2"/>
      <c r="D104" s="2"/>
      <c r="E104" s="2"/>
      <c r="F104" s="94" t="s">
        <v>448</v>
      </c>
      <c r="G104" s="94"/>
      <c r="H104" s="94"/>
      <c r="I104" s="94"/>
      <c r="J104" s="94"/>
      <c r="K104" s="94"/>
      <c r="L104" s="94"/>
      <c r="M104" s="94"/>
    </row>
    <row r="105" spans="1:13" ht="14.25">
      <c r="A105" s="2"/>
      <c r="B105" s="2"/>
      <c r="C105" s="2"/>
      <c r="D105" s="2"/>
      <c r="E105" s="2"/>
      <c r="F105" s="2"/>
      <c r="G105" s="94" t="s">
        <v>350</v>
      </c>
      <c r="H105" s="94"/>
      <c r="I105" s="94"/>
      <c r="J105" s="94"/>
      <c r="K105" s="94"/>
      <c r="L105" s="94"/>
      <c r="M105" s="94"/>
    </row>
    <row r="106" spans="1:13" ht="14.25">
      <c r="A106" s="2"/>
      <c r="B106" s="2"/>
      <c r="C106" s="2"/>
      <c r="D106" s="2"/>
      <c r="E106" s="2"/>
      <c r="F106" s="2"/>
      <c r="G106" s="2"/>
      <c r="H106" s="94" t="s">
        <v>403</v>
      </c>
      <c r="I106" s="94"/>
      <c r="J106" s="94"/>
      <c r="K106" s="94"/>
      <c r="L106" s="94"/>
      <c r="M106" s="94"/>
    </row>
    <row r="107" spans="1:13" ht="14.25">
      <c r="A107" s="109" t="s">
        <v>404</v>
      </c>
      <c r="B107" s="109"/>
      <c r="C107" s="109"/>
      <c r="D107" s="109"/>
      <c r="E107" s="109"/>
      <c r="F107" s="109"/>
      <c r="G107" s="109"/>
      <c r="H107" s="109"/>
      <c r="I107" s="109"/>
      <c r="J107" s="50">
        <v>91834.7</v>
      </c>
      <c r="K107" s="50">
        <v>91834.7</v>
      </c>
      <c r="L107" s="50">
        <v>91834.7</v>
      </c>
      <c r="M107" s="50">
        <v>91834.7</v>
      </c>
    </row>
    <row r="108" spans="1:13" ht="14.25">
      <c r="A108" s="2"/>
      <c r="B108" s="66" t="s">
        <v>405</v>
      </c>
      <c r="C108" s="94" t="s">
        <v>406</v>
      </c>
      <c r="D108" s="94"/>
      <c r="E108" s="94"/>
      <c r="F108" s="94"/>
      <c r="G108" s="94"/>
      <c r="H108" s="94"/>
      <c r="I108" s="94"/>
      <c r="J108" s="50">
        <v>91834.7</v>
      </c>
      <c r="K108" s="50">
        <v>91834.7</v>
      </c>
      <c r="L108" s="50">
        <v>91834.7</v>
      </c>
      <c r="M108" s="50">
        <v>91834.7</v>
      </c>
    </row>
    <row r="109" spans="1:13" ht="14.25" customHeight="1">
      <c r="A109" s="2"/>
      <c r="B109" s="2"/>
      <c r="C109" s="2"/>
      <c r="D109" s="66" t="s">
        <v>469</v>
      </c>
      <c r="E109" s="94" t="s">
        <v>446</v>
      </c>
      <c r="F109" s="94"/>
      <c r="G109" s="94"/>
      <c r="H109" s="94"/>
      <c r="I109" s="94"/>
      <c r="J109" s="50">
        <v>91834.7</v>
      </c>
      <c r="K109" s="50">
        <v>91834.7</v>
      </c>
      <c r="L109" s="50">
        <v>91834.7</v>
      </c>
      <c r="M109" s="50">
        <v>91834.7</v>
      </c>
    </row>
    <row r="110" spans="1:13" ht="32.25" customHeight="1">
      <c r="A110" s="2"/>
      <c r="B110" s="2"/>
      <c r="C110" s="2"/>
      <c r="D110" s="2"/>
      <c r="E110" s="2"/>
      <c r="F110" s="94"/>
      <c r="G110" s="94"/>
      <c r="H110" s="94"/>
      <c r="I110" s="94"/>
      <c r="J110" s="94"/>
      <c r="K110" s="94"/>
      <c r="L110" s="94"/>
      <c r="M110" s="94"/>
    </row>
    <row r="111" spans="1:13" ht="14.25">
      <c r="A111" s="2"/>
      <c r="B111" s="2"/>
      <c r="C111" s="2"/>
      <c r="D111" s="2"/>
      <c r="E111" s="2"/>
      <c r="F111" s="2"/>
      <c r="G111" s="94" t="s">
        <v>350</v>
      </c>
      <c r="H111" s="94"/>
      <c r="I111" s="94"/>
      <c r="J111" s="94"/>
      <c r="K111" s="94"/>
      <c r="L111" s="94"/>
      <c r="M111" s="94"/>
    </row>
    <row r="112" spans="1:13" ht="14.25">
      <c r="A112" s="2"/>
      <c r="B112" s="2"/>
      <c r="C112" s="2"/>
      <c r="D112" s="2"/>
      <c r="E112" s="2"/>
      <c r="F112" s="2"/>
      <c r="G112" s="2"/>
      <c r="H112" s="94" t="s">
        <v>407</v>
      </c>
      <c r="I112" s="94"/>
      <c r="J112" s="94"/>
      <c r="K112" s="94"/>
      <c r="L112" s="94"/>
      <c r="M112" s="94"/>
    </row>
    <row r="113" spans="1:13" ht="14.25">
      <c r="A113" s="109" t="s">
        <v>408</v>
      </c>
      <c r="B113" s="109"/>
      <c r="C113" s="109"/>
      <c r="D113" s="109"/>
      <c r="E113" s="109"/>
      <c r="F113" s="109"/>
      <c r="G113" s="109"/>
      <c r="H113" s="109"/>
      <c r="I113" s="109"/>
      <c r="J113" s="50">
        <v>48973.3</v>
      </c>
      <c r="K113" s="50">
        <v>48973.3</v>
      </c>
      <c r="L113" s="50">
        <v>48973.3</v>
      </c>
      <c r="M113" s="50">
        <v>48973.3</v>
      </c>
    </row>
    <row r="114" spans="1:13" ht="14.25">
      <c r="A114" s="2"/>
      <c r="B114" s="66" t="s">
        <v>409</v>
      </c>
      <c r="C114" s="94" t="s">
        <v>410</v>
      </c>
      <c r="D114" s="94"/>
      <c r="E114" s="94"/>
      <c r="F114" s="94"/>
      <c r="G114" s="94"/>
      <c r="H114" s="94"/>
      <c r="I114" s="94"/>
      <c r="J114" s="50">
        <v>48973.3</v>
      </c>
      <c r="K114" s="50">
        <v>48973.3</v>
      </c>
      <c r="L114" s="50">
        <v>48973.3</v>
      </c>
      <c r="M114" s="50">
        <v>48973.3</v>
      </c>
    </row>
    <row r="115" spans="1:13" ht="14.25" customHeight="1">
      <c r="A115" s="2"/>
      <c r="B115" s="2"/>
      <c r="C115" s="2"/>
      <c r="D115" s="66" t="s">
        <v>470</v>
      </c>
      <c r="E115" s="94" t="s">
        <v>446</v>
      </c>
      <c r="F115" s="94"/>
      <c r="G115" s="94"/>
      <c r="H115" s="94"/>
      <c r="I115" s="94"/>
      <c r="J115" s="50">
        <v>48973.3</v>
      </c>
      <c r="K115" s="50">
        <v>48973.3</v>
      </c>
      <c r="L115" s="50">
        <v>48973.3</v>
      </c>
      <c r="M115" s="50">
        <v>48973.3</v>
      </c>
    </row>
    <row r="116" spans="1:13" ht="32.25" customHeight="1">
      <c r="A116" s="2"/>
      <c r="B116" s="2"/>
      <c r="C116" s="2"/>
      <c r="D116" s="2"/>
      <c r="E116" s="2"/>
      <c r="F116" s="94" t="s">
        <v>448</v>
      </c>
      <c r="G116" s="94"/>
      <c r="H116" s="94"/>
      <c r="I116" s="94"/>
      <c r="J116" s="94"/>
      <c r="K116" s="94"/>
      <c r="L116" s="94"/>
      <c r="M116" s="94"/>
    </row>
    <row r="117" spans="1:13" ht="14.25">
      <c r="A117" s="2"/>
      <c r="B117" s="2"/>
      <c r="C117" s="2"/>
      <c r="D117" s="2"/>
      <c r="E117" s="2"/>
      <c r="F117" s="2"/>
      <c r="G117" s="94" t="s">
        <v>350</v>
      </c>
      <c r="H117" s="94"/>
      <c r="I117" s="94"/>
      <c r="J117" s="94"/>
      <c r="K117" s="94"/>
      <c r="L117" s="94"/>
      <c r="M117" s="94"/>
    </row>
    <row r="118" spans="1:13" ht="14.25">
      <c r="A118" s="2"/>
      <c r="B118" s="2"/>
      <c r="C118" s="2"/>
      <c r="D118" s="2"/>
      <c r="E118" s="2"/>
      <c r="F118" s="2"/>
      <c r="G118" s="2"/>
      <c r="H118" s="94" t="s">
        <v>411</v>
      </c>
      <c r="I118" s="94"/>
      <c r="J118" s="94"/>
      <c r="K118" s="94"/>
      <c r="L118" s="94"/>
      <c r="M118" s="94"/>
    </row>
    <row r="119" spans="1:13" ht="14.25">
      <c r="A119" s="109" t="s">
        <v>412</v>
      </c>
      <c r="B119" s="109"/>
      <c r="C119" s="109"/>
      <c r="D119" s="109"/>
      <c r="E119" s="109"/>
      <c r="F119" s="109"/>
      <c r="G119" s="109"/>
      <c r="H119" s="109"/>
      <c r="I119" s="109"/>
      <c r="J119" s="50">
        <v>41227.9</v>
      </c>
      <c r="K119" s="50">
        <v>41227.9</v>
      </c>
      <c r="L119" s="50">
        <v>41227.9</v>
      </c>
      <c r="M119" s="50">
        <v>41227.9</v>
      </c>
    </row>
    <row r="120" spans="1:13" ht="14.25">
      <c r="A120" s="2"/>
      <c r="B120" s="66" t="s">
        <v>413</v>
      </c>
      <c r="C120" s="94" t="s">
        <v>414</v>
      </c>
      <c r="D120" s="94"/>
      <c r="E120" s="94"/>
      <c r="F120" s="94"/>
      <c r="G120" s="94"/>
      <c r="H120" s="94"/>
      <c r="I120" s="94"/>
      <c r="J120" s="50">
        <v>41227.9</v>
      </c>
      <c r="K120" s="50">
        <v>41227.9</v>
      </c>
      <c r="L120" s="50">
        <v>41227.9</v>
      </c>
      <c r="M120" s="50">
        <v>41227.9</v>
      </c>
    </row>
    <row r="121" spans="1:13" ht="14.25" customHeight="1">
      <c r="A121" s="2"/>
      <c r="B121" s="2"/>
      <c r="C121" s="2"/>
      <c r="D121" s="66" t="s">
        <v>520</v>
      </c>
      <c r="E121" s="94" t="s">
        <v>446</v>
      </c>
      <c r="F121" s="94"/>
      <c r="G121" s="94"/>
      <c r="H121" s="94"/>
      <c r="I121" s="94"/>
      <c r="J121" s="50">
        <v>41227.9</v>
      </c>
      <c r="K121" s="50">
        <v>41227.9</v>
      </c>
      <c r="L121" s="50">
        <v>41227.9</v>
      </c>
      <c r="M121" s="50">
        <v>41227.9</v>
      </c>
    </row>
    <row r="122" spans="1:13" ht="32.25" customHeight="1">
      <c r="A122" s="2"/>
      <c r="B122" s="2"/>
      <c r="C122" s="2"/>
      <c r="D122" s="2"/>
      <c r="E122" s="2"/>
      <c r="F122" s="94" t="s">
        <v>448</v>
      </c>
      <c r="G122" s="94"/>
      <c r="H122" s="94"/>
      <c r="I122" s="94"/>
      <c r="J122" s="94"/>
      <c r="K122" s="94"/>
      <c r="L122" s="94"/>
      <c r="M122" s="94"/>
    </row>
    <row r="123" spans="1:13" ht="14.25">
      <c r="A123" s="2"/>
      <c r="B123" s="2"/>
      <c r="C123" s="2"/>
      <c r="D123" s="2"/>
      <c r="E123" s="2"/>
      <c r="F123" s="2"/>
      <c r="G123" s="94" t="s">
        <v>350</v>
      </c>
      <c r="H123" s="94"/>
      <c r="I123" s="94"/>
      <c r="J123" s="94"/>
      <c r="K123" s="94"/>
      <c r="L123" s="94"/>
      <c r="M123" s="94"/>
    </row>
    <row r="124" spans="1:13" ht="14.25">
      <c r="A124" s="2"/>
      <c r="B124" s="2"/>
      <c r="C124" s="2"/>
      <c r="D124" s="2"/>
      <c r="E124" s="2"/>
      <c r="F124" s="2"/>
      <c r="G124" s="2"/>
      <c r="H124" s="94" t="s">
        <v>415</v>
      </c>
      <c r="I124" s="94"/>
      <c r="J124" s="94"/>
      <c r="K124" s="94"/>
      <c r="L124" s="94"/>
      <c r="M124" s="94"/>
    </row>
    <row r="125" spans="1:13" ht="14.25">
      <c r="A125" s="109" t="s">
        <v>453</v>
      </c>
      <c r="B125" s="109"/>
      <c r="C125" s="109"/>
      <c r="D125" s="109"/>
      <c r="E125" s="109"/>
      <c r="F125" s="109"/>
      <c r="G125" s="109"/>
      <c r="H125" s="109"/>
      <c r="I125" s="109"/>
      <c r="J125" s="50">
        <v>20261.7</v>
      </c>
      <c r="K125" s="50">
        <v>20261.7</v>
      </c>
      <c r="L125" s="50">
        <v>20261.7</v>
      </c>
      <c r="M125" s="50">
        <v>20261.7</v>
      </c>
    </row>
    <row r="126" spans="1:13" ht="14.25">
      <c r="A126" s="2"/>
      <c r="B126" s="66" t="s">
        <v>416</v>
      </c>
      <c r="C126" s="94" t="s">
        <v>417</v>
      </c>
      <c r="D126" s="94"/>
      <c r="E126" s="94"/>
      <c r="F126" s="94"/>
      <c r="G126" s="94"/>
      <c r="H126" s="94"/>
      <c r="I126" s="94"/>
      <c r="J126" s="50">
        <v>20261.7</v>
      </c>
      <c r="K126" s="50">
        <v>20261.7</v>
      </c>
      <c r="L126" s="50">
        <v>20261.7</v>
      </c>
      <c r="M126" s="50">
        <v>20261.7</v>
      </c>
    </row>
    <row r="127" spans="1:13" ht="14.25" customHeight="1">
      <c r="A127" s="2"/>
      <c r="B127" s="2"/>
      <c r="C127" s="2"/>
      <c r="D127" s="66" t="s">
        <v>471</v>
      </c>
      <c r="E127" s="94" t="s">
        <v>446</v>
      </c>
      <c r="F127" s="94"/>
      <c r="G127" s="94"/>
      <c r="H127" s="94"/>
      <c r="I127" s="94"/>
      <c r="J127" s="50">
        <v>20261.7</v>
      </c>
      <c r="K127" s="50">
        <v>20261.7</v>
      </c>
      <c r="L127" s="50">
        <v>20261.7</v>
      </c>
      <c r="M127" s="50">
        <v>20261.7</v>
      </c>
    </row>
    <row r="128" spans="1:13" ht="32.25" customHeight="1">
      <c r="A128" s="2"/>
      <c r="B128" s="2"/>
      <c r="C128" s="2"/>
      <c r="D128" s="2"/>
      <c r="E128" s="2"/>
      <c r="F128" s="94" t="s">
        <v>448</v>
      </c>
      <c r="G128" s="94"/>
      <c r="H128" s="94"/>
      <c r="I128" s="94"/>
      <c r="J128" s="94"/>
      <c r="K128" s="94"/>
      <c r="L128" s="94"/>
      <c r="M128" s="94"/>
    </row>
    <row r="129" spans="1:13" ht="14.25">
      <c r="A129" s="2"/>
      <c r="B129" s="2"/>
      <c r="C129" s="2"/>
      <c r="D129" s="2"/>
      <c r="E129" s="2"/>
      <c r="F129" s="2"/>
      <c r="G129" s="94" t="s">
        <v>350</v>
      </c>
      <c r="H129" s="94"/>
      <c r="I129" s="94"/>
      <c r="J129" s="94"/>
      <c r="K129" s="94"/>
      <c r="L129" s="94"/>
      <c r="M129" s="94"/>
    </row>
    <row r="130" spans="1:13" ht="14.25">
      <c r="A130" s="2"/>
      <c r="B130" s="2"/>
      <c r="C130" s="2"/>
      <c r="D130" s="2"/>
      <c r="E130" s="2"/>
      <c r="F130" s="2"/>
      <c r="G130" s="2"/>
      <c r="H130" s="94" t="s">
        <v>418</v>
      </c>
      <c r="I130" s="94"/>
      <c r="J130" s="94"/>
      <c r="K130" s="94"/>
      <c r="L130" s="94"/>
      <c r="M130" s="94"/>
    </row>
    <row r="131" spans="1:13" ht="14.25">
      <c r="A131" s="109" t="s">
        <v>419</v>
      </c>
      <c r="B131" s="109"/>
      <c r="C131" s="109"/>
      <c r="D131" s="109"/>
      <c r="E131" s="109"/>
      <c r="F131" s="109"/>
      <c r="G131" s="109"/>
      <c r="H131" s="109"/>
      <c r="I131" s="109"/>
      <c r="J131" s="50">
        <v>30245.5</v>
      </c>
      <c r="K131" s="50">
        <v>30245.5</v>
      </c>
      <c r="L131" s="50">
        <v>30245.5</v>
      </c>
      <c r="M131" s="50">
        <v>30245.5</v>
      </c>
    </row>
    <row r="132" spans="1:13" ht="14.25">
      <c r="A132" s="2"/>
      <c r="B132" s="66" t="s">
        <v>420</v>
      </c>
      <c r="C132" s="94" t="s">
        <v>421</v>
      </c>
      <c r="D132" s="94"/>
      <c r="E132" s="94"/>
      <c r="F132" s="94"/>
      <c r="G132" s="94"/>
      <c r="H132" s="94"/>
      <c r="I132" s="94"/>
      <c r="J132" s="50">
        <v>30245.5</v>
      </c>
      <c r="K132" s="50">
        <v>30245.5</v>
      </c>
      <c r="L132" s="50">
        <v>30245.5</v>
      </c>
      <c r="M132" s="50">
        <v>30245.5</v>
      </c>
    </row>
    <row r="133" spans="1:13" ht="14.25" customHeight="1">
      <c r="A133" s="2"/>
      <c r="B133" s="2"/>
      <c r="C133" s="2"/>
      <c r="D133" s="66" t="s">
        <v>472</v>
      </c>
      <c r="E133" s="94" t="s">
        <v>446</v>
      </c>
      <c r="F133" s="94"/>
      <c r="G133" s="94"/>
      <c r="H133" s="94"/>
      <c r="I133" s="94"/>
      <c r="J133" s="50">
        <v>30245.5</v>
      </c>
      <c r="K133" s="50">
        <v>30245.5</v>
      </c>
      <c r="L133" s="50">
        <v>30245.5</v>
      </c>
      <c r="M133" s="50">
        <v>30245.5</v>
      </c>
    </row>
    <row r="134" spans="1:13" ht="32.25" customHeight="1">
      <c r="A134" s="2"/>
      <c r="B134" s="2"/>
      <c r="C134" s="2"/>
      <c r="D134" s="2"/>
      <c r="E134" s="2"/>
      <c r="F134" s="94" t="s">
        <v>448</v>
      </c>
      <c r="G134" s="94"/>
      <c r="H134" s="94"/>
      <c r="I134" s="94"/>
      <c r="J134" s="94"/>
      <c r="K134" s="94"/>
      <c r="L134" s="94"/>
      <c r="M134" s="94"/>
    </row>
    <row r="135" spans="1:13" ht="14.25">
      <c r="A135" s="2"/>
      <c r="B135" s="2"/>
      <c r="C135" s="2"/>
      <c r="D135" s="2"/>
      <c r="E135" s="2"/>
      <c r="F135" s="2"/>
      <c r="G135" s="94" t="s">
        <v>350</v>
      </c>
      <c r="H135" s="94"/>
      <c r="I135" s="94"/>
      <c r="J135" s="94"/>
      <c r="K135" s="94"/>
      <c r="L135" s="94"/>
      <c r="M135" s="94"/>
    </row>
    <row r="136" spans="1:13" ht="14.25">
      <c r="A136" s="2"/>
      <c r="B136" s="2"/>
      <c r="C136" s="2"/>
      <c r="D136" s="2"/>
      <c r="E136" s="2"/>
      <c r="F136" s="2"/>
      <c r="G136" s="2"/>
      <c r="H136" s="94" t="s">
        <v>422</v>
      </c>
      <c r="I136" s="94"/>
      <c r="J136" s="94"/>
      <c r="K136" s="94"/>
      <c r="L136" s="94"/>
      <c r="M136" s="94"/>
    </row>
    <row r="137" spans="1:13" ht="14.25">
      <c r="A137" s="109" t="s">
        <v>423</v>
      </c>
      <c r="B137" s="109"/>
      <c r="C137" s="109"/>
      <c r="D137" s="109"/>
      <c r="E137" s="109"/>
      <c r="F137" s="109"/>
      <c r="G137" s="109"/>
      <c r="H137" s="109"/>
      <c r="I137" s="109"/>
      <c r="J137" s="50">
        <v>75110.8</v>
      </c>
      <c r="K137" s="50">
        <v>75110.8</v>
      </c>
      <c r="L137" s="50">
        <v>75110.8</v>
      </c>
      <c r="M137" s="50">
        <v>75110.8</v>
      </c>
    </row>
    <row r="138" spans="1:13" ht="14.25">
      <c r="A138" s="2"/>
      <c r="B138" s="66" t="s">
        <v>424</v>
      </c>
      <c r="C138" s="94" t="s">
        <v>425</v>
      </c>
      <c r="D138" s="94"/>
      <c r="E138" s="94"/>
      <c r="F138" s="94"/>
      <c r="G138" s="94"/>
      <c r="H138" s="94"/>
      <c r="I138" s="94"/>
      <c r="J138" s="50">
        <v>75110.8</v>
      </c>
      <c r="K138" s="50">
        <v>75110.8</v>
      </c>
      <c r="L138" s="50">
        <v>75110.8</v>
      </c>
      <c r="M138" s="50">
        <v>75110.8</v>
      </c>
    </row>
    <row r="139" spans="1:13" ht="14.25" customHeight="1">
      <c r="A139" s="2"/>
      <c r="B139" s="2"/>
      <c r="C139" s="2"/>
      <c r="D139" s="66" t="s">
        <v>473</v>
      </c>
      <c r="E139" s="94" t="s">
        <v>446</v>
      </c>
      <c r="F139" s="94"/>
      <c r="G139" s="94"/>
      <c r="H139" s="94"/>
      <c r="I139" s="94"/>
      <c r="J139" s="50">
        <v>75110.8</v>
      </c>
      <c r="K139" s="50">
        <v>75110.8</v>
      </c>
      <c r="L139" s="50">
        <v>75110.8</v>
      </c>
      <c r="M139" s="50">
        <v>75110.8</v>
      </c>
    </row>
    <row r="140" spans="1:13" ht="32.25" customHeight="1">
      <c r="A140" s="2"/>
      <c r="B140" s="2"/>
      <c r="C140" s="2"/>
      <c r="D140" s="2"/>
      <c r="E140" s="2"/>
      <c r="F140" s="94" t="s">
        <v>448</v>
      </c>
      <c r="G140" s="94"/>
      <c r="H140" s="94"/>
      <c r="I140" s="94"/>
      <c r="J140" s="94"/>
      <c r="K140" s="94"/>
      <c r="L140" s="94"/>
      <c r="M140" s="94"/>
    </row>
    <row r="141" spans="1:13" ht="14.25">
      <c r="A141" s="2"/>
      <c r="B141" s="2"/>
      <c r="C141" s="2"/>
      <c r="D141" s="2"/>
      <c r="E141" s="2"/>
      <c r="F141" s="2"/>
      <c r="G141" s="94" t="s">
        <v>350</v>
      </c>
      <c r="H141" s="94"/>
      <c r="I141" s="94"/>
      <c r="J141" s="94"/>
      <c r="K141" s="94"/>
      <c r="L141" s="94"/>
      <c r="M141" s="94"/>
    </row>
    <row r="142" spans="1:13" ht="14.25">
      <c r="A142" s="2"/>
      <c r="B142" s="2"/>
      <c r="C142" s="2"/>
      <c r="D142" s="2"/>
      <c r="E142" s="2"/>
      <c r="F142" s="2"/>
      <c r="G142" s="2"/>
      <c r="H142" s="94" t="s">
        <v>426</v>
      </c>
      <c r="I142" s="94"/>
      <c r="J142" s="94"/>
      <c r="K142" s="94"/>
      <c r="L142" s="94"/>
      <c r="M142" s="94"/>
    </row>
    <row r="143" spans="1:13" ht="14.25">
      <c r="A143" s="109" t="s">
        <v>427</v>
      </c>
      <c r="B143" s="109"/>
      <c r="C143" s="109"/>
      <c r="D143" s="109"/>
      <c r="E143" s="109"/>
      <c r="F143" s="109"/>
      <c r="G143" s="109"/>
      <c r="H143" s="109"/>
      <c r="I143" s="109"/>
      <c r="J143" s="50">
        <v>66835.399999999994</v>
      </c>
      <c r="K143" s="50">
        <v>66835.399999999994</v>
      </c>
      <c r="L143" s="50">
        <v>66835.399999999994</v>
      </c>
      <c r="M143" s="50">
        <v>66835.399999999994</v>
      </c>
    </row>
    <row r="144" spans="1:13" ht="14.25">
      <c r="A144" s="2"/>
      <c r="B144" s="66" t="s">
        <v>428</v>
      </c>
      <c r="C144" s="94" t="s">
        <v>429</v>
      </c>
      <c r="D144" s="94"/>
      <c r="E144" s="94"/>
      <c r="F144" s="94"/>
      <c r="G144" s="94"/>
      <c r="H144" s="94"/>
      <c r="I144" s="94"/>
      <c r="J144" s="50">
        <v>66835.399999999994</v>
      </c>
      <c r="K144" s="50">
        <v>66835.399999999994</v>
      </c>
      <c r="L144" s="50">
        <v>66835.399999999994</v>
      </c>
      <c r="M144" s="50">
        <v>66835.399999999994</v>
      </c>
    </row>
    <row r="145" spans="1:13" ht="14.25" customHeight="1">
      <c r="A145" s="2"/>
      <c r="B145" s="2"/>
      <c r="C145" s="2"/>
      <c r="D145" s="66" t="s">
        <v>474</v>
      </c>
      <c r="E145" s="94" t="s">
        <v>446</v>
      </c>
      <c r="F145" s="94"/>
      <c r="G145" s="94"/>
      <c r="H145" s="94"/>
      <c r="I145" s="94"/>
      <c r="J145" s="50">
        <v>66835.399999999994</v>
      </c>
      <c r="K145" s="50">
        <v>66835.399999999994</v>
      </c>
      <c r="L145" s="50">
        <v>66835.399999999994</v>
      </c>
      <c r="M145" s="50">
        <v>66835.399999999994</v>
      </c>
    </row>
    <row r="146" spans="1:13" ht="32.25" customHeight="1">
      <c r="A146" s="2"/>
      <c r="B146" s="2"/>
      <c r="C146" s="2"/>
      <c r="D146" s="2"/>
      <c r="E146" s="2"/>
      <c r="F146" s="94" t="s">
        <v>448</v>
      </c>
      <c r="G146" s="94"/>
      <c r="H146" s="94"/>
      <c r="I146" s="94"/>
      <c r="J146" s="94"/>
      <c r="K146" s="94"/>
      <c r="L146" s="94"/>
      <c r="M146" s="94"/>
    </row>
    <row r="147" spans="1:13" ht="14.25">
      <c r="A147" s="2"/>
      <c r="B147" s="2"/>
      <c r="C147" s="2"/>
      <c r="D147" s="2"/>
      <c r="E147" s="2"/>
      <c r="F147" s="2"/>
      <c r="G147" s="94" t="s">
        <v>350</v>
      </c>
      <c r="H147" s="94"/>
      <c r="I147" s="94"/>
      <c r="J147" s="94"/>
      <c r="K147" s="94"/>
      <c r="L147" s="94"/>
      <c r="M147" s="94"/>
    </row>
    <row r="148" spans="1:13" ht="14.25">
      <c r="A148" s="2"/>
      <c r="B148" s="2"/>
      <c r="C148" s="2"/>
      <c r="D148" s="2"/>
      <c r="E148" s="2"/>
      <c r="F148" s="2"/>
      <c r="G148" s="2"/>
      <c r="H148" s="94" t="s">
        <v>430</v>
      </c>
      <c r="I148" s="94"/>
      <c r="J148" s="94"/>
      <c r="K148" s="94"/>
      <c r="L148" s="94"/>
      <c r="M148" s="94"/>
    </row>
    <row r="149" spans="1:13" ht="14.25">
      <c r="A149" s="109" t="s">
        <v>431</v>
      </c>
      <c r="B149" s="109"/>
      <c r="C149" s="109"/>
      <c r="D149" s="109"/>
      <c r="E149" s="109"/>
      <c r="F149" s="109"/>
      <c r="G149" s="109"/>
      <c r="H149" s="109"/>
      <c r="I149" s="109"/>
      <c r="J149" s="50">
        <v>68631.199999999997</v>
      </c>
      <c r="K149" s="50">
        <v>68631.199999999997</v>
      </c>
      <c r="L149" s="50">
        <v>68631.199999999997</v>
      </c>
      <c r="M149" s="50">
        <v>68631.199999999997</v>
      </c>
    </row>
    <row r="150" spans="1:13" ht="14.25">
      <c r="A150" s="2"/>
      <c r="B150" s="66" t="s">
        <v>432</v>
      </c>
      <c r="C150" s="94" t="s">
        <v>433</v>
      </c>
      <c r="D150" s="94"/>
      <c r="E150" s="94"/>
      <c r="F150" s="94"/>
      <c r="G150" s="94"/>
      <c r="H150" s="94"/>
      <c r="I150" s="94"/>
      <c r="J150" s="50">
        <v>68631.199999999997</v>
      </c>
      <c r="K150" s="50">
        <v>68631.199999999997</v>
      </c>
      <c r="L150" s="50">
        <v>68631.199999999997</v>
      </c>
      <c r="M150" s="50">
        <v>68631.199999999997</v>
      </c>
    </row>
    <row r="151" spans="1:13" ht="14.25" customHeight="1">
      <c r="A151" s="2"/>
      <c r="B151" s="2"/>
      <c r="C151" s="2"/>
      <c r="D151" s="66" t="s">
        <v>475</v>
      </c>
      <c r="E151" s="94" t="s">
        <v>446</v>
      </c>
      <c r="F151" s="94"/>
      <c r="G151" s="94"/>
      <c r="H151" s="94"/>
      <c r="I151" s="94"/>
      <c r="J151" s="50">
        <v>68631.199999999997</v>
      </c>
      <c r="K151" s="50">
        <v>68631.199999999997</v>
      </c>
      <c r="L151" s="50">
        <v>68631.199999999997</v>
      </c>
      <c r="M151" s="50">
        <v>68631.199999999997</v>
      </c>
    </row>
    <row r="152" spans="1:13" ht="32.25" customHeight="1">
      <c r="A152" s="2"/>
      <c r="B152" s="2"/>
      <c r="C152" s="2"/>
      <c r="D152" s="2"/>
      <c r="E152" s="2"/>
      <c r="F152" s="94" t="s">
        <v>448</v>
      </c>
      <c r="G152" s="94"/>
      <c r="H152" s="94"/>
      <c r="I152" s="94"/>
      <c r="J152" s="94"/>
      <c r="K152" s="94"/>
      <c r="L152" s="94"/>
      <c r="M152" s="94"/>
    </row>
    <row r="153" spans="1:13" ht="14.25">
      <c r="A153" s="2"/>
      <c r="B153" s="2"/>
      <c r="C153" s="2"/>
      <c r="D153" s="2"/>
      <c r="E153" s="2"/>
      <c r="F153" s="2"/>
      <c r="G153" s="94" t="s">
        <v>350</v>
      </c>
      <c r="H153" s="94"/>
      <c r="I153" s="94"/>
      <c r="J153" s="94"/>
      <c r="K153" s="94"/>
      <c r="L153" s="94"/>
      <c r="M153" s="94"/>
    </row>
    <row r="154" spans="1:13" ht="14.25">
      <c r="A154" s="2"/>
      <c r="B154" s="2"/>
      <c r="C154" s="2"/>
      <c r="D154" s="2"/>
      <c r="E154" s="2"/>
      <c r="F154" s="2"/>
      <c r="G154" s="2"/>
      <c r="H154" s="94" t="s">
        <v>434</v>
      </c>
      <c r="I154" s="94"/>
      <c r="J154" s="94"/>
      <c r="K154" s="94"/>
      <c r="L154" s="94"/>
      <c r="M154" s="94"/>
    </row>
    <row r="155" spans="1:13" ht="14.25">
      <c r="A155" s="109" t="s">
        <v>435</v>
      </c>
      <c r="B155" s="109"/>
      <c r="C155" s="109"/>
      <c r="D155" s="109"/>
      <c r="E155" s="109"/>
      <c r="F155" s="109"/>
      <c r="G155" s="109"/>
      <c r="H155" s="109"/>
      <c r="I155" s="109"/>
      <c r="J155" s="50">
        <f>+J156</f>
        <v>1369811.4000000004</v>
      </c>
      <c r="K155" s="50">
        <f t="shared" ref="K155:M156" si="0">+K156</f>
        <v>-430188.59999999963</v>
      </c>
      <c r="L155" s="50">
        <f t="shared" si="0"/>
        <v>-2230188.5999999996</v>
      </c>
      <c r="M155" s="50">
        <f t="shared" si="0"/>
        <v>-4630188.5999999996</v>
      </c>
    </row>
    <row r="156" spans="1:13" ht="14.25">
      <c r="A156" s="2"/>
      <c r="B156" s="66" t="s">
        <v>436</v>
      </c>
      <c r="C156" s="94" t="s">
        <v>437</v>
      </c>
      <c r="D156" s="94"/>
      <c r="E156" s="94"/>
      <c r="F156" s="94"/>
      <c r="G156" s="94"/>
      <c r="H156" s="94"/>
      <c r="I156" s="94"/>
      <c r="J156" s="50">
        <f>+J157</f>
        <v>1369811.4000000004</v>
      </c>
      <c r="K156" s="50">
        <f t="shared" si="0"/>
        <v>-430188.59999999963</v>
      </c>
      <c r="L156" s="50">
        <f t="shared" si="0"/>
        <v>-2230188.5999999996</v>
      </c>
      <c r="M156" s="50">
        <f t="shared" si="0"/>
        <v>-4630188.5999999996</v>
      </c>
    </row>
    <row r="157" spans="1:13" ht="14.25">
      <c r="A157" s="2"/>
      <c r="B157" s="2"/>
      <c r="C157" s="2"/>
      <c r="D157" s="66" t="s">
        <v>438</v>
      </c>
      <c r="E157" s="94" t="s">
        <v>206</v>
      </c>
      <c r="F157" s="94"/>
      <c r="G157" s="94"/>
      <c r="H157" s="94"/>
      <c r="I157" s="94"/>
      <c r="J157" s="50">
        <f>+N5.!D324</f>
        <v>1369811.4000000004</v>
      </c>
      <c r="K157" s="50">
        <f>+N5.!E324</f>
        <v>-430188.59999999963</v>
      </c>
      <c r="L157" s="50">
        <f>+N5.!F324</f>
        <v>-2230188.5999999996</v>
      </c>
      <c r="M157" s="50">
        <f>+N5.!G324</f>
        <v>-4630188.5999999996</v>
      </c>
    </row>
    <row r="158" spans="1:13" ht="14.25">
      <c r="A158" s="2"/>
      <c r="B158" s="2"/>
      <c r="C158" s="2"/>
      <c r="D158" s="2"/>
      <c r="E158" s="2"/>
      <c r="F158" s="94" t="s">
        <v>439</v>
      </c>
      <c r="G158" s="94"/>
      <c r="H158" s="94"/>
      <c r="I158" s="94"/>
      <c r="J158" s="94"/>
      <c r="K158" s="94"/>
      <c r="L158" s="94"/>
      <c r="M158" s="94"/>
    </row>
    <row r="159" spans="1:13" ht="14.25">
      <c r="A159" s="2"/>
      <c r="B159" s="2"/>
      <c r="C159" s="2"/>
      <c r="D159" s="2"/>
      <c r="E159" s="2"/>
      <c r="F159" s="2"/>
      <c r="G159" s="94" t="s">
        <v>350</v>
      </c>
      <c r="H159" s="94"/>
      <c r="I159" s="94"/>
      <c r="J159" s="94"/>
      <c r="K159" s="94"/>
      <c r="L159" s="94"/>
      <c r="M159" s="94"/>
    </row>
    <row r="160" spans="1:13" ht="14.25">
      <c r="A160" s="2"/>
      <c r="B160" s="2"/>
      <c r="C160" s="2"/>
      <c r="D160" s="2"/>
      <c r="E160" s="2"/>
      <c r="F160" s="2"/>
      <c r="G160" s="2"/>
      <c r="H160" s="94" t="s">
        <v>440</v>
      </c>
      <c r="I160" s="94"/>
      <c r="J160" s="94"/>
      <c r="K160" s="94"/>
      <c r="L160" s="94"/>
      <c r="M160" s="94"/>
    </row>
  </sheetData>
  <mergeCells count="159">
    <mergeCell ref="H130:M130"/>
    <mergeCell ref="F140:M140"/>
    <mergeCell ref="G141:M141"/>
    <mergeCell ref="H142:M142"/>
    <mergeCell ref="A143:I143"/>
    <mergeCell ref="C144:I144"/>
    <mergeCell ref="H148:M148"/>
    <mergeCell ref="A131:I131"/>
    <mergeCell ref="C132:I132"/>
    <mergeCell ref="E133:I133"/>
    <mergeCell ref="F134:M134"/>
    <mergeCell ref="G135:M135"/>
    <mergeCell ref="H136:M136"/>
    <mergeCell ref="A137:I137"/>
    <mergeCell ref="C138:I138"/>
    <mergeCell ref="E139:I139"/>
    <mergeCell ref="A84:I84"/>
    <mergeCell ref="C85:I85"/>
    <mergeCell ref="E86:I86"/>
    <mergeCell ref="F87:M87"/>
    <mergeCell ref="G88:M88"/>
    <mergeCell ref="H89:M89"/>
    <mergeCell ref="A113:I113"/>
    <mergeCell ref="C114:I114"/>
    <mergeCell ref="E115:I115"/>
    <mergeCell ref="E56:I56"/>
    <mergeCell ref="F63:M63"/>
    <mergeCell ref="G64:M64"/>
    <mergeCell ref="H65:M65"/>
    <mergeCell ref="A66:I66"/>
    <mergeCell ref="C67:I67"/>
    <mergeCell ref="E68:I68"/>
    <mergeCell ref="F69:M69"/>
    <mergeCell ref="G70:M70"/>
    <mergeCell ref="G58:M58"/>
    <mergeCell ref="H59:M59"/>
    <mergeCell ref="A60:I60"/>
    <mergeCell ref="C61:I61"/>
    <mergeCell ref="E62:I62"/>
    <mergeCell ref="H47:M47"/>
    <mergeCell ref="A48:I48"/>
    <mergeCell ref="C49:I49"/>
    <mergeCell ref="E50:I50"/>
    <mergeCell ref="F51:M51"/>
    <mergeCell ref="G52:M52"/>
    <mergeCell ref="H53:M53"/>
    <mergeCell ref="A54:I54"/>
    <mergeCell ref="C55:I55"/>
    <mergeCell ref="F33:M33"/>
    <mergeCell ref="G34:M34"/>
    <mergeCell ref="H35:M35"/>
    <mergeCell ref="A36:I36"/>
    <mergeCell ref="C37:I37"/>
    <mergeCell ref="E38:I38"/>
    <mergeCell ref="F57:M57"/>
    <mergeCell ref="A9:A10"/>
    <mergeCell ref="B9:C9"/>
    <mergeCell ref="D9:G9"/>
    <mergeCell ref="H9:H10"/>
    <mergeCell ref="I9:I10"/>
    <mergeCell ref="J9:M9"/>
    <mergeCell ref="A30:I30"/>
    <mergeCell ref="C31:I31"/>
    <mergeCell ref="E32:I32"/>
    <mergeCell ref="F39:M39"/>
    <mergeCell ref="G40:M40"/>
    <mergeCell ref="H41:M41"/>
    <mergeCell ref="A42:I42"/>
    <mergeCell ref="C43:I43"/>
    <mergeCell ref="E44:I44"/>
    <mergeCell ref="F45:M45"/>
    <mergeCell ref="G46:M46"/>
    <mergeCell ref="H29:M29"/>
    <mergeCell ref="A12:I12"/>
    <mergeCell ref="C13:I13"/>
    <mergeCell ref="E14:I14"/>
    <mergeCell ref="F15:M15"/>
    <mergeCell ref="G16:M16"/>
    <mergeCell ref="H17:M17"/>
    <mergeCell ref="A18:I18"/>
    <mergeCell ref="C19:I19"/>
    <mergeCell ref="E20:I20"/>
    <mergeCell ref="E26:I26"/>
    <mergeCell ref="F27:M27"/>
    <mergeCell ref="G28:M28"/>
    <mergeCell ref="A6:M6"/>
    <mergeCell ref="L3:M3"/>
    <mergeCell ref="L2:M2"/>
    <mergeCell ref="A11:I11"/>
    <mergeCell ref="F21:M21"/>
    <mergeCell ref="G22:M22"/>
    <mergeCell ref="H23:M23"/>
    <mergeCell ref="A24:I24"/>
    <mergeCell ref="C25:I25"/>
    <mergeCell ref="E80:I80"/>
    <mergeCell ref="F81:M81"/>
    <mergeCell ref="G82:M82"/>
    <mergeCell ref="H83:M83"/>
    <mergeCell ref="C79:I79"/>
    <mergeCell ref="H71:M71"/>
    <mergeCell ref="A72:I72"/>
    <mergeCell ref="C73:I73"/>
    <mergeCell ref="E74:I74"/>
    <mergeCell ref="F75:M75"/>
    <mergeCell ref="G76:M76"/>
    <mergeCell ref="H77:M77"/>
    <mergeCell ref="A78:I78"/>
    <mergeCell ref="A107:I107"/>
    <mergeCell ref="C108:I108"/>
    <mergeCell ref="E109:I109"/>
    <mergeCell ref="F110:M110"/>
    <mergeCell ref="G111:M111"/>
    <mergeCell ref="H112:M112"/>
    <mergeCell ref="A149:I149"/>
    <mergeCell ref="E145:I145"/>
    <mergeCell ref="F146:M146"/>
    <mergeCell ref="G147:M147"/>
    <mergeCell ref="F116:M116"/>
    <mergeCell ref="G117:M117"/>
    <mergeCell ref="H118:M118"/>
    <mergeCell ref="A119:I119"/>
    <mergeCell ref="C120:I120"/>
    <mergeCell ref="E121:I121"/>
    <mergeCell ref="F122:M122"/>
    <mergeCell ref="G123:M123"/>
    <mergeCell ref="H124:M124"/>
    <mergeCell ref="A125:I125"/>
    <mergeCell ref="C126:I126"/>
    <mergeCell ref="E127:I127"/>
    <mergeCell ref="F128:M128"/>
    <mergeCell ref="G129:M129"/>
    <mergeCell ref="E103:I103"/>
    <mergeCell ref="F104:M104"/>
    <mergeCell ref="G105:M105"/>
    <mergeCell ref="H106:M106"/>
    <mergeCell ref="A101:I101"/>
    <mergeCell ref="C102:I102"/>
    <mergeCell ref="A90:I90"/>
    <mergeCell ref="C91:I91"/>
    <mergeCell ref="E92:I92"/>
    <mergeCell ref="A96:I96"/>
    <mergeCell ref="C97:I97"/>
    <mergeCell ref="E98:I98"/>
    <mergeCell ref="F99:M99"/>
    <mergeCell ref="G100:M100"/>
    <mergeCell ref="F93:M93"/>
    <mergeCell ref="G94:M94"/>
    <mergeCell ref="H95:M95"/>
    <mergeCell ref="G159:M159"/>
    <mergeCell ref="H160:M160"/>
    <mergeCell ref="C150:I150"/>
    <mergeCell ref="E151:I151"/>
    <mergeCell ref="F152:M152"/>
    <mergeCell ref="G153:M153"/>
    <mergeCell ref="H154:M154"/>
    <mergeCell ref="A155:I155"/>
    <mergeCell ref="C156:I156"/>
    <mergeCell ref="E157:I157"/>
    <mergeCell ref="F158:M158"/>
  </mergeCells>
  <pageMargins left="0" right="0" top="0.74803149606299202" bottom="0" header="0.31496062992126" footer="0.31496062992126"/>
  <pageSetup paperSize="9" scale="80" orientation="landscape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6</vt:i4>
      </vt:variant>
      <vt:variant>
        <vt:lpstr>Named Ranges</vt:lpstr>
      </vt:variant>
      <vt:variant>
        <vt:i4>1</vt:i4>
      </vt:variant>
    </vt:vector>
  </HeadingPairs>
  <TitlesOfParts>
    <vt:vector size="7" baseType="lpstr">
      <vt:lpstr>N2</vt:lpstr>
      <vt:lpstr>N3</vt:lpstr>
      <vt:lpstr>N 4</vt:lpstr>
      <vt:lpstr>N5.</vt:lpstr>
      <vt:lpstr>N 6.</vt:lpstr>
      <vt:lpstr>N 7</vt:lpstr>
      <vt:lpstr>'N2'!Print_Area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Boris Gyulumyan</dc:creator>
  <cp:keywords>https://mul2.gov.am/tasks/1296659/oneclick?token=2b89e9d33f3b3426179beb4cc5539fb3</cp:keywords>
  <cp:lastModifiedBy>Anahit Khajaki Arakelyan</cp:lastModifiedBy>
  <cp:lastPrinted>2025-04-22T13:51:07Z</cp:lastPrinted>
  <dcterms:created xsi:type="dcterms:W3CDTF">2020-05-26T05:50:11Z</dcterms:created>
  <dcterms:modified xsi:type="dcterms:W3CDTF">2026-03-16T13:33:39Z</dcterms:modified>
</cp:coreProperties>
</file>