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ropbox\2026\Հոգևորի լուծարում–շարունակություն\6. BTA-ից որոշման նախագիծը և մեր պատասխանը\Նոր որոշում_գնումները պլան+\"/>
    </mc:Choice>
  </mc:AlternateContent>
  <xr:revisionPtr revIDLastSave="0" documentId="13_ncr:1_{E007DDDE-5BAA-47C3-8449-120FE3A2C813}" xr6:coauthVersionLast="47" xr6:coauthVersionMax="47" xr10:uidLastSave="{00000000-0000-0000-0000-000000000000}"/>
  <bookViews>
    <workbookView xWindow="-120" yWindow="-120" windowWidth="29040" windowHeight="15840" tabRatio="500" activeTab="5" xr2:uid="{00000000-000D-0000-FFFF-FFFF00000000}"/>
  </bookViews>
  <sheets>
    <sheet name="1" sheetId="13" r:id="rId1"/>
    <sheet name="2" sheetId="2" r:id="rId2"/>
    <sheet name="3" sheetId="15" r:id="rId3"/>
    <sheet name="4" sheetId="12" r:id="rId4"/>
    <sheet name="5" sheetId="11" r:id="rId5"/>
    <sheet name="6" sheetId="17" r:id="rId6"/>
  </sheets>
  <externalReferences>
    <externalReference r:id="rId7"/>
    <externalReference r:id="rId8"/>
    <externalReference r:id="rId9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">#REF!</definedName>
    <definedName name="aaaaa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'2'!$A$1:$J$54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8" i="11" l="1"/>
  <c r="G14" i="13"/>
  <c r="G54" i="2" l="1"/>
  <c r="M16" i="11"/>
  <c r="L16" i="11"/>
  <c r="K16" i="11"/>
  <c r="J16" i="11"/>
  <c r="J12" i="11" l="1"/>
  <c r="J12" i="12"/>
  <c r="G27" i="2"/>
  <c r="H10" i="13"/>
  <c r="G11" i="13"/>
  <c r="G15" i="13" l="1"/>
  <c r="H14" i="13"/>
  <c r="G26" i="2"/>
  <c r="G36" i="2"/>
  <c r="J17" i="12"/>
  <c r="H27" i="2"/>
  <c r="K12" i="11"/>
  <c r="K12" i="12"/>
  <c r="I10" i="13"/>
  <c r="J17" i="11"/>
  <c r="H11" i="13"/>
  <c r="J11" i="11"/>
  <c r="H21" i="11"/>
  <c r="H20" i="11"/>
  <c r="G19" i="11"/>
  <c r="D17" i="12"/>
  <c r="E17" i="12"/>
  <c r="F19" i="2"/>
  <c r="G13" i="13"/>
  <c r="G9" i="13"/>
  <c r="G25" i="2" l="1"/>
  <c r="H54" i="2"/>
  <c r="J11" i="12"/>
  <c r="G8" i="13"/>
  <c r="G12" i="13"/>
  <c r="J10" i="11"/>
  <c r="G35" i="2"/>
  <c r="H15" i="13"/>
  <c r="I11" i="13"/>
  <c r="K17" i="11"/>
  <c r="K17" i="12"/>
  <c r="H9" i="13"/>
  <c r="I14" i="13"/>
  <c r="L12" i="12"/>
  <c r="J10" i="13"/>
  <c r="L12" i="11"/>
  <c r="I27" i="2"/>
  <c r="G53" i="2"/>
  <c r="H26" i="2"/>
  <c r="D24" i="11"/>
  <c r="D17" i="11"/>
  <c r="K11" i="11" l="1"/>
  <c r="J10" i="12"/>
  <c r="I26" i="2"/>
  <c r="G52" i="2"/>
  <c r="G16" i="13"/>
  <c r="K11" i="12"/>
  <c r="H25" i="2"/>
  <c r="I54" i="2"/>
  <c r="G34" i="2"/>
  <c r="G23" i="2"/>
  <c r="G24" i="2"/>
  <c r="J14" i="13"/>
  <c r="M12" i="12"/>
  <c r="J27" i="2"/>
  <c r="M12" i="11"/>
  <c r="I15" i="13"/>
  <c r="L17" i="11"/>
  <c r="L17" i="12"/>
  <c r="J11" i="13"/>
  <c r="I9" i="13"/>
  <c r="H23" i="2"/>
  <c r="F18" i="12"/>
  <c r="B11" i="15"/>
  <c r="F28" i="2"/>
  <c r="H36" i="2"/>
  <c r="I12" i="17" l="1"/>
  <c r="I11" i="17" s="1"/>
  <c r="I10" i="17" s="1"/>
  <c r="H21" i="2"/>
  <c r="G32" i="2"/>
  <c r="G33" i="2"/>
  <c r="G64" i="2"/>
  <c r="K10" i="12"/>
  <c r="L11" i="12"/>
  <c r="L11" i="11"/>
  <c r="C11" i="15"/>
  <c r="J54" i="2"/>
  <c r="I25" i="2"/>
  <c r="I36" i="2"/>
  <c r="H24" i="2"/>
  <c r="J26" i="2"/>
  <c r="G21" i="2"/>
  <c r="G51" i="2"/>
  <c r="K10" i="11"/>
  <c r="J15" i="13"/>
  <c r="M17" i="11"/>
  <c r="M17" i="12"/>
  <c r="J9" i="13"/>
  <c r="J13" i="13"/>
  <c r="I8" i="13"/>
  <c r="H13" i="13"/>
  <c r="H8" i="13"/>
  <c r="F18" i="11"/>
  <c r="E17" i="11"/>
  <c r="H53" i="2"/>
  <c r="H35" i="2"/>
  <c r="I35" i="2"/>
  <c r="I9" i="17" l="1"/>
  <c r="I8" i="17"/>
  <c r="H52" i="2"/>
  <c r="I34" i="2"/>
  <c r="H12" i="13"/>
  <c r="M11" i="11"/>
  <c r="I24" i="2"/>
  <c r="I23" i="2"/>
  <c r="L10" i="11"/>
  <c r="G63" i="2"/>
  <c r="H34" i="2"/>
  <c r="L10" i="12"/>
  <c r="G30" i="2"/>
  <c r="G49" i="2"/>
  <c r="J25" i="2"/>
  <c r="J12" i="13"/>
  <c r="J36" i="2"/>
  <c r="M11" i="12"/>
  <c r="G19" i="2"/>
  <c r="H19" i="2"/>
  <c r="J16" i="13"/>
  <c r="I13" i="13"/>
  <c r="J8" i="13"/>
  <c r="H7" i="13"/>
  <c r="M10" i="12" l="1"/>
  <c r="G12" i="15"/>
  <c r="G47" i="2"/>
  <c r="J23" i="2"/>
  <c r="J24" i="2"/>
  <c r="I12" i="13"/>
  <c r="I21" i="2"/>
  <c r="G28" i="2"/>
  <c r="G62" i="2"/>
  <c r="J7" i="13"/>
  <c r="H32" i="2"/>
  <c r="H16" i="13"/>
  <c r="H33" i="2"/>
  <c r="M10" i="11"/>
  <c r="H51" i="2"/>
  <c r="I7" i="13"/>
  <c r="I19" i="2" l="1"/>
  <c r="H64" i="2"/>
  <c r="G11" i="15"/>
  <c r="H30" i="2"/>
  <c r="G17" i="2"/>
  <c r="G45" i="2"/>
  <c r="G61" i="2"/>
  <c r="H49" i="2"/>
  <c r="J21" i="2"/>
  <c r="I16" i="13"/>
  <c r="I33" i="2"/>
  <c r="I53" i="2"/>
  <c r="G10" i="15" l="1"/>
  <c r="H63" i="2"/>
  <c r="I64" i="2"/>
  <c r="J19" i="2"/>
  <c r="G13" i="2"/>
  <c r="G15" i="2"/>
  <c r="J24" i="11"/>
  <c r="J24" i="12"/>
  <c r="I52" i="2"/>
  <c r="H47" i="2"/>
  <c r="G59" i="2"/>
  <c r="H28" i="2"/>
  <c r="I32" i="2"/>
  <c r="H45" i="2" l="1"/>
  <c r="J64" i="2"/>
  <c r="I63" i="2"/>
  <c r="H62" i="2"/>
  <c r="H17" i="2"/>
  <c r="I51" i="2"/>
  <c r="G11" i="2"/>
  <c r="I30" i="2"/>
  <c r="G57" i="2"/>
  <c r="J35" i="2"/>
  <c r="J53" i="2"/>
  <c r="J63" i="2" l="1"/>
  <c r="J52" i="2"/>
  <c r="G9" i="2"/>
  <c r="K24" i="12"/>
  <c r="K24" i="11"/>
  <c r="I28" i="2"/>
  <c r="J34" i="2"/>
  <c r="G55" i="2"/>
  <c r="H61" i="2"/>
  <c r="I49" i="2"/>
  <c r="H15" i="2"/>
  <c r="H13" i="2"/>
  <c r="I62" i="2"/>
  <c r="J33" i="2" l="1"/>
  <c r="J32" i="2"/>
  <c r="J30" i="2"/>
  <c r="J51" i="2"/>
  <c r="I61" i="2"/>
  <c r="I17" i="2"/>
  <c r="H11" i="2"/>
  <c r="H59" i="2"/>
  <c r="J28" i="12"/>
  <c r="J28" i="11"/>
  <c r="G43" i="2"/>
  <c r="I47" i="2"/>
  <c r="J62" i="2"/>
  <c r="G41" i="2" l="1"/>
  <c r="I45" i="2"/>
  <c r="J23" i="11"/>
  <c r="H9" i="2"/>
  <c r="J49" i="2"/>
  <c r="H57" i="2"/>
  <c r="I59" i="2"/>
  <c r="J23" i="12"/>
  <c r="J61" i="2"/>
  <c r="I15" i="2"/>
  <c r="I13" i="2"/>
  <c r="J28" i="2"/>
  <c r="H55" i="2" l="1"/>
  <c r="L24" i="11"/>
  <c r="L24" i="12"/>
  <c r="J22" i="11"/>
  <c r="J9" i="11"/>
  <c r="J59" i="2"/>
  <c r="J17" i="2"/>
  <c r="J22" i="12"/>
  <c r="J9" i="12"/>
  <c r="I11" i="2"/>
  <c r="J47" i="2"/>
  <c r="I57" i="2"/>
  <c r="G39" i="2"/>
  <c r="J15" i="2" l="1"/>
  <c r="J13" i="2"/>
  <c r="J57" i="2"/>
  <c r="I9" i="2"/>
  <c r="I55" i="2"/>
  <c r="G37" i="2"/>
  <c r="J45" i="2"/>
  <c r="K28" i="12"/>
  <c r="K28" i="11"/>
  <c r="H43" i="2"/>
  <c r="J55" i="2" l="1"/>
  <c r="M24" i="12"/>
  <c r="J43" i="2"/>
  <c r="M24" i="11"/>
  <c r="J11" i="2"/>
  <c r="L28" i="11"/>
  <c r="L28" i="12"/>
  <c r="I43" i="2"/>
  <c r="K23" i="11"/>
  <c r="H41" i="2"/>
  <c r="G8" i="2"/>
  <c r="K23" i="12"/>
  <c r="I41" i="2" l="1"/>
  <c r="J41" i="2"/>
  <c r="K22" i="12"/>
  <c r="K9" i="12"/>
  <c r="H39" i="2"/>
  <c r="L23" i="12"/>
  <c r="L23" i="11"/>
  <c r="K22" i="11"/>
  <c r="K9" i="11"/>
  <c r="J9" i="2"/>
  <c r="M28" i="11"/>
  <c r="M28" i="12"/>
  <c r="L22" i="11" l="1"/>
  <c r="L9" i="11"/>
  <c r="M23" i="11"/>
  <c r="H37" i="2"/>
  <c r="I39" i="2"/>
  <c r="L22" i="12"/>
  <c r="L9" i="12"/>
  <c r="J39" i="2"/>
  <c r="M23" i="12"/>
  <c r="H8" i="2" l="1"/>
  <c r="M22" i="11"/>
  <c r="M9" i="11"/>
  <c r="I37" i="2"/>
  <c r="J37" i="2"/>
  <c r="M9" i="12"/>
  <c r="M22" i="12"/>
  <c r="I8" i="2" l="1"/>
  <c r="J8" i="2"/>
</calcChain>
</file>

<file path=xl/sharedStrings.xml><?xml version="1.0" encoding="utf-8"?>
<sst xmlns="http://schemas.openxmlformats.org/spreadsheetml/2006/main" count="262" uniqueCount="154">
  <si>
    <t>Ծրագիր</t>
  </si>
  <si>
    <t>Միջոցառում</t>
  </si>
  <si>
    <t xml:space="preserve"> Տարի</t>
  </si>
  <si>
    <t xml:space="preserve"> այդ թվում`</t>
  </si>
  <si>
    <t xml:space="preserve"> Հավելված N2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</si>
  <si>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</si>
  <si>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</si>
  <si>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</si>
  <si>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</si>
  <si>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</si>
  <si>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</si>
  <si>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</si>
  <si>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</si>
  <si>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</si>
  <si>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</si>
  <si>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</si>
  <si>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</si>
  <si>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</si>
  <si>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մատուցում </t>
  </si>
  <si>
    <t xml:space="preserve"> Տարի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</si>
  <si>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</si>
  <si>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</si>
  <si>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</si>
  <si>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11001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</si>
  <si>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</si>
  <si>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</si>
  <si>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</si>
  <si>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</si>
  <si>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</si>
  <si>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</si>
  <si>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</si>
  <si>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Հանրային հեռարձակողի խորհուրդ</t>
  </si>
  <si>
    <t xml:space="preserve"> 1042</t>
  </si>
  <si>
    <t xml:space="preserve"> Ռադիո և հեռուստահաղորդումների հեռարձակում</t>
  </si>
  <si>
    <t xml:space="preserve"> 08</t>
  </si>
  <si>
    <t xml:space="preserve"> ՀԱՆԳԻՍՏ, ՄՇԱԿՈՒՅԹ ԵՎ ԿՐՈՆ</t>
  </si>
  <si>
    <t>03</t>
  </si>
  <si>
    <t xml:space="preserve"> Ռադիո և հեռուստահաղորդումների հեռարձակման և հրատարակչական ծառայություններ</t>
  </si>
  <si>
    <t>Հեռուստառադիոհաղորդումներ</t>
  </si>
  <si>
    <t xml:space="preserve"> 1042 </t>
  </si>
  <si>
    <t xml:space="preserve"> Ռադիո և հեռուստահաղորդումների հեռարձակում </t>
  </si>
  <si>
    <t>Ինն ամիս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</si>
  <si>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</si>
  <si>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</si>
  <si>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</si>
  <si>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</si>
  <si>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ԸՆԴԱՄԵՆԸ</t>
  </si>
  <si>
    <t>Հանրային հեռարձակողի խորհուրդ</t>
  </si>
  <si>
    <t>ԴՐԱՄԱՇՆՈՐՀՆԵՐ</t>
  </si>
  <si>
    <t>այդ թվում՝</t>
  </si>
  <si>
    <t>ՀՀ կառավարության պահուստային ֆոնդ</t>
  </si>
  <si>
    <t>Հավելված N 4</t>
  </si>
  <si>
    <t>Հավելված N 5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</si>
  <si>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</si>
  <si>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</si>
  <si>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</si>
  <si>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</si>
  <si>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</si>
  <si>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</si>
  <si>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</si>
  <si>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</si>
  <si>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</si>
  <si>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Առաջին եռամսյակ </t>
  </si>
  <si>
    <t xml:space="preserve"> Ինն ամիս </t>
  </si>
  <si>
    <t xml:space="preserve"> ԸՆԴԱՄԵՆԸ </t>
  </si>
  <si>
    <t xml:space="preserve"> Հանրային հեռարձակողի խորհուրդ </t>
  </si>
  <si>
    <t xml:space="preserve"> ՀՀ կառավարություն </t>
  </si>
  <si>
    <t xml:space="preserve"> Ծառայությունը մատուցողի անվանումը` ՀՀ կառավարություն </t>
  </si>
  <si>
    <t xml:space="preserve"> ԲԳԿ </t>
  </si>
  <si>
    <t xml:space="preserve"> Անվանումը </t>
  </si>
  <si>
    <t xml:space="preserve"> Նկարագրությունը </t>
  </si>
  <si>
    <t xml:space="preserve"> Հավելված N 1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</si>
  <si>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</si>
  <si>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</si>
  <si>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</si>
  <si>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</si>
  <si>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</si>
  <si>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</si>
  <si>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 xml:space="preserve"> Ինն ամիս</t>
  </si>
  <si>
    <t>1042</t>
  </si>
  <si>
    <t>Ռադիո և հեռուստահաղորդումների հեռարձակում</t>
  </si>
  <si>
    <t>Ապահովել բազմազան տեղեկատվական, ճանաչողական, կրթական, ժամանցային հեռուստատեսային և ռադիո հաղորդումների արտադրություն և հեռարձակում</t>
  </si>
  <si>
    <t>Բազմազան տեղեկատվական, ճանաչողական, կրթական, ժամանցային հեռուստատեսային և ռադիո հաղորդումների արտադրության և հեռարձակման ապահովում</t>
  </si>
  <si>
    <t>Ծառայությունների մատուցում</t>
  </si>
  <si>
    <t>ՀՀ կառավարություն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</si>
  <si>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</si>
  <si>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</si>
  <si>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</si>
  <si>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</si>
  <si>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</si>
  <si>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Առաջին կիսամյակ</t>
  </si>
  <si>
    <t>Հավելված N 3</t>
  </si>
  <si>
    <t>Տարի</t>
  </si>
  <si>
    <t xml:space="preserve"> 1139 - 11001 </t>
  </si>
  <si>
    <t>Ցուցանիշների փոփոխությունը (ավելացումները՝ դրական նշանով, իսկ նվազեցումները` փակագծերում)</t>
  </si>
  <si>
    <t xml:space="preserve"> Ցուցանիշների փոփոխությունը (ավելացումները նշված են դրական նշանով, իսկ նվազեցումները՝ փակագծերում)</t>
  </si>
  <si>
    <t xml:space="preserve"> Ցուցանիշների փոփոխությունը (ավելացումները՝ դրական նշանով, իսկ նվազեցումները՝ փակագծերում)</t>
  </si>
  <si>
    <t>Ցուցանիշների փոփոխությունը (ավելացումները նշված են  դրական նշանով)</t>
  </si>
  <si>
    <t>ԲՍԿ</t>
  </si>
  <si>
    <t xml:space="preserve"> Առաջին եռամսյակ</t>
  </si>
  <si>
    <t>«ՀԱՅԱՍՏԱՆԻ  ՀԱՆՐԱՊԵՏՈՒԹՅԱՆ 2026 ԹՎԱԿԱՆԻ ՊԵՏԱԿԱՆ ԲՅՈՒՋԵԻ ՄԱՍԻՆ» ՀԱՅԱՍՏԱՆԻ  ՀԱՆՐԱՊԵՏՈՒԹՅԱՆ ՕՐԵՆՔԻ N 1 ՀԱՎԵԼՎԱԾԻ N2 ԱՂՅՈՒՍԱԿՈՒՄ ԿԱՏԱՐՎՈՂ ՎԵՐԱԲԱՇԽՈՒՄԸ ԵՎ ՀԱՅԱՍՏԱՆԻ  ՀԱՆՐԱՊԵՏՈՒԹՅԱՆ ԿԱՌԱՎԱՐՈՒԹՅԱՆ 2025 ԹՎԱԿԱՆԻ ԴԵԿՏԵՄԲԵՐԻ 25-Ի N 1910-Ն ՈՐՈՇՄԱՆ N 5 ՀԱՎԵԼՎԱԾԻ N1  ԱՂՅՈՒՍԱԿՈՒՄ ԿԱՏԱՐՎՈՂ ՓՈՓՈԽՈՒԹՅՈՒՆՆԵՐԸ ԵՎ ԼՐԱՑՈՒՄՆԵՐԸ</t>
  </si>
  <si>
    <t>1042 - 11005</t>
  </si>
  <si>
    <t>Կրթական-մշակութային ուղղվածության հեռուստատեսային ծառայություններ</t>
  </si>
  <si>
    <t>Կրթական-մշակութային ուղղվածության հաղորդումների պատրաստում և հեռարձակում</t>
  </si>
  <si>
    <t>«Հոգևոր-մշակութային հանրային հեռուստաընկերություն» փակ բաժնետիրական ընկերության լուծարման գործընթացի կազմակերպման հետ կապված անհրաժեշտ ծախսերի իրականացում</t>
  </si>
  <si>
    <t>Տրանսֆերտների տրամադրում</t>
  </si>
  <si>
    <t>Առաջին եռամսյակ</t>
  </si>
  <si>
    <t>ՀԱՅԱՍՏԱՆԻ ՀԱՆՐԱՊԵՏՈՒԹՅԱՆ ԿԱՌԱՎԱՐՈՒԹՅԱՆ 2025 ԹՎԱԿԱՆԻ ԴԵԿՏԵՄԲԵՐԻ 25-Ի N 1910-Ն ՈՐՈՇՄԱՆ N 3 ԵՎ 4 ՀԱՎԵԼՎԱԾՆԵՐՈՒՄ ԿԱՏԱՐՎՈՂ ՓՈՓՈԽՈՒԹՅՈՒՆՆԵՐԸ ԵՎ ԼՐԱՑՈՒՄՆԵՐԸ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</si>
  <si>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</si>
  <si>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</si>
  <si>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Տեղեկատվական ծառայություններ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</si>
  <si>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</si>
  <si>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 առևտրային կազմակերպություններին</t>
  </si>
  <si>
    <t>«Հոգևոր-մշակութային հանրային  հեռուստաընկերություն» ՓԲԸ</t>
  </si>
  <si>
    <t>ՀԱՅԱՍՏԱՆԻ ՀԱՆՐԱՊԵՏՈՒԹՅԱՆ ԿԱՌԱՎԱՐՈՒԹՅԱՆ 2025 ԹՎԱԿԱՆԻ ԴԵԿՏԵՄԲԵՐԻ 25-Ի N 1910-Ն ՈՐՈՇՄԱՆ N 5 ՀԱՎԵԼՎԱԾԻ 7-ՐԴ ԱՂՅՈՒՍԱԿՈՒՄ ԿԱՏԱՐՎՈՂ ՓՈՓՈԽՈՒԹՅՈՒՆՆԵՐԸ ԵՎ ԼՐԱՑՈՒՄՆԵՐԸ</t>
  </si>
  <si>
    <t xml:space="preserve">ՀԱՅԱՍՏԱՆԻ ՀԱՆՐԱՊԵՏՈՒԹՅԱՆ ԿԱՌԱՎԱՐՈՒԹՅԱՆ 2025 ԹՎԱԿԱՆԻ ԴԵԿՏԵՄԲԵՐԻ 25-Ի N 1910-Ն ՈՐՈՇՄԱՆ N 9 ՀԱՎԵԼՎԱԾՈՒՄ  ԿԱՏԱՐՎՈՂ ՓՈՓՈԽՈՒԹՅՈՒՆՆԵՐԸ  ԵՎ ԼՐԱՑՈՒՄՆԵՐԸ  </t>
  </si>
  <si>
    <t xml:space="preserve"> 1042 - 11005 </t>
  </si>
  <si>
    <t xml:space="preserve"> Կրթական-մշակութային ուղղվածության հաղորդումների պատրաստում և հեռարձակում </t>
  </si>
  <si>
    <t xml:space="preserve"> Ծառայությունը մատուցողի անվանումը` «Գնումների մասին» ՀՀ օրենքի համաձայն ընտրված կազմակերպություն </t>
  </si>
  <si>
    <t>«Տեսալսողական մեդիայի մասին» ՀՀ օրենքի պահանջներին համապատասխան հեռուստահաղորդումների հեռարձակում, ժամ</t>
  </si>
  <si>
    <t/>
  </si>
  <si>
    <t xml:space="preserve">Տրանսֆերտների տրամադրում </t>
  </si>
  <si>
    <t>«Հոգևոր-մշակութային հանրային հեռուստաընկերություն» ՓԲԸ</t>
  </si>
  <si>
    <t>Դրամաշնորհային պայմանագրերի թիվը</t>
  </si>
  <si>
    <t xml:space="preserve">ՀԱՅԱՍՏԱՆԻ ՀԱՆՐԱՊԵՏՈՒԹՅԱՆ ԿԱՌԱՎԱՐՈՒԹՅԱՆ 2025 ԹՎԱԿԱՆԻ ԴԵԿՏԵՄԲԵՐԻ 25-Ի N 1910-Ն ՈՐՈՇՄԱՆ N 9.1 ՀԱՎԵԼՎԱԾՈՒՄ  ԿԱՏԱՐՎՈՂ ՓՈՓՈԽՈՒԹՅՈՒՆՆԵՐԸ  ԵՎ ԼՐԱՑՈՒՄՆԵՐԸ  </t>
  </si>
  <si>
    <t>1042 - 12004</t>
  </si>
  <si>
    <t>«Հոգևոր-մշակութային հանրային հեռուստաընկերություն»  փակ բաժնետիրական ընկերության աշխատողների աշխատավարձերի (այդ թվում՝ վերջնահաշվարկի), արձակման նպաստների վճարում և ընկերության պարտավորությունների մարում, ինչպես նաև լուծարման գործընթացի կազմակերպման հետ կապված անհրաժեշտ այլ ծախսերի իրականացում</t>
  </si>
  <si>
    <t xml:space="preserve">ՀՀ կառավարության 2026 թվականի             N      -Ն որոշման </t>
  </si>
  <si>
    <t xml:space="preserve">ՀՀ կառավարության 2026 թվականի
 N       -Ն որոշման 
</t>
  </si>
  <si>
    <t xml:space="preserve">ՀՀ կառավարության 2026 թվականի
  N       -Ն որոշման </t>
  </si>
  <si>
    <t xml:space="preserve">ՀՀ կառավարության 2026 թվականի
N       -Ն որոշման </t>
  </si>
  <si>
    <t>Հավելված 6
ՀՀ կառավարության 2026 թվականի 
____________ի  N _____-Ն որոշման</t>
  </si>
  <si>
    <t xml:space="preserve">ՀԱՅԱՍՏԱՆԻ ՀԱՆՐԱՊԵՏՈՒԹՅԱՆ ԿԱՌԱՎԱՐՈՒԹՅԱՆ   2025   ԹՎԱԿԱՆԻ  ԴԵԿՏԵՄԲԵՐԻ  25-Ի   N 1910-Ն  ՈՐՈՇՄԱՆ  N 10 ՀԱՎԵԼՎԱԾՈՒՄ ԿԱՏԱՐՎՈՂ ՓՈՓՈԽՈՒԹՅՈՒՆԸ </t>
  </si>
  <si>
    <t>Գնման առարկայի</t>
  </si>
  <si>
    <t>Գնման ձևը (ընթացակարգը)</t>
  </si>
  <si>
    <t>Չափի միավորը</t>
  </si>
  <si>
    <t>Ցուցանիշների փոփոխությունները (ավելացումները նշված են դրական նշանով)</t>
  </si>
  <si>
    <t>Միջանցիկ կոդը` ըստ CPV դասակարգման</t>
  </si>
  <si>
    <t>անվանումը</t>
  </si>
  <si>
    <t>Միավորի գինը                 (ՀՀ դրամ)</t>
  </si>
  <si>
    <t>Քանակը</t>
  </si>
  <si>
    <t xml:space="preserve"> Գումարը  (հազար դրամով)</t>
  </si>
  <si>
    <t xml:space="preserve"> </t>
  </si>
  <si>
    <t xml:space="preserve"> Բաժին N 08</t>
  </si>
  <si>
    <t xml:space="preserve"> Խումբ N 03</t>
  </si>
  <si>
    <t xml:space="preserve"> Դաս N 01</t>
  </si>
  <si>
    <t xml:space="preserve"> Հեռուստառադիոհաղորդումներ</t>
  </si>
  <si>
    <t xml:space="preserve"> 1042  11005</t>
  </si>
  <si>
    <t xml:space="preserve"> Կրթական-մշակութային ուղղվածության հեռուստատեսային ծառայություններ</t>
  </si>
  <si>
    <t xml:space="preserve"> ՄԱՍ III. ԾԱՌԱՅՈՒԹՅՈՒՆՆԵՐ</t>
  </si>
  <si>
    <t xml:space="preserve"> 92221100-1</t>
  </si>
  <si>
    <t xml:space="preserve">  հեռուստատեսային արտադրանքի հետ կապված ծառայություններ</t>
  </si>
  <si>
    <t xml:space="preserve"> ՄԱ</t>
  </si>
  <si>
    <t xml:space="preserve"> 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</si>
</sst>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_-* #,##0.0\ _₽_-;\-* #,##0.0\ _₽_-;_-* \-??\ _₽_-;_-@_-"/>
    <numFmt numFmtId="169" formatCode="#,##0.0"/>
    <numFmt numFmtId="170" formatCode="_(* #,##0.0_);_(* \(#,##0.0\);_(* \-??_);_(@_)"/>
    <numFmt numFmtId="171" formatCode="#,##0.0;\ \(#,##0.0\)"/>
  </numFmts>
  <fonts count="93" x14ac:knownFonts="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0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sz val="10"/>
      <name val="GHEA Grapalat"/>
      <family val="3"/>
    </font>
    <font>
      <sz val="18"/>
      <color theme="3"/>
      <name val="Calibri Light"/>
      <family val="2"/>
      <scheme val="major"/>
    </font>
    <font>
      <b/>
      <sz val="9"/>
      <name val="GHEA Grapalat"/>
      <family val="2"/>
    </font>
    <font>
      <b/>
      <sz val="12"/>
      <name val="GHEA Grapalat"/>
      <family val="3"/>
      <charset val="1"/>
    </font>
    <font>
      <sz val="11"/>
      <color rgb="FF9C5700"/>
      <name val="Calibri"/>
      <family val="2"/>
      <scheme val="minor"/>
    </font>
    <font>
      <b/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  <charset val="1"/>
    </font>
    <font>
      <sz val="12"/>
      <color theme="1"/>
      <name val="Arial Armenian"/>
      <family val="2"/>
      <charset val="1"/>
    </font>
    <font>
      <b/>
      <sz val="12"/>
      <color theme="1"/>
      <name val="GHEA Grapalat"/>
      <family val="3"/>
      <charset val="1"/>
    </font>
    <font>
      <sz val="12"/>
      <name val="GHEA Grapalat"/>
      <family val="3"/>
      <charset val="1"/>
    </font>
    <font>
      <i/>
      <sz val="12"/>
      <name val="GHEA Grapalat"/>
      <family val="3"/>
      <charset val="1"/>
    </font>
    <font>
      <sz val="12"/>
      <name val="Arial Armenian"/>
      <family val="2"/>
      <charset val="1"/>
    </font>
    <font>
      <sz val="11"/>
      <name val="GHEA Grapalat"/>
      <family val="2"/>
    </font>
    <font>
      <b/>
      <sz val="11"/>
      <name val="GHEA Grapalat"/>
      <family val="2"/>
    </font>
    <font>
      <sz val="12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2"/>
    </font>
    <font>
      <sz val="11"/>
      <color theme="1"/>
      <name val="GHEA Grapalat"/>
      <family val="3"/>
    </font>
    <font>
      <b/>
      <i/>
      <sz val="12"/>
      <color rgb="FF000000"/>
      <name val="GHEA Grapalat"/>
      <family val="3"/>
    </font>
    <font>
      <b/>
      <i/>
      <sz val="12"/>
      <color theme="1"/>
      <name val="GHEA Grapalat"/>
      <family val="3"/>
    </font>
    <font>
      <sz val="8"/>
      <name val="GHEA Grapalat"/>
      <family val="3"/>
    </font>
    <font>
      <sz val="9"/>
      <name val="Arial Armenian"/>
      <family val="2"/>
      <charset val="1"/>
    </font>
    <font>
      <sz val="9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</fills>
  <borders count="2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20">
    <xf numFmtId="0" fontId="0" fillId="0" borderId="0"/>
    <xf numFmtId="165" fontId="14" fillId="0" borderId="0" applyBorder="0" applyProtection="0"/>
    <xf numFmtId="164" fontId="14" fillId="0" borderId="0" applyBorder="0" applyProtection="0"/>
    <xf numFmtId="165" fontId="14" fillId="0" borderId="0" applyBorder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0" fontId="14" fillId="0" borderId="0"/>
    <xf numFmtId="0" fontId="10" fillId="0" borderId="0">
      <alignment horizontal="left" vertical="top" wrapText="1"/>
    </xf>
    <xf numFmtId="0" fontId="9" fillId="0" borderId="0"/>
    <xf numFmtId="166" fontId="10" fillId="0" borderId="0" applyBorder="0" applyProtection="0">
      <alignment horizontal="right" vertical="top"/>
    </xf>
    <xf numFmtId="0" fontId="12" fillId="0" borderId="0"/>
    <xf numFmtId="0" fontId="14" fillId="0" borderId="0"/>
    <xf numFmtId="167" fontId="14" fillId="0" borderId="0" applyBorder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5" applyNumberFormat="0" applyAlignment="0" applyProtection="0"/>
    <xf numFmtId="0" fontId="25" fillId="7" borderId="6" applyNumberFormat="0" applyAlignment="0" applyProtection="0"/>
    <xf numFmtId="0" fontId="26" fillId="7" borderId="5" applyNumberFormat="0" applyAlignment="0" applyProtection="0"/>
    <xf numFmtId="0" fontId="27" fillId="0" borderId="7" applyNumberFormat="0" applyFill="0" applyAlignment="0" applyProtection="0"/>
    <xf numFmtId="0" fontId="28" fillId="8" borderId="8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0" applyNumberFormat="0" applyFill="0" applyAlignment="0" applyProtection="0"/>
    <xf numFmtId="0" fontId="32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>
      <alignment horizontal="left" vertical="top" wrapText="1"/>
    </xf>
    <xf numFmtId="0" fontId="8" fillId="9" borderId="9" applyNumberFormat="0" applyFont="0" applyAlignment="0" applyProtection="0"/>
    <xf numFmtId="0" fontId="34" fillId="0" borderId="0" applyNumberForma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2" fillId="0" borderId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1" fillId="0" borderId="0"/>
    <xf numFmtId="0" fontId="40" fillId="0" borderId="0"/>
    <xf numFmtId="0" fontId="43" fillId="5" borderId="0" applyNumberFormat="0" applyBorder="0" applyAlignment="0" applyProtection="0"/>
    <xf numFmtId="0" fontId="41" fillId="0" borderId="0"/>
    <xf numFmtId="0" fontId="42" fillId="0" borderId="0"/>
    <xf numFmtId="0" fontId="39" fillId="35" borderId="0" applyNumberFormat="0" applyBorder="0" applyAlignment="0" applyProtection="0"/>
    <xf numFmtId="0" fontId="39" fillId="36" borderId="0" applyNumberFormat="0" applyBorder="0" applyAlignment="0" applyProtection="0"/>
    <xf numFmtId="0" fontId="39" fillId="37" borderId="0" applyNumberFormat="0" applyBorder="0" applyAlignment="0" applyProtection="0"/>
    <xf numFmtId="0" fontId="39" fillId="38" borderId="0" applyNumberFormat="0" applyBorder="0" applyAlignment="0" applyProtection="0"/>
    <xf numFmtId="0" fontId="39" fillId="42" borderId="0" applyNumberFormat="0" applyBorder="0" applyAlignment="0" applyProtection="0"/>
    <xf numFmtId="0" fontId="39" fillId="43" borderId="0" applyNumberFormat="0" applyBorder="0" applyAlignment="0" applyProtection="0"/>
    <xf numFmtId="0" fontId="39" fillId="44" borderId="0" applyNumberFormat="0" applyBorder="0" applyAlignment="0" applyProtection="0"/>
    <xf numFmtId="0" fontId="39" fillId="45" borderId="0" applyNumberFormat="0" applyBorder="0" applyAlignment="0" applyProtection="0"/>
    <xf numFmtId="0" fontId="39" fillId="39" borderId="0" applyNumberFormat="0" applyBorder="0" applyAlignment="0" applyProtection="0"/>
    <xf numFmtId="0" fontId="39" fillId="38" borderId="0" applyNumberFormat="0" applyBorder="0" applyAlignment="0" applyProtection="0"/>
    <xf numFmtId="0" fontId="39" fillId="44" borderId="0" applyNumberFormat="0" applyBorder="0" applyAlignment="0" applyProtection="0"/>
    <xf numFmtId="0" fontId="39" fillId="46" borderId="0" applyNumberFormat="0" applyBorder="0" applyAlignment="0" applyProtection="0"/>
    <xf numFmtId="0" fontId="44" fillId="47" borderId="0" applyNumberFormat="0" applyBorder="0" applyAlignment="0" applyProtection="0"/>
    <xf numFmtId="0" fontId="44" fillId="45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44" fillId="48" borderId="0" applyNumberFormat="0" applyBorder="0" applyAlignment="0" applyProtection="0"/>
    <xf numFmtId="0" fontId="44" fillId="41" borderId="0" applyNumberFormat="0" applyBorder="0" applyAlignment="0" applyProtection="0"/>
    <xf numFmtId="0" fontId="44" fillId="49" borderId="0" applyNumberFormat="0" applyBorder="0" applyAlignment="0" applyProtection="0"/>
    <xf numFmtId="0" fontId="44" fillId="50" borderId="0" applyNumberFormat="0" applyBorder="0" applyAlignment="0" applyProtection="0"/>
    <xf numFmtId="0" fontId="44" fillId="51" borderId="0" applyNumberFormat="0" applyBorder="0" applyAlignment="0" applyProtection="0"/>
    <xf numFmtId="0" fontId="44" fillId="40" borderId="0" applyNumberFormat="0" applyBorder="0" applyAlignment="0" applyProtection="0"/>
    <xf numFmtId="0" fontId="44" fillId="48" borderId="0" applyNumberFormat="0" applyBorder="0" applyAlignment="0" applyProtection="0"/>
    <xf numFmtId="0" fontId="44" fillId="52" borderId="0" applyNumberFormat="0" applyBorder="0" applyAlignment="0" applyProtection="0"/>
    <xf numFmtId="0" fontId="45" fillId="36" borderId="0" applyNumberFormat="0" applyBorder="0" applyAlignment="0" applyProtection="0"/>
    <xf numFmtId="0" fontId="46" fillId="53" borderId="11" applyNumberFormat="0" applyAlignment="0" applyProtection="0"/>
    <xf numFmtId="0" fontId="47" fillId="54" borderId="12" applyNumberFormat="0" applyAlignment="0" applyProtection="0"/>
    <xf numFmtId="43" fontId="40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50" fillId="0" borderId="13" applyNumberFormat="0" applyFill="0" applyAlignment="0" applyProtection="0"/>
    <xf numFmtId="0" fontId="51" fillId="0" borderId="14" applyNumberFormat="0" applyFill="0" applyAlignment="0" applyProtection="0"/>
    <xf numFmtId="0" fontId="52" fillId="0" borderId="15" applyNumberFormat="0" applyFill="0" applyAlignment="0" applyProtection="0"/>
    <xf numFmtId="0" fontId="52" fillId="0" borderId="0" applyNumberFormat="0" applyFill="0" applyBorder="0" applyAlignment="0" applyProtection="0"/>
    <xf numFmtId="0" fontId="53" fillId="43" borderId="11" applyNumberFormat="0" applyAlignment="0" applyProtection="0"/>
    <xf numFmtId="0" fontId="54" fillId="0" borderId="16" applyNumberFormat="0" applyFill="0" applyAlignment="0" applyProtection="0"/>
    <xf numFmtId="0" fontId="55" fillId="55" borderId="0" applyNumberFormat="0" applyBorder="0" applyAlignment="0" applyProtection="0"/>
    <xf numFmtId="1" fontId="61" fillId="0" borderId="0"/>
    <xf numFmtId="1" fontId="61" fillId="0" borderId="0"/>
    <xf numFmtId="1" fontId="61" fillId="0" borderId="0"/>
    <xf numFmtId="0" fontId="7" fillId="0" borderId="0"/>
    <xf numFmtId="0" fontId="42" fillId="0" borderId="0"/>
    <xf numFmtId="0" fontId="42" fillId="0" borderId="0"/>
    <xf numFmtId="0" fontId="40" fillId="56" borderId="17" applyNumberFormat="0" applyFont="0" applyAlignment="0" applyProtection="0"/>
    <xf numFmtId="0" fontId="56" fillId="53" borderId="18" applyNumberFormat="0" applyAlignment="0" applyProtection="0"/>
    <xf numFmtId="0" fontId="60" fillId="0" borderId="0"/>
    <xf numFmtId="0" fontId="60" fillId="0" borderId="0"/>
    <xf numFmtId="0" fontId="60" fillId="0" borderId="0"/>
    <xf numFmtId="0" fontId="57" fillId="0" borderId="0" applyNumberFormat="0" applyFill="0" applyBorder="0" applyAlignment="0" applyProtection="0"/>
    <xf numFmtId="0" fontId="58" fillId="0" borderId="19" applyNumberFormat="0" applyFill="0" applyAlignment="0" applyProtection="0"/>
    <xf numFmtId="0" fontId="59" fillId="0" borderId="0" applyNumberFormat="0" applyFill="0" applyBorder="0" applyAlignment="0" applyProtection="0"/>
    <xf numFmtId="0" fontId="11" fillId="0" borderId="0"/>
    <xf numFmtId="1" fontId="61" fillId="0" borderId="0"/>
    <xf numFmtId="0" fontId="62" fillId="0" borderId="0"/>
    <xf numFmtId="0" fontId="42" fillId="0" borderId="0"/>
    <xf numFmtId="0" fontId="11" fillId="0" borderId="0"/>
    <xf numFmtId="9" fontId="7" fillId="0" borderId="0" applyFont="0" applyFill="0" applyBorder="0" applyAlignment="0" applyProtection="0"/>
    <xf numFmtId="0" fontId="60" fillId="0" borderId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9" applyNumberFormat="0" applyFont="0" applyAlignment="0" applyProtection="0"/>
    <xf numFmtId="43" fontId="33" fillId="0" borderId="0" applyFont="0" applyFill="0" applyBorder="0" applyAlignment="0" applyProtection="0"/>
    <xf numFmtId="0" fontId="33" fillId="0" borderId="0">
      <alignment horizontal="left" vertical="top" wrapText="1"/>
    </xf>
    <xf numFmtId="0" fontId="4" fillId="0" borderId="0"/>
    <xf numFmtId="43" fontId="4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166" fontId="69" fillId="0" borderId="0" applyFill="0" applyBorder="0" applyProtection="0">
      <alignment horizontal="right" vertical="top"/>
    </xf>
    <xf numFmtId="0" fontId="71" fillId="5" borderId="0" applyNumberFormat="0" applyBorder="0" applyAlignment="0" applyProtection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33" fillId="0" borderId="0">
      <alignment horizontal="left" vertical="top" wrapText="1"/>
    </xf>
    <xf numFmtId="0" fontId="71" fillId="5" borderId="0" applyNumberFormat="0" applyBorder="0" applyAlignment="0" applyProtection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" fillId="0" borderId="0"/>
    <xf numFmtId="0" fontId="11" fillId="0" borderId="0"/>
    <xf numFmtId="166" fontId="33" fillId="0" borderId="0" applyFill="0" applyBorder="0" applyProtection="0">
      <alignment horizontal="right" vertical="top"/>
    </xf>
  </cellStyleXfs>
  <cellXfs count="226">
    <xf numFmtId="0" fontId="0" fillId="0" borderId="0" xfId="0"/>
    <xf numFmtId="0" fontId="63" fillId="0" borderId="0" xfId="0" applyFont="1"/>
    <xf numFmtId="0" fontId="64" fillId="0" borderId="0" xfId="0" applyFont="1" applyAlignment="1">
      <alignment horizontal="left" vertical="top" wrapText="1"/>
    </xf>
    <xf numFmtId="0" fontId="65" fillId="0" borderId="0" xfId="0" applyFont="1"/>
    <xf numFmtId="0" fontId="65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66" fillId="0" borderId="0" xfId="0" applyFont="1"/>
    <xf numFmtId="0" fontId="16" fillId="0" borderId="1" xfId="0" applyFont="1" applyBorder="1" applyAlignment="1">
      <alignment horizontal="center" vertical="center" wrapText="1"/>
    </xf>
    <xf numFmtId="0" fontId="13" fillId="34" borderId="0" xfId="0" applyFont="1" applyFill="1" applyAlignment="1">
      <alignment horizontal="left" vertical="top" wrapText="1"/>
    </xf>
    <xf numFmtId="0" fontId="66" fillId="34" borderId="0" xfId="0" applyFont="1" applyFill="1"/>
    <xf numFmtId="0" fontId="13" fillId="34" borderId="0" xfId="0" applyFont="1" applyFill="1" applyAlignment="1">
      <alignment horizontal="center" vertical="center" wrapText="1"/>
    </xf>
    <xf numFmtId="0" fontId="66" fillId="34" borderId="0" xfId="0" applyFont="1" applyFill="1" applyAlignment="1">
      <alignment horizontal="center" vertical="center"/>
    </xf>
    <xf numFmtId="2" fontId="70" fillId="2" borderId="0" xfId="0" applyNumberFormat="1" applyFont="1" applyFill="1" applyAlignment="1">
      <alignment horizontal="right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6" fillId="0" borderId="0" xfId="0" applyFont="1" applyAlignment="1">
      <alignment vertical="center" wrapText="1"/>
    </xf>
    <xf numFmtId="0" fontId="35" fillId="0" borderId="0" xfId="0" applyFont="1"/>
    <xf numFmtId="0" fontId="38" fillId="0" borderId="0" xfId="0" applyFont="1"/>
    <xf numFmtId="0" fontId="36" fillId="0" borderId="0" xfId="0" applyFont="1" applyAlignment="1">
      <alignment horizontal="right"/>
    </xf>
    <xf numFmtId="0" fontId="35" fillId="0" borderId="0" xfId="0" applyFont="1" applyAlignment="1">
      <alignment horizontal="center"/>
    </xf>
    <xf numFmtId="0" fontId="72" fillId="0" borderId="20" xfId="9" applyFont="1" applyBorder="1" applyAlignment="1">
      <alignment horizontal="center" vertical="center" wrapText="1"/>
    </xf>
    <xf numFmtId="0" fontId="72" fillId="57" borderId="20" xfId="0" applyFont="1" applyFill="1" applyBorder="1" applyAlignment="1">
      <alignment horizontal="center" vertical="center"/>
    </xf>
    <xf numFmtId="0" fontId="36" fillId="57" borderId="20" xfId="0" applyFont="1" applyFill="1" applyBorder="1" applyAlignment="1">
      <alignment horizontal="center" vertical="center"/>
    </xf>
    <xf numFmtId="169" fontId="36" fillId="34" borderId="20" xfId="9" applyNumberFormat="1" applyFont="1" applyFill="1" applyBorder="1" applyAlignment="1">
      <alignment horizontal="right" vertical="center"/>
    </xf>
    <xf numFmtId="0" fontId="73" fillId="0" borderId="0" xfId="0" applyFont="1"/>
    <xf numFmtId="0" fontId="74" fillId="0" borderId="20" xfId="9" applyFont="1" applyBorder="1" applyAlignment="1">
      <alignment horizontal="center" vertical="center" wrapText="1"/>
    </xf>
    <xf numFmtId="0" fontId="36" fillId="0" borderId="20" xfId="9" applyFont="1" applyBorder="1" applyAlignment="1">
      <alignment horizontal="center" vertical="center" wrapText="1"/>
    </xf>
    <xf numFmtId="169" fontId="35" fillId="34" borderId="20" xfId="9" applyNumberFormat="1" applyFont="1" applyFill="1" applyBorder="1" applyAlignment="1">
      <alignment horizontal="right" vertical="center"/>
    </xf>
    <xf numFmtId="0" fontId="36" fillId="34" borderId="20" xfId="4" applyFont="1" applyFill="1" applyBorder="1" applyAlignment="1">
      <alignment vertical="center" wrapText="1"/>
    </xf>
    <xf numFmtId="0" fontId="75" fillId="0" borderId="20" xfId="0" applyFont="1" applyBorder="1" applyAlignment="1">
      <alignment horizontal="left" vertical="center" wrapText="1"/>
    </xf>
    <xf numFmtId="0" fontId="66" fillId="0" borderId="0" xfId="0" applyFont="1" applyAlignment="1">
      <alignment horizontal="left" vertical="top" wrapText="1"/>
    </xf>
    <xf numFmtId="0" fontId="66" fillId="34" borderId="0" xfId="0" applyFont="1" applyFill="1" applyAlignment="1">
      <alignment horizontal="left" vertical="top" wrapText="1"/>
    </xf>
    <xf numFmtId="0" fontId="35" fillId="0" borderId="0" xfId="0" applyFont="1" applyAlignment="1">
      <alignment horizontal="left"/>
    </xf>
    <xf numFmtId="170" fontId="35" fillId="0" borderId="0" xfId="0" applyNumberFormat="1" applyFont="1"/>
    <xf numFmtId="0" fontId="0" fillId="0" borderId="0" xfId="0" applyAlignment="1">
      <alignment vertical="center"/>
    </xf>
    <xf numFmtId="0" fontId="35" fillId="0" borderId="20" xfId="0" applyFont="1" applyBorder="1" applyAlignment="1">
      <alignment horizontal="left" vertical="center" wrapText="1"/>
    </xf>
    <xf numFmtId="0" fontId="35" fillId="0" borderId="20" xfId="0" applyFont="1" applyBorder="1" applyAlignment="1">
      <alignment horizontal="left" vertical="top" wrapText="1"/>
    </xf>
    <xf numFmtId="0" fontId="35" fillId="0" borderId="20" xfId="0" applyFont="1" applyBorder="1" applyAlignment="1">
      <alignment horizontal="center" vertical="top" wrapText="1"/>
    </xf>
    <xf numFmtId="0" fontId="36" fillId="0" borderId="20" xfId="0" applyFont="1" applyBorder="1" applyAlignment="1">
      <alignment horizontal="left" vertical="top" wrapText="1"/>
    </xf>
    <xf numFmtId="170" fontId="15" fillId="0" borderId="20" xfId="1" applyNumberFormat="1" applyFont="1" applyBorder="1" applyAlignment="1">
      <alignment horizontal="right" vertical="center" wrapText="1"/>
    </xf>
    <xf numFmtId="0" fontId="67" fillId="0" borderId="0" xfId="0" applyFont="1" applyAlignment="1">
      <alignment vertical="center" wrapText="1"/>
    </xf>
    <xf numFmtId="49" fontId="36" fillId="0" borderId="20" xfId="0" applyNumberFormat="1" applyFont="1" applyBorder="1" applyAlignment="1">
      <alignment horizontal="left" vertical="top" wrapText="1"/>
    </xf>
    <xf numFmtId="0" fontId="67" fillId="0" borderId="20" xfId="0" applyFont="1" applyBorder="1" applyAlignment="1">
      <alignment vertical="center" wrapText="1"/>
    </xf>
    <xf numFmtId="164" fontId="15" fillId="0" borderId="20" xfId="1" applyNumberFormat="1" applyFont="1" applyBorder="1" applyAlignment="1">
      <alignment horizontal="right" vertical="center" wrapText="1"/>
    </xf>
    <xf numFmtId="0" fontId="38" fillId="0" borderId="0" xfId="0" applyFont="1" applyAlignment="1">
      <alignment vertical="center" wrapText="1"/>
    </xf>
    <xf numFmtId="0" fontId="15" fillId="0" borderId="20" xfId="53" applyFont="1" applyBorder="1">
      <alignment horizontal="left" vertical="top" wrapText="1"/>
    </xf>
    <xf numFmtId="0" fontId="15" fillId="0" borderId="0" xfId="0" applyFont="1"/>
    <xf numFmtId="0" fontId="36" fillId="0" borderId="20" xfId="0" applyFont="1" applyBorder="1" applyAlignment="1">
      <alignment horizontal="center" vertical="top" wrapText="1"/>
    </xf>
    <xf numFmtId="170" fontId="16" fillId="0" borderId="20" xfId="1" applyNumberFormat="1" applyFont="1" applyBorder="1" applyAlignment="1">
      <alignment horizontal="right" vertical="center" wrapText="1"/>
    </xf>
    <xf numFmtId="0" fontId="16" fillId="0" borderId="0" xfId="0" applyFont="1"/>
    <xf numFmtId="0" fontId="15" fillId="0" borderId="20" xfId="0" applyFont="1" applyBorder="1"/>
    <xf numFmtId="170" fontId="15" fillId="0" borderId="20" xfId="0" applyNumberFormat="1" applyFont="1" applyBorder="1"/>
    <xf numFmtId="0" fontId="37" fillId="0" borderId="20" xfId="0" applyFont="1" applyBorder="1" applyAlignment="1">
      <alignment horizontal="left" vertical="top" wrapText="1"/>
    </xf>
    <xf numFmtId="170" fontId="38" fillId="0" borderId="20" xfId="1" applyNumberFormat="1" applyFont="1" applyBorder="1" applyProtection="1"/>
    <xf numFmtId="170" fontId="15" fillId="0" borderId="20" xfId="1" applyNumberFormat="1" applyFont="1" applyBorder="1" applyAlignment="1">
      <alignment horizontal="right" vertical="top" wrapText="1"/>
    </xf>
    <xf numFmtId="0" fontId="35" fillId="0" borderId="20" xfId="0" applyFont="1" applyBorder="1"/>
    <xf numFmtId="0" fontId="35" fillId="0" borderId="20" xfId="0" applyFont="1" applyBorder="1" applyAlignment="1">
      <alignment horizontal="center"/>
    </xf>
    <xf numFmtId="170" fontId="35" fillId="0" borderId="0" xfId="1" applyNumberFormat="1" applyFont="1" applyBorder="1" applyAlignment="1" applyProtection="1">
      <alignment horizontal="right"/>
    </xf>
    <xf numFmtId="0" fontId="35" fillId="0" borderId="0" xfId="0" applyFont="1" applyAlignment="1">
      <alignment horizontal="center" wrapText="1"/>
    </xf>
    <xf numFmtId="166" fontId="16" fillId="0" borderId="20" xfId="175" applyFont="1" applyBorder="1">
      <alignment horizontal="right" vertical="top"/>
    </xf>
    <xf numFmtId="0" fontId="16" fillId="0" borderId="20" xfId="53" applyFont="1" applyBorder="1">
      <alignment horizontal="left" vertical="top" wrapText="1"/>
    </xf>
    <xf numFmtId="0" fontId="16" fillId="0" borderId="20" xfId="53" applyFont="1" applyBorder="1" applyAlignment="1">
      <alignment horizontal="left" vertical="center" wrapText="1"/>
    </xf>
    <xf numFmtId="2" fontId="70" fillId="2" borderId="0" xfId="0" applyNumberFormat="1" applyFont="1" applyFill="1" applyAlignment="1">
      <alignment horizontal="right" vertical="center" wrapText="1"/>
    </xf>
    <xf numFmtId="0" fontId="16" fillId="0" borderId="20" xfId="53" applyFont="1" applyBorder="1" applyAlignment="1">
      <alignment horizontal="left" vertical="center" wrapText="1"/>
    </xf>
    <xf numFmtId="0" fontId="76" fillId="0" borderId="0" xfId="0" applyFont="1" applyAlignment="1">
      <alignment horizontal="left" vertical="top" wrapText="1"/>
    </xf>
    <xf numFmtId="0" fontId="77" fillId="0" borderId="0" xfId="0" applyFont="1"/>
    <xf numFmtId="0" fontId="79" fillId="0" borderId="0" xfId="0" applyFont="1" applyAlignment="1">
      <alignment horizontal="left" vertical="top" wrapText="1"/>
    </xf>
    <xf numFmtId="0" fontId="79" fillId="0" borderId="20" xfId="0" applyFont="1" applyBorder="1" applyAlignment="1">
      <alignment horizontal="center" vertical="center" wrapText="1"/>
    </xf>
    <xf numFmtId="0" fontId="81" fillId="0" borderId="0" xfId="0" applyFont="1" applyAlignment="1">
      <alignment horizontal="left" vertical="top" wrapText="1"/>
    </xf>
    <xf numFmtId="166" fontId="70" fillId="0" borderId="20" xfId="175" applyFont="1" applyBorder="1">
      <alignment horizontal="right" vertical="top"/>
    </xf>
    <xf numFmtId="166" fontId="70" fillId="0" borderId="20" xfId="175" applyFont="1" applyBorder="1" applyAlignment="1">
      <alignment horizontal="right" vertical="center"/>
    </xf>
    <xf numFmtId="0" fontId="70" fillId="0" borderId="20" xfId="53" applyFont="1" applyBorder="1">
      <alignment horizontal="left" vertical="top" wrapText="1"/>
    </xf>
    <xf numFmtId="0" fontId="70" fillId="0" borderId="20" xfId="53" applyFont="1" applyBorder="1" applyAlignment="1">
      <alignment horizontal="left" vertical="center" wrapText="1"/>
    </xf>
    <xf numFmtId="0" fontId="79" fillId="0" borderId="20" xfId="8" applyFont="1" applyBorder="1" applyAlignment="1">
      <alignment horizontal="left" vertical="center" wrapText="1"/>
    </xf>
    <xf numFmtId="0" fontId="80" fillId="0" borderId="20" xfId="8" applyFont="1" applyBorder="1" applyAlignment="1">
      <alignment horizontal="left" vertical="center" wrapText="1"/>
    </xf>
    <xf numFmtId="0" fontId="70" fillId="0" borderId="20" xfId="0" applyFont="1" applyBorder="1" applyAlignment="1">
      <alignment horizontal="left" vertical="center" wrapText="1"/>
    </xf>
    <xf numFmtId="0" fontId="79" fillId="0" borderId="0" xfId="0" applyFont="1" applyAlignment="1">
      <alignment horizontal="left" vertical="center" wrapText="1"/>
    </xf>
    <xf numFmtId="0" fontId="81" fillId="0" borderId="0" xfId="0" applyFont="1" applyAlignment="1">
      <alignment vertical="center"/>
    </xf>
    <xf numFmtId="0" fontId="79" fillId="0" borderId="20" xfId="8" applyFont="1" applyBorder="1">
      <alignment horizontal="left" vertical="top" wrapText="1"/>
    </xf>
    <xf numFmtId="0" fontId="79" fillId="0" borderId="20" xfId="0" applyFont="1" applyBorder="1" applyAlignment="1">
      <alignment horizontal="left" vertical="center" wrapText="1"/>
    </xf>
    <xf numFmtId="0" fontId="81" fillId="0" borderId="0" xfId="0" applyFont="1"/>
    <xf numFmtId="0" fontId="79" fillId="0" borderId="20" xfId="0" applyFont="1" applyBorder="1" applyAlignment="1">
      <alignment horizontal="left" vertical="top" wrapText="1"/>
    </xf>
    <xf numFmtId="0" fontId="70" fillId="34" borderId="20" xfId="53" applyFont="1" applyFill="1" applyBorder="1">
      <alignment horizontal="left" vertical="top" wrapText="1"/>
    </xf>
    <xf numFmtId="0" fontId="70" fillId="34" borderId="20" xfId="53" applyFont="1" applyFill="1" applyBorder="1" applyAlignment="1">
      <alignment horizontal="center" vertical="top" wrapText="1"/>
    </xf>
    <xf numFmtId="0" fontId="70" fillId="34" borderId="20" xfId="53" applyFont="1" applyFill="1" applyBorder="1" applyAlignment="1">
      <alignment horizontal="center" vertical="center" wrapText="1"/>
    </xf>
    <xf numFmtId="0" fontId="79" fillId="34" borderId="0" xfId="0" applyFont="1" applyFill="1" applyAlignment="1">
      <alignment horizontal="left" vertical="top" wrapText="1"/>
    </xf>
    <xf numFmtId="0" fontId="81" fillId="34" borderId="0" xfId="0" applyFont="1" applyFill="1"/>
    <xf numFmtId="166" fontId="80" fillId="0" borderId="20" xfId="0" applyNumberFormat="1" applyFont="1" applyBorder="1" applyAlignment="1">
      <alignment horizontal="center" vertical="center" wrapText="1"/>
    </xf>
    <xf numFmtId="0" fontId="76" fillId="0" borderId="20" xfId="0" applyFont="1" applyBorder="1" applyAlignment="1">
      <alignment horizontal="left" vertical="top" wrapText="1"/>
    </xf>
    <xf numFmtId="0" fontId="82" fillId="0" borderId="20" xfId="0" applyFont="1" applyBorder="1" applyAlignment="1">
      <alignment horizontal="left" vertical="top" wrapText="1"/>
    </xf>
    <xf numFmtId="0" fontId="82" fillId="0" borderId="20" xfId="0" applyFont="1" applyBorder="1" applyAlignment="1">
      <alignment horizontal="left" vertical="center" wrapText="1"/>
    </xf>
    <xf numFmtId="0" fontId="15" fillId="0" borderId="20" xfId="53" applyFont="1" applyBorder="1" applyAlignment="1">
      <alignment horizontal="left" vertical="center" wrapText="1"/>
    </xf>
    <xf numFmtId="166" fontId="16" fillId="0" borderId="20" xfId="175" applyFont="1" applyBorder="1" applyAlignment="1">
      <alignment horizontal="right" vertical="center"/>
    </xf>
    <xf numFmtId="166" fontId="83" fillId="0" borderId="20" xfId="175" applyNumberFormat="1" applyFont="1" applyBorder="1" applyAlignment="1">
      <alignment horizontal="right" vertical="top"/>
    </xf>
    <xf numFmtId="0" fontId="82" fillId="0" borderId="20" xfId="196" applyFont="1" applyBorder="1">
      <alignment horizontal="left" vertical="top" wrapText="1"/>
    </xf>
    <xf numFmtId="0" fontId="82" fillId="0" borderId="20" xfId="196" applyFont="1" applyBorder="1" applyAlignment="1">
      <alignment horizontal="left" vertical="top" wrapText="1"/>
    </xf>
    <xf numFmtId="0" fontId="83" fillId="0" borderId="20" xfId="196" applyFont="1" applyBorder="1" applyAlignment="1">
      <alignment horizontal="left" vertical="top" wrapText="1"/>
    </xf>
    <xf numFmtId="0" fontId="84" fillId="0" borderId="20" xfId="0" applyFont="1" applyBorder="1" applyAlignment="1">
      <alignment horizontal="left" vertical="center" wrapText="1"/>
    </xf>
    <xf numFmtId="0" fontId="74" fillId="0" borderId="20" xfId="9" applyFont="1" applyBorder="1" applyAlignment="1">
      <alignment horizontal="center" vertical="center"/>
    </xf>
    <xf numFmtId="166" fontId="35" fillId="0" borderId="20" xfId="175" applyFont="1" applyBorder="1" applyAlignment="1">
      <alignment horizontal="center" vertical="center"/>
    </xf>
    <xf numFmtId="0" fontId="16" fillId="0" borderId="20" xfId="53" applyFont="1" applyBorder="1">
      <alignment horizontal="left" vertical="top" wrapText="1"/>
    </xf>
    <xf numFmtId="0" fontId="70" fillId="0" borderId="20" xfId="0" applyFont="1" applyBorder="1" applyAlignment="1">
      <alignment horizontal="left" vertical="center" wrapText="1"/>
    </xf>
    <xf numFmtId="0" fontId="82" fillId="0" borderId="20" xfId="196" applyFont="1" applyFill="1" applyBorder="1">
      <alignment horizontal="left" vertical="top" wrapText="1"/>
    </xf>
    <xf numFmtId="0" fontId="82" fillId="0" borderId="20" xfId="196" applyFont="1" applyFill="1" applyBorder="1" applyAlignment="1">
      <alignment horizontal="left" vertical="top" wrapText="1"/>
    </xf>
    <xf numFmtId="0" fontId="66" fillId="0" borderId="0" xfId="0" applyFont="1" applyFill="1" applyAlignment="1">
      <alignment horizontal="left" vertical="top" wrapText="1"/>
    </xf>
    <xf numFmtId="166" fontId="83" fillId="0" borderId="20" xfId="175" applyNumberFormat="1" applyFont="1" applyFill="1" applyBorder="1" applyAlignment="1">
      <alignment horizontal="right" vertical="center"/>
    </xf>
    <xf numFmtId="0" fontId="16" fillId="0" borderId="20" xfId="53" applyFont="1" applyFill="1" applyBorder="1">
      <alignment horizontal="left" vertical="top" wrapText="1"/>
    </xf>
    <xf numFmtId="0" fontId="16" fillId="0" borderId="20" xfId="53" applyFont="1" applyFill="1" applyBorder="1" applyAlignment="1">
      <alignment horizontal="left" vertical="center" wrapText="1"/>
    </xf>
    <xf numFmtId="0" fontId="16" fillId="0" borderId="20" xfId="53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left" vertical="top" wrapText="1"/>
    </xf>
    <xf numFmtId="0" fontId="66" fillId="0" borderId="0" xfId="0" applyFont="1" applyFill="1"/>
    <xf numFmtId="0" fontId="85" fillId="0" borderId="20" xfId="53" applyFont="1" applyBorder="1" applyAlignment="1">
      <alignment horizontal="left" vertical="center" wrapText="1"/>
    </xf>
    <xf numFmtId="166" fontId="36" fillId="0" borderId="20" xfId="175" applyFont="1" applyBorder="1" applyAlignment="1">
      <alignment horizontal="center" vertical="center"/>
    </xf>
    <xf numFmtId="170" fontId="36" fillId="0" borderId="20" xfId="0" applyNumberFormat="1" applyFont="1" applyBorder="1" applyAlignment="1">
      <alignment horizontal="center" vertical="center" wrapText="1"/>
    </xf>
    <xf numFmtId="0" fontId="36" fillId="0" borderId="20" xfId="0" applyFont="1" applyBorder="1" applyAlignment="1">
      <alignment horizontal="left" vertical="center" wrapText="1"/>
    </xf>
    <xf numFmtId="1" fontId="88" fillId="0" borderId="24" xfId="9" applyNumberFormat="1" applyFont="1" applyBorder="1" applyAlignment="1">
      <alignment horizontal="center" vertical="center"/>
    </xf>
    <xf numFmtId="1" fontId="88" fillId="0" borderId="25" xfId="9" applyNumberFormat="1" applyFont="1" applyBorder="1" applyAlignment="1">
      <alignment horizontal="center" vertical="center"/>
    </xf>
    <xf numFmtId="0" fontId="16" fillId="0" borderId="20" xfId="53" applyFont="1" applyBorder="1" applyAlignment="1">
      <alignment horizontal="center" vertical="center" wrapText="1"/>
    </xf>
    <xf numFmtId="0" fontId="76" fillId="0" borderId="0" xfId="0" applyFont="1" applyAlignment="1">
      <alignment horizontal="left" vertical="center" wrapText="1"/>
    </xf>
    <xf numFmtId="0" fontId="77" fillId="0" borderId="0" xfId="0" applyFont="1" applyAlignment="1">
      <alignment vertical="center"/>
    </xf>
    <xf numFmtId="0" fontId="84" fillId="0" borderId="0" xfId="217" applyFont="1" applyFill="1" applyAlignment="1">
      <alignment horizontal="left" vertical="top" wrapText="1"/>
    </xf>
    <xf numFmtId="0" fontId="89" fillId="0" borderId="0" xfId="217" applyFont="1" applyFill="1" applyAlignment="1">
      <alignment vertical="center" wrapText="1"/>
    </xf>
    <xf numFmtId="0" fontId="36" fillId="0" borderId="0" xfId="217" applyFont="1" applyFill="1" applyAlignment="1">
      <alignment vertical="center" wrapText="1"/>
    </xf>
    <xf numFmtId="0" fontId="84" fillId="0" borderId="0" xfId="217" applyFont="1" applyFill="1" applyAlignment="1">
      <alignment horizontal="center" vertical="top" wrapText="1"/>
    </xf>
    <xf numFmtId="0" fontId="35" fillId="0" borderId="0" xfId="218" applyFont="1" applyFill="1" applyAlignment="1">
      <alignment horizontal="left" vertical="top" wrapText="1"/>
    </xf>
    <xf numFmtId="0" fontId="90" fillId="0" borderId="0" xfId="218" applyFont="1" applyFill="1" applyAlignment="1">
      <alignment horizontal="left" vertical="top" wrapText="1"/>
    </xf>
    <xf numFmtId="0" fontId="35" fillId="0" borderId="20" xfId="67" applyFont="1" applyFill="1" applyBorder="1" applyAlignment="1">
      <alignment horizontal="center" vertical="center" wrapText="1"/>
    </xf>
    <xf numFmtId="0" fontId="38" fillId="0" borderId="0" xfId="217" applyFont="1" applyFill="1" applyAlignment="1">
      <alignment horizontal="left" vertical="top" wrapText="1"/>
    </xf>
    <xf numFmtId="171" fontId="36" fillId="0" borderId="20" xfId="67" applyNumberFormat="1" applyFont="1" applyFill="1" applyBorder="1" applyAlignment="1">
      <alignment horizontal="right" vertical="center" wrapText="1"/>
    </xf>
    <xf numFmtId="0" fontId="38" fillId="0" borderId="0" xfId="217" applyFont="1" applyFill="1" applyAlignment="1">
      <alignment horizontal="left" vertical="center" wrapText="1"/>
    </xf>
    <xf numFmtId="0" fontId="15" fillId="0" borderId="0" xfId="217" applyFont="1" applyFill="1" applyAlignment="1">
      <alignment horizontal="left" vertical="top" wrapText="1"/>
    </xf>
    <xf numFmtId="0" fontId="87" fillId="0" borderId="0" xfId="217" applyFont="1" applyFill="1" applyAlignment="1">
      <alignment horizontal="left" vertical="center" wrapText="1"/>
    </xf>
    <xf numFmtId="39" fontId="83" fillId="0" borderId="0" xfId="217" applyNumberFormat="1" applyFont="1" applyFill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166" fontId="33" fillId="0" borderId="20" xfId="219" applyBorder="1">
      <alignment horizontal="right" vertical="top"/>
    </xf>
    <xf numFmtId="0" fontId="0" fillId="0" borderId="20" xfId="0" applyBorder="1" applyAlignment="1">
      <alignment horizontal="center" vertical="top" wrapText="1"/>
    </xf>
    <xf numFmtId="0" fontId="0" fillId="0" borderId="20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91" fillId="0" borderId="20" xfId="0" applyFont="1" applyBorder="1" applyAlignment="1">
      <alignment horizontal="left" vertical="top" wrapText="1"/>
    </xf>
    <xf numFmtId="166" fontId="92" fillId="0" borderId="20" xfId="219" applyFont="1" applyBorder="1">
      <alignment horizontal="right" vertical="top"/>
    </xf>
    <xf numFmtId="166" fontId="92" fillId="0" borderId="20" xfId="219" applyFont="1" applyBorder="1" applyAlignment="1">
      <alignment horizontal="center" vertical="center"/>
    </xf>
    <xf numFmtId="166" fontId="92" fillId="0" borderId="20" xfId="219" applyFont="1" applyBorder="1" applyAlignment="1">
      <alignment horizontal="right" vertical="center"/>
    </xf>
    <xf numFmtId="0" fontId="16" fillId="0" borderId="0" xfId="0" applyFont="1" applyAlignment="1">
      <alignment horizontal="center" vertical="center" wrapText="1"/>
    </xf>
    <xf numFmtId="170" fontId="36" fillId="0" borderId="0" xfId="1" applyNumberFormat="1" applyFont="1" applyBorder="1" applyAlignment="1" applyProtection="1">
      <alignment horizontal="right" vertical="top" wrapText="1"/>
    </xf>
    <xf numFmtId="168" fontId="36" fillId="0" borderId="0" xfId="1" applyNumberFormat="1" applyFont="1" applyBorder="1" applyAlignment="1" applyProtection="1">
      <alignment horizontal="right" vertical="center" wrapText="1"/>
    </xf>
    <xf numFmtId="0" fontId="36" fillId="0" borderId="20" xfId="0" applyFont="1" applyBorder="1" applyAlignment="1">
      <alignment horizontal="center" vertical="center" wrapText="1"/>
    </xf>
    <xf numFmtId="170" fontId="36" fillId="0" borderId="20" xfId="0" applyNumberFormat="1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5" fillId="0" borderId="1" xfId="0" applyFont="1" applyBorder="1" applyAlignment="1">
      <alignment horizontal="center" wrapText="1"/>
    </xf>
    <xf numFmtId="170" fontId="36" fillId="0" borderId="21" xfId="0" applyNumberFormat="1" applyFont="1" applyBorder="1" applyAlignment="1">
      <alignment horizontal="center" vertical="center" wrapText="1"/>
    </xf>
    <xf numFmtId="170" fontId="36" fillId="0" borderId="23" xfId="0" applyNumberFormat="1" applyFont="1" applyBorder="1" applyAlignment="1">
      <alignment horizontal="center" vertical="center" wrapText="1"/>
    </xf>
    <xf numFmtId="170" fontId="36" fillId="0" borderId="22" xfId="0" applyNumberFormat="1" applyFont="1" applyBorder="1" applyAlignment="1">
      <alignment horizontal="center" vertical="center" wrapText="1"/>
    </xf>
    <xf numFmtId="1" fontId="88" fillId="0" borderId="24" xfId="9" applyNumberFormat="1" applyFont="1" applyBorder="1" applyAlignment="1">
      <alignment horizontal="center" vertical="center"/>
    </xf>
    <xf numFmtId="0" fontId="72" fillId="58" borderId="21" xfId="9" applyFont="1" applyFill="1" applyBorder="1" applyAlignment="1">
      <alignment horizontal="left" vertical="center"/>
    </xf>
    <xf numFmtId="0" fontId="72" fillId="58" borderId="23" xfId="9" applyFont="1" applyFill="1" applyBorder="1" applyAlignment="1">
      <alignment horizontal="left" vertical="center"/>
    </xf>
    <xf numFmtId="0" fontId="72" fillId="58" borderId="22" xfId="9" applyFont="1" applyFill="1" applyBorder="1" applyAlignment="1">
      <alignment horizontal="left" vertical="center"/>
    </xf>
    <xf numFmtId="0" fontId="36" fillId="57" borderId="25" xfId="0" applyFont="1" applyFill="1" applyBorder="1" applyAlignment="1">
      <alignment horizontal="center" vertical="center" wrapText="1"/>
    </xf>
    <xf numFmtId="0" fontId="36" fillId="0" borderId="20" xfId="9" applyFont="1" applyBorder="1" applyAlignment="1">
      <alignment vertical="center" wrapText="1"/>
    </xf>
    <xf numFmtId="0" fontId="35" fillId="34" borderId="20" xfId="4" applyFont="1" applyFill="1" applyBorder="1" applyAlignment="1">
      <alignment horizontal="center" vertical="center"/>
    </xf>
    <xf numFmtId="2" fontId="36" fillId="57" borderId="0" xfId="0" applyNumberFormat="1" applyFont="1" applyFill="1" applyAlignment="1">
      <alignment horizontal="right" vertical="center" wrapText="1"/>
    </xf>
    <xf numFmtId="0" fontId="72" fillId="0" borderId="20" xfId="9" applyFont="1" applyBorder="1" applyAlignment="1">
      <alignment horizontal="center" vertical="center" wrapText="1"/>
    </xf>
    <xf numFmtId="169" fontId="72" fillId="0" borderId="20" xfId="9" applyNumberFormat="1" applyFont="1" applyBorder="1" applyAlignment="1">
      <alignment horizontal="center" vertical="center" wrapText="1"/>
    </xf>
    <xf numFmtId="0" fontId="16" fillId="0" borderId="20" xfId="53" applyFont="1" applyBorder="1">
      <alignment horizontal="left" vertical="top" wrapText="1"/>
    </xf>
    <xf numFmtId="0" fontId="16" fillId="0" borderId="20" xfId="53" applyFont="1" applyFill="1" applyBorder="1" applyAlignment="1">
      <alignment horizontal="left" vertical="center" wrapText="1"/>
    </xf>
    <xf numFmtId="0" fontId="16" fillId="34" borderId="20" xfId="53" applyFont="1" applyFill="1" applyBorder="1" applyAlignment="1">
      <alignment horizontal="left" vertical="center" wrapText="1"/>
    </xf>
    <xf numFmtId="0" fontId="16" fillId="0" borderId="20" xfId="53" applyFont="1" applyBorder="1" applyAlignment="1">
      <alignment horizontal="left" vertical="center"/>
    </xf>
    <xf numFmtId="0" fontId="16" fillId="0" borderId="20" xfId="53" applyFont="1" applyBorder="1" applyAlignment="1">
      <alignment horizontal="left" vertical="center" wrapText="1"/>
    </xf>
    <xf numFmtId="0" fontId="70" fillId="0" borderId="0" xfId="0" applyFont="1" applyAlignment="1">
      <alignment horizontal="right" vertical="top" wrapText="1"/>
    </xf>
    <xf numFmtId="0" fontId="17" fillId="0" borderId="1" xfId="0" applyFont="1" applyBorder="1" applyAlignment="1">
      <alignment horizontal="center" vertical="center"/>
    </xf>
    <xf numFmtId="0" fontId="16" fillId="0" borderId="20" xfId="53" applyFont="1" applyBorder="1" applyAlignment="1">
      <alignment horizontal="center" vertical="center" wrapText="1"/>
    </xf>
    <xf numFmtId="2" fontId="70" fillId="2" borderId="0" xfId="0" applyNumberFormat="1" applyFont="1" applyFill="1" applyAlignment="1">
      <alignment horizontal="right" vertical="center" wrapText="1"/>
    </xf>
    <xf numFmtId="0" fontId="16" fillId="0" borderId="20" xfId="0" applyFont="1" applyBorder="1" applyAlignment="1">
      <alignment horizontal="left" vertical="top"/>
    </xf>
    <xf numFmtId="0" fontId="16" fillId="0" borderId="20" xfId="53" applyFont="1" applyBorder="1" applyAlignment="1">
      <alignment horizontal="left" vertical="top"/>
    </xf>
    <xf numFmtId="0" fontId="83" fillId="0" borderId="20" xfId="196" applyFont="1" applyBorder="1" applyAlignment="1">
      <alignment horizontal="left" vertical="top" wrapText="1"/>
    </xf>
    <xf numFmtId="0" fontId="70" fillId="0" borderId="20" xfId="0" applyFont="1" applyBorder="1" applyAlignment="1">
      <alignment horizontal="left" vertical="top" wrapText="1"/>
    </xf>
    <xf numFmtId="0" fontId="70" fillId="0" borderId="20" xfId="0" applyFont="1" applyBorder="1" applyAlignment="1">
      <alignment horizontal="left" vertical="center" wrapText="1"/>
    </xf>
    <xf numFmtId="0" fontId="70" fillId="34" borderId="21" xfId="53" applyFont="1" applyFill="1" applyBorder="1" applyAlignment="1">
      <alignment horizontal="left" vertical="center" wrapText="1"/>
    </xf>
    <xf numFmtId="0" fontId="70" fillId="34" borderId="22" xfId="53" applyFont="1" applyFill="1" applyBorder="1" applyAlignment="1">
      <alignment horizontal="left" vertical="center" wrapText="1"/>
    </xf>
    <xf numFmtId="0" fontId="78" fillId="0" borderId="0" xfId="0" applyFont="1" applyAlignment="1">
      <alignment horizontal="right" vertical="center" wrapText="1"/>
    </xf>
    <xf numFmtId="0" fontId="78" fillId="2" borderId="0" xfId="0" applyFont="1" applyFill="1" applyAlignment="1">
      <alignment horizontal="center" vertical="center" wrapText="1"/>
    </xf>
    <xf numFmtId="0" fontId="80" fillId="0" borderId="1" xfId="0" applyFont="1" applyBorder="1" applyAlignment="1">
      <alignment horizontal="center" vertical="center"/>
    </xf>
    <xf numFmtId="0" fontId="36" fillId="0" borderId="20" xfId="53" applyFont="1" applyBorder="1" applyAlignment="1">
      <alignment horizontal="center" vertical="center" wrapText="1"/>
    </xf>
    <xf numFmtId="0" fontId="70" fillId="0" borderId="20" xfId="0" applyFont="1" applyBorder="1" applyAlignment="1">
      <alignment horizontal="left" vertical="top"/>
    </xf>
    <xf numFmtId="0" fontId="70" fillId="0" borderId="20" xfId="53" applyFont="1" applyBorder="1" applyAlignment="1">
      <alignment horizontal="left" vertical="center"/>
    </xf>
    <xf numFmtId="0" fontId="70" fillId="0" borderId="20" xfId="53" applyFont="1" applyBorder="1" applyAlignment="1">
      <alignment horizontal="left" vertical="center" wrapText="1"/>
    </xf>
    <xf numFmtId="0" fontId="70" fillId="34" borderId="20" xfId="53" applyFont="1" applyFill="1" applyBorder="1">
      <alignment horizontal="left" vertical="top" wrapText="1"/>
    </xf>
    <xf numFmtId="0" fontId="35" fillId="0" borderId="21" xfId="67" applyFont="1" applyFill="1" applyBorder="1" applyAlignment="1">
      <alignment horizontal="center" vertical="center" wrapText="1"/>
    </xf>
    <xf numFmtId="0" fontId="35" fillId="0" borderId="23" xfId="67" applyFont="1" applyFill="1" applyBorder="1" applyAlignment="1">
      <alignment horizontal="center" vertical="center" wrapText="1"/>
    </xf>
    <xf numFmtId="0" fontId="35" fillId="0" borderId="22" xfId="67" applyFont="1" applyFill="1" applyBorder="1" applyAlignment="1">
      <alignment horizontal="center" vertical="center" wrapText="1"/>
    </xf>
    <xf numFmtId="0" fontId="1" fillId="0" borderId="21" xfId="217" applyFill="1" applyBorder="1" applyAlignment="1">
      <alignment horizontal="left" vertical="center" wrapText="1"/>
    </xf>
    <xf numFmtId="0" fontId="1" fillId="0" borderId="23" xfId="217" applyFill="1" applyBorder="1" applyAlignment="1">
      <alignment horizontal="left" vertical="center" wrapText="1"/>
    </xf>
    <xf numFmtId="0" fontId="1" fillId="0" borderId="22" xfId="217" applyFill="1" applyBorder="1" applyAlignment="1">
      <alignment horizontal="left" vertical="center" wrapText="1"/>
    </xf>
    <xf numFmtId="0" fontId="0" fillId="0" borderId="20" xfId="0" applyBorder="1" applyAlignment="1">
      <alignment horizontal="left" vertical="top" wrapText="1"/>
    </xf>
    <xf numFmtId="0" fontId="0" fillId="0" borderId="20" xfId="0" applyBorder="1" applyAlignment="1">
      <alignment horizontal="left" vertical="center" wrapText="1"/>
    </xf>
    <xf numFmtId="0" fontId="35" fillId="0" borderId="0" xfId="217" applyFont="1" applyFill="1" applyAlignment="1">
      <alignment horizontal="center" vertical="top" wrapText="1"/>
    </xf>
    <xf numFmtId="0" fontId="36" fillId="0" borderId="0" xfId="217" applyFont="1" applyFill="1" applyAlignment="1">
      <alignment horizontal="center" vertical="center" wrapText="1"/>
    </xf>
    <xf numFmtId="0" fontId="36" fillId="0" borderId="0" xfId="217" applyFont="1" applyFill="1" applyAlignment="1">
      <alignment horizontal="center" vertical="center"/>
    </xf>
    <xf numFmtId="0" fontId="35" fillId="0" borderId="20" xfId="67" applyFont="1" applyFill="1" applyBorder="1" applyAlignment="1">
      <alignment horizontal="center" vertical="center" wrapText="1"/>
    </xf>
    <xf numFmtId="0" fontId="35" fillId="0" borderId="26" xfId="67" applyFont="1" applyFill="1" applyBorder="1" applyAlignment="1">
      <alignment horizontal="center" vertical="center" wrapText="1"/>
    </xf>
    <xf numFmtId="0" fontId="35" fillId="0" borderId="25" xfId="67" applyFont="1" applyFill="1" applyBorder="1" applyAlignment="1">
      <alignment horizontal="center" vertical="center" wrapText="1"/>
    </xf>
    <xf numFmtId="0" fontId="74" fillId="0" borderId="0" xfId="217" applyFont="1" applyFill="1" applyAlignment="1">
      <alignment horizontal="right" vertical="center" wrapText="1"/>
    </xf>
    <xf numFmtId="0" fontId="15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vertical="top" wrapText="1"/>
    </xf>
    <xf numFmtId="0" fontId="16" fillId="0" borderId="0" xfId="0" applyFont="1" applyFill="1" applyAlignment="1">
      <alignment vertical="center" wrapText="1"/>
    </xf>
    <xf numFmtId="0" fontId="16" fillId="0" borderId="0" xfId="0" applyFont="1" applyFill="1" applyAlignment="1">
      <alignment horizontal="right" vertical="center"/>
    </xf>
    <xf numFmtId="2" fontId="16" fillId="0" borderId="0" xfId="0" applyNumberFormat="1" applyFont="1" applyFill="1" applyAlignment="1">
      <alignment wrapText="1"/>
    </xf>
    <xf numFmtId="0" fontId="16" fillId="0" borderId="0" xfId="0" applyFont="1" applyFill="1" applyAlignment="1">
      <alignment horizontal="right" vertical="center" wrapText="1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5" fillId="0" borderId="1" xfId="0" applyFont="1" applyFill="1" applyBorder="1" applyAlignment="1">
      <alignment horizontal="center" wrapText="1"/>
    </xf>
    <xf numFmtId="0" fontId="83" fillId="0" borderId="20" xfId="0" applyFont="1" applyFill="1" applyBorder="1" applyAlignment="1">
      <alignment horizontal="center" vertical="center" wrapText="1"/>
    </xf>
    <xf numFmtId="0" fontId="83" fillId="0" borderId="21" xfId="0" applyFont="1" applyFill="1" applyBorder="1" applyAlignment="1">
      <alignment horizontal="center" vertical="center" wrapText="1"/>
    </xf>
    <xf numFmtId="0" fontId="83" fillId="0" borderId="23" xfId="0" applyFont="1" applyFill="1" applyBorder="1" applyAlignment="1">
      <alignment horizontal="center" vertical="center" wrapText="1"/>
    </xf>
    <xf numFmtId="0" fontId="83" fillId="0" borderId="22" xfId="0" applyFont="1" applyFill="1" applyBorder="1" applyAlignment="1">
      <alignment horizontal="center" vertical="center" wrapText="1"/>
    </xf>
    <xf numFmtId="0" fontId="83" fillId="0" borderId="20" xfId="0" applyFont="1" applyFill="1" applyBorder="1" applyAlignment="1">
      <alignment horizontal="center" vertical="center" wrapText="1"/>
    </xf>
    <xf numFmtId="0" fontId="83" fillId="0" borderId="20" xfId="0" applyFont="1" applyFill="1" applyBorder="1" applyAlignment="1">
      <alignment vertical="center" wrapText="1"/>
    </xf>
    <xf numFmtId="0" fontId="83" fillId="0" borderId="20" xfId="0" applyFont="1" applyFill="1" applyBorder="1" applyAlignment="1">
      <alignment horizontal="left" vertical="center" wrapText="1"/>
    </xf>
    <xf numFmtId="0" fontId="83" fillId="0" borderId="20" xfId="0" applyFont="1" applyFill="1" applyBorder="1" applyAlignment="1">
      <alignment horizontal="left" vertical="center" wrapText="1"/>
    </xf>
    <xf numFmtId="166" fontId="83" fillId="0" borderId="20" xfId="175" applyFont="1" applyFill="1" applyBorder="1" applyAlignment="1">
      <alignment horizontal="center" vertical="center"/>
    </xf>
    <xf numFmtId="0" fontId="82" fillId="0" borderId="20" xfId="0" applyFont="1" applyFill="1" applyBorder="1" applyAlignment="1">
      <alignment horizontal="center" vertical="center" wrapText="1"/>
    </xf>
    <xf numFmtId="0" fontId="82" fillId="0" borderId="20" xfId="0" applyFont="1" applyFill="1" applyBorder="1" applyAlignment="1">
      <alignment horizontal="left" vertical="center" wrapText="1"/>
    </xf>
    <xf numFmtId="166" fontId="15" fillId="0" borderId="20" xfId="175" applyFont="1" applyFill="1" applyBorder="1" applyAlignment="1">
      <alignment horizontal="center" vertical="center"/>
    </xf>
    <xf numFmtId="0" fontId="82" fillId="0" borderId="20" xfId="0" applyFont="1" applyFill="1" applyBorder="1" applyAlignment="1">
      <alignment horizontal="left" vertical="top" wrapText="1"/>
    </xf>
    <xf numFmtId="0" fontId="86" fillId="0" borderId="20" xfId="0" applyFont="1" applyFill="1" applyBorder="1" applyAlignment="1">
      <alignment horizontal="center" vertical="center" wrapText="1"/>
    </xf>
    <xf numFmtId="0" fontId="87" fillId="0" borderId="20" xfId="0" applyFont="1" applyFill="1" applyBorder="1" applyAlignment="1">
      <alignment horizontal="left" vertical="center" wrapText="1"/>
    </xf>
    <xf numFmtId="166" fontId="82" fillId="0" borderId="20" xfId="10" applyFont="1" applyFill="1" applyBorder="1" applyAlignment="1">
      <alignment horizontal="center" vertical="center"/>
    </xf>
  </cellXfs>
  <cellStyles count="220">
    <cellStyle name="20% - Accent1" xfId="30" builtinId="30" customBuiltin="1"/>
    <cellStyle name="20% - Accent1 2" xfId="72" xr:uid="{00000000-0005-0000-0000-000000000000}"/>
    <cellStyle name="20% - Accent1 3" xfId="131" xr:uid="{00000000-0005-0000-0000-000001000000}"/>
    <cellStyle name="20% - Accent1 4" xfId="144" xr:uid="{00000000-0005-0000-0000-000002000000}"/>
    <cellStyle name="20% - Accent1 5" xfId="163" xr:uid="{00000000-0005-0000-0000-000003000000}"/>
    <cellStyle name="20% - Accent1 6" xfId="178" xr:uid="{00000000-0005-0000-0000-000004000000}"/>
    <cellStyle name="20% - Accent2" xfId="34" builtinId="34" customBuiltin="1"/>
    <cellStyle name="20% - Accent2 2" xfId="73" xr:uid="{00000000-0005-0000-0000-000005000000}"/>
    <cellStyle name="20% - Accent2 3" xfId="132" xr:uid="{00000000-0005-0000-0000-000006000000}"/>
    <cellStyle name="20% - Accent2 4" xfId="145" xr:uid="{00000000-0005-0000-0000-000007000000}"/>
    <cellStyle name="20% - Accent2 5" xfId="165" xr:uid="{00000000-0005-0000-0000-000008000000}"/>
    <cellStyle name="20% - Accent2 6" xfId="181" xr:uid="{00000000-0005-0000-0000-000009000000}"/>
    <cellStyle name="20% - Accent3" xfId="38" builtinId="38" customBuiltin="1"/>
    <cellStyle name="20% - Accent3 2" xfId="74" xr:uid="{00000000-0005-0000-0000-00000A000000}"/>
    <cellStyle name="20% - Accent3 3" xfId="133" xr:uid="{00000000-0005-0000-0000-00000B000000}"/>
    <cellStyle name="20% - Accent3 4" xfId="146" xr:uid="{00000000-0005-0000-0000-00000C000000}"/>
    <cellStyle name="20% - Accent3 5" xfId="167" xr:uid="{00000000-0005-0000-0000-00000D000000}"/>
    <cellStyle name="20% - Accent3 6" xfId="184" xr:uid="{00000000-0005-0000-0000-00000E000000}"/>
    <cellStyle name="20% - Accent4" xfId="42" builtinId="42" customBuiltin="1"/>
    <cellStyle name="20% - Accent4 2" xfId="75" xr:uid="{00000000-0005-0000-0000-00000F000000}"/>
    <cellStyle name="20% - Accent4 3" xfId="134" xr:uid="{00000000-0005-0000-0000-000010000000}"/>
    <cellStyle name="20% - Accent4 4" xfId="147" xr:uid="{00000000-0005-0000-0000-000011000000}"/>
    <cellStyle name="20% - Accent4 5" xfId="169" xr:uid="{00000000-0005-0000-0000-000012000000}"/>
    <cellStyle name="20% - Accent4 6" xfId="187" xr:uid="{00000000-0005-0000-0000-000013000000}"/>
    <cellStyle name="20% - Accent5" xfId="46" builtinId="46" customBuiltin="1"/>
    <cellStyle name="20% - Accent5 2" xfId="76" xr:uid="{00000000-0005-0000-0000-000014000000}"/>
    <cellStyle name="20% - Accent5 3" xfId="135" xr:uid="{00000000-0005-0000-0000-000015000000}"/>
    <cellStyle name="20% - Accent5 4" xfId="148" xr:uid="{00000000-0005-0000-0000-000016000000}"/>
    <cellStyle name="20% - Accent5 5" xfId="171" xr:uid="{00000000-0005-0000-0000-000017000000}"/>
    <cellStyle name="20% - Accent5 6" xfId="190" xr:uid="{00000000-0005-0000-0000-000018000000}"/>
    <cellStyle name="20% - Accent6" xfId="50" builtinId="50" customBuiltin="1"/>
    <cellStyle name="20% - Accent6 2" xfId="77" xr:uid="{00000000-0005-0000-0000-000019000000}"/>
    <cellStyle name="20% - Accent6 3" xfId="136" xr:uid="{00000000-0005-0000-0000-00001A000000}"/>
    <cellStyle name="20% - Accent6 4" xfId="149" xr:uid="{00000000-0005-0000-0000-00001B000000}"/>
    <cellStyle name="20% - Accent6 5" xfId="173" xr:uid="{00000000-0005-0000-0000-00001C000000}"/>
    <cellStyle name="20% - Accent6 6" xfId="193" xr:uid="{00000000-0005-0000-0000-00001D000000}"/>
    <cellStyle name="20% - Акцент1 2" xfId="199" xr:uid="{00000000-0005-0000-0000-00001F000000}"/>
    <cellStyle name="20% - Акцент2 2" xfId="202" xr:uid="{00000000-0005-0000-0000-000021000000}"/>
    <cellStyle name="20% - Акцент3 2" xfId="205" xr:uid="{00000000-0005-0000-0000-000023000000}"/>
    <cellStyle name="20% - Акцент4 2" xfId="208" xr:uid="{00000000-0005-0000-0000-000025000000}"/>
    <cellStyle name="20% - Акцент5 2" xfId="211" xr:uid="{00000000-0005-0000-0000-000027000000}"/>
    <cellStyle name="20% - Акцент6 2" xfId="214" xr:uid="{00000000-0005-0000-0000-000029000000}"/>
    <cellStyle name="40% - Accent1" xfId="31" builtinId="31" customBuiltin="1"/>
    <cellStyle name="40% - Accent1 2" xfId="78" xr:uid="{00000000-0005-0000-0000-00002A000000}"/>
    <cellStyle name="40% - Accent1 3" xfId="137" xr:uid="{00000000-0005-0000-0000-00002B000000}"/>
    <cellStyle name="40% - Accent1 4" xfId="150" xr:uid="{00000000-0005-0000-0000-00002C000000}"/>
    <cellStyle name="40% - Accent1 5" xfId="164" xr:uid="{00000000-0005-0000-0000-00002D000000}"/>
    <cellStyle name="40% - Accent1 6" xfId="179" xr:uid="{00000000-0005-0000-0000-00002E000000}"/>
    <cellStyle name="40% - Accent2" xfId="35" builtinId="35" customBuiltin="1"/>
    <cellStyle name="40% - Accent2 2" xfId="79" xr:uid="{00000000-0005-0000-0000-00002F000000}"/>
    <cellStyle name="40% - Accent2 3" xfId="138" xr:uid="{00000000-0005-0000-0000-000030000000}"/>
    <cellStyle name="40% - Accent2 4" xfId="151" xr:uid="{00000000-0005-0000-0000-000031000000}"/>
    <cellStyle name="40% - Accent2 5" xfId="166" xr:uid="{00000000-0005-0000-0000-000032000000}"/>
    <cellStyle name="40% - Accent2 6" xfId="182" xr:uid="{00000000-0005-0000-0000-000033000000}"/>
    <cellStyle name="40% - Accent3" xfId="39" builtinId="39" customBuiltin="1"/>
    <cellStyle name="40% - Accent3 2" xfId="80" xr:uid="{00000000-0005-0000-0000-000034000000}"/>
    <cellStyle name="40% - Accent3 3" xfId="139" xr:uid="{00000000-0005-0000-0000-000035000000}"/>
    <cellStyle name="40% - Accent3 4" xfId="152" xr:uid="{00000000-0005-0000-0000-000036000000}"/>
    <cellStyle name="40% - Accent3 5" xfId="168" xr:uid="{00000000-0005-0000-0000-000037000000}"/>
    <cellStyle name="40% - Accent3 6" xfId="185" xr:uid="{00000000-0005-0000-0000-000038000000}"/>
    <cellStyle name="40% - Accent4" xfId="43" builtinId="43" customBuiltin="1"/>
    <cellStyle name="40% - Accent4 2" xfId="81" xr:uid="{00000000-0005-0000-0000-000039000000}"/>
    <cellStyle name="40% - Accent4 3" xfId="140" xr:uid="{00000000-0005-0000-0000-00003A000000}"/>
    <cellStyle name="40% - Accent4 4" xfId="153" xr:uid="{00000000-0005-0000-0000-00003B000000}"/>
    <cellStyle name="40% - Accent4 5" xfId="170" xr:uid="{00000000-0005-0000-0000-00003C000000}"/>
    <cellStyle name="40% - Accent4 6" xfId="188" xr:uid="{00000000-0005-0000-0000-00003D000000}"/>
    <cellStyle name="40% - Accent5" xfId="47" builtinId="47" customBuiltin="1"/>
    <cellStyle name="40% - Accent5 2" xfId="82" xr:uid="{00000000-0005-0000-0000-00003E000000}"/>
    <cellStyle name="40% - Accent5 3" xfId="141" xr:uid="{00000000-0005-0000-0000-00003F000000}"/>
    <cellStyle name="40% - Accent5 4" xfId="154" xr:uid="{00000000-0005-0000-0000-000040000000}"/>
    <cellStyle name="40% - Accent5 5" xfId="172" xr:uid="{00000000-0005-0000-0000-000041000000}"/>
    <cellStyle name="40% - Accent5 6" xfId="191" xr:uid="{00000000-0005-0000-0000-000042000000}"/>
    <cellStyle name="40% - Accent6" xfId="51" builtinId="51" customBuiltin="1"/>
    <cellStyle name="40% - Accent6 2" xfId="83" xr:uid="{00000000-0005-0000-0000-000043000000}"/>
    <cellStyle name="40% - Accent6 3" xfId="142" xr:uid="{00000000-0005-0000-0000-000044000000}"/>
    <cellStyle name="40% - Accent6 4" xfId="155" xr:uid="{00000000-0005-0000-0000-000045000000}"/>
    <cellStyle name="40% - Accent6 5" xfId="174" xr:uid="{00000000-0005-0000-0000-000046000000}"/>
    <cellStyle name="40% - Accent6 6" xfId="194" xr:uid="{00000000-0005-0000-0000-000047000000}"/>
    <cellStyle name="40% - Акцент1 2" xfId="200" xr:uid="{00000000-0005-0000-0000-000049000000}"/>
    <cellStyle name="40% - Акцент2 2" xfId="203" xr:uid="{00000000-0005-0000-0000-00004B000000}"/>
    <cellStyle name="40% - Акцент3 2" xfId="206" xr:uid="{00000000-0005-0000-0000-00004D000000}"/>
    <cellStyle name="40% - Акцент4 2" xfId="209" xr:uid="{00000000-0005-0000-0000-00004F000000}"/>
    <cellStyle name="40% - Акцент5 2" xfId="212" xr:uid="{00000000-0005-0000-0000-000051000000}"/>
    <cellStyle name="40% - Акцент6 2" xfId="215" xr:uid="{00000000-0005-0000-0000-000053000000}"/>
    <cellStyle name="60% - Accent1" xfId="32" builtinId="32" customBuiltin="1"/>
    <cellStyle name="60% - Accent1 2" xfId="84" xr:uid="{00000000-0005-0000-0000-000054000000}"/>
    <cellStyle name="60% - Accent1 3" xfId="180" xr:uid="{00000000-0005-0000-0000-000055000000}"/>
    <cellStyle name="60% - Accent2" xfId="36" builtinId="36" customBuiltin="1"/>
    <cellStyle name="60% - Accent2 2" xfId="85" xr:uid="{00000000-0005-0000-0000-000056000000}"/>
    <cellStyle name="60% - Accent2 3" xfId="183" xr:uid="{00000000-0005-0000-0000-000057000000}"/>
    <cellStyle name="60% - Accent3" xfId="40" builtinId="40" customBuiltin="1"/>
    <cellStyle name="60% - Accent3 2" xfId="86" xr:uid="{00000000-0005-0000-0000-000058000000}"/>
    <cellStyle name="60% - Accent3 3" xfId="186" xr:uid="{00000000-0005-0000-0000-000059000000}"/>
    <cellStyle name="60% - Accent4" xfId="44" builtinId="44" customBuiltin="1"/>
    <cellStyle name="60% - Accent4 2" xfId="87" xr:uid="{00000000-0005-0000-0000-00005A000000}"/>
    <cellStyle name="60% - Accent4 3" xfId="189" xr:uid="{00000000-0005-0000-0000-00005B000000}"/>
    <cellStyle name="60% - Accent5" xfId="48" builtinId="48" customBuiltin="1"/>
    <cellStyle name="60% - Accent5 2" xfId="88" xr:uid="{00000000-0005-0000-0000-00005C000000}"/>
    <cellStyle name="60% - Accent5 3" xfId="192" xr:uid="{00000000-0005-0000-0000-00005D000000}"/>
    <cellStyle name="60% - Accent6" xfId="52" builtinId="52" customBuiltin="1"/>
    <cellStyle name="60% - Accent6 2" xfId="89" xr:uid="{00000000-0005-0000-0000-00005E000000}"/>
    <cellStyle name="60% - Accent6 3" xfId="195" xr:uid="{00000000-0005-0000-0000-00005F000000}"/>
    <cellStyle name="60% - Акцент1 2" xfId="201" xr:uid="{00000000-0005-0000-0000-000061000000}"/>
    <cellStyle name="60% - Акцент2 2" xfId="204" xr:uid="{00000000-0005-0000-0000-000063000000}"/>
    <cellStyle name="60% - Акцент3 2" xfId="207" xr:uid="{00000000-0005-0000-0000-000065000000}"/>
    <cellStyle name="60% - Акцент4 2" xfId="210" xr:uid="{00000000-0005-0000-0000-000067000000}"/>
    <cellStyle name="60% - Акцент5 2" xfId="213" xr:uid="{00000000-0005-0000-0000-000069000000}"/>
    <cellStyle name="60% - Акцент6 2" xfId="216" xr:uid="{00000000-0005-0000-0000-00006B000000}"/>
    <cellStyle name="Accent1" xfId="29" builtinId="29" customBuiltin="1"/>
    <cellStyle name="Accent1 2" xfId="90" xr:uid="{00000000-0005-0000-0000-00006C000000}"/>
    <cellStyle name="Accent2" xfId="33" builtinId="33" customBuiltin="1"/>
    <cellStyle name="Accent2 2" xfId="91" xr:uid="{00000000-0005-0000-0000-00006D000000}"/>
    <cellStyle name="Accent3" xfId="37" builtinId="37" customBuiltin="1"/>
    <cellStyle name="Accent3 2" xfId="92" xr:uid="{00000000-0005-0000-0000-00006E000000}"/>
    <cellStyle name="Accent4" xfId="41" builtinId="41" customBuiltin="1"/>
    <cellStyle name="Accent4 2" xfId="93" xr:uid="{00000000-0005-0000-0000-00006F000000}"/>
    <cellStyle name="Accent5" xfId="45" builtinId="45" customBuiltin="1"/>
    <cellStyle name="Accent5 2" xfId="94" xr:uid="{00000000-0005-0000-0000-000070000000}"/>
    <cellStyle name="Accent6" xfId="49" builtinId="49" customBuiltin="1"/>
    <cellStyle name="Accent6 2" xfId="95" xr:uid="{00000000-0005-0000-0000-000071000000}"/>
    <cellStyle name="Bad" xfId="19" builtinId="27" customBuiltin="1"/>
    <cellStyle name="Bad 2" xfId="96" xr:uid="{00000000-0005-0000-0000-000072000000}"/>
    <cellStyle name="Calculation" xfId="23" builtinId="22" customBuiltin="1"/>
    <cellStyle name="Calculation 2" xfId="97" xr:uid="{00000000-0005-0000-0000-000073000000}"/>
    <cellStyle name="Check Cell" xfId="25" builtinId="23" customBuiltin="1"/>
    <cellStyle name="Check Cell 2" xfId="98" xr:uid="{00000000-0005-0000-0000-000074000000}"/>
    <cellStyle name="Comma" xfId="1" builtinId="3"/>
    <cellStyle name="Comma 2" xfId="2" xr:uid="{00000000-0005-0000-0000-000075000000}"/>
    <cellStyle name="Comma 2 2" xfId="63" xr:uid="{00000000-0005-0000-0000-000076000000}"/>
    <cellStyle name="Comma 2 2 2" xfId="99" xr:uid="{00000000-0005-0000-0000-000077000000}"/>
    <cellStyle name="Comma 2 3" xfId="66" xr:uid="{00000000-0005-0000-0000-000078000000}"/>
    <cellStyle name="Comma 2 4" xfId="59" xr:uid="{00000000-0005-0000-0000-000079000000}"/>
    <cellStyle name="Comma 3" xfId="3" xr:uid="{00000000-0005-0000-0000-00007A000000}"/>
    <cellStyle name="Comma 3 2" xfId="100" xr:uid="{00000000-0005-0000-0000-00007B000000}"/>
    <cellStyle name="Comma 3 3" xfId="62" xr:uid="{00000000-0005-0000-0000-00007C000000}"/>
    <cellStyle name="Comma 4" xfId="65" xr:uid="{00000000-0005-0000-0000-00007D000000}"/>
    <cellStyle name="Comma 5" xfId="57" xr:uid="{00000000-0005-0000-0000-00007E000000}"/>
    <cellStyle name="Comma 6" xfId="157" xr:uid="{00000000-0005-0000-0000-00007F000000}"/>
    <cellStyle name="Comma 7" xfId="160" xr:uid="{00000000-0005-0000-0000-000080000000}"/>
    <cellStyle name="Explanatory Text" xfId="27" builtinId="53" customBuiltin="1"/>
    <cellStyle name="Explanatory Text 2" xfId="101" xr:uid="{00000000-0005-0000-0000-000081000000}"/>
    <cellStyle name="Good" xfId="18" builtinId="26" customBuiltin="1"/>
    <cellStyle name="Good 2" xfId="102" xr:uid="{00000000-0005-0000-0000-000082000000}"/>
    <cellStyle name="Heading 1" xfId="14" builtinId="16" customBuiltin="1"/>
    <cellStyle name="Heading 1 2" xfId="103" xr:uid="{00000000-0005-0000-0000-000083000000}"/>
    <cellStyle name="Heading 2" xfId="15" builtinId="17" customBuiltin="1"/>
    <cellStyle name="Heading 2 2" xfId="104" xr:uid="{00000000-0005-0000-0000-000084000000}"/>
    <cellStyle name="Heading 3" xfId="16" builtinId="18" customBuiltin="1"/>
    <cellStyle name="Heading 3 2" xfId="105" xr:uid="{00000000-0005-0000-0000-000085000000}"/>
    <cellStyle name="Heading 4" xfId="17" builtinId="19" customBuiltin="1"/>
    <cellStyle name="Heading 4 2" xfId="106" xr:uid="{00000000-0005-0000-0000-000086000000}"/>
    <cellStyle name="Input" xfId="21" builtinId="20" customBuiltin="1"/>
    <cellStyle name="Input 2" xfId="107" xr:uid="{00000000-0005-0000-0000-000087000000}"/>
    <cellStyle name="Linked Cell" xfId="24" builtinId="24" customBuiltin="1"/>
    <cellStyle name="Linked Cell 2" xfId="108" xr:uid="{00000000-0005-0000-0000-000088000000}"/>
    <cellStyle name="Neutral" xfId="20" builtinId="28" customBuiltin="1"/>
    <cellStyle name="Neutral 2" xfId="69" xr:uid="{00000000-0005-0000-0000-000089000000}"/>
    <cellStyle name="Neutral 3" xfId="109" xr:uid="{00000000-0005-0000-0000-00008A000000}"/>
    <cellStyle name="Neutral 4" xfId="176" xr:uid="{00000000-0005-0000-0000-00008B000000}"/>
    <cellStyle name="Normal" xfId="0" builtinId="0"/>
    <cellStyle name="Normal 10" xfId="4" xr:uid="{00000000-0005-0000-0000-00008C000000}"/>
    <cellStyle name="Normal 11" xfId="56" xr:uid="{00000000-0005-0000-0000-00008D000000}"/>
    <cellStyle name="Normal 12" xfId="159" xr:uid="{00000000-0005-0000-0000-00008E000000}"/>
    <cellStyle name="Normal 13" xfId="217" xr:uid="{1B54B78A-7C51-440A-839E-977DB54C8950}"/>
    <cellStyle name="Normal 2" xfId="5" xr:uid="{00000000-0005-0000-0000-00008F000000}"/>
    <cellStyle name="Normal 2 2" xfId="110" xr:uid="{00000000-0005-0000-0000-000090000000}"/>
    <cellStyle name="Normal 2 2 2" xfId="127" xr:uid="{00000000-0005-0000-0000-000091000000}"/>
    <cellStyle name="Normal 2 3" xfId="111" xr:uid="{00000000-0005-0000-0000-000092000000}"/>
    <cellStyle name="Normal 2 4" xfId="58" xr:uid="{00000000-0005-0000-0000-000093000000}"/>
    <cellStyle name="Normal 3" xfId="53" xr:uid="{00000000-0005-0000-0000-000094000000}"/>
    <cellStyle name="Normal 3 2" xfId="67" xr:uid="{00000000-0005-0000-0000-000095000000}"/>
    <cellStyle name="Normal 3 2 2" xfId="112" xr:uid="{00000000-0005-0000-0000-000096000000}"/>
    <cellStyle name="Normal 3 3" xfId="61" xr:uid="{00000000-0005-0000-0000-000097000000}"/>
    <cellStyle name="Normal 3_HavelvacN2axjusakN3" xfId="70" xr:uid="{00000000-0005-0000-0000-000098000000}"/>
    <cellStyle name="Normal 4" xfId="6" xr:uid="{00000000-0005-0000-0000-000099000000}"/>
    <cellStyle name="Normal 4 2" xfId="68" xr:uid="{00000000-0005-0000-0000-00009A000000}"/>
    <cellStyle name="Normal 4 3" xfId="64" xr:uid="{00000000-0005-0000-0000-00009B000000}"/>
    <cellStyle name="Normal 5" xfId="7" xr:uid="{00000000-0005-0000-0000-00009C000000}"/>
    <cellStyle name="Normal 5 2" xfId="113" xr:uid="{00000000-0005-0000-0000-00009D000000}"/>
    <cellStyle name="Normal 5 3" xfId="71" xr:uid="{00000000-0005-0000-0000-00009E000000}"/>
    <cellStyle name="Normal 6" xfId="114" xr:uid="{00000000-0005-0000-0000-00009F000000}"/>
    <cellStyle name="Normal 7" xfId="115" xr:uid="{00000000-0005-0000-0000-0000A0000000}"/>
    <cellStyle name="Normal 8" xfId="8" xr:uid="{00000000-0005-0000-0000-0000A1000000}"/>
    <cellStyle name="Normal 8 2" xfId="126" xr:uid="{00000000-0005-0000-0000-0000A2000000}"/>
    <cellStyle name="Normal 9" xfId="9" xr:uid="{00000000-0005-0000-0000-0000A3000000}"/>
    <cellStyle name="Normal 9 2" xfId="158" xr:uid="{00000000-0005-0000-0000-0000A4000000}"/>
    <cellStyle name="Note 2" xfId="54" xr:uid="{00000000-0005-0000-0000-0000A5000000}"/>
    <cellStyle name="Note 2 2" xfId="116" xr:uid="{00000000-0005-0000-0000-0000A6000000}"/>
    <cellStyle name="Note 3" xfId="143" xr:uid="{00000000-0005-0000-0000-0000A7000000}"/>
    <cellStyle name="Note 4" xfId="156" xr:uid="{00000000-0005-0000-0000-0000A8000000}"/>
    <cellStyle name="Note 5" xfId="162" xr:uid="{00000000-0005-0000-0000-0000A9000000}"/>
    <cellStyle name="Note 6" xfId="177" xr:uid="{00000000-0005-0000-0000-0000AA000000}"/>
    <cellStyle name="Output" xfId="22" builtinId="21" customBuiltin="1"/>
    <cellStyle name="Output 2" xfId="117" xr:uid="{00000000-0005-0000-0000-0000AB000000}"/>
    <cellStyle name="Percent 2" xfId="60" xr:uid="{00000000-0005-0000-0000-0000AC000000}"/>
    <cellStyle name="Percent 3" xfId="129" xr:uid="{00000000-0005-0000-0000-0000AD000000}"/>
    <cellStyle name="SN_241" xfId="10" xr:uid="{00000000-0005-0000-0000-0000AE000000}"/>
    <cellStyle name="SN_241 2" xfId="219" xr:uid="{ADB6EC6A-156A-4661-A86D-7823C0DBBB10}"/>
    <cellStyle name="SN_b" xfId="175" xr:uid="{00000000-0005-0000-0000-0000AF000000}"/>
    <cellStyle name="Style 1" xfId="11" xr:uid="{00000000-0005-0000-0000-0000B0000000}"/>
    <cellStyle name="Style 1 2" xfId="119" xr:uid="{00000000-0005-0000-0000-0000B1000000}"/>
    <cellStyle name="Style 1 2 2" xfId="130" xr:uid="{00000000-0005-0000-0000-0000B2000000}"/>
    <cellStyle name="Style 1 3" xfId="118" xr:uid="{00000000-0005-0000-0000-0000B3000000}"/>
    <cellStyle name="Style 1_verchnakan_ax21-25_2018" xfId="120" xr:uid="{00000000-0005-0000-0000-0000B4000000}"/>
    <cellStyle name="Title" xfId="161" builtinId="15" customBuiltin="1"/>
    <cellStyle name="Title 2" xfId="55" xr:uid="{00000000-0005-0000-0000-0000B5000000}"/>
    <cellStyle name="Title 2 2" xfId="121" xr:uid="{00000000-0005-0000-0000-0000B6000000}"/>
    <cellStyle name="Total" xfId="28" builtinId="25" customBuiltin="1"/>
    <cellStyle name="Total 2" xfId="122" xr:uid="{00000000-0005-0000-0000-0000B7000000}"/>
    <cellStyle name="Warning Text" xfId="26" builtinId="11" customBuiltin="1"/>
    <cellStyle name="Warning Text 2" xfId="123" xr:uid="{00000000-0005-0000-0000-0000B8000000}"/>
    <cellStyle name="Нейтральный 2" xfId="197" xr:uid="{00000000-0005-0000-0000-0000CA000000}"/>
    <cellStyle name="Обычный 2" xfId="12" xr:uid="{00000000-0005-0000-0000-0000CC000000}"/>
    <cellStyle name="Обычный 2 2" xfId="125" xr:uid="{00000000-0005-0000-0000-0000CD000000}"/>
    <cellStyle name="Обычный 2 3" xfId="128" xr:uid="{00000000-0005-0000-0000-0000CE000000}"/>
    <cellStyle name="Обычный 2 4" xfId="124" xr:uid="{00000000-0005-0000-0000-0000CF000000}"/>
    <cellStyle name="Обычный 3" xfId="196" xr:uid="{00000000-0005-0000-0000-0000D0000000}"/>
    <cellStyle name="Обычный 3 2" xfId="218" xr:uid="{A0D8C06E-DF49-4A27-A20B-5CAF96B76E0B}"/>
    <cellStyle name="Примечание 2" xfId="198" xr:uid="{00000000-0005-0000-0000-0000D3000000}"/>
    <cellStyle name="Финансовый 2" xfId="13" xr:uid="{00000000-0005-0000-0000-0000D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zoomScale="80" zoomScaleNormal="80" zoomScaleSheetLayoutView="70" workbookViewId="0">
      <selection activeCell="C11" sqref="C11"/>
    </sheetView>
  </sheetViews>
  <sheetFormatPr defaultRowHeight="14.25" x14ac:dyDescent="0.2"/>
  <cols>
    <col min="1" max="1" width="11.140625" style="110" customWidth="1"/>
    <col min="2" max="2" width="13.42578125" style="110" customWidth="1"/>
    <col min="3" max="3" width="16.85546875" style="110" customWidth="1"/>
    <col min="4" max="4" width="37.140625" style="110" customWidth="1"/>
    <col min="5" max="5" width="43.42578125" style="110" customWidth="1"/>
    <col min="6" max="6" width="33.5703125" style="110" customWidth="1"/>
    <col min="7" max="7" width="23.140625" style="110" customWidth="1"/>
    <col min="8" max="8" width="14.7109375" style="110" customWidth="1"/>
    <col min="9" max="9" width="16.7109375" style="110" customWidth="1"/>
    <col min="10" max="10" width="18.85546875" style="110" customWidth="1"/>
    <col min="11" max="16384" width="9.140625" style="110"/>
  </cols>
  <sheetData>
    <row r="1" spans="1:10" ht="24" customHeight="1" x14ac:dyDescent="0.2">
      <c r="A1" s="201"/>
      <c r="B1" s="201"/>
      <c r="D1" s="202"/>
      <c r="E1" s="202"/>
      <c r="F1" s="202"/>
      <c r="G1" s="202"/>
      <c r="H1" s="203"/>
      <c r="I1" s="203"/>
      <c r="J1" s="204" t="s">
        <v>71</v>
      </c>
    </row>
    <row r="2" spans="1:10" ht="56.25" customHeight="1" x14ac:dyDescent="0.3">
      <c r="A2" s="201"/>
      <c r="B2" s="201"/>
      <c r="C2" s="205"/>
      <c r="D2" s="205"/>
      <c r="E2" s="205"/>
      <c r="F2" s="205"/>
      <c r="G2" s="205"/>
      <c r="H2" s="203"/>
      <c r="I2" s="206" t="s">
        <v>127</v>
      </c>
      <c r="J2" s="206"/>
    </row>
    <row r="3" spans="1:10" ht="61.5" customHeight="1" x14ac:dyDescent="0.2">
      <c r="A3" s="207" t="s">
        <v>100</v>
      </c>
      <c r="B3" s="207"/>
      <c r="C3" s="207"/>
      <c r="D3" s="207"/>
      <c r="E3" s="207"/>
      <c r="F3" s="207"/>
      <c r="G3" s="207"/>
      <c r="H3" s="207"/>
      <c r="I3" s="207"/>
      <c r="J3" s="207"/>
    </row>
    <row r="4" spans="1:10" ht="21" customHeight="1" x14ac:dyDescent="0.3">
      <c r="A4" s="208"/>
      <c r="B4" s="208"/>
      <c r="C4" s="208"/>
      <c r="D4" s="208"/>
      <c r="E4" s="208"/>
      <c r="F4" s="208"/>
      <c r="G4" s="208"/>
      <c r="H4" s="208"/>
      <c r="I4" s="209" t="s">
        <v>72</v>
      </c>
      <c r="J4" s="209"/>
    </row>
    <row r="5" spans="1:10" ht="56.25" customHeight="1" x14ac:dyDescent="0.2">
      <c r="A5" s="210" t="s">
        <v>73</v>
      </c>
      <c r="B5" s="210" t="s">
        <v>6</v>
      </c>
      <c r="C5" s="210"/>
      <c r="D5" s="210" t="s">
        <v>74</v>
      </c>
      <c r="E5" s="210" t="s">
        <v>75</v>
      </c>
      <c r="F5" s="210" t="s">
        <v>76</v>
      </c>
      <c r="G5" s="211" t="s">
        <v>94</v>
      </c>
      <c r="H5" s="212"/>
      <c r="I5" s="212"/>
      <c r="J5" s="213"/>
    </row>
    <row r="6" spans="1:10" ht="36" customHeight="1" x14ac:dyDescent="0.2">
      <c r="A6" s="210"/>
      <c r="B6" s="214" t="s">
        <v>0</v>
      </c>
      <c r="C6" s="214" t="s">
        <v>1</v>
      </c>
      <c r="D6" s="210"/>
      <c r="E6" s="210"/>
      <c r="F6" s="210"/>
      <c r="G6" s="214" t="s">
        <v>99</v>
      </c>
      <c r="H6" s="215" t="s">
        <v>77</v>
      </c>
      <c r="I6" s="215" t="s">
        <v>78</v>
      </c>
      <c r="J6" s="215" t="s">
        <v>2</v>
      </c>
    </row>
    <row r="7" spans="1:10" ht="27.75" customHeight="1" x14ac:dyDescent="0.2">
      <c r="A7" s="216" t="s">
        <v>46</v>
      </c>
      <c r="B7" s="216"/>
      <c r="C7" s="216"/>
      <c r="D7" s="216"/>
      <c r="E7" s="216"/>
      <c r="F7" s="216"/>
      <c r="G7" s="217"/>
      <c r="H7" s="218">
        <f t="shared" ref="H7:J7" si="0">+H8+H12</f>
        <v>0</v>
      </c>
      <c r="I7" s="218">
        <f t="shared" si="0"/>
        <v>0</v>
      </c>
      <c r="J7" s="218">
        <f t="shared" si="0"/>
        <v>0</v>
      </c>
    </row>
    <row r="8" spans="1:10" ht="22.5" customHeight="1" x14ac:dyDescent="0.2">
      <c r="A8" s="216" t="s">
        <v>47</v>
      </c>
      <c r="B8" s="216"/>
      <c r="C8" s="216"/>
      <c r="D8" s="216"/>
      <c r="E8" s="216"/>
      <c r="F8" s="216"/>
      <c r="G8" s="218">
        <f t="shared" ref="G8:J8" si="1">+G9</f>
        <v>0</v>
      </c>
      <c r="H8" s="218">
        <f t="shared" si="1"/>
        <v>0</v>
      </c>
      <c r="I8" s="218">
        <f t="shared" si="1"/>
        <v>0</v>
      </c>
      <c r="J8" s="218">
        <f t="shared" si="1"/>
        <v>0</v>
      </c>
    </row>
    <row r="9" spans="1:10" ht="159" customHeight="1" x14ac:dyDescent="0.2">
      <c r="A9" s="219"/>
      <c r="B9" s="214" t="s">
        <v>79</v>
      </c>
      <c r="C9" s="219"/>
      <c r="D9" s="214" t="s">
        <v>80</v>
      </c>
      <c r="E9" s="214" t="s">
        <v>81</v>
      </c>
      <c r="F9" s="214" t="s">
        <v>82</v>
      </c>
      <c r="G9" s="218">
        <f>+G11+G10</f>
        <v>0</v>
      </c>
      <c r="H9" s="218">
        <f>+H11+H10</f>
        <v>0</v>
      </c>
      <c r="I9" s="218">
        <f>+I11+I10</f>
        <v>0</v>
      </c>
      <c r="J9" s="218">
        <f>+J11+J10</f>
        <v>0</v>
      </c>
    </row>
    <row r="10" spans="1:10" ht="107.25" customHeight="1" x14ac:dyDescent="0.2">
      <c r="A10" s="219"/>
      <c r="B10" s="214"/>
      <c r="C10" s="219" t="s">
        <v>101</v>
      </c>
      <c r="D10" s="220" t="s">
        <v>102</v>
      </c>
      <c r="E10" s="220" t="s">
        <v>103</v>
      </c>
      <c r="F10" s="220" t="s">
        <v>83</v>
      </c>
      <c r="G10" s="221">
        <v>-22000</v>
      </c>
      <c r="H10" s="221">
        <f t="shared" ref="H10:J11" si="2">+G10</f>
        <v>-22000</v>
      </c>
      <c r="I10" s="221">
        <f t="shared" si="2"/>
        <v>-22000</v>
      </c>
      <c r="J10" s="221">
        <f t="shared" si="2"/>
        <v>-22000</v>
      </c>
    </row>
    <row r="11" spans="1:10" s="104" customFormat="1" ht="185.25" customHeight="1" x14ac:dyDescent="0.2">
      <c r="A11" s="222"/>
      <c r="B11" s="222"/>
      <c r="C11" s="223" t="s">
        <v>125</v>
      </c>
      <c r="D11" s="220" t="s">
        <v>104</v>
      </c>
      <c r="E11" s="224" t="s">
        <v>126</v>
      </c>
      <c r="F11" s="224" t="s">
        <v>105</v>
      </c>
      <c r="G11" s="225">
        <f>+-G10</f>
        <v>22000</v>
      </c>
      <c r="H11" s="221">
        <f t="shared" si="2"/>
        <v>22000</v>
      </c>
      <c r="I11" s="221">
        <f t="shared" si="2"/>
        <v>22000</v>
      </c>
      <c r="J11" s="221">
        <f t="shared" si="2"/>
        <v>22000</v>
      </c>
    </row>
    <row r="12" spans="1:10" s="104" customFormat="1" ht="25.5" customHeight="1" x14ac:dyDescent="0.2">
      <c r="A12" s="216" t="s">
        <v>84</v>
      </c>
      <c r="B12" s="216"/>
      <c r="C12" s="216"/>
      <c r="D12" s="216"/>
      <c r="E12" s="216"/>
      <c r="F12" s="216"/>
      <c r="G12" s="218">
        <f>+G13+G15</f>
        <v>0</v>
      </c>
      <c r="H12" s="218">
        <f>+H13+H15</f>
        <v>0</v>
      </c>
      <c r="I12" s="218">
        <f>+I13+I15</f>
        <v>0</v>
      </c>
      <c r="J12" s="218">
        <f>+J13+J15</f>
        <v>0</v>
      </c>
    </row>
    <row r="13" spans="1:10" s="104" customFormat="1" ht="91.5" customHeight="1" x14ac:dyDescent="0.2">
      <c r="A13" s="220"/>
      <c r="B13" s="214" t="s">
        <v>85</v>
      </c>
      <c r="C13" s="220"/>
      <c r="D13" s="217" t="s">
        <v>50</v>
      </c>
      <c r="E13" s="217" t="s">
        <v>86</v>
      </c>
      <c r="F13" s="217" t="s">
        <v>87</v>
      </c>
      <c r="G13" s="218">
        <f t="shared" ref="G13:J13" si="3">+G14</f>
        <v>22000</v>
      </c>
      <c r="H13" s="218">
        <f t="shared" si="3"/>
        <v>22000</v>
      </c>
      <c r="I13" s="218">
        <f t="shared" si="3"/>
        <v>22000</v>
      </c>
      <c r="J13" s="218">
        <f t="shared" si="3"/>
        <v>22000</v>
      </c>
    </row>
    <row r="14" spans="1:10" ht="133.5" customHeight="1" x14ac:dyDescent="0.2">
      <c r="A14" s="222"/>
      <c r="B14" s="222"/>
      <c r="C14" s="219" t="s">
        <v>88</v>
      </c>
      <c r="D14" s="220" t="s">
        <v>50</v>
      </c>
      <c r="E14" s="220" t="s">
        <v>89</v>
      </c>
      <c r="F14" s="220" t="s">
        <v>83</v>
      </c>
      <c r="G14" s="225">
        <f t="shared" ref="G14:J15" si="4">-G10</f>
        <v>22000</v>
      </c>
      <c r="H14" s="225">
        <f t="shared" si="4"/>
        <v>22000</v>
      </c>
      <c r="I14" s="225">
        <f t="shared" si="4"/>
        <v>22000</v>
      </c>
      <c r="J14" s="225">
        <f t="shared" si="4"/>
        <v>22000</v>
      </c>
    </row>
    <row r="15" spans="1:10" s="104" customFormat="1" ht="91.5" customHeight="1" x14ac:dyDescent="0.2">
      <c r="A15" s="220"/>
      <c r="B15" s="214" t="s">
        <v>85</v>
      </c>
      <c r="C15" s="220"/>
      <c r="D15" s="217" t="s">
        <v>50</v>
      </c>
      <c r="E15" s="217" t="s">
        <v>86</v>
      </c>
      <c r="F15" s="217" t="s">
        <v>87</v>
      </c>
      <c r="G15" s="225">
        <f t="shared" si="4"/>
        <v>-22000</v>
      </c>
      <c r="H15" s="225">
        <f t="shared" si="4"/>
        <v>-22000</v>
      </c>
      <c r="I15" s="225">
        <f t="shared" si="4"/>
        <v>-22000</v>
      </c>
      <c r="J15" s="225">
        <f t="shared" si="4"/>
        <v>-22000</v>
      </c>
    </row>
    <row r="16" spans="1:10" ht="133.5" customHeight="1" x14ac:dyDescent="0.2">
      <c r="A16" s="222"/>
      <c r="B16" s="222"/>
      <c r="C16" s="219" t="s">
        <v>88</v>
      </c>
      <c r="D16" s="220" t="s">
        <v>50</v>
      </c>
      <c r="E16" s="220" t="s">
        <v>89</v>
      </c>
      <c r="F16" s="220" t="s">
        <v>83</v>
      </c>
      <c r="G16" s="225">
        <f>-G13-G12</f>
        <v>-22000</v>
      </c>
      <c r="H16" s="225">
        <f>-H13-H12</f>
        <v>-22000</v>
      </c>
      <c r="I16" s="225">
        <f>-I13-I12</f>
        <v>-22000</v>
      </c>
      <c r="J16" s="225">
        <f>-J13-J12</f>
        <v>-22000</v>
      </c>
    </row>
  </sheetData>
  <mergeCells count="12">
    <mergeCell ref="I2:J2"/>
    <mergeCell ref="A12:F12"/>
    <mergeCell ref="A3:J3"/>
    <mergeCell ref="I4:J4"/>
    <mergeCell ref="A5:A6"/>
    <mergeCell ref="B5:C5"/>
    <mergeCell ref="D5:D6"/>
    <mergeCell ref="E5:E6"/>
    <mergeCell ref="F5:F6"/>
    <mergeCell ref="A7:F7"/>
    <mergeCell ref="A8:F8"/>
    <mergeCell ref="G5:J5"/>
  </mergeCells>
  <pageMargins left="0.7" right="0.7" top="0.75" bottom="0.75" header="0.3" footer="0.3"/>
  <pageSetup paperSize="9"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64"/>
  <sheetViews>
    <sheetView topLeftCell="D10" zoomScale="80" zoomScaleNormal="80" zoomScaleSheetLayoutView="70" zoomScalePageLayoutView="120" workbookViewId="0">
      <selection activeCell="K10" sqref="K1:Y1048576"/>
    </sheetView>
  </sheetViews>
  <sheetFormatPr defaultColWidth="9.140625" defaultRowHeight="17.25" x14ac:dyDescent="0.3"/>
  <cols>
    <col min="1" max="3" width="9.140625" style="16"/>
    <col min="4" max="4" width="11.28515625" style="32" customWidth="1"/>
    <col min="5" max="5" width="13" style="19" customWidth="1"/>
    <col min="6" max="6" width="55.5703125" style="16" customWidth="1"/>
    <col min="7" max="7" width="16.42578125" style="16" customWidth="1"/>
    <col min="8" max="8" width="13.5703125" style="16" customWidth="1"/>
    <col min="9" max="9" width="15" style="33" customWidth="1"/>
    <col min="10" max="10" width="14.140625" style="57" customWidth="1"/>
  </cols>
  <sheetData>
    <row r="1" spans="1:10" ht="27" customHeight="1" x14ac:dyDescent="0.3">
      <c r="I1" s="143" t="s">
        <v>4</v>
      </c>
      <c r="J1" s="143"/>
    </row>
    <row r="2" spans="1:10" ht="48.75" customHeight="1" x14ac:dyDescent="0.3">
      <c r="F2" s="144" t="s">
        <v>128</v>
      </c>
      <c r="G2" s="144"/>
      <c r="H2" s="144"/>
      <c r="I2" s="144"/>
      <c r="J2" s="144"/>
    </row>
    <row r="3" spans="1:10" ht="37.5" customHeight="1" x14ac:dyDescent="0.2">
      <c r="A3" s="147" t="s">
        <v>107</v>
      </c>
      <c r="B3" s="147"/>
      <c r="C3" s="147"/>
      <c r="D3" s="147"/>
      <c r="E3" s="147"/>
      <c r="F3" s="147"/>
      <c r="G3" s="147"/>
      <c r="H3" s="147"/>
      <c r="I3" s="147"/>
      <c r="J3" s="147"/>
    </row>
    <row r="4" spans="1:10" ht="23.25" customHeight="1" x14ac:dyDescent="0.3">
      <c r="I4" s="148" t="s">
        <v>72</v>
      </c>
      <c r="J4" s="148"/>
    </row>
    <row r="5" spans="1:10" s="34" customFormat="1" ht="84.75" customHeight="1" x14ac:dyDescent="0.2">
      <c r="A5" s="145" t="s">
        <v>5</v>
      </c>
      <c r="B5" s="145"/>
      <c r="C5" s="145"/>
      <c r="D5" s="145" t="s">
        <v>6</v>
      </c>
      <c r="E5" s="145"/>
      <c r="F5" s="145" t="s">
        <v>7</v>
      </c>
      <c r="G5" s="149" t="s">
        <v>94</v>
      </c>
      <c r="H5" s="150"/>
      <c r="I5" s="150"/>
      <c r="J5" s="151"/>
    </row>
    <row r="6" spans="1:10" s="34" customFormat="1" ht="6.75" hidden="1" customHeight="1" x14ac:dyDescent="0.2">
      <c r="A6" s="145"/>
      <c r="B6" s="145"/>
      <c r="C6" s="145"/>
      <c r="D6" s="145"/>
      <c r="E6" s="145"/>
      <c r="F6" s="145"/>
      <c r="G6" s="13"/>
      <c r="H6" s="13"/>
      <c r="I6" s="113"/>
      <c r="J6" s="146" t="s">
        <v>2</v>
      </c>
    </row>
    <row r="7" spans="1:10" s="34" customFormat="1" ht="70.5" customHeight="1" x14ac:dyDescent="0.2">
      <c r="A7" s="13" t="s">
        <v>8</v>
      </c>
      <c r="B7" s="13" t="s">
        <v>9</v>
      </c>
      <c r="C7" s="13" t="s">
        <v>10</v>
      </c>
      <c r="D7" s="114" t="s">
        <v>11</v>
      </c>
      <c r="E7" s="13" t="s">
        <v>12</v>
      </c>
      <c r="F7" s="145"/>
      <c r="G7" s="13" t="s">
        <v>106</v>
      </c>
      <c r="H7" s="13" t="s">
        <v>90</v>
      </c>
      <c r="I7" s="113" t="s">
        <v>41</v>
      </c>
      <c r="J7" s="146"/>
    </row>
    <row r="8" spans="1:10" ht="21.75" customHeight="1" x14ac:dyDescent="0.2">
      <c r="A8" s="36"/>
      <c r="B8" s="36"/>
      <c r="C8" s="36"/>
      <c r="D8" s="36"/>
      <c r="E8" s="37"/>
      <c r="F8" s="38" t="s">
        <v>13</v>
      </c>
      <c r="G8" s="39">
        <f>+G9+G37</f>
        <v>0</v>
      </c>
      <c r="H8" s="39">
        <f>+H9+H37</f>
        <v>0</v>
      </c>
      <c r="I8" s="39">
        <f>+I9+I37</f>
        <v>0</v>
      </c>
      <c r="J8" s="39">
        <f>+J9+J37</f>
        <v>0</v>
      </c>
    </row>
    <row r="9" spans="1:10" s="40" customFormat="1" x14ac:dyDescent="0.2">
      <c r="A9" s="38" t="s">
        <v>34</v>
      </c>
      <c r="B9" s="36"/>
      <c r="C9" s="36"/>
      <c r="D9" s="36"/>
      <c r="E9" s="36"/>
      <c r="F9" s="38" t="s">
        <v>35</v>
      </c>
      <c r="G9" s="39">
        <f>+G11</f>
        <v>0</v>
      </c>
      <c r="H9" s="39">
        <f>+H11</f>
        <v>0</v>
      </c>
      <c r="I9" s="39">
        <f>+I11</f>
        <v>0</v>
      </c>
      <c r="J9" s="39">
        <f>+J11</f>
        <v>0</v>
      </c>
    </row>
    <row r="10" spans="1:10" s="40" customFormat="1" x14ac:dyDescent="0.2">
      <c r="A10" s="36"/>
      <c r="B10" s="36"/>
      <c r="C10" s="36"/>
      <c r="D10" s="36"/>
      <c r="E10" s="36"/>
      <c r="F10" s="36" t="s">
        <v>3</v>
      </c>
      <c r="G10" s="39"/>
      <c r="H10" s="39"/>
      <c r="I10" s="39"/>
      <c r="J10" s="39"/>
    </row>
    <row r="11" spans="1:10" s="40" customFormat="1" ht="51.75" x14ac:dyDescent="0.2">
      <c r="A11" s="36"/>
      <c r="B11" s="41" t="s">
        <v>36</v>
      </c>
      <c r="C11" s="36"/>
      <c r="D11" s="36"/>
      <c r="E11" s="36"/>
      <c r="F11" s="38" t="s">
        <v>37</v>
      </c>
      <c r="G11" s="39">
        <f>+G13</f>
        <v>0</v>
      </c>
      <c r="H11" s="39">
        <f>+H13</f>
        <v>0</v>
      </c>
      <c r="I11" s="39">
        <f>+I13</f>
        <v>0</v>
      </c>
      <c r="J11" s="39">
        <f>+J13</f>
        <v>0</v>
      </c>
    </row>
    <row r="12" spans="1:10" s="40" customFormat="1" x14ac:dyDescent="0.2">
      <c r="A12" s="36"/>
      <c r="B12" s="36"/>
      <c r="C12" s="36"/>
      <c r="D12" s="36"/>
      <c r="E12" s="36"/>
      <c r="F12" s="36" t="s">
        <v>3</v>
      </c>
      <c r="G12" s="39"/>
      <c r="H12" s="39"/>
      <c r="I12" s="39"/>
      <c r="J12" s="39"/>
    </row>
    <row r="13" spans="1:10" s="40" customFormat="1" x14ac:dyDescent="0.2">
      <c r="A13" s="36"/>
      <c r="B13" s="36"/>
      <c r="C13" s="38" t="s">
        <v>14</v>
      </c>
      <c r="D13" s="36"/>
      <c r="E13" s="36"/>
      <c r="F13" s="38" t="s">
        <v>38</v>
      </c>
      <c r="G13" s="39">
        <f>+G17</f>
        <v>0</v>
      </c>
      <c r="H13" s="39">
        <f>+H17</f>
        <v>0</v>
      </c>
      <c r="I13" s="39">
        <f>+I17</f>
        <v>0</v>
      </c>
      <c r="J13" s="39">
        <f>+J17</f>
        <v>0</v>
      </c>
    </row>
    <row r="14" spans="1:10" s="40" customFormat="1" x14ac:dyDescent="0.2">
      <c r="A14" s="36"/>
      <c r="B14" s="36"/>
      <c r="C14" s="36"/>
      <c r="D14" s="36"/>
      <c r="E14" s="36"/>
      <c r="F14" s="36" t="s">
        <v>3</v>
      </c>
      <c r="G14" s="39"/>
      <c r="H14" s="39"/>
      <c r="I14" s="39"/>
      <c r="J14" s="39"/>
    </row>
    <row r="15" spans="1:10" s="40" customFormat="1" x14ac:dyDescent="0.2">
      <c r="A15" s="36"/>
      <c r="B15" s="36"/>
      <c r="C15" s="36"/>
      <c r="D15" s="36"/>
      <c r="E15" s="36"/>
      <c r="F15" s="38" t="s">
        <v>31</v>
      </c>
      <c r="G15" s="39">
        <f t="shared" ref="G15:H15" si="0">+G17</f>
        <v>0</v>
      </c>
      <c r="H15" s="39">
        <f t="shared" si="0"/>
        <v>0</v>
      </c>
      <c r="I15" s="39">
        <f t="shared" ref="I15:J15" si="1">+I17</f>
        <v>0</v>
      </c>
      <c r="J15" s="39">
        <f t="shared" si="1"/>
        <v>0</v>
      </c>
    </row>
    <row r="16" spans="1:10" s="40" customFormat="1" x14ac:dyDescent="0.2">
      <c r="A16" s="36"/>
      <c r="B16" s="36"/>
      <c r="C16" s="36"/>
      <c r="D16" s="36"/>
      <c r="E16" s="36"/>
      <c r="F16" s="36" t="s">
        <v>49</v>
      </c>
      <c r="G16" s="39"/>
      <c r="H16" s="39"/>
      <c r="I16" s="39"/>
      <c r="J16" s="39"/>
    </row>
    <row r="17" spans="1:10" s="40" customFormat="1" ht="34.5" x14ac:dyDescent="0.2">
      <c r="A17" s="35"/>
      <c r="B17" s="35"/>
      <c r="C17" s="35"/>
      <c r="D17" s="35" t="s">
        <v>32</v>
      </c>
      <c r="E17" s="42"/>
      <c r="F17" s="36" t="s">
        <v>33</v>
      </c>
      <c r="G17" s="39">
        <f>+G28+G19</f>
        <v>0</v>
      </c>
      <c r="H17" s="39">
        <f>+H28+H19</f>
        <v>0</v>
      </c>
      <c r="I17" s="39">
        <f>+I28+I19</f>
        <v>0</v>
      </c>
      <c r="J17" s="39">
        <f>+J28+J19</f>
        <v>0</v>
      </c>
    </row>
    <row r="18" spans="1:10" s="40" customFormat="1" x14ac:dyDescent="0.2">
      <c r="A18" s="35"/>
      <c r="B18" s="35"/>
      <c r="C18" s="35"/>
      <c r="D18" s="35"/>
      <c r="E18" s="42"/>
      <c r="F18" s="36" t="s">
        <v>49</v>
      </c>
      <c r="G18" s="36"/>
      <c r="H18" s="39"/>
      <c r="I18" s="39"/>
      <c r="J18" s="39"/>
    </row>
    <row r="19" spans="1:10" s="40" customFormat="1" ht="55.5" customHeight="1" x14ac:dyDescent="0.2">
      <c r="A19" s="35"/>
      <c r="B19" s="35"/>
      <c r="C19" s="35"/>
      <c r="D19" s="35"/>
      <c r="E19" s="35">
        <v>11005</v>
      </c>
      <c r="F19" s="36" t="str">
        <f>+'1'!D10</f>
        <v>Կրթական-մշակութային ուղղվածության հեռուստատեսային ծառայություններ</v>
      </c>
      <c r="G19" s="39">
        <f t="shared" ref="G19" si="2">+G21</f>
        <v>-22000</v>
      </c>
      <c r="H19" s="39">
        <f t="shared" ref="H19:J19" si="3">+H21</f>
        <v>-22000</v>
      </c>
      <c r="I19" s="39">
        <f t="shared" si="3"/>
        <v>-22000</v>
      </c>
      <c r="J19" s="39">
        <f t="shared" si="3"/>
        <v>-22000</v>
      </c>
    </row>
    <row r="20" spans="1:10" s="40" customFormat="1" x14ac:dyDescent="0.2">
      <c r="A20" s="36"/>
      <c r="B20" s="36"/>
      <c r="C20" s="36"/>
      <c r="D20" s="36"/>
      <c r="E20" s="36"/>
      <c r="F20" s="36" t="s">
        <v>15</v>
      </c>
      <c r="G20" s="39"/>
      <c r="H20" s="39"/>
      <c r="I20" s="39"/>
      <c r="J20" s="39"/>
    </row>
    <row r="21" spans="1:10" s="40" customFormat="1" x14ac:dyDescent="0.2">
      <c r="A21" s="36"/>
      <c r="B21" s="36"/>
      <c r="C21" s="36"/>
      <c r="D21" s="36"/>
      <c r="E21" s="36"/>
      <c r="F21" s="36" t="s">
        <v>31</v>
      </c>
      <c r="G21" s="39">
        <f>+G23</f>
        <v>-22000</v>
      </c>
      <c r="H21" s="39">
        <f>+H23</f>
        <v>-22000</v>
      </c>
      <c r="I21" s="39">
        <f>+I23</f>
        <v>-22000</v>
      </c>
      <c r="J21" s="39">
        <f>+J23</f>
        <v>-22000</v>
      </c>
    </row>
    <row r="22" spans="1:10" s="40" customFormat="1" ht="40.5" customHeight="1" x14ac:dyDescent="0.2">
      <c r="A22" s="36"/>
      <c r="B22" s="36"/>
      <c r="C22" s="36"/>
      <c r="D22" s="36"/>
      <c r="E22" s="36"/>
      <c r="F22" s="36" t="s">
        <v>16</v>
      </c>
      <c r="G22" s="39"/>
      <c r="H22" s="39"/>
      <c r="I22" s="39"/>
      <c r="J22" s="39"/>
    </row>
    <row r="23" spans="1:10" s="40" customFormat="1" x14ac:dyDescent="0.2">
      <c r="A23" s="36"/>
      <c r="B23" s="36"/>
      <c r="C23" s="36"/>
      <c r="D23" s="36"/>
      <c r="E23" s="36"/>
      <c r="F23" s="89" t="s">
        <v>13</v>
      </c>
      <c r="G23" s="39">
        <f>+G25</f>
        <v>-22000</v>
      </c>
      <c r="H23" s="39">
        <f>+H25</f>
        <v>-22000</v>
      </c>
      <c r="I23" s="39">
        <f>+I25</f>
        <v>-22000</v>
      </c>
      <c r="J23" s="39">
        <f>+J25</f>
        <v>-22000</v>
      </c>
    </row>
    <row r="24" spans="1:10" s="44" customFormat="1" x14ac:dyDescent="0.2">
      <c r="A24" s="36"/>
      <c r="B24" s="36"/>
      <c r="C24" s="36"/>
      <c r="D24" s="36"/>
      <c r="E24" s="36"/>
      <c r="F24" s="89" t="s">
        <v>17</v>
      </c>
      <c r="G24" s="43">
        <f t="shared" ref="G24:J26" si="4">G25</f>
        <v>-22000</v>
      </c>
      <c r="H24" s="43">
        <f t="shared" si="4"/>
        <v>-22000</v>
      </c>
      <c r="I24" s="43">
        <f t="shared" si="4"/>
        <v>-22000</v>
      </c>
      <c r="J24" s="43">
        <f t="shared" si="4"/>
        <v>-22000</v>
      </c>
    </row>
    <row r="25" spans="1:10" s="40" customFormat="1" ht="33" x14ac:dyDescent="0.2">
      <c r="A25" s="36"/>
      <c r="B25" s="36"/>
      <c r="C25" s="36"/>
      <c r="D25" s="36"/>
      <c r="E25" s="36"/>
      <c r="F25" s="89" t="s">
        <v>108</v>
      </c>
      <c r="G25" s="39">
        <f t="shared" si="4"/>
        <v>-22000</v>
      </c>
      <c r="H25" s="39">
        <f t="shared" si="4"/>
        <v>-22000</v>
      </c>
      <c r="I25" s="39">
        <f t="shared" si="4"/>
        <v>-22000</v>
      </c>
      <c r="J25" s="39">
        <f t="shared" si="4"/>
        <v>-22000</v>
      </c>
    </row>
    <row r="26" spans="1:10" s="40" customFormat="1" x14ac:dyDescent="0.2">
      <c r="A26" s="36"/>
      <c r="B26" s="36"/>
      <c r="C26" s="36"/>
      <c r="D26" s="36"/>
      <c r="E26" s="36"/>
      <c r="F26" s="89" t="s">
        <v>109</v>
      </c>
      <c r="G26" s="39">
        <f t="shared" si="4"/>
        <v>-22000</v>
      </c>
      <c r="H26" s="39">
        <f t="shared" si="4"/>
        <v>-22000</v>
      </c>
      <c r="I26" s="39">
        <f t="shared" si="4"/>
        <v>-22000</v>
      </c>
      <c r="J26" s="39">
        <f t="shared" si="4"/>
        <v>-22000</v>
      </c>
    </row>
    <row r="27" spans="1:10" s="40" customFormat="1" ht="36" customHeight="1" x14ac:dyDescent="0.2">
      <c r="A27" s="36"/>
      <c r="B27" s="36"/>
      <c r="C27" s="36"/>
      <c r="D27" s="36"/>
      <c r="E27" s="36"/>
      <c r="F27" s="90" t="s">
        <v>110</v>
      </c>
      <c r="G27" s="39">
        <f>+'1'!G10</f>
        <v>-22000</v>
      </c>
      <c r="H27" s="39">
        <f>+'1'!H10</f>
        <v>-22000</v>
      </c>
      <c r="I27" s="39">
        <f>+'1'!I10</f>
        <v>-22000</v>
      </c>
      <c r="J27" s="39">
        <f>+'1'!J10</f>
        <v>-22000</v>
      </c>
    </row>
    <row r="28" spans="1:10" s="40" customFormat="1" ht="55.5" customHeight="1" x14ac:dyDescent="0.2">
      <c r="A28" s="35"/>
      <c r="B28" s="35"/>
      <c r="C28" s="35"/>
      <c r="D28" s="35"/>
      <c r="E28" s="97">
        <v>12004</v>
      </c>
      <c r="F28" s="36" t="str">
        <f>'1'!D11</f>
        <v>«Հոգևոր-մշակութային հանրային հեռուստաընկերություն» փակ բաժնետիրական ընկերության լուծարման գործընթացի կազմակերպման հետ կապված անհրաժեշտ ծախսերի իրականացում</v>
      </c>
      <c r="G28" s="39">
        <f t="shared" ref="G28:H28" si="5">+G30</f>
        <v>22000</v>
      </c>
      <c r="H28" s="39">
        <f t="shared" si="5"/>
        <v>22000</v>
      </c>
      <c r="I28" s="39">
        <f t="shared" ref="I28:J28" si="6">+I30</f>
        <v>22000</v>
      </c>
      <c r="J28" s="39">
        <f t="shared" si="6"/>
        <v>22000</v>
      </c>
    </row>
    <row r="29" spans="1:10" s="40" customFormat="1" x14ac:dyDescent="0.2">
      <c r="A29" s="36"/>
      <c r="B29" s="36"/>
      <c r="C29" s="36"/>
      <c r="D29" s="36"/>
      <c r="E29" s="36"/>
      <c r="F29" s="36" t="s">
        <v>15</v>
      </c>
      <c r="G29" s="39"/>
      <c r="H29" s="39"/>
      <c r="I29" s="39"/>
      <c r="J29" s="39"/>
    </row>
    <row r="30" spans="1:10" s="40" customFormat="1" x14ac:dyDescent="0.2">
      <c r="A30" s="36"/>
      <c r="B30" s="36"/>
      <c r="C30" s="36"/>
      <c r="D30" s="36"/>
      <c r="E30" s="36"/>
      <c r="F30" s="36" t="s">
        <v>31</v>
      </c>
      <c r="G30" s="39">
        <f>+G32</f>
        <v>22000</v>
      </c>
      <c r="H30" s="39">
        <f>+H32</f>
        <v>22000</v>
      </c>
      <c r="I30" s="39">
        <f>+I32</f>
        <v>22000</v>
      </c>
      <c r="J30" s="39">
        <f>+J32</f>
        <v>22000</v>
      </c>
    </row>
    <row r="31" spans="1:10" s="40" customFormat="1" ht="40.5" customHeight="1" x14ac:dyDescent="0.2">
      <c r="A31" s="36"/>
      <c r="B31" s="36"/>
      <c r="C31" s="36"/>
      <c r="D31" s="36"/>
      <c r="E31" s="36"/>
      <c r="F31" s="36" t="s">
        <v>16</v>
      </c>
      <c r="G31" s="39"/>
      <c r="H31" s="39"/>
      <c r="I31" s="39"/>
      <c r="J31" s="39"/>
    </row>
    <row r="32" spans="1:10" s="40" customFormat="1" x14ac:dyDescent="0.2">
      <c r="A32" s="36"/>
      <c r="B32" s="36"/>
      <c r="C32" s="36"/>
      <c r="D32" s="36"/>
      <c r="E32" s="36"/>
      <c r="F32" s="36" t="s">
        <v>13</v>
      </c>
      <c r="G32" s="39">
        <f>+G34</f>
        <v>22000</v>
      </c>
      <c r="H32" s="39">
        <f>+H34</f>
        <v>22000</v>
      </c>
      <c r="I32" s="39">
        <f>+I34</f>
        <v>22000</v>
      </c>
      <c r="J32" s="39">
        <f>+J34</f>
        <v>22000</v>
      </c>
    </row>
    <row r="33" spans="1:10" s="44" customFormat="1" x14ac:dyDescent="0.2">
      <c r="A33" s="36"/>
      <c r="B33" s="36"/>
      <c r="C33" s="36"/>
      <c r="D33" s="36"/>
      <c r="E33" s="36"/>
      <c r="F33" s="35" t="s">
        <v>17</v>
      </c>
      <c r="G33" s="43">
        <f t="shared" ref="G33:J33" si="7">G34</f>
        <v>22000</v>
      </c>
      <c r="H33" s="43">
        <f t="shared" si="7"/>
        <v>22000</v>
      </c>
      <c r="I33" s="43">
        <f t="shared" si="7"/>
        <v>22000</v>
      </c>
      <c r="J33" s="43">
        <f t="shared" si="7"/>
        <v>22000</v>
      </c>
    </row>
    <row r="34" spans="1:10" s="40" customFormat="1" x14ac:dyDescent="0.2">
      <c r="A34" s="36"/>
      <c r="B34" s="36"/>
      <c r="C34" s="36"/>
      <c r="D34" s="36"/>
      <c r="E34" s="36"/>
      <c r="F34" s="36" t="s">
        <v>48</v>
      </c>
      <c r="G34" s="39">
        <f t="shared" ref="G34:J35" si="8">G35</f>
        <v>22000</v>
      </c>
      <c r="H34" s="39">
        <f t="shared" si="8"/>
        <v>22000</v>
      </c>
      <c r="I34" s="39">
        <f t="shared" si="8"/>
        <v>22000</v>
      </c>
      <c r="J34" s="39">
        <f t="shared" si="8"/>
        <v>22000</v>
      </c>
    </row>
    <row r="35" spans="1:10" s="40" customFormat="1" ht="45" customHeight="1" x14ac:dyDescent="0.2">
      <c r="A35" s="36"/>
      <c r="B35" s="36"/>
      <c r="C35" s="36"/>
      <c r="D35" s="36"/>
      <c r="E35" s="36"/>
      <c r="F35" s="91" t="s">
        <v>111</v>
      </c>
      <c r="G35" s="39">
        <f t="shared" si="8"/>
        <v>22000</v>
      </c>
      <c r="H35" s="39">
        <f t="shared" si="8"/>
        <v>22000</v>
      </c>
      <c r="I35" s="39">
        <f t="shared" si="8"/>
        <v>22000</v>
      </c>
      <c r="J35" s="39">
        <f t="shared" si="8"/>
        <v>22000</v>
      </c>
    </row>
    <row r="36" spans="1:10" s="40" customFormat="1" ht="54" customHeight="1" x14ac:dyDescent="0.2">
      <c r="A36" s="36"/>
      <c r="B36" s="36"/>
      <c r="C36" s="36"/>
      <c r="D36" s="36"/>
      <c r="E36" s="36"/>
      <c r="F36" s="35" t="s">
        <v>112</v>
      </c>
      <c r="G36" s="39">
        <f>'1'!G11</f>
        <v>22000</v>
      </c>
      <c r="H36" s="39">
        <f>'1'!H11</f>
        <v>22000</v>
      </c>
      <c r="I36" s="39">
        <f>H36</f>
        <v>22000</v>
      </c>
      <c r="J36" s="39">
        <f>I36</f>
        <v>22000</v>
      </c>
    </row>
    <row r="37" spans="1:10" s="46" customFormat="1" ht="34.5" x14ac:dyDescent="0.3">
      <c r="A37" s="38" t="s">
        <v>24</v>
      </c>
      <c r="B37" s="36"/>
      <c r="C37" s="36"/>
      <c r="D37" s="36"/>
      <c r="E37" s="37"/>
      <c r="F37" s="38" t="s">
        <v>25</v>
      </c>
      <c r="G37" s="39">
        <f>+G39</f>
        <v>0</v>
      </c>
      <c r="H37" s="39">
        <f>+H39</f>
        <v>0</v>
      </c>
      <c r="I37" s="39">
        <f>+I39</f>
        <v>0</v>
      </c>
      <c r="J37" s="39">
        <f>+J39</f>
        <v>0</v>
      </c>
    </row>
    <row r="38" spans="1:10" s="46" customFormat="1" x14ac:dyDescent="0.3">
      <c r="A38" s="36"/>
      <c r="B38" s="36"/>
      <c r="C38" s="36"/>
      <c r="D38" s="36"/>
      <c r="E38" s="37"/>
      <c r="F38" s="36" t="s">
        <v>3</v>
      </c>
      <c r="G38" s="39"/>
      <c r="H38" s="39"/>
      <c r="I38" s="39"/>
      <c r="J38" s="39"/>
    </row>
    <row r="39" spans="1:10" s="46" customFormat="1" x14ac:dyDescent="0.3">
      <c r="A39" s="36"/>
      <c r="B39" s="38" t="s">
        <v>14</v>
      </c>
      <c r="C39" s="36"/>
      <c r="D39" s="36"/>
      <c r="E39" s="37"/>
      <c r="F39" s="36" t="s">
        <v>22</v>
      </c>
      <c r="G39" s="39">
        <f>+G41</f>
        <v>0</v>
      </c>
      <c r="H39" s="39">
        <f>+H41</f>
        <v>0</v>
      </c>
      <c r="I39" s="39">
        <f>+I41</f>
        <v>0</v>
      </c>
      <c r="J39" s="39">
        <f>+J41</f>
        <v>0</v>
      </c>
    </row>
    <row r="40" spans="1:10" s="46" customFormat="1" ht="23.25" customHeight="1" x14ac:dyDescent="0.3">
      <c r="A40" s="36"/>
      <c r="B40" s="36"/>
      <c r="C40" s="36"/>
      <c r="D40" s="36"/>
      <c r="E40" s="37"/>
      <c r="F40" s="36" t="s">
        <v>3</v>
      </c>
      <c r="G40" s="39"/>
      <c r="H40" s="39"/>
      <c r="I40" s="39"/>
      <c r="J40" s="39"/>
    </row>
    <row r="41" spans="1:10" s="46" customFormat="1" x14ac:dyDescent="0.3">
      <c r="A41" s="36"/>
      <c r="B41" s="36"/>
      <c r="C41" s="38" t="s">
        <v>14</v>
      </c>
      <c r="D41" s="36"/>
      <c r="E41" s="37"/>
      <c r="F41" s="36" t="s">
        <v>22</v>
      </c>
      <c r="G41" s="39">
        <f t="shared" ref="G41:H41" si="9">+G43</f>
        <v>0</v>
      </c>
      <c r="H41" s="39">
        <f t="shared" si="9"/>
        <v>0</v>
      </c>
      <c r="I41" s="39">
        <f t="shared" ref="I41:J41" si="10">+I43</f>
        <v>0</v>
      </c>
      <c r="J41" s="39">
        <f t="shared" si="10"/>
        <v>0</v>
      </c>
    </row>
    <row r="42" spans="1:10" s="46" customFormat="1" ht="23.25" customHeight="1" x14ac:dyDescent="0.3">
      <c r="A42" s="36"/>
      <c r="B42" s="36"/>
      <c r="C42" s="36"/>
      <c r="D42" s="36"/>
      <c r="E42" s="37"/>
      <c r="F42" s="36" t="s">
        <v>3</v>
      </c>
      <c r="G42" s="39"/>
      <c r="H42" s="39"/>
      <c r="I42" s="39"/>
      <c r="J42" s="39"/>
    </row>
    <row r="43" spans="1:10" s="49" customFormat="1" ht="23.25" customHeight="1" x14ac:dyDescent="0.3">
      <c r="A43" s="38"/>
      <c r="B43" s="38"/>
      <c r="C43" s="38"/>
      <c r="D43" s="38"/>
      <c r="E43" s="47"/>
      <c r="F43" s="38" t="s">
        <v>20</v>
      </c>
      <c r="G43" s="48">
        <f>+G45+G55</f>
        <v>0</v>
      </c>
      <c r="H43" s="48">
        <f>+H45+H55</f>
        <v>0</v>
      </c>
      <c r="I43" s="48">
        <f>+I45+I55</f>
        <v>0</v>
      </c>
      <c r="J43" s="48">
        <f>+J45+J55</f>
        <v>0</v>
      </c>
    </row>
    <row r="44" spans="1:10" s="46" customFormat="1" ht="23.25" customHeight="1" x14ac:dyDescent="0.3">
      <c r="A44" s="36"/>
      <c r="B44" s="36"/>
      <c r="C44" s="36"/>
      <c r="D44" s="36"/>
      <c r="E44" s="37"/>
      <c r="F44" s="36" t="s">
        <v>49</v>
      </c>
      <c r="G44" s="39"/>
      <c r="H44" s="39"/>
      <c r="I44" s="39"/>
      <c r="J44" s="39"/>
    </row>
    <row r="45" spans="1:10" s="46" customFormat="1" x14ac:dyDescent="0.3">
      <c r="A45" s="36"/>
      <c r="B45" s="36"/>
      <c r="C45" s="36"/>
      <c r="D45" s="36" t="s">
        <v>21</v>
      </c>
      <c r="E45" s="50"/>
      <c r="F45" s="50" t="s">
        <v>50</v>
      </c>
      <c r="G45" s="51">
        <f t="shared" ref="G45:H45" si="11">+G47</f>
        <v>22000</v>
      </c>
      <c r="H45" s="51">
        <f t="shared" si="11"/>
        <v>22000</v>
      </c>
      <c r="I45" s="51">
        <f t="shared" ref="I45:J45" si="12">+I47</f>
        <v>22000</v>
      </c>
      <c r="J45" s="51">
        <f t="shared" si="12"/>
        <v>22000</v>
      </c>
    </row>
    <row r="46" spans="1:10" s="46" customFormat="1" x14ac:dyDescent="0.3">
      <c r="A46" s="36"/>
      <c r="B46" s="36"/>
      <c r="C46" s="36"/>
      <c r="D46" s="36"/>
      <c r="E46" s="37"/>
      <c r="F46" s="36" t="s">
        <v>49</v>
      </c>
      <c r="G46" s="50"/>
      <c r="H46" s="50"/>
      <c r="I46" s="50"/>
      <c r="J46" s="50"/>
    </row>
    <row r="47" spans="1:10" s="46" customFormat="1" x14ac:dyDescent="0.3">
      <c r="A47" s="36"/>
      <c r="B47" s="36"/>
      <c r="C47" s="36"/>
      <c r="D47" s="36"/>
      <c r="E47" s="37" t="s">
        <v>23</v>
      </c>
      <c r="F47" s="36" t="s">
        <v>22</v>
      </c>
      <c r="G47" s="39">
        <f>+G49</f>
        <v>22000</v>
      </c>
      <c r="H47" s="39">
        <f>+H49</f>
        <v>22000</v>
      </c>
      <c r="I47" s="39">
        <f>+I49</f>
        <v>22000</v>
      </c>
      <c r="J47" s="39">
        <f>+J49</f>
        <v>22000</v>
      </c>
    </row>
    <row r="48" spans="1:10" s="46" customFormat="1" ht="23.25" customHeight="1" x14ac:dyDescent="0.3">
      <c r="A48" s="36"/>
      <c r="B48" s="36"/>
      <c r="C48" s="36"/>
      <c r="D48" s="36"/>
      <c r="E48" s="37"/>
      <c r="F48" s="36" t="s">
        <v>15</v>
      </c>
      <c r="G48" s="39"/>
      <c r="H48" s="39"/>
      <c r="I48" s="39"/>
      <c r="J48" s="39"/>
    </row>
    <row r="49" spans="1:10" s="46" customFormat="1" x14ac:dyDescent="0.3">
      <c r="A49" s="36"/>
      <c r="B49" s="36"/>
      <c r="C49" s="36"/>
      <c r="D49" s="36"/>
      <c r="E49" s="37"/>
      <c r="F49" s="52" t="s">
        <v>20</v>
      </c>
      <c r="G49" s="39">
        <f>+G51</f>
        <v>22000</v>
      </c>
      <c r="H49" s="39">
        <f>+H51</f>
        <v>22000</v>
      </c>
      <c r="I49" s="39">
        <f>+I51</f>
        <v>22000</v>
      </c>
      <c r="J49" s="39">
        <f>+J51</f>
        <v>22000</v>
      </c>
    </row>
    <row r="50" spans="1:10" s="46" customFormat="1" ht="41.25" customHeight="1" x14ac:dyDescent="0.3">
      <c r="A50" s="36"/>
      <c r="B50" s="36"/>
      <c r="C50" s="36"/>
      <c r="D50" s="36"/>
      <c r="E50" s="37"/>
      <c r="F50" s="36" t="s">
        <v>16</v>
      </c>
      <c r="G50" s="53"/>
      <c r="H50" s="53"/>
      <c r="I50" s="53"/>
      <c r="J50" s="53"/>
    </row>
    <row r="51" spans="1:10" s="46" customFormat="1" x14ac:dyDescent="0.3">
      <c r="A51" s="36"/>
      <c r="B51" s="36"/>
      <c r="C51" s="36"/>
      <c r="D51" s="36"/>
      <c r="E51" s="37"/>
      <c r="F51" s="36" t="s">
        <v>13</v>
      </c>
      <c r="G51" s="54">
        <f t="shared" ref="G51:J53" si="13">+G52</f>
        <v>22000</v>
      </c>
      <c r="H51" s="54">
        <f t="shared" si="13"/>
        <v>22000</v>
      </c>
      <c r="I51" s="54">
        <f t="shared" si="13"/>
        <v>22000</v>
      </c>
      <c r="J51" s="54">
        <f t="shared" si="13"/>
        <v>22000</v>
      </c>
    </row>
    <row r="52" spans="1:10" s="46" customFormat="1" ht="23.25" customHeight="1" x14ac:dyDescent="0.3">
      <c r="A52" s="36"/>
      <c r="B52" s="36"/>
      <c r="C52" s="36"/>
      <c r="D52" s="36"/>
      <c r="E52" s="37"/>
      <c r="F52" s="36" t="s">
        <v>17</v>
      </c>
      <c r="G52" s="54">
        <f t="shared" si="13"/>
        <v>22000</v>
      </c>
      <c r="H52" s="54">
        <f t="shared" si="13"/>
        <v>22000</v>
      </c>
      <c r="I52" s="54">
        <f t="shared" si="13"/>
        <v>22000</v>
      </c>
      <c r="J52" s="54">
        <f t="shared" si="13"/>
        <v>22000</v>
      </c>
    </row>
    <row r="53" spans="1:10" s="46" customFormat="1" x14ac:dyDescent="0.3">
      <c r="A53" s="36"/>
      <c r="B53" s="36"/>
      <c r="C53" s="36"/>
      <c r="D53" s="36"/>
      <c r="E53" s="37"/>
      <c r="F53" s="36" t="s">
        <v>26</v>
      </c>
      <c r="G53" s="54">
        <f t="shared" si="13"/>
        <v>22000</v>
      </c>
      <c r="H53" s="54">
        <f t="shared" si="13"/>
        <v>22000</v>
      </c>
      <c r="I53" s="54">
        <f t="shared" si="13"/>
        <v>22000</v>
      </c>
      <c r="J53" s="54">
        <f t="shared" si="13"/>
        <v>22000</v>
      </c>
    </row>
    <row r="54" spans="1:10" s="46" customFormat="1" ht="23.25" customHeight="1" x14ac:dyDescent="0.3">
      <c r="A54" s="55"/>
      <c r="B54" s="55"/>
      <c r="C54" s="55"/>
      <c r="D54" s="55"/>
      <c r="E54" s="56"/>
      <c r="F54" s="36" t="s">
        <v>27</v>
      </c>
      <c r="G54" s="54">
        <f>+'1'!G14</f>
        <v>22000</v>
      </c>
      <c r="H54" s="54">
        <f>+'1'!H14</f>
        <v>22000</v>
      </c>
      <c r="I54" s="54">
        <f>+'1'!I14</f>
        <v>22000</v>
      </c>
      <c r="J54" s="54">
        <f>+'1'!J14</f>
        <v>22000</v>
      </c>
    </row>
    <row r="55" spans="1:10" s="46" customFormat="1" x14ac:dyDescent="0.3">
      <c r="A55" s="36"/>
      <c r="B55" s="36"/>
      <c r="C55" s="36"/>
      <c r="D55" s="36" t="s">
        <v>21</v>
      </c>
      <c r="E55" s="50"/>
      <c r="F55" s="50" t="s">
        <v>50</v>
      </c>
      <c r="G55" s="51">
        <f t="shared" ref="G55:J55" si="14">+G57</f>
        <v>-22000</v>
      </c>
      <c r="H55" s="51">
        <f t="shared" si="14"/>
        <v>-22000</v>
      </c>
      <c r="I55" s="51">
        <f t="shared" si="14"/>
        <v>-22000</v>
      </c>
      <c r="J55" s="51">
        <f t="shared" si="14"/>
        <v>-22000</v>
      </c>
    </row>
    <row r="56" spans="1:10" s="46" customFormat="1" x14ac:dyDescent="0.3">
      <c r="A56" s="36"/>
      <c r="B56" s="36"/>
      <c r="C56" s="36"/>
      <c r="D56" s="36"/>
      <c r="E56" s="37"/>
      <c r="F56" s="36" t="s">
        <v>49</v>
      </c>
      <c r="G56" s="50"/>
      <c r="H56" s="50"/>
      <c r="I56" s="50"/>
      <c r="J56" s="50"/>
    </row>
    <row r="57" spans="1:10" s="46" customFormat="1" x14ac:dyDescent="0.3">
      <c r="A57" s="36"/>
      <c r="B57" s="36"/>
      <c r="C57" s="36"/>
      <c r="D57" s="36"/>
      <c r="E57" s="37" t="s">
        <v>23</v>
      </c>
      <c r="F57" s="36" t="s">
        <v>22</v>
      </c>
      <c r="G57" s="39">
        <f>+G59</f>
        <v>-22000</v>
      </c>
      <c r="H57" s="39">
        <f>+H59</f>
        <v>-22000</v>
      </c>
      <c r="I57" s="39">
        <f>+I59</f>
        <v>-22000</v>
      </c>
      <c r="J57" s="39">
        <f>+J59</f>
        <v>-22000</v>
      </c>
    </row>
    <row r="58" spans="1:10" s="46" customFormat="1" ht="23.25" customHeight="1" x14ac:dyDescent="0.3">
      <c r="A58" s="36"/>
      <c r="B58" s="36"/>
      <c r="C58" s="36"/>
      <c r="D58" s="36"/>
      <c r="E58" s="37"/>
      <c r="F58" s="36" t="s">
        <v>15</v>
      </c>
      <c r="G58" s="39"/>
      <c r="H58" s="39"/>
      <c r="I58" s="39"/>
      <c r="J58" s="39"/>
    </row>
    <row r="59" spans="1:10" s="46" customFormat="1" x14ac:dyDescent="0.3">
      <c r="A59" s="36"/>
      <c r="B59" s="36"/>
      <c r="C59" s="36"/>
      <c r="D59" s="36"/>
      <c r="E59" s="37"/>
      <c r="F59" s="52" t="s">
        <v>20</v>
      </c>
      <c r="G59" s="39">
        <f>+G61</f>
        <v>-22000</v>
      </c>
      <c r="H59" s="39">
        <f>+H61</f>
        <v>-22000</v>
      </c>
      <c r="I59" s="39">
        <f>+I61</f>
        <v>-22000</v>
      </c>
      <c r="J59" s="39">
        <f>+J61</f>
        <v>-22000</v>
      </c>
    </row>
    <row r="60" spans="1:10" s="46" customFormat="1" ht="41.25" customHeight="1" x14ac:dyDescent="0.3">
      <c r="A60" s="36"/>
      <c r="B60" s="36"/>
      <c r="C60" s="36"/>
      <c r="D60" s="36"/>
      <c r="E60" s="37"/>
      <c r="F60" s="36" t="s">
        <v>16</v>
      </c>
      <c r="G60" s="53"/>
      <c r="H60" s="53"/>
      <c r="I60" s="53"/>
      <c r="J60" s="53"/>
    </row>
    <row r="61" spans="1:10" s="46" customFormat="1" x14ac:dyDescent="0.3">
      <c r="A61" s="36"/>
      <c r="B61" s="36"/>
      <c r="C61" s="36"/>
      <c r="D61" s="36"/>
      <c r="E61" s="37"/>
      <c r="F61" s="36" t="s">
        <v>13</v>
      </c>
      <c r="G61" s="54">
        <f t="shared" ref="G61:J63" si="15">+G62</f>
        <v>-22000</v>
      </c>
      <c r="H61" s="54">
        <f t="shared" si="15"/>
        <v>-22000</v>
      </c>
      <c r="I61" s="54">
        <f t="shared" si="15"/>
        <v>-22000</v>
      </c>
      <c r="J61" s="54">
        <f t="shared" si="15"/>
        <v>-22000</v>
      </c>
    </row>
    <row r="62" spans="1:10" s="46" customFormat="1" ht="23.25" customHeight="1" x14ac:dyDescent="0.3">
      <c r="A62" s="36"/>
      <c r="B62" s="36"/>
      <c r="C62" s="36"/>
      <c r="D62" s="36"/>
      <c r="E62" s="37"/>
      <c r="F62" s="36" t="s">
        <v>17</v>
      </c>
      <c r="G62" s="54">
        <f t="shared" si="15"/>
        <v>-22000</v>
      </c>
      <c r="H62" s="54">
        <f t="shared" si="15"/>
        <v>-22000</v>
      </c>
      <c r="I62" s="54">
        <f t="shared" si="15"/>
        <v>-22000</v>
      </c>
      <c r="J62" s="54">
        <f t="shared" si="15"/>
        <v>-22000</v>
      </c>
    </row>
    <row r="63" spans="1:10" s="46" customFormat="1" x14ac:dyDescent="0.3">
      <c r="A63" s="36"/>
      <c r="B63" s="36"/>
      <c r="C63" s="36"/>
      <c r="D63" s="36"/>
      <c r="E63" s="37"/>
      <c r="F63" s="36" t="s">
        <v>26</v>
      </c>
      <c r="G63" s="54">
        <f t="shared" si="15"/>
        <v>-22000</v>
      </c>
      <c r="H63" s="54">
        <f t="shared" si="15"/>
        <v>-22000</v>
      </c>
      <c r="I63" s="54">
        <f t="shared" si="15"/>
        <v>-22000</v>
      </c>
      <c r="J63" s="54">
        <f t="shared" si="15"/>
        <v>-22000</v>
      </c>
    </row>
    <row r="64" spans="1:10" s="46" customFormat="1" ht="23.25" customHeight="1" x14ac:dyDescent="0.3">
      <c r="A64" s="55"/>
      <c r="B64" s="55"/>
      <c r="C64" s="55"/>
      <c r="D64" s="55"/>
      <c r="E64" s="56"/>
      <c r="F64" s="36" t="s">
        <v>27</v>
      </c>
      <c r="G64" s="54">
        <f>+'1'!G16</f>
        <v>-22000</v>
      </c>
      <c r="H64" s="54">
        <f>+'1'!H16</f>
        <v>-22000</v>
      </c>
      <c r="I64" s="54">
        <f>H64</f>
        <v>-22000</v>
      </c>
      <c r="J64" s="54">
        <f>I64</f>
        <v>-22000</v>
      </c>
    </row>
  </sheetData>
  <mergeCells count="9">
    <mergeCell ref="I1:J1"/>
    <mergeCell ref="F2:J2"/>
    <mergeCell ref="A5:C6"/>
    <mergeCell ref="D5:E6"/>
    <mergeCell ref="F5:F7"/>
    <mergeCell ref="J6:J7"/>
    <mergeCell ref="A3:J3"/>
    <mergeCell ref="I4:J4"/>
    <mergeCell ref="G5:J5"/>
  </mergeCells>
  <pageMargins left="0.25" right="0.25" top="0.75" bottom="0.75" header="0.51180555555555496" footer="0.51180555555555496"/>
  <pageSetup paperSize="9" scale="64" firstPageNumber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A12"/>
  <sheetViews>
    <sheetView zoomScale="80" zoomScaleNormal="80" zoomScaleSheetLayoutView="90" workbookViewId="0">
      <selection activeCell="H1" sqref="H1:N1048576"/>
    </sheetView>
  </sheetViews>
  <sheetFormatPr defaultColWidth="9.140625" defaultRowHeight="13.5" x14ac:dyDescent="0.25"/>
  <cols>
    <col min="1" max="1" width="11.140625" style="17" customWidth="1"/>
    <col min="2" max="2" width="15.42578125" style="17" customWidth="1"/>
    <col min="3" max="3" width="13.28515625" style="17" customWidth="1"/>
    <col min="4" max="4" width="19.42578125" style="17" customWidth="1"/>
    <col min="5" max="5" width="13.85546875" style="17" customWidth="1"/>
    <col min="6" max="6" width="35.42578125" style="17" customWidth="1"/>
    <col min="7" max="7" width="37.140625" style="17" customWidth="1"/>
    <col min="8" max="16384" width="9.140625" style="17"/>
  </cols>
  <sheetData>
    <row r="1" spans="1:1015" ht="17.25" x14ac:dyDescent="0.3">
      <c r="A1" s="16"/>
      <c r="B1" s="16"/>
      <c r="C1" s="16"/>
      <c r="D1" s="16"/>
      <c r="E1" s="16"/>
      <c r="F1" s="19"/>
      <c r="G1" s="18" t="s">
        <v>91</v>
      </c>
    </row>
    <row r="2" spans="1:1015" ht="46.5" customHeight="1" x14ac:dyDescent="0.3">
      <c r="A2" s="16"/>
      <c r="B2" s="16"/>
      <c r="C2" s="15"/>
      <c r="D2" s="15"/>
      <c r="E2" s="16"/>
      <c r="F2" s="159" t="s">
        <v>129</v>
      </c>
      <c r="G2" s="159"/>
    </row>
    <row r="3" spans="1:1015" ht="56.25" customHeight="1" x14ac:dyDescent="0.25">
      <c r="A3" s="147" t="s">
        <v>114</v>
      </c>
      <c r="B3" s="147"/>
      <c r="C3" s="147"/>
      <c r="D3" s="147"/>
      <c r="E3" s="147"/>
      <c r="F3" s="147"/>
      <c r="G3" s="147"/>
    </row>
    <row r="4" spans="1:1015" ht="17.25" x14ac:dyDescent="0.3">
      <c r="A4" s="16"/>
      <c r="B4" s="14"/>
      <c r="C4" s="14"/>
      <c r="D4" s="14"/>
      <c r="E4" s="14"/>
      <c r="F4" s="14"/>
      <c r="G4" s="58" t="s">
        <v>72</v>
      </c>
    </row>
    <row r="5" spans="1:1015" ht="17.25" x14ac:dyDescent="0.25">
      <c r="A5" s="160" t="s">
        <v>43</v>
      </c>
      <c r="B5" s="160"/>
      <c r="C5" s="160" t="s">
        <v>44</v>
      </c>
      <c r="D5" s="160"/>
      <c r="E5" s="160"/>
      <c r="F5" s="160" t="s">
        <v>45</v>
      </c>
      <c r="G5" s="13" t="s">
        <v>92</v>
      </c>
    </row>
    <row r="6" spans="1:1015" ht="14.25" customHeight="1" x14ac:dyDescent="0.25">
      <c r="A6" s="160"/>
      <c r="B6" s="160"/>
      <c r="C6" s="160"/>
      <c r="D6" s="160"/>
      <c r="E6" s="160"/>
      <c r="F6" s="160"/>
      <c r="G6" s="161" t="s">
        <v>97</v>
      </c>
    </row>
    <row r="7" spans="1:1015" ht="75.75" customHeight="1" x14ac:dyDescent="0.25">
      <c r="A7" s="20" t="s">
        <v>0</v>
      </c>
      <c r="B7" s="20" t="s">
        <v>1</v>
      </c>
      <c r="C7" s="160"/>
      <c r="D7" s="160"/>
      <c r="E7" s="160"/>
      <c r="F7" s="160"/>
      <c r="G7" s="161"/>
    </row>
    <row r="8" spans="1:1015" ht="17.25" x14ac:dyDescent="0.25">
      <c r="A8" s="115">
        <v>1</v>
      </c>
      <c r="B8" s="115">
        <v>2</v>
      </c>
      <c r="C8" s="152">
        <v>3</v>
      </c>
      <c r="D8" s="152"/>
      <c r="E8" s="152"/>
      <c r="F8" s="115">
        <v>4</v>
      </c>
      <c r="G8" s="116">
        <v>5</v>
      </c>
    </row>
    <row r="9" spans="1:1015" ht="17.25" x14ac:dyDescent="0.25">
      <c r="A9" s="153" t="s">
        <v>47</v>
      </c>
      <c r="B9" s="154"/>
      <c r="C9" s="154"/>
      <c r="D9" s="154"/>
      <c r="E9" s="154"/>
      <c r="F9" s="154"/>
      <c r="G9" s="155"/>
    </row>
    <row r="10" spans="1:1015" s="24" customFormat="1" ht="48.75" customHeight="1" x14ac:dyDescent="0.25">
      <c r="A10" s="21">
        <v>1042</v>
      </c>
      <c r="B10" s="156" t="s">
        <v>80</v>
      </c>
      <c r="C10" s="156"/>
      <c r="D10" s="156"/>
      <c r="E10" s="156"/>
      <c r="F10" s="22"/>
      <c r="G10" s="23">
        <f>SUM(G11)</f>
        <v>22000</v>
      </c>
      <c r="AMA10" s="17"/>
    </row>
    <row r="11" spans="1:1015" ht="120.75" customHeight="1" x14ac:dyDescent="0.25">
      <c r="A11" s="25"/>
      <c r="B11" s="98">
        <f>'2'!E28</f>
        <v>12004</v>
      </c>
      <c r="C11" s="157" t="str">
        <f>'2'!F28</f>
        <v>«Հոգևոր-մշակութային հանրային հեռուստաընկերություն» փակ բաժնետիրական ընկերության լուծարման գործընթացի կազմակերպման հետ կապված անհրաժեշտ ծախսերի իրականացում</v>
      </c>
      <c r="D11" s="157"/>
      <c r="E11" s="157"/>
      <c r="F11" s="26" t="s">
        <v>47</v>
      </c>
      <c r="G11" s="27">
        <f>+G12</f>
        <v>22000</v>
      </c>
    </row>
    <row r="12" spans="1:1015" ht="59.25" customHeight="1" x14ac:dyDescent="0.25">
      <c r="A12" s="25"/>
      <c r="B12" s="28"/>
      <c r="C12" s="158"/>
      <c r="D12" s="158"/>
      <c r="E12" s="158"/>
      <c r="F12" s="29" t="s">
        <v>113</v>
      </c>
      <c r="G12" s="27">
        <f>'2'!J36</f>
        <v>22000</v>
      </c>
    </row>
  </sheetData>
  <mergeCells count="11">
    <mergeCell ref="F2:G2"/>
    <mergeCell ref="A3:G3"/>
    <mergeCell ref="A5:B6"/>
    <mergeCell ref="C5:E7"/>
    <mergeCell ref="F5:F7"/>
    <mergeCell ref="G6:G7"/>
    <mergeCell ref="C8:E8"/>
    <mergeCell ref="A9:G9"/>
    <mergeCell ref="B10:E10"/>
    <mergeCell ref="C11:E11"/>
    <mergeCell ref="C12:E12"/>
  </mergeCells>
  <pageMargins left="0.7" right="0.7" top="0.75" bottom="0.75" header="0.3" footer="0.3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O31"/>
  <sheetViews>
    <sheetView topLeftCell="I1" zoomScale="80" zoomScaleNormal="80" zoomScaleSheetLayoutView="100" workbookViewId="0">
      <selection activeCell="N1" sqref="N1:AB1048576"/>
    </sheetView>
  </sheetViews>
  <sheetFormatPr defaultColWidth="9.140625" defaultRowHeight="16.5" x14ac:dyDescent="0.2"/>
  <cols>
    <col min="1" max="1" width="7.42578125" style="2" customWidth="1"/>
    <col min="2" max="2" width="17.7109375" style="2" customWidth="1"/>
    <col min="3" max="3" width="13.28515625" style="2" customWidth="1"/>
    <col min="4" max="4" width="15.42578125" style="2" customWidth="1"/>
    <col min="5" max="5" width="12.85546875" style="2" customWidth="1"/>
    <col min="6" max="6" width="12.5703125" style="2" customWidth="1"/>
    <col min="7" max="7" width="9.140625" style="2"/>
    <col min="8" max="8" width="17.7109375" style="2" customWidth="1"/>
    <col min="9" max="9" width="20.28515625" style="2" customWidth="1"/>
    <col min="10" max="10" width="15.140625" style="2" customWidth="1"/>
    <col min="11" max="11" width="12.5703125" style="2" customWidth="1"/>
    <col min="12" max="12" width="13" style="2" customWidth="1"/>
    <col min="13" max="13" width="13.5703125" style="2" customWidth="1"/>
    <col min="14" max="997" width="9.140625" style="2"/>
    <col min="998" max="1000" width="11.5703125" style="3" customWidth="1"/>
    <col min="1001" max="1002" width="11.5703125" style="1" customWidth="1"/>
    <col min="1003" max="16384" width="9.140625" style="1"/>
  </cols>
  <sheetData>
    <row r="1" spans="1:1000" customFormat="1" ht="17.25" x14ac:dyDescent="0.2">
      <c r="A1" s="5"/>
      <c r="B1" s="2"/>
      <c r="C1" s="2"/>
      <c r="D1" s="5"/>
      <c r="E1" s="5"/>
      <c r="F1" s="5"/>
      <c r="G1" s="5"/>
      <c r="H1" s="5"/>
      <c r="I1" s="5"/>
      <c r="J1" s="167" t="s">
        <v>51</v>
      </c>
      <c r="K1" s="167"/>
      <c r="L1" s="167"/>
      <c r="M1" s="167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6"/>
      <c r="ALK1" s="6"/>
      <c r="ALL1" s="6"/>
    </row>
    <row r="2" spans="1:1000" customFormat="1" ht="43.5" customHeight="1" x14ac:dyDescent="0.2">
      <c r="A2" s="5"/>
      <c r="B2" s="2"/>
      <c r="C2" s="2"/>
      <c r="D2" s="5"/>
      <c r="E2" s="5"/>
      <c r="F2" s="5"/>
      <c r="G2" s="5"/>
      <c r="H2" s="5"/>
      <c r="I2" s="170" t="s">
        <v>130</v>
      </c>
      <c r="J2" s="170"/>
      <c r="K2" s="170"/>
      <c r="L2" s="170"/>
      <c r="M2" s="170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6"/>
      <c r="ALK2" s="6"/>
      <c r="ALL2" s="6"/>
    </row>
    <row r="3" spans="1:1000" customFormat="1" ht="17.25" x14ac:dyDescent="0.2">
      <c r="A3" s="5"/>
      <c r="B3" s="2"/>
      <c r="C3" s="2"/>
      <c r="D3" s="5"/>
      <c r="E3" s="5"/>
      <c r="F3" s="5"/>
      <c r="G3" s="5"/>
      <c r="H3" s="5"/>
      <c r="I3" s="5"/>
      <c r="J3" s="12"/>
      <c r="K3" s="12"/>
      <c r="L3" s="12"/>
      <c r="M3" s="1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6"/>
      <c r="ALK3" s="6"/>
      <c r="ALL3" s="6"/>
    </row>
    <row r="4" spans="1:1000" customFormat="1" ht="17.25" x14ac:dyDescent="0.2">
      <c r="A4" s="5"/>
      <c r="B4" s="2"/>
      <c r="C4" s="2"/>
      <c r="D4" s="5"/>
      <c r="E4" s="5"/>
      <c r="F4" s="5"/>
      <c r="G4" s="5"/>
      <c r="H4" s="5"/>
      <c r="I4" s="5"/>
      <c r="J4" s="12"/>
      <c r="K4" s="12"/>
      <c r="L4" s="12"/>
      <c r="M4" s="12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6"/>
      <c r="ALK4" s="6"/>
      <c r="ALL4" s="6"/>
    </row>
    <row r="5" spans="1:1000" customFormat="1" ht="33" customHeight="1" x14ac:dyDescent="0.2">
      <c r="A5" s="142" t="s">
        <v>115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6"/>
      <c r="ALK5" s="6"/>
      <c r="ALL5" s="6"/>
    </row>
    <row r="6" spans="1:1000" customForma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168" t="s">
        <v>42</v>
      </c>
      <c r="M6" s="168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/>
      <c r="RS6" s="5"/>
      <c r="RT6" s="5"/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  <c r="TU6" s="5"/>
      <c r="TV6" s="5"/>
      <c r="TW6" s="5"/>
      <c r="TX6" s="5"/>
      <c r="TY6" s="5"/>
      <c r="TZ6" s="5"/>
      <c r="UA6" s="5"/>
      <c r="UB6" s="5"/>
      <c r="UC6" s="5"/>
      <c r="UD6" s="5"/>
      <c r="UE6" s="5"/>
      <c r="UF6" s="5"/>
      <c r="UG6" s="5"/>
      <c r="UH6" s="5"/>
      <c r="UI6" s="5"/>
      <c r="UJ6" s="5"/>
      <c r="UK6" s="5"/>
      <c r="UL6" s="5"/>
      <c r="UM6" s="5"/>
      <c r="UN6" s="5"/>
      <c r="UO6" s="5"/>
      <c r="UP6" s="5"/>
      <c r="UQ6" s="5"/>
      <c r="UR6" s="5"/>
      <c r="US6" s="5"/>
      <c r="UT6" s="5"/>
      <c r="UU6" s="5"/>
      <c r="UV6" s="5"/>
      <c r="UW6" s="5"/>
      <c r="UX6" s="5"/>
      <c r="UY6" s="5"/>
      <c r="UZ6" s="5"/>
      <c r="VA6" s="5"/>
      <c r="VB6" s="5"/>
      <c r="VC6" s="5"/>
      <c r="VD6" s="5"/>
      <c r="VE6" s="5"/>
      <c r="VF6" s="5"/>
      <c r="VG6" s="5"/>
      <c r="VH6" s="5"/>
      <c r="VI6" s="5"/>
      <c r="VJ6" s="5"/>
      <c r="VK6" s="5"/>
      <c r="VL6" s="5"/>
      <c r="VM6" s="5"/>
      <c r="VN6" s="5"/>
      <c r="VO6" s="5"/>
      <c r="VP6" s="5"/>
      <c r="VQ6" s="5"/>
      <c r="VR6" s="5"/>
      <c r="VS6" s="5"/>
      <c r="VT6" s="5"/>
      <c r="VU6" s="5"/>
      <c r="VV6" s="5"/>
      <c r="VW6" s="5"/>
      <c r="VX6" s="5"/>
      <c r="VY6" s="5"/>
      <c r="VZ6" s="5"/>
      <c r="WA6" s="5"/>
      <c r="WB6" s="5"/>
      <c r="WC6" s="5"/>
      <c r="WD6" s="5"/>
      <c r="WE6" s="5"/>
      <c r="WF6" s="5"/>
      <c r="WG6" s="5"/>
      <c r="WH6" s="5"/>
      <c r="WI6" s="5"/>
      <c r="WJ6" s="5"/>
      <c r="WK6" s="5"/>
      <c r="WL6" s="5"/>
      <c r="WM6" s="5"/>
      <c r="WN6" s="5"/>
      <c r="WO6" s="5"/>
      <c r="WP6" s="5"/>
      <c r="WQ6" s="5"/>
      <c r="WR6" s="5"/>
      <c r="WS6" s="5"/>
      <c r="WT6" s="5"/>
      <c r="WU6" s="5"/>
      <c r="WV6" s="5"/>
      <c r="WW6" s="5"/>
      <c r="WX6" s="5"/>
      <c r="WY6" s="5"/>
      <c r="WZ6" s="5"/>
      <c r="XA6" s="5"/>
      <c r="XB6" s="5"/>
      <c r="XC6" s="5"/>
      <c r="XD6" s="5"/>
      <c r="XE6" s="5"/>
      <c r="XF6" s="5"/>
      <c r="XG6" s="5"/>
      <c r="XH6" s="5"/>
      <c r="XI6" s="5"/>
      <c r="XJ6" s="5"/>
      <c r="XK6" s="5"/>
      <c r="XL6" s="5"/>
      <c r="XM6" s="5"/>
      <c r="XN6" s="5"/>
      <c r="XO6" s="5"/>
      <c r="XP6" s="5"/>
      <c r="XQ6" s="5"/>
      <c r="XR6" s="5"/>
      <c r="XS6" s="5"/>
      <c r="XT6" s="5"/>
      <c r="XU6" s="5"/>
      <c r="XV6" s="5"/>
      <c r="XW6" s="5"/>
      <c r="XX6" s="5"/>
      <c r="XY6" s="5"/>
      <c r="XZ6" s="5"/>
      <c r="YA6" s="5"/>
      <c r="YB6" s="5"/>
      <c r="YC6" s="5"/>
      <c r="YD6" s="5"/>
      <c r="YE6" s="5"/>
      <c r="YF6" s="5"/>
      <c r="YG6" s="5"/>
      <c r="YH6" s="5"/>
      <c r="YI6" s="5"/>
      <c r="YJ6" s="5"/>
      <c r="YK6" s="5"/>
      <c r="YL6" s="5"/>
      <c r="YM6" s="5"/>
      <c r="YN6" s="5"/>
      <c r="YO6" s="5"/>
      <c r="YP6" s="5"/>
      <c r="YQ6" s="5"/>
      <c r="YR6" s="5"/>
      <c r="YS6" s="5"/>
      <c r="YT6" s="5"/>
      <c r="YU6" s="5"/>
      <c r="YV6" s="5"/>
      <c r="YW6" s="5"/>
      <c r="YX6" s="5"/>
      <c r="YY6" s="5"/>
      <c r="YZ6" s="5"/>
      <c r="ZA6" s="5"/>
      <c r="ZB6" s="5"/>
      <c r="ZC6" s="5"/>
      <c r="ZD6" s="5"/>
      <c r="ZE6" s="5"/>
      <c r="ZF6" s="5"/>
      <c r="ZG6" s="5"/>
      <c r="ZH6" s="5"/>
      <c r="ZI6" s="5"/>
      <c r="ZJ6" s="5"/>
      <c r="ZK6" s="5"/>
      <c r="ZL6" s="5"/>
      <c r="ZM6" s="5"/>
      <c r="ZN6" s="5"/>
      <c r="ZO6" s="5"/>
      <c r="ZP6" s="5"/>
      <c r="ZQ6" s="5"/>
      <c r="ZR6" s="5"/>
      <c r="ZS6" s="5"/>
      <c r="ZT6" s="5"/>
      <c r="ZU6" s="5"/>
      <c r="ZV6" s="5"/>
      <c r="ZW6" s="5"/>
      <c r="ZX6" s="5"/>
      <c r="ZY6" s="5"/>
      <c r="ZZ6" s="5"/>
      <c r="AAA6" s="5"/>
      <c r="AAB6" s="5"/>
      <c r="AAC6" s="5"/>
      <c r="AAD6" s="5"/>
      <c r="AAE6" s="5"/>
      <c r="AAF6" s="5"/>
      <c r="AAG6" s="5"/>
      <c r="AAH6" s="5"/>
      <c r="AAI6" s="5"/>
      <c r="AAJ6" s="5"/>
      <c r="AAK6" s="5"/>
      <c r="AAL6" s="5"/>
      <c r="AAM6" s="5"/>
      <c r="AAN6" s="5"/>
      <c r="AAO6" s="5"/>
      <c r="AAP6" s="5"/>
      <c r="AAQ6" s="5"/>
      <c r="AAR6" s="5"/>
      <c r="AAS6" s="5"/>
      <c r="AAT6" s="5"/>
      <c r="AAU6" s="5"/>
      <c r="AAV6" s="5"/>
      <c r="AAW6" s="5"/>
      <c r="AAX6" s="5"/>
      <c r="AAY6" s="5"/>
      <c r="AAZ6" s="5"/>
      <c r="ABA6" s="5"/>
      <c r="ABB6" s="5"/>
      <c r="ABC6" s="5"/>
      <c r="ABD6" s="5"/>
      <c r="ABE6" s="5"/>
      <c r="ABF6" s="5"/>
      <c r="ABG6" s="5"/>
      <c r="ABH6" s="5"/>
      <c r="ABI6" s="5"/>
      <c r="ABJ6" s="5"/>
      <c r="ABK6" s="5"/>
      <c r="ABL6" s="5"/>
      <c r="ABM6" s="5"/>
      <c r="ABN6" s="5"/>
      <c r="ABO6" s="5"/>
      <c r="ABP6" s="5"/>
      <c r="ABQ6" s="5"/>
      <c r="ABR6" s="5"/>
      <c r="ABS6" s="5"/>
      <c r="ABT6" s="5"/>
      <c r="ABU6" s="5"/>
      <c r="ABV6" s="5"/>
      <c r="ABW6" s="5"/>
      <c r="ABX6" s="5"/>
      <c r="ABY6" s="5"/>
      <c r="ABZ6" s="5"/>
      <c r="ACA6" s="5"/>
      <c r="ACB6" s="5"/>
      <c r="ACC6" s="5"/>
      <c r="ACD6" s="5"/>
      <c r="ACE6" s="5"/>
      <c r="ACF6" s="5"/>
      <c r="ACG6" s="5"/>
      <c r="ACH6" s="5"/>
      <c r="ACI6" s="5"/>
      <c r="ACJ6" s="5"/>
      <c r="ACK6" s="5"/>
      <c r="ACL6" s="5"/>
      <c r="ACM6" s="5"/>
      <c r="ACN6" s="5"/>
      <c r="ACO6" s="5"/>
      <c r="ACP6" s="5"/>
      <c r="ACQ6" s="5"/>
      <c r="ACR6" s="5"/>
      <c r="ACS6" s="5"/>
      <c r="ACT6" s="5"/>
      <c r="ACU6" s="5"/>
      <c r="ACV6" s="5"/>
      <c r="ACW6" s="5"/>
      <c r="ACX6" s="5"/>
      <c r="ACY6" s="5"/>
      <c r="ACZ6" s="5"/>
      <c r="ADA6" s="5"/>
      <c r="ADB6" s="5"/>
      <c r="ADC6" s="5"/>
      <c r="ADD6" s="5"/>
      <c r="ADE6" s="5"/>
      <c r="ADF6" s="5"/>
      <c r="ADG6" s="5"/>
      <c r="ADH6" s="5"/>
      <c r="ADI6" s="5"/>
      <c r="ADJ6" s="5"/>
      <c r="ADK6" s="5"/>
      <c r="ADL6" s="5"/>
      <c r="ADM6" s="5"/>
      <c r="ADN6" s="5"/>
      <c r="ADO6" s="5"/>
      <c r="ADP6" s="5"/>
      <c r="ADQ6" s="5"/>
      <c r="ADR6" s="5"/>
      <c r="ADS6" s="5"/>
      <c r="ADT6" s="5"/>
      <c r="ADU6" s="5"/>
      <c r="ADV6" s="5"/>
      <c r="ADW6" s="5"/>
      <c r="ADX6" s="5"/>
      <c r="ADY6" s="5"/>
      <c r="ADZ6" s="5"/>
      <c r="AEA6" s="5"/>
      <c r="AEB6" s="5"/>
      <c r="AEC6" s="5"/>
      <c r="AED6" s="5"/>
      <c r="AEE6" s="5"/>
      <c r="AEF6" s="5"/>
      <c r="AEG6" s="5"/>
      <c r="AEH6" s="5"/>
      <c r="AEI6" s="5"/>
      <c r="AEJ6" s="5"/>
      <c r="AEK6" s="5"/>
      <c r="AEL6" s="5"/>
      <c r="AEM6" s="5"/>
      <c r="AEN6" s="5"/>
      <c r="AEO6" s="5"/>
      <c r="AEP6" s="5"/>
      <c r="AEQ6" s="5"/>
      <c r="AER6" s="5"/>
      <c r="AES6" s="5"/>
      <c r="AET6" s="5"/>
      <c r="AEU6" s="5"/>
      <c r="AEV6" s="5"/>
      <c r="AEW6" s="5"/>
      <c r="AEX6" s="5"/>
      <c r="AEY6" s="5"/>
      <c r="AEZ6" s="5"/>
      <c r="AFA6" s="5"/>
      <c r="AFB6" s="5"/>
      <c r="AFC6" s="5"/>
      <c r="AFD6" s="5"/>
      <c r="AFE6" s="5"/>
      <c r="AFF6" s="5"/>
      <c r="AFG6" s="5"/>
      <c r="AFH6" s="5"/>
      <c r="AFI6" s="5"/>
      <c r="AFJ6" s="5"/>
      <c r="AFK6" s="5"/>
      <c r="AFL6" s="5"/>
      <c r="AFM6" s="5"/>
      <c r="AFN6" s="5"/>
      <c r="AFO6" s="5"/>
      <c r="AFP6" s="5"/>
      <c r="AFQ6" s="5"/>
      <c r="AFR6" s="5"/>
      <c r="AFS6" s="5"/>
      <c r="AFT6" s="5"/>
      <c r="AFU6" s="5"/>
      <c r="AFV6" s="5"/>
      <c r="AFW6" s="5"/>
      <c r="AFX6" s="5"/>
      <c r="AFY6" s="5"/>
      <c r="AFZ6" s="5"/>
      <c r="AGA6" s="5"/>
      <c r="AGB6" s="5"/>
      <c r="AGC6" s="5"/>
      <c r="AGD6" s="5"/>
      <c r="AGE6" s="5"/>
      <c r="AGF6" s="5"/>
      <c r="AGG6" s="5"/>
      <c r="AGH6" s="5"/>
      <c r="AGI6" s="5"/>
      <c r="AGJ6" s="5"/>
      <c r="AGK6" s="5"/>
      <c r="AGL6" s="5"/>
      <c r="AGM6" s="5"/>
      <c r="AGN6" s="5"/>
      <c r="AGO6" s="5"/>
      <c r="AGP6" s="5"/>
      <c r="AGQ6" s="5"/>
      <c r="AGR6" s="5"/>
      <c r="AGS6" s="5"/>
      <c r="AGT6" s="5"/>
      <c r="AGU6" s="5"/>
      <c r="AGV6" s="5"/>
      <c r="AGW6" s="5"/>
      <c r="AGX6" s="5"/>
      <c r="AGY6" s="5"/>
      <c r="AGZ6" s="5"/>
      <c r="AHA6" s="5"/>
      <c r="AHB6" s="5"/>
      <c r="AHC6" s="5"/>
      <c r="AHD6" s="5"/>
      <c r="AHE6" s="5"/>
      <c r="AHF6" s="5"/>
      <c r="AHG6" s="5"/>
      <c r="AHH6" s="5"/>
      <c r="AHI6" s="5"/>
      <c r="AHJ6" s="5"/>
      <c r="AHK6" s="5"/>
      <c r="AHL6" s="5"/>
      <c r="AHM6" s="5"/>
      <c r="AHN6" s="5"/>
      <c r="AHO6" s="5"/>
      <c r="AHP6" s="5"/>
      <c r="AHQ6" s="5"/>
      <c r="AHR6" s="5"/>
      <c r="AHS6" s="5"/>
      <c r="AHT6" s="5"/>
      <c r="AHU6" s="5"/>
      <c r="AHV6" s="5"/>
      <c r="AHW6" s="5"/>
      <c r="AHX6" s="5"/>
      <c r="AHY6" s="5"/>
      <c r="AHZ6" s="5"/>
      <c r="AIA6" s="5"/>
      <c r="AIB6" s="5"/>
      <c r="AIC6" s="5"/>
      <c r="AID6" s="5"/>
      <c r="AIE6" s="5"/>
      <c r="AIF6" s="5"/>
      <c r="AIG6" s="5"/>
      <c r="AIH6" s="5"/>
      <c r="AII6" s="5"/>
      <c r="AIJ6" s="5"/>
      <c r="AIK6" s="5"/>
      <c r="AIL6" s="5"/>
      <c r="AIM6" s="5"/>
      <c r="AIN6" s="5"/>
      <c r="AIO6" s="5"/>
      <c r="AIP6" s="5"/>
      <c r="AIQ6" s="5"/>
      <c r="AIR6" s="5"/>
      <c r="AIS6" s="5"/>
      <c r="AIT6" s="5"/>
      <c r="AIU6" s="5"/>
      <c r="AIV6" s="5"/>
      <c r="AIW6" s="5"/>
      <c r="AIX6" s="5"/>
      <c r="AIY6" s="5"/>
      <c r="AIZ6" s="5"/>
      <c r="AJA6" s="5"/>
      <c r="AJB6" s="5"/>
      <c r="AJC6" s="5"/>
      <c r="AJD6" s="5"/>
      <c r="AJE6" s="5"/>
      <c r="AJF6" s="5"/>
      <c r="AJG6" s="5"/>
      <c r="AJH6" s="5"/>
      <c r="AJI6" s="5"/>
      <c r="AJJ6" s="5"/>
      <c r="AJK6" s="5"/>
      <c r="AJL6" s="5"/>
      <c r="AJM6" s="5"/>
      <c r="AJN6" s="5"/>
      <c r="AJO6" s="5"/>
      <c r="AJP6" s="5"/>
      <c r="AJQ6" s="5"/>
      <c r="AJR6" s="5"/>
      <c r="AJS6" s="5"/>
      <c r="AJT6" s="5"/>
      <c r="AJU6" s="5"/>
      <c r="AJV6" s="5"/>
      <c r="AJW6" s="5"/>
      <c r="AJX6" s="5"/>
      <c r="AJY6" s="5"/>
      <c r="AJZ6" s="5"/>
      <c r="AKA6" s="5"/>
      <c r="AKB6" s="5"/>
      <c r="AKC6" s="5"/>
      <c r="AKD6" s="5"/>
      <c r="AKE6" s="5"/>
      <c r="AKF6" s="5"/>
      <c r="AKG6" s="5"/>
      <c r="AKH6" s="5"/>
      <c r="AKI6" s="5"/>
      <c r="AKJ6" s="5"/>
      <c r="AKK6" s="5"/>
      <c r="AKL6" s="5"/>
      <c r="AKM6" s="5"/>
      <c r="AKN6" s="5"/>
      <c r="AKO6" s="5"/>
      <c r="AKP6" s="5"/>
      <c r="AKQ6" s="5"/>
      <c r="AKR6" s="5"/>
      <c r="AKS6" s="5"/>
      <c r="AKT6" s="5"/>
      <c r="AKU6" s="5"/>
      <c r="AKV6" s="5"/>
      <c r="AKW6" s="5"/>
      <c r="AKX6" s="5"/>
      <c r="AKY6" s="5"/>
      <c r="AKZ6" s="5"/>
      <c r="ALA6" s="5"/>
      <c r="ALB6" s="5"/>
      <c r="ALC6" s="5"/>
      <c r="ALD6" s="5"/>
      <c r="ALE6" s="5"/>
      <c r="ALF6" s="5"/>
      <c r="ALG6" s="5"/>
      <c r="ALH6" s="5"/>
      <c r="ALI6" s="5"/>
      <c r="ALJ6" s="6"/>
      <c r="ALK6" s="6"/>
      <c r="ALL6" s="6"/>
    </row>
    <row r="7" spans="1:1000" customFormat="1" ht="67.5" customHeight="1" x14ac:dyDescent="0.2">
      <c r="A7" s="169" t="s">
        <v>68</v>
      </c>
      <c r="B7" s="169" t="s">
        <v>53</v>
      </c>
      <c r="C7" s="169"/>
      <c r="D7" s="169" t="s">
        <v>54</v>
      </c>
      <c r="E7" s="169"/>
      <c r="F7" s="169"/>
      <c r="G7" s="169"/>
      <c r="H7" s="169" t="s">
        <v>55</v>
      </c>
      <c r="I7" s="169" t="s">
        <v>56</v>
      </c>
      <c r="J7" s="169" t="s">
        <v>95</v>
      </c>
      <c r="K7" s="169"/>
      <c r="L7" s="169"/>
      <c r="M7" s="169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6"/>
      <c r="ALK7" s="6"/>
      <c r="ALL7" s="6"/>
    </row>
    <row r="8" spans="1:1000" customFormat="1" ht="96" customHeight="1" x14ac:dyDescent="0.2">
      <c r="A8" s="169"/>
      <c r="B8" s="117" t="s">
        <v>59</v>
      </c>
      <c r="C8" s="117" t="s">
        <v>69</v>
      </c>
      <c r="D8" s="117" t="s">
        <v>59</v>
      </c>
      <c r="E8" s="117" t="s">
        <v>69</v>
      </c>
      <c r="F8" s="117" t="s">
        <v>70</v>
      </c>
      <c r="G8" s="117" t="s">
        <v>61</v>
      </c>
      <c r="H8" s="169"/>
      <c r="I8" s="169"/>
      <c r="J8" s="117" t="s">
        <v>62</v>
      </c>
      <c r="K8" s="117" t="s">
        <v>90</v>
      </c>
      <c r="L8" s="117" t="s">
        <v>63</v>
      </c>
      <c r="M8" s="117" t="s">
        <v>19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6"/>
      <c r="ALK8" s="6"/>
      <c r="ALL8" s="6"/>
    </row>
    <row r="9" spans="1:1000" s="6" customFormat="1" ht="17.25" x14ac:dyDescent="0.2">
      <c r="A9" s="171" t="s">
        <v>64</v>
      </c>
      <c r="B9" s="171"/>
      <c r="C9" s="171"/>
      <c r="D9" s="171"/>
      <c r="E9" s="171"/>
      <c r="F9" s="171"/>
      <c r="G9" s="171"/>
      <c r="H9" s="171"/>
      <c r="I9" s="171"/>
      <c r="J9" s="99">
        <f>+J11+J23</f>
        <v>0</v>
      </c>
      <c r="K9" s="99">
        <f>+K11+K23</f>
        <v>0</v>
      </c>
      <c r="L9" s="99">
        <f>+L11+L23</f>
        <v>0</v>
      </c>
      <c r="M9" s="99">
        <f>+M11+M23</f>
        <v>0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</row>
    <row r="10" spans="1:1000" s="6" customFormat="1" ht="17.25" x14ac:dyDescent="0.2">
      <c r="A10" s="172" t="s">
        <v>65</v>
      </c>
      <c r="B10" s="172"/>
      <c r="C10" s="172"/>
      <c r="D10" s="172"/>
      <c r="E10" s="172"/>
      <c r="F10" s="172"/>
      <c r="G10" s="172"/>
      <c r="H10" s="172"/>
      <c r="I10" s="172"/>
      <c r="J10" s="99">
        <f>+J11</f>
        <v>0</v>
      </c>
      <c r="K10" s="99">
        <f>+K11</f>
        <v>0</v>
      </c>
      <c r="L10" s="99">
        <f>+L11</f>
        <v>0</v>
      </c>
      <c r="M10" s="99">
        <f>+M11</f>
        <v>0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</row>
    <row r="11" spans="1:1000" s="30" customFormat="1" ht="17.25" x14ac:dyDescent="0.2">
      <c r="A11" s="60"/>
      <c r="B11" s="60" t="s">
        <v>39</v>
      </c>
      <c r="C11" s="162" t="s">
        <v>40</v>
      </c>
      <c r="D11" s="162"/>
      <c r="E11" s="162"/>
      <c r="F11" s="162"/>
      <c r="G11" s="162"/>
      <c r="H11" s="162"/>
      <c r="I11" s="162"/>
      <c r="J11" s="99">
        <f>+J12+J17</f>
        <v>0</v>
      </c>
      <c r="K11" s="99">
        <f>+K12+K17</f>
        <v>0</v>
      </c>
      <c r="L11" s="99">
        <f>+L12+L17</f>
        <v>0</v>
      </c>
      <c r="M11" s="99">
        <f>+M12+M17</f>
        <v>0</v>
      </c>
    </row>
    <row r="12" spans="1:1000" s="30" customFormat="1" ht="39.75" customHeight="1" x14ac:dyDescent="0.2">
      <c r="A12" s="94"/>
      <c r="B12" s="94"/>
      <c r="C12" s="95"/>
      <c r="D12" s="96" t="s">
        <v>116</v>
      </c>
      <c r="E12" s="173" t="s">
        <v>102</v>
      </c>
      <c r="F12" s="173"/>
      <c r="G12" s="173"/>
      <c r="H12" s="173"/>
      <c r="I12" s="173"/>
      <c r="J12" s="112">
        <f>+'1'!G10</f>
        <v>-22000</v>
      </c>
      <c r="K12" s="112">
        <f>+'1'!H10</f>
        <v>-22000</v>
      </c>
      <c r="L12" s="112">
        <f>+'1'!I10</f>
        <v>-22000</v>
      </c>
      <c r="M12" s="112">
        <f>+'1'!J10</f>
        <v>-22000</v>
      </c>
    </row>
    <row r="13" spans="1:1000" s="30" customFormat="1" ht="25.5" customHeight="1" x14ac:dyDescent="0.2">
      <c r="A13" s="94"/>
      <c r="B13" s="94"/>
      <c r="C13" s="95"/>
      <c r="D13" s="95"/>
      <c r="E13" s="95"/>
      <c r="F13" s="173" t="s">
        <v>117</v>
      </c>
      <c r="G13" s="173"/>
      <c r="H13" s="173"/>
      <c r="I13" s="173"/>
      <c r="J13" s="173"/>
      <c r="K13" s="173"/>
      <c r="L13" s="173"/>
      <c r="M13" s="173"/>
    </row>
    <row r="14" spans="1:1000" s="30" customFormat="1" x14ac:dyDescent="0.2">
      <c r="A14" s="94"/>
      <c r="B14" s="94"/>
      <c r="C14" s="95"/>
      <c r="D14" s="95"/>
      <c r="E14" s="95"/>
      <c r="F14" s="95"/>
      <c r="G14" s="173" t="s">
        <v>18</v>
      </c>
      <c r="H14" s="173"/>
      <c r="I14" s="173"/>
      <c r="J14" s="173"/>
      <c r="K14" s="173"/>
      <c r="L14" s="173"/>
      <c r="M14" s="173"/>
    </row>
    <row r="15" spans="1:1000" s="30" customFormat="1" x14ac:dyDescent="0.2">
      <c r="A15" s="94"/>
      <c r="B15" s="94"/>
      <c r="C15" s="95"/>
      <c r="D15" s="95"/>
      <c r="E15" s="95"/>
      <c r="F15" s="95"/>
      <c r="G15" s="95"/>
      <c r="H15" s="173" t="s">
        <v>118</v>
      </c>
      <c r="I15" s="173"/>
      <c r="J15" s="173"/>
      <c r="K15" s="173"/>
      <c r="L15" s="173"/>
      <c r="M15" s="173"/>
    </row>
    <row r="16" spans="1:1000" s="104" customFormat="1" ht="164.25" customHeight="1" x14ac:dyDescent="0.2">
      <c r="A16" s="102"/>
      <c r="B16" s="102"/>
      <c r="C16" s="103"/>
      <c r="D16" s="103"/>
      <c r="E16" s="103"/>
      <c r="F16" s="103"/>
      <c r="G16" s="103"/>
      <c r="H16" s="103"/>
      <c r="I16" s="103" t="s">
        <v>119</v>
      </c>
      <c r="J16" s="99" t="s">
        <v>120</v>
      </c>
      <c r="K16" s="99">
        <v>-4344</v>
      </c>
      <c r="L16" s="99" t="s">
        <v>120</v>
      </c>
      <c r="M16" s="99">
        <v>-8760</v>
      </c>
    </row>
    <row r="17" spans="1:1003" s="31" customFormat="1" ht="69.75" customHeight="1" x14ac:dyDescent="0.2">
      <c r="A17" s="60"/>
      <c r="B17" s="60"/>
      <c r="C17" s="60"/>
      <c r="D17" s="111" t="str">
        <f>+'1'!C11</f>
        <v>1042 - 12004</v>
      </c>
      <c r="E17" s="162" t="str">
        <f>'1'!D11</f>
        <v>«Հոգևոր-մշակութային հանրային հեռուստաընկերություն» փակ բաժնետիրական ընկերության լուծարման գործընթացի կազմակերպման հետ կապված անհրաժեշտ ծախսերի իրականացում</v>
      </c>
      <c r="F17" s="162"/>
      <c r="G17" s="162"/>
      <c r="H17" s="162"/>
      <c r="I17" s="162"/>
      <c r="J17" s="92">
        <f>+'1'!G11</f>
        <v>22000</v>
      </c>
      <c r="K17" s="92">
        <f>+'1'!H11</f>
        <v>22000</v>
      </c>
      <c r="L17" s="92">
        <f>+'1'!I11</f>
        <v>22000</v>
      </c>
      <c r="M17" s="92">
        <f>+'1'!J11</f>
        <v>22000</v>
      </c>
    </row>
    <row r="18" spans="1:1003" s="9" customFormat="1" ht="48.75" customHeight="1" x14ac:dyDescent="0.2">
      <c r="A18" s="60"/>
      <c r="B18" s="60"/>
      <c r="C18" s="60"/>
      <c r="D18" s="60"/>
      <c r="E18" s="60"/>
      <c r="F18" s="162" t="str">
        <f>'1'!E11</f>
        <v>«Հոգևոր-մշակութային հանրային հեռուստաընկերություն»  փակ բաժնետիրական ընկերության աշխատողների աշխատավարձերի (այդ թվում՝ վերջնահաշվարկի), արձակման նպաստների վճարում և ընկերության պարտավորությունների մարում, ինչպես նաև լուծարման գործընթացի կազմակերպման հետ կապված անհրաժեշտ այլ ծախսերի իրականացում</v>
      </c>
      <c r="G18" s="162"/>
      <c r="H18" s="162"/>
      <c r="I18" s="162"/>
      <c r="J18" s="162"/>
      <c r="K18" s="162"/>
      <c r="L18" s="162"/>
      <c r="M18" s="162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8"/>
      <c r="IZ18" s="8"/>
      <c r="JA18" s="8"/>
      <c r="JB18" s="8"/>
      <c r="JC18" s="8"/>
      <c r="JD18" s="8"/>
      <c r="JE18" s="8"/>
      <c r="JF18" s="8"/>
      <c r="JG18" s="8"/>
      <c r="JH18" s="8"/>
      <c r="JI18" s="8"/>
      <c r="JJ18" s="8"/>
      <c r="JK18" s="8"/>
      <c r="JL18" s="8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  <c r="LF18" s="8"/>
      <c r="LG18" s="8"/>
      <c r="LH18" s="8"/>
      <c r="LI18" s="8"/>
      <c r="LJ18" s="8"/>
      <c r="LK18" s="8"/>
      <c r="LL18" s="8"/>
      <c r="LM18" s="8"/>
      <c r="LN18" s="8"/>
      <c r="LO18" s="8"/>
      <c r="LP18" s="8"/>
      <c r="LQ18" s="8"/>
      <c r="LR18" s="8"/>
      <c r="LS18" s="8"/>
      <c r="LT18" s="8"/>
      <c r="LU18" s="8"/>
      <c r="LV18" s="8"/>
      <c r="LW18" s="8"/>
      <c r="LX18" s="8"/>
      <c r="LY18" s="8"/>
      <c r="LZ18" s="8"/>
      <c r="MA18" s="8"/>
      <c r="MB18" s="8"/>
      <c r="MC18" s="8"/>
      <c r="MD18" s="8"/>
      <c r="ME18" s="8"/>
      <c r="MF18" s="8"/>
      <c r="MG18" s="8"/>
      <c r="MH18" s="8"/>
      <c r="MI18" s="8"/>
      <c r="MJ18" s="8"/>
      <c r="MK18" s="8"/>
      <c r="ML18" s="8"/>
      <c r="MM18" s="8"/>
      <c r="MN18" s="8"/>
      <c r="MO18" s="8"/>
      <c r="MP18" s="8"/>
      <c r="MQ18" s="8"/>
      <c r="MR18" s="8"/>
      <c r="MS18" s="8"/>
      <c r="MT18" s="8"/>
      <c r="MU18" s="8"/>
      <c r="MV18" s="8"/>
      <c r="MW18" s="8"/>
      <c r="MX18" s="8"/>
      <c r="MY18" s="8"/>
      <c r="MZ18" s="8"/>
      <c r="NA18" s="8"/>
      <c r="NB18" s="8"/>
      <c r="NC18" s="8"/>
      <c r="ND18" s="8"/>
      <c r="NE18" s="8"/>
      <c r="NF18" s="8"/>
      <c r="NG18" s="8"/>
      <c r="NH18" s="8"/>
      <c r="NI18" s="8"/>
      <c r="NJ18" s="8"/>
      <c r="NK18" s="8"/>
      <c r="NL18" s="8"/>
      <c r="NM18" s="8"/>
      <c r="NN18" s="8"/>
      <c r="NO18" s="8"/>
      <c r="NP18" s="8"/>
      <c r="NQ18" s="8"/>
      <c r="NR18" s="8"/>
      <c r="NS18" s="8"/>
      <c r="NT18" s="8"/>
      <c r="NU18" s="8"/>
      <c r="NV18" s="8"/>
      <c r="NW18" s="8"/>
      <c r="NX18" s="8"/>
      <c r="NY18" s="8"/>
      <c r="NZ18" s="8"/>
      <c r="OA18" s="8"/>
      <c r="OB18" s="8"/>
      <c r="OC18" s="8"/>
      <c r="OD18" s="8"/>
      <c r="OE18" s="8"/>
      <c r="OF18" s="8"/>
      <c r="OG18" s="8"/>
      <c r="OH18" s="8"/>
      <c r="OI18" s="8"/>
      <c r="OJ18" s="8"/>
      <c r="OK18" s="8"/>
      <c r="OL18" s="8"/>
      <c r="OM18" s="8"/>
      <c r="ON18" s="8"/>
      <c r="OO18" s="8"/>
      <c r="OP18" s="8"/>
      <c r="OQ18" s="8"/>
      <c r="OR18" s="8"/>
      <c r="OS18" s="8"/>
      <c r="OT18" s="8"/>
      <c r="OU18" s="8"/>
      <c r="OV18" s="8"/>
      <c r="OW18" s="8"/>
      <c r="OX18" s="8"/>
      <c r="OY18" s="8"/>
      <c r="OZ18" s="8"/>
      <c r="PA18" s="8"/>
      <c r="PB18" s="8"/>
      <c r="PC18" s="8"/>
      <c r="PD18" s="8"/>
      <c r="PE18" s="8"/>
      <c r="PF18" s="8"/>
      <c r="PG18" s="8"/>
      <c r="PH18" s="8"/>
      <c r="PI18" s="8"/>
      <c r="PJ18" s="8"/>
      <c r="PK18" s="8"/>
      <c r="PL18" s="8"/>
      <c r="PM18" s="8"/>
      <c r="PN18" s="8"/>
      <c r="PO18" s="8"/>
      <c r="PP18" s="8"/>
      <c r="PQ18" s="8"/>
      <c r="PR18" s="8"/>
      <c r="PS18" s="8"/>
      <c r="PT18" s="8"/>
      <c r="PU18" s="8"/>
      <c r="PV18" s="8"/>
      <c r="PW18" s="8"/>
      <c r="PX18" s="8"/>
      <c r="PY18" s="8"/>
      <c r="PZ18" s="8"/>
      <c r="QA18" s="8"/>
      <c r="QB18" s="8"/>
      <c r="QC18" s="8"/>
      <c r="QD18" s="8"/>
      <c r="QE18" s="8"/>
      <c r="QF18" s="8"/>
      <c r="QG18" s="8"/>
      <c r="QH18" s="8"/>
      <c r="QI18" s="8"/>
      <c r="QJ18" s="8"/>
      <c r="QK18" s="8"/>
      <c r="QL18" s="8"/>
      <c r="QM18" s="8"/>
      <c r="QN18" s="8"/>
      <c r="QO18" s="8"/>
      <c r="QP18" s="8"/>
      <c r="QQ18" s="8"/>
      <c r="QR18" s="8"/>
      <c r="QS18" s="8"/>
      <c r="QT18" s="8"/>
      <c r="QU18" s="8"/>
      <c r="QV18" s="8"/>
      <c r="QW18" s="8"/>
      <c r="QX18" s="8"/>
      <c r="QY18" s="8"/>
      <c r="QZ18" s="8"/>
      <c r="RA18" s="8"/>
      <c r="RB18" s="8"/>
      <c r="RC18" s="8"/>
      <c r="RD18" s="8"/>
      <c r="RE18" s="8"/>
      <c r="RF18" s="8"/>
      <c r="RG18" s="8"/>
      <c r="RH18" s="8"/>
      <c r="RI18" s="8"/>
      <c r="RJ18" s="8"/>
      <c r="RK18" s="8"/>
      <c r="RL18" s="8"/>
      <c r="RM18" s="8"/>
      <c r="RN18" s="8"/>
      <c r="RO18" s="8"/>
      <c r="RP18" s="8"/>
      <c r="RQ18" s="8"/>
      <c r="RR18" s="8"/>
      <c r="RS18" s="8"/>
      <c r="RT18" s="8"/>
      <c r="RU18" s="8"/>
      <c r="RV18" s="8"/>
      <c r="RW18" s="8"/>
      <c r="RX18" s="8"/>
      <c r="RY18" s="8"/>
      <c r="RZ18" s="8"/>
      <c r="SA18" s="8"/>
      <c r="SB18" s="8"/>
      <c r="SC18" s="8"/>
      <c r="SD18" s="8"/>
      <c r="SE18" s="8"/>
      <c r="SF18" s="8"/>
      <c r="SG18" s="8"/>
      <c r="SH18" s="8"/>
      <c r="SI18" s="8"/>
      <c r="SJ18" s="8"/>
      <c r="SK18" s="8"/>
      <c r="SL18" s="8"/>
      <c r="SM18" s="8"/>
      <c r="SN18" s="8"/>
      <c r="SO18" s="8"/>
      <c r="SP18" s="8"/>
      <c r="SQ18" s="8"/>
      <c r="SR18" s="8"/>
      <c r="SS18" s="8"/>
      <c r="ST18" s="8"/>
      <c r="SU18" s="8"/>
      <c r="SV18" s="8"/>
      <c r="SW18" s="8"/>
      <c r="SX18" s="8"/>
      <c r="SY18" s="8"/>
      <c r="SZ18" s="8"/>
      <c r="TA18" s="8"/>
      <c r="TB18" s="8"/>
      <c r="TC18" s="8"/>
      <c r="TD18" s="8"/>
      <c r="TE18" s="8"/>
      <c r="TF18" s="8"/>
      <c r="TG18" s="8"/>
      <c r="TH18" s="8"/>
      <c r="TI18" s="8"/>
      <c r="TJ18" s="8"/>
      <c r="TK18" s="8"/>
      <c r="TL18" s="8"/>
      <c r="TM18" s="8"/>
      <c r="TN18" s="8"/>
      <c r="TO18" s="8"/>
      <c r="TP18" s="8"/>
      <c r="TQ18" s="8"/>
      <c r="TR18" s="8"/>
      <c r="TS18" s="8"/>
      <c r="TT18" s="8"/>
      <c r="TU18" s="8"/>
      <c r="TV18" s="8"/>
      <c r="TW18" s="8"/>
      <c r="TX18" s="8"/>
      <c r="TY18" s="8"/>
      <c r="TZ18" s="8"/>
      <c r="UA18" s="8"/>
      <c r="UB18" s="8"/>
      <c r="UC18" s="8"/>
      <c r="UD18" s="8"/>
      <c r="UE18" s="8"/>
      <c r="UF18" s="8"/>
      <c r="UG18" s="8"/>
      <c r="UH18" s="8"/>
      <c r="UI18" s="8"/>
      <c r="UJ18" s="8"/>
      <c r="UK18" s="8"/>
      <c r="UL18" s="8"/>
      <c r="UM18" s="8"/>
      <c r="UN18" s="8"/>
      <c r="UO18" s="8"/>
      <c r="UP18" s="8"/>
      <c r="UQ18" s="8"/>
      <c r="UR18" s="8"/>
      <c r="US18" s="8"/>
      <c r="UT18" s="8"/>
      <c r="UU18" s="8"/>
      <c r="UV18" s="8"/>
      <c r="UW18" s="8"/>
      <c r="UX18" s="8"/>
      <c r="UY18" s="8"/>
      <c r="UZ18" s="8"/>
      <c r="VA18" s="8"/>
      <c r="VB18" s="8"/>
      <c r="VC18" s="8"/>
      <c r="VD18" s="8"/>
      <c r="VE18" s="8"/>
      <c r="VF18" s="8"/>
      <c r="VG18" s="8"/>
      <c r="VH18" s="8"/>
      <c r="VI18" s="8"/>
      <c r="VJ18" s="8"/>
      <c r="VK18" s="8"/>
      <c r="VL18" s="8"/>
      <c r="VM18" s="8"/>
      <c r="VN18" s="8"/>
      <c r="VO18" s="8"/>
      <c r="VP18" s="8"/>
      <c r="VQ18" s="8"/>
      <c r="VR18" s="8"/>
      <c r="VS18" s="8"/>
      <c r="VT18" s="8"/>
      <c r="VU18" s="8"/>
      <c r="VV18" s="8"/>
      <c r="VW18" s="8"/>
      <c r="VX18" s="8"/>
      <c r="VY18" s="8"/>
      <c r="VZ18" s="8"/>
      <c r="WA18" s="8"/>
      <c r="WB18" s="8"/>
      <c r="WC18" s="8"/>
      <c r="WD18" s="8"/>
      <c r="WE18" s="8"/>
      <c r="WF18" s="8"/>
      <c r="WG18" s="8"/>
      <c r="WH18" s="8"/>
      <c r="WI18" s="8"/>
      <c r="WJ18" s="8"/>
      <c r="WK18" s="8"/>
      <c r="WL18" s="8"/>
      <c r="WM18" s="8"/>
      <c r="WN18" s="8"/>
      <c r="WO18" s="8"/>
      <c r="WP18" s="8"/>
      <c r="WQ18" s="8"/>
      <c r="WR18" s="8"/>
      <c r="WS18" s="8"/>
      <c r="WT18" s="8"/>
      <c r="WU18" s="8"/>
      <c r="WV18" s="8"/>
      <c r="WW18" s="8"/>
      <c r="WX18" s="8"/>
      <c r="WY18" s="8"/>
      <c r="WZ18" s="8"/>
      <c r="XA18" s="8"/>
      <c r="XB18" s="8"/>
      <c r="XC18" s="8"/>
      <c r="XD18" s="8"/>
      <c r="XE18" s="8"/>
      <c r="XF18" s="8"/>
      <c r="XG18" s="8"/>
      <c r="XH18" s="8"/>
      <c r="XI18" s="8"/>
      <c r="XJ18" s="8"/>
      <c r="XK18" s="8"/>
      <c r="XL18" s="8"/>
      <c r="XM18" s="8"/>
      <c r="XN18" s="8"/>
      <c r="XO18" s="8"/>
      <c r="XP18" s="8"/>
      <c r="XQ18" s="8"/>
      <c r="XR18" s="8"/>
      <c r="XS18" s="8"/>
      <c r="XT18" s="8"/>
      <c r="XU18" s="8"/>
      <c r="XV18" s="8"/>
      <c r="XW18" s="8"/>
      <c r="XX18" s="8"/>
      <c r="XY18" s="8"/>
      <c r="XZ18" s="8"/>
      <c r="YA18" s="8"/>
      <c r="YB18" s="8"/>
      <c r="YC18" s="8"/>
      <c r="YD18" s="8"/>
      <c r="YE18" s="8"/>
      <c r="YF18" s="8"/>
      <c r="YG18" s="8"/>
      <c r="YH18" s="8"/>
      <c r="YI18" s="8"/>
      <c r="YJ18" s="8"/>
      <c r="YK18" s="8"/>
      <c r="YL18" s="8"/>
      <c r="YM18" s="8"/>
      <c r="YN18" s="8"/>
      <c r="YO18" s="8"/>
      <c r="YP18" s="8"/>
      <c r="YQ18" s="8"/>
      <c r="YR18" s="8"/>
      <c r="YS18" s="8"/>
      <c r="YT18" s="8"/>
      <c r="YU18" s="8"/>
      <c r="YV18" s="8"/>
      <c r="YW18" s="8"/>
      <c r="YX18" s="8"/>
      <c r="YY18" s="8"/>
      <c r="YZ18" s="8"/>
      <c r="ZA18" s="8"/>
      <c r="ZB18" s="8"/>
      <c r="ZC18" s="8"/>
      <c r="ZD18" s="8"/>
      <c r="ZE18" s="8"/>
      <c r="ZF18" s="8"/>
      <c r="ZG18" s="8"/>
      <c r="ZH18" s="8"/>
      <c r="ZI18" s="8"/>
      <c r="ZJ18" s="8"/>
      <c r="ZK18" s="8"/>
      <c r="ZL18" s="8"/>
      <c r="ZM18" s="8"/>
      <c r="ZN18" s="8"/>
      <c r="ZO18" s="8"/>
      <c r="ZP18" s="8"/>
      <c r="ZQ18" s="8"/>
      <c r="ZR18" s="8"/>
      <c r="ZS18" s="8"/>
      <c r="ZT18" s="8"/>
      <c r="ZU18" s="8"/>
      <c r="ZV18" s="8"/>
      <c r="ZW18" s="8"/>
      <c r="ZX18" s="8"/>
      <c r="ZY18" s="8"/>
      <c r="ZZ18" s="8"/>
      <c r="AAA18" s="8"/>
      <c r="AAB18" s="8"/>
      <c r="AAC18" s="8"/>
      <c r="AAD18" s="8"/>
      <c r="AAE18" s="8"/>
      <c r="AAF18" s="8"/>
      <c r="AAG18" s="8"/>
      <c r="AAH18" s="8"/>
      <c r="AAI18" s="8"/>
      <c r="AAJ18" s="8"/>
      <c r="AAK18" s="8"/>
      <c r="AAL18" s="8"/>
      <c r="AAM18" s="8"/>
      <c r="AAN18" s="8"/>
      <c r="AAO18" s="8"/>
      <c r="AAP18" s="8"/>
      <c r="AAQ18" s="8"/>
      <c r="AAR18" s="8"/>
      <c r="AAS18" s="8"/>
      <c r="AAT18" s="8"/>
      <c r="AAU18" s="8"/>
      <c r="AAV18" s="8"/>
      <c r="AAW18" s="8"/>
      <c r="AAX18" s="8"/>
      <c r="AAY18" s="8"/>
      <c r="AAZ18" s="8"/>
      <c r="ABA18" s="8"/>
      <c r="ABB18" s="8"/>
      <c r="ABC18" s="8"/>
      <c r="ABD18" s="8"/>
      <c r="ABE18" s="8"/>
      <c r="ABF18" s="8"/>
      <c r="ABG18" s="8"/>
      <c r="ABH18" s="8"/>
      <c r="ABI18" s="8"/>
      <c r="ABJ18" s="8"/>
      <c r="ABK18" s="8"/>
      <c r="ABL18" s="8"/>
      <c r="ABM18" s="8"/>
      <c r="ABN18" s="8"/>
      <c r="ABO18" s="8"/>
      <c r="ABP18" s="8"/>
      <c r="ABQ18" s="8"/>
      <c r="ABR18" s="8"/>
      <c r="ABS18" s="8"/>
      <c r="ABT18" s="8"/>
      <c r="ABU18" s="8"/>
      <c r="ABV18" s="8"/>
      <c r="ABW18" s="8"/>
      <c r="ABX18" s="8"/>
      <c r="ABY18" s="8"/>
      <c r="ABZ18" s="8"/>
      <c r="ACA18" s="8"/>
      <c r="ACB18" s="8"/>
      <c r="ACC18" s="8"/>
      <c r="ACD18" s="8"/>
      <c r="ACE18" s="8"/>
      <c r="ACF18" s="8"/>
      <c r="ACG18" s="8"/>
      <c r="ACH18" s="8"/>
      <c r="ACI18" s="8"/>
      <c r="ACJ18" s="8"/>
      <c r="ACK18" s="8"/>
      <c r="ACL18" s="8"/>
      <c r="ACM18" s="8"/>
      <c r="ACN18" s="8"/>
      <c r="ACO18" s="8"/>
      <c r="ACP18" s="8"/>
      <c r="ACQ18" s="8"/>
      <c r="ACR18" s="8"/>
      <c r="ACS18" s="8"/>
      <c r="ACT18" s="8"/>
      <c r="ACU18" s="8"/>
      <c r="ACV18" s="8"/>
      <c r="ACW18" s="8"/>
      <c r="ACX18" s="8"/>
      <c r="ACY18" s="8"/>
      <c r="ACZ18" s="8"/>
      <c r="ADA18" s="8"/>
      <c r="ADB18" s="8"/>
      <c r="ADC18" s="8"/>
      <c r="ADD18" s="8"/>
      <c r="ADE18" s="8"/>
      <c r="ADF18" s="8"/>
      <c r="ADG18" s="8"/>
      <c r="ADH18" s="8"/>
      <c r="ADI18" s="8"/>
      <c r="ADJ18" s="8"/>
      <c r="ADK18" s="8"/>
      <c r="ADL18" s="8"/>
      <c r="ADM18" s="8"/>
      <c r="ADN18" s="8"/>
      <c r="ADO18" s="8"/>
      <c r="ADP18" s="8"/>
      <c r="ADQ18" s="8"/>
      <c r="ADR18" s="8"/>
      <c r="ADS18" s="8"/>
      <c r="ADT18" s="8"/>
      <c r="ADU18" s="8"/>
      <c r="ADV18" s="8"/>
      <c r="ADW18" s="8"/>
      <c r="ADX18" s="8"/>
      <c r="ADY18" s="8"/>
      <c r="ADZ18" s="8"/>
      <c r="AEA18" s="8"/>
      <c r="AEB18" s="8"/>
      <c r="AEC18" s="8"/>
      <c r="AED18" s="8"/>
      <c r="AEE18" s="8"/>
      <c r="AEF18" s="8"/>
      <c r="AEG18" s="8"/>
      <c r="AEH18" s="8"/>
      <c r="AEI18" s="8"/>
      <c r="AEJ18" s="8"/>
      <c r="AEK18" s="8"/>
      <c r="AEL18" s="8"/>
      <c r="AEM18" s="8"/>
      <c r="AEN18" s="8"/>
      <c r="AEO18" s="8"/>
      <c r="AEP18" s="8"/>
      <c r="AEQ18" s="8"/>
      <c r="AER18" s="8"/>
      <c r="AES18" s="8"/>
      <c r="AET18" s="8"/>
      <c r="AEU18" s="8"/>
      <c r="AEV18" s="8"/>
      <c r="AEW18" s="8"/>
      <c r="AEX18" s="8"/>
      <c r="AEY18" s="8"/>
      <c r="AEZ18" s="8"/>
      <c r="AFA18" s="8"/>
      <c r="AFB18" s="8"/>
      <c r="AFC18" s="8"/>
      <c r="AFD18" s="8"/>
      <c r="AFE18" s="8"/>
      <c r="AFF18" s="8"/>
      <c r="AFG18" s="8"/>
      <c r="AFH18" s="8"/>
      <c r="AFI18" s="8"/>
      <c r="AFJ18" s="8"/>
      <c r="AFK18" s="8"/>
      <c r="AFL18" s="8"/>
      <c r="AFM18" s="8"/>
      <c r="AFN18" s="8"/>
      <c r="AFO18" s="8"/>
      <c r="AFP18" s="8"/>
      <c r="AFQ18" s="8"/>
      <c r="AFR18" s="8"/>
      <c r="AFS18" s="8"/>
      <c r="AFT18" s="8"/>
      <c r="AFU18" s="8"/>
      <c r="AFV18" s="8"/>
      <c r="AFW18" s="8"/>
      <c r="AFX18" s="8"/>
      <c r="AFY18" s="8"/>
      <c r="AFZ18" s="8"/>
      <c r="AGA18" s="8"/>
      <c r="AGB18" s="8"/>
      <c r="AGC18" s="8"/>
      <c r="AGD18" s="8"/>
      <c r="AGE18" s="8"/>
      <c r="AGF18" s="8"/>
      <c r="AGG18" s="8"/>
      <c r="AGH18" s="8"/>
      <c r="AGI18" s="8"/>
      <c r="AGJ18" s="8"/>
      <c r="AGK18" s="8"/>
      <c r="AGL18" s="8"/>
      <c r="AGM18" s="8"/>
      <c r="AGN18" s="8"/>
      <c r="AGO18" s="8"/>
      <c r="AGP18" s="8"/>
      <c r="AGQ18" s="8"/>
      <c r="AGR18" s="8"/>
      <c r="AGS18" s="8"/>
      <c r="AGT18" s="8"/>
      <c r="AGU18" s="8"/>
      <c r="AGV18" s="8"/>
      <c r="AGW18" s="8"/>
      <c r="AGX18" s="8"/>
      <c r="AGY18" s="8"/>
      <c r="AGZ18" s="8"/>
      <c r="AHA18" s="8"/>
      <c r="AHB18" s="8"/>
      <c r="AHC18" s="8"/>
      <c r="AHD18" s="8"/>
      <c r="AHE18" s="8"/>
      <c r="AHF18" s="8"/>
      <c r="AHG18" s="8"/>
      <c r="AHH18" s="8"/>
      <c r="AHI18" s="8"/>
      <c r="AHJ18" s="8"/>
      <c r="AHK18" s="8"/>
      <c r="AHL18" s="8"/>
      <c r="AHM18" s="8"/>
      <c r="AHN18" s="8"/>
      <c r="AHO18" s="8"/>
      <c r="AHP18" s="8"/>
      <c r="AHQ18" s="8"/>
      <c r="AHR18" s="8"/>
      <c r="AHS18" s="8"/>
      <c r="AHT18" s="8"/>
      <c r="AHU18" s="8"/>
      <c r="AHV18" s="8"/>
      <c r="AHW18" s="8"/>
      <c r="AHX18" s="8"/>
      <c r="AHY18" s="8"/>
      <c r="AHZ18" s="8"/>
      <c r="AIA18" s="8"/>
      <c r="AIB18" s="8"/>
      <c r="AIC18" s="8"/>
      <c r="AID18" s="8"/>
      <c r="AIE18" s="8"/>
      <c r="AIF18" s="8"/>
      <c r="AIG18" s="8"/>
      <c r="AIH18" s="8"/>
      <c r="AII18" s="8"/>
      <c r="AIJ18" s="8"/>
      <c r="AIK18" s="8"/>
      <c r="AIL18" s="8"/>
      <c r="AIM18" s="8"/>
      <c r="AIN18" s="8"/>
      <c r="AIO18" s="8"/>
      <c r="AIP18" s="8"/>
      <c r="AIQ18" s="8"/>
      <c r="AIR18" s="8"/>
      <c r="AIS18" s="8"/>
      <c r="AIT18" s="8"/>
      <c r="AIU18" s="8"/>
      <c r="AIV18" s="8"/>
      <c r="AIW18" s="8"/>
      <c r="AIX18" s="8"/>
      <c r="AIY18" s="8"/>
      <c r="AIZ18" s="8"/>
      <c r="AJA18" s="8"/>
      <c r="AJB18" s="8"/>
      <c r="AJC18" s="8"/>
      <c r="AJD18" s="8"/>
      <c r="AJE18" s="8"/>
      <c r="AJF18" s="8"/>
      <c r="AJG18" s="8"/>
      <c r="AJH18" s="8"/>
      <c r="AJI18" s="8"/>
      <c r="AJJ18" s="8"/>
      <c r="AJK18" s="8"/>
      <c r="AJL18" s="8"/>
      <c r="AJM18" s="8"/>
      <c r="AJN18" s="8"/>
      <c r="AJO18" s="8"/>
      <c r="AJP18" s="8"/>
      <c r="AJQ18" s="8"/>
      <c r="AJR18" s="8"/>
      <c r="AJS18" s="8"/>
      <c r="AJT18" s="8"/>
      <c r="AJU18" s="8"/>
      <c r="AJV18" s="8"/>
      <c r="AJW18" s="8"/>
      <c r="AJX18" s="8"/>
      <c r="AJY18" s="8"/>
      <c r="AJZ18" s="8"/>
      <c r="AKA18" s="8"/>
      <c r="AKB18" s="8"/>
      <c r="AKC18" s="8"/>
      <c r="AKD18" s="8"/>
      <c r="AKE18" s="8"/>
      <c r="AKF18" s="8"/>
      <c r="AKG18" s="8"/>
      <c r="AKH18" s="8"/>
      <c r="AKI18" s="8"/>
      <c r="AKJ18" s="8"/>
      <c r="AKK18" s="8"/>
      <c r="AKL18" s="8"/>
      <c r="AKM18" s="8"/>
      <c r="AKN18" s="8"/>
      <c r="AKO18" s="8"/>
      <c r="AKP18" s="8"/>
      <c r="AKQ18" s="8"/>
      <c r="AKR18" s="8"/>
      <c r="AKS18" s="8"/>
      <c r="AKT18" s="8"/>
      <c r="AKU18" s="8"/>
      <c r="AKV18" s="8"/>
      <c r="AKW18" s="8"/>
      <c r="AKX18" s="8"/>
      <c r="AKY18" s="8"/>
      <c r="AKZ18" s="8"/>
      <c r="ALA18" s="8"/>
      <c r="ALB18" s="8"/>
      <c r="ALC18" s="8"/>
      <c r="ALD18" s="8"/>
      <c r="ALE18" s="8"/>
      <c r="ALF18" s="8"/>
      <c r="ALG18" s="8"/>
      <c r="ALH18" s="8"/>
      <c r="ALI18" s="8"/>
      <c r="ALJ18" s="8"/>
      <c r="ALK18" s="8"/>
      <c r="ALL18" s="8"/>
    </row>
    <row r="19" spans="1:1003" s="11" customFormat="1" ht="42.75" customHeight="1" x14ac:dyDescent="0.2">
      <c r="A19" s="60"/>
      <c r="B19" s="60"/>
      <c r="C19" s="60"/>
      <c r="D19" s="60"/>
      <c r="E19" s="60"/>
      <c r="F19" s="60"/>
      <c r="G19" s="166" t="s">
        <v>121</v>
      </c>
      <c r="H19" s="166"/>
      <c r="I19" s="166"/>
      <c r="J19" s="166"/>
      <c r="K19" s="166"/>
      <c r="L19" s="166"/>
      <c r="M19" s="166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  <c r="IW19" s="10"/>
      <c r="IX19" s="10"/>
      <c r="IY19" s="10"/>
      <c r="IZ19" s="10"/>
      <c r="JA19" s="10"/>
      <c r="JB19" s="10"/>
      <c r="JC19" s="10"/>
      <c r="JD19" s="10"/>
      <c r="JE19" s="10"/>
      <c r="JF19" s="10"/>
      <c r="JG19" s="10"/>
      <c r="JH19" s="10"/>
      <c r="JI19" s="10"/>
      <c r="JJ19" s="10"/>
      <c r="JK19" s="10"/>
      <c r="JL19" s="10"/>
      <c r="JM19" s="10"/>
      <c r="JN19" s="10"/>
      <c r="JO19" s="10"/>
      <c r="JP19" s="10"/>
      <c r="JQ19" s="10"/>
      <c r="JR19" s="10"/>
      <c r="JS19" s="10"/>
      <c r="JT19" s="10"/>
      <c r="JU19" s="10"/>
      <c r="JV19" s="10"/>
      <c r="JW19" s="10"/>
      <c r="JX19" s="10"/>
      <c r="JY19" s="10"/>
      <c r="JZ19" s="10"/>
      <c r="KA19" s="10"/>
      <c r="KB19" s="10"/>
      <c r="KC19" s="10"/>
      <c r="KD19" s="10"/>
      <c r="KE19" s="10"/>
      <c r="KF19" s="10"/>
      <c r="KG19" s="10"/>
      <c r="KH19" s="10"/>
      <c r="KI19" s="10"/>
      <c r="KJ19" s="10"/>
      <c r="KK19" s="10"/>
      <c r="KL19" s="10"/>
      <c r="KM19" s="10"/>
      <c r="KN19" s="10"/>
      <c r="KO19" s="10"/>
      <c r="KP19" s="10"/>
      <c r="KQ19" s="10"/>
      <c r="KR19" s="10"/>
      <c r="KS19" s="10"/>
      <c r="KT19" s="10"/>
      <c r="KU19" s="10"/>
      <c r="KV19" s="10"/>
      <c r="KW19" s="10"/>
      <c r="KX19" s="10"/>
      <c r="KY19" s="10"/>
      <c r="KZ19" s="10"/>
      <c r="LA19" s="10"/>
      <c r="LB19" s="10"/>
      <c r="LC19" s="10"/>
      <c r="LD19" s="10"/>
      <c r="LE19" s="10"/>
      <c r="LF19" s="10"/>
      <c r="LG19" s="10"/>
      <c r="LH19" s="10"/>
      <c r="LI19" s="10"/>
      <c r="LJ19" s="10"/>
      <c r="LK19" s="10"/>
      <c r="LL19" s="10"/>
      <c r="LM19" s="10"/>
      <c r="LN19" s="10"/>
      <c r="LO19" s="10"/>
      <c r="LP19" s="10"/>
      <c r="LQ19" s="10"/>
      <c r="LR19" s="10"/>
      <c r="LS19" s="10"/>
      <c r="LT19" s="10"/>
      <c r="LU19" s="10"/>
      <c r="LV19" s="10"/>
      <c r="LW19" s="10"/>
      <c r="LX19" s="10"/>
      <c r="LY19" s="10"/>
      <c r="LZ19" s="10"/>
      <c r="MA19" s="10"/>
      <c r="MB19" s="10"/>
      <c r="MC19" s="10"/>
      <c r="MD19" s="10"/>
      <c r="ME19" s="10"/>
      <c r="MF19" s="10"/>
      <c r="MG19" s="10"/>
      <c r="MH19" s="10"/>
      <c r="MI19" s="10"/>
      <c r="MJ19" s="10"/>
      <c r="MK19" s="10"/>
      <c r="ML19" s="10"/>
      <c r="MM19" s="10"/>
      <c r="MN19" s="10"/>
      <c r="MO19" s="10"/>
      <c r="MP19" s="10"/>
      <c r="MQ19" s="10"/>
      <c r="MR19" s="10"/>
      <c r="MS19" s="10"/>
      <c r="MT19" s="10"/>
      <c r="MU19" s="10"/>
      <c r="MV19" s="10"/>
      <c r="MW19" s="10"/>
      <c r="MX19" s="10"/>
      <c r="MY19" s="10"/>
      <c r="MZ19" s="10"/>
      <c r="NA19" s="10"/>
      <c r="NB19" s="10"/>
      <c r="NC19" s="10"/>
      <c r="ND19" s="10"/>
      <c r="NE19" s="10"/>
      <c r="NF19" s="10"/>
      <c r="NG19" s="10"/>
      <c r="NH19" s="10"/>
      <c r="NI19" s="10"/>
      <c r="NJ19" s="10"/>
      <c r="NK19" s="10"/>
      <c r="NL19" s="10"/>
      <c r="NM19" s="10"/>
      <c r="NN19" s="10"/>
      <c r="NO19" s="10"/>
      <c r="NP19" s="10"/>
      <c r="NQ19" s="10"/>
      <c r="NR19" s="10"/>
      <c r="NS19" s="10"/>
      <c r="NT19" s="10"/>
      <c r="NU19" s="10"/>
      <c r="NV19" s="10"/>
      <c r="NW19" s="10"/>
      <c r="NX19" s="10"/>
      <c r="NY19" s="10"/>
      <c r="NZ19" s="10"/>
      <c r="OA19" s="10"/>
      <c r="OB19" s="10"/>
      <c r="OC19" s="10"/>
      <c r="OD19" s="10"/>
      <c r="OE19" s="10"/>
      <c r="OF19" s="10"/>
      <c r="OG19" s="10"/>
      <c r="OH19" s="10"/>
      <c r="OI19" s="10"/>
      <c r="OJ19" s="10"/>
      <c r="OK19" s="10"/>
      <c r="OL19" s="10"/>
      <c r="OM19" s="10"/>
      <c r="ON19" s="10"/>
      <c r="OO19" s="10"/>
      <c r="OP19" s="10"/>
      <c r="OQ19" s="10"/>
      <c r="OR19" s="10"/>
      <c r="OS19" s="10"/>
      <c r="OT19" s="10"/>
      <c r="OU19" s="10"/>
      <c r="OV19" s="10"/>
      <c r="OW19" s="10"/>
      <c r="OX19" s="10"/>
      <c r="OY19" s="10"/>
      <c r="OZ19" s="10"/>
      <c r="PA19" s="10"/>
      <c r="PB19" s="10"/>
      <c r="PC19" s="10"/>
      <c r="PD19" s="10"/>
      <c r="PE19" s="10"/>
      <c r="PF19" s="10"/>
      <c r="PG19" s="10"/>
      <c r="PH19" s="10"/>
      <c r="PI19" s="10"/>
      <c r="PJ19" s="10"/>
      <c r="PK19" s="10"/>
      <c r="PL19" s="10"/>
      <c r="PM19" s="10"/>
      <c r="PN19" s="10"/>
      <c r="PO19" s="10"/>
      <c r="PP19" s="10"/>
      <c r="PQ19" s="10"/>
      <c r="PR19" s="10"/>
      <c r="PS19" s="10"/>
      <c r="PT19" s="10"/>
      <c r="PU19" s="10"/>
      <c r="PV19" s="10"/>
      <c r="PW19" s="10"/>
      <c r="PX19" s="10"/>
      <c r="PY19" s="10"/>
      <c r="PZ19" s="10"/>
      <c r="QA19" s="10"/>
      <c r="QB19" s="10"/>
      <c r="QC19" s="10"/>
      <c r="QD19" s="10"/>
      <c r="QE19" s="10"/>
      <c r="QF19" s="10"/>
      <c r="QG19" s="10"/>
      <c r="QH19" s="10"/>
      <c r="QI19" s="10"/>
      <c r="QJ19" s="10"/>
      <c r="QK19" s="10"/>
      <c r="QL19" s="10"/>
      <c r="QM19" s="10"/>
      <c r="QN19" s="10"/>
      <c r="QO19" s="10"/>
      <c r="QP19" s="10"/>
      <c r="QQ19" s="10"/>
      <c r="QR19" s="10"/>
      <c r="QS19" s="10"/>
      <c r="QT19" s="10"/>
      <c r="QU19" s="10"/>
      <c r="QV19" s="10"/>
      <c r="QW19" s="10"/>
      <c r="QX19" s="10"/>
      <c r="QY19" s="10"/>
      <c r="QZ19" s="10"/>
      <c r="RA19" s="10"/>
      <c r="RB19" s="10"/>
      <c r="RC19" s="10"/>
      <c r="RD19" s="10"/>
      <c r="RE19" s="10"/>
      <c r="RF19" s="10"/>
      <c r="RG19" s="10"/>
      <c r="RH19" s="10"/>
      <c r="RI19" s="10"/>
      <c r="RJ19" s="10"/>
      <c r="RK19" s="10"/>
      <c r="RL19" s="10"/>
      <c r="RM19" s="10"/>
      <c r="RN19" s="10"/>
      <c r="RO19" s="10"/>
      <c r="RP19" s="10"/>
      <c r="RQ19" s="10"/>
      <c r="RR19" s="10"/>
      <c r="RS19" s="10"/>
      <c r="RT19" s="10"/>
      <c r="RU19" s="10"/>
      <c r="RV19" s="10"/>
      <c r="RW19" s="10"/>
      <c r="RX19" s="10"/>
      <c r="RY19" s="10"/>
      <c r="RZ19" s="10"/>
      <c r="SA19" s="10"/>
      <c r="SB19" s="10"/>
      <c r="SC19" s="10"/>
      <c r="SD19" s="10"/>
      <c r="SE19" s="10"/>
      <c r="SF19" s="10"/>
      <c r="SG19" s="10"/>
      <c r="SH19" s="10"/>
      <c r="SI19" s="10"/>
      <c r="SJ19" s="10"/>
      <c r="SK19" s="10"/>
      <c r="SL19" s="10"/>
      <c r="SM19" s="10"/>
      <c r="SN19" s="10"/>
      <c r="SO19" s="10"/>
      <c r="SP19" s="10"/>
      <c r="SQ19" s="10"/>
      <c r="SR19" s="10"/>
      <c r="SS19" s="10"/>
      <c r="ST19" s="10"/>
      <c r="SU19" s="10"/>
      <c r="SV19" s="10"/>
      <c r="SW19" s="10"/>
      <c r="SX19" s="10"/>
      <c r="SY19" s="10"/>
      <c r="SZ19" s="10"/>
      <c r="TA19" s="10"/>
      <c r="TB19" s="10"/>
      <c r="TC19" s="10"/>
      <c r="TD19" s="10"/>
      <c r="TE19" s="10"/>
      <c r="TF19" s="10"/>
      <c r="TG19" s="10"/>
      <c r="TH19" s="10"/>
      <c r="TI19" s="10"/>
      <c r="TJ19" s="10"/>
      <c r="TK19" s="10"/>
      <c r="TL19" s="10"/>
      <c r="TM19" s="10"/>
      <c r="TN19" s="10"/>
      <c r="TO19" s="10"/>
      <c r="TP19" s="10"/>
      <c r="TQ19" s="10"/>
      <c r="TR19" s="10"/>
      <c r="TS19" s="10"/>
      <c r="TT19" s="10"/>
      <c r="TU19" s="10"/>
      <c r="TV19" s="10"/>
      <c r="TW19" s="10"/>
      <c r="TX19" s="10"/>
      <c r="TY19" s="10"/>
      <c r="TZ19" s="10"/>
      <c r="UA19" s="10"/>
      <c r="UB19" s="10"/>
      <c r="UC19" s="10"/>
      <c r="UD19" s="10"/>
      <c r="UE19" s="10"/>
      <c r="UF19" s="10"/>
      <c r="UG19" s="10"/>
      <c r="UH19" s="10"/>
      <c r="UI19" s="10"/>
      <c r="UJ19" s="10"/>
      <c r="UK19" s="10"/>
      <c r="UL19" s="10"/>
      <c r="UM19" s="10"/>
      <c r="UN19" s="10"/>
      <c r="UO19" s="10"/>
      <c r="UP19" s="10"/>
      <c r="UQ19" s="10"/>
      <c r="UR19" s="10"/>
      <c r="US19" s="10"/>
      <c r="UT19" s="10"/>
      <c r="UU19" s="10"/>
      <c r="UV19" s="10"/>
      <c r="UW19" s="10"/>
      <c r="UX19" s="10"/>
      <c r="UY19" s="10"/>
      <c r="UZ19" s="10"/>
      <c r="VA19" s="10"/>
      <c r="VB19" s="10"/>
      <c r="VC19" s="10"/>
      <c r="VD19" s="10"/>
      <c r="VE19" s="10"/>
      <c r="VF19" s="10"/>
      <c r="VG19" s="10"/>
      <c r="VH19" s="10"/>
      <c r="VI19" s="10"/>
      <c r="VJ19" s="10"/>
      <c r="VK19" s="10"/>
      <c r="VL19" s="10"/>
      <c r="VM19" s="10"/>
      <c r="VN19" s="10"/>
      <c r="VO19" s="10"/>
      <c r="VP19" s="10"/>
      <c r="VQ19" s="10"/>
      <c r="VR19" s="10"/>
      <c r="VS19" s="10"/>
      <c r="VT19" s="10"/>
      <c r="VU19" s="10"/>
      <c r="VV19" s="10"/>
      <c r="VW19" s="10"/>
      <c r="VX19" s="10"/>
      <c r="VY19" s="10"/>
      <c r="VZ19" s="10"/>
      <c r="WA19" s="10"/>
      <c r="WB19" s="10"/>
      <c r="WC19" s="10"/>
      <c r="WD19" s="10"/>
      <c r="WE19" s="10"/>
      <c r="WF19" s="10"/>
      <c r="WG19" s="10"/>
      <c r="WH19" s="10"/>
      <c r="WI19" s="10"/>
      <c r="WJ19" s="10"/>
      <c r="WK19" s="10"/>
      <c r="WL19" s="10"/>
      <c r="WM19" s="10"/>
      <c r="WN19" s="10"/>
      <c r="WO19" s="10"/>
      <c r="WP19" s="10"/>
      <c r="WQ19" s="10"/>
      <c r="WR19" s="10"/>
      <c r="WS19" s="10"/>
      <c r="WT19" s="10"/>
      <c r="WU19" s="10"/>
      <c r="WV19" s="10"/>
      <c r="WW19" s="10"/>
      <c r="WX19" s="10"/>
      <c r="WY19" s="10"/>
      <c r="WZ19" s="10"/>
      <c r="XA19" s="10"/>
      <c r="XB19" s="10"/>
      <c r="XC19" s="10"/>
      <c r="XD19" s="10"/>
      <c r="XE19" s="10"/>
      <c r="XF19" s="10"/>
      <c r="XG19" s="10"/>
      <c r="XH19" s="10"/>
      <c r="XI19" s="10"/>
      <c r="XJ19" s="10"/>
      <c r="XK19" s="10"/>
      <c r="XL19" s="10"/>
      <c r="XM19" s="10"/>
      <c r="XN19" s="10"/>
      <c r="XO19" s="10"/>
      <c r="XP19" s="10"/>
      <c r="XQ19" s="10"/>
      <c r="XR19" s="10"/>
      <c r="XS19" s="10"/>
      <c r="XT19" s="10"/>
      <c r="XU19" s="10"/>
      <c r="XV19" s="10"/>
      <c r="XW19" s="10"/>
      <c r="XX19" s="10"/>
      <c r="XY19" s="10"/>
      <c r="XZ19" s="10"/>
      <c r="YA19" s="10"/>
      <c r="YB19" s="10"/>
      <c r="YC19" s="10"/>
      <c r="YD19" s="10"/>
      <c r="YE19" s="10"/>
      <c r="YF19" s="10"/>
      <c r="YG19" s="10"/>
      <c r="YH19" s="10"/>
      <c r="YI19" s="10"/>
      <c r="YJ19" s="10"/>
      <c r="YK19" s="10"/>
      <c r="YL19" s="10"/>
      <c r="YM19" s="10"/>
      <c r="YN19" s="10"/>
      <c r="YO19" s="10"/>
      <c r="YP19" s="10"/>
      <c r="YQ19" s="10"/>
      <c r="YR19" s="10"/>
      <c r="YS19" s="10"/>
      <c r="YT19" s="10"/>
      <c r="YU19" s="10"/>
      <c r="YV19" s="10"/>
      <c r="YW19" s="10"/>
      <c r="YX19" s="10"/>
      <c r="YY19" s="10"/>
      <c r="YZ19" s="10"/>
      <c r="ZA19" s="10"/>
      <c r="ZB19" s="10"/>
      <c r="ZC19" s="10"/>
      <c r="ZD19" s="10"/>
      <c r="ZE19" s="10"/>
      <c r="ZF19" s="10"/>
      <c r="ZG19" s="10"/>
      <c r="ZH19" s="10"/>
      <c r="ZI19" s="10"/>
      <c r="ZJ19" s="10"/>
      <c r="ZK19" s="10"/>
      <c r="ZL19" s="10"/>
      <c r="ZM19" s="10"/>
      <c r="ZN19" s="10"/>
      <c r="ZO19" s="10"/>
      <c r="ZP19" s="10"/>
      <c r="ZQ19" s="10"/>
      <c r="ZR19" s="10"/>
      <c r="ZS19" s="10"/>
      <c r="ZT19" s="10"/>
      <c r="ZU19" s="10"/>
      <c r="ZV19" s="10"/>
      <c r="ZW19" s="10"/>
      <c r="ZX19" s="10"/>
      <c r="ZY19" s="10"/>
      <c r="ZZ19" s="10"/>
      <c r="AAA19" s="10"/>
      <c r="AAB19" s="10"/>
      <c r="AAC19" s="10"/>
      <c r="AAD19" s="10"/>
      <c r="AAE19" s="10"/>
      <c r="AAF19" s="10"/>
      <c r="AAG19" s="10"/>
      <c r="AAH19" s="10"/>
      <c r="AAI19" s="10"/>
      <c r="AAJ19" s="10"/>
      <c r="AAK19" s="10"/>
      <c r="AAL19" s="10"/>
      <c r="AAM19" s="10"/>
      <c r="AAN19" s="10"/>
      <c r="AAO19" s="10"/>
      <c r="AAP19" s="10"/>
      <c r="AAQ19" s="10"/>
      <c r="AAR19" s="10"/>
      <c r="AAS19" s="10"/>
      <c r="AAT19" s="10"/>
      <c r="AAU19" s="10"/>
      <c r="AAV19" s="10"/>
      <c r="AAW19" s="10"/>
      <c r="AAX19" s="10"/>
      <c r="AAY19" s="10"/>
      <c r="AAZ19" s="10"/>
      <c r="ABA19" s="10"/>
      <c r="ABB19" s="10"/>
      <c r="ABC19" s="10"/>
      <c r="ABD19" s="10"/>
      <c r="ABE19" s="10"/>
      <c r="ABF19" s="10"/>
      <c r="ABG19" s="10"/>
      <c r="ABH19" s="10"/>
      <c r="ABI19" s="10"/>
      <c r="ABJ19" s="10"/>
      <c r="ABK19" s="10"/>
      <c r="ABL19" s="10"/>
      <c r="ABM19" s="10"/>
      <c r="ABN19" s="10"/>
      <c r="ABO19" s="10"/>
      <c r="ABP19" s="10"/>
      <c r="ABQ19" s="10"/>
      <c r="ABR19" s="10"/>
      <c r="ABS19" s="10"/>
      <c r="ABT19" s="10"/>
      <c r="ABU19" s="10"/>
      <c r="ABV19" s="10"/>
      <c r="ABW19" s="10"/>
      <c r="ABX19" s="10"/>
      <c r="ABY19" s="10"/>
      <c r="ABZ19" s="10"/>
      <c r="ACA19" s="10"/>
      <c r="ACB19" s="10"/>
      <c r="ACC19" s="10"/>
      <c r="ACD19" s="10"/>
      <c r="ACE19" s="10"/>
      <c r="ACF19" s="10"/>
      <c r="ACG19" s="10"/>
      <c r="ACH19" s="10"/>
      <c r="ACI19" s="10"/>
      <c r="ACJ19" s="10"/>
      <c r="ACK19" s="10"/>
      <c r="ACL19" s="10"/>
      <c r="ACM19" s="10"/>
      <c r="ACN19" s="10"/>
      <c r="ACO19" s="10"/>
      <c r="ACP19" s="10"/>
      <c r="ACQ19" s="10"/>
      <c r="ACR19" s="10"/>
      <c r="ACS19" s="10"/>
      <c r="ACT19" s="10"/>
      <c r="ACU19" s="10"/>
      <c r="ACV19" s="10"/>
      <c r="ACW19" s="10"/>
      <c r="ACX19" s="10"/>
      <c r="ACY19" s="10"/>
      <c r="ACZ19" s="10"/>
      <c r="ADA19" s="10"/>
      <c r="ADB19" s="10"/>
      <c r="ADC19" s="10"/>
      <c r="ADD19" s="10"/>
      <c r="ADE19" s="10"/>
      <c r="ADF19" s="10"/>
      <c r="ADG19" s="10"/>
      <c r="ADH19" s="10"/>
      <c r="ADI19" s="10"/>
      <c r="ADJ19" s="10"/>
      <c r="ADK19" s="10"/>
      <c r="ADL19" s="10"/>
      <c r="ADM19" s="10"/>
      <c r="ADN19" s="10"/>
      <c r="ADO19" s="10"/>
      <c r="ADP19" s="10"/>
      <c r="ADQ19" s="10"/>
      <c r="ADR19" s="10"/>
      <c r="ADS19" s="10"/>
      <c r="ADT19" s="10"/>
      <c r="ADU19" s="10"/>
      <c r="ADV19" s="10"/>
      <c r="ADW19" s="10"/>
      <c r="ADX19" s="10"/>
      <c r="ADY19" s="10"/>
      <c r="ADZ19" s="10"/>
      <c r="AEA19" s="10"/>
      <c r="AEB19" s="10"/>
      <c r="AEC19" s="10"/>
      <c r="AED19" s="10"/>
      <c r="AEE19" s="10"/>
      <c r="AEF19" s="10"/>
      <c r="AEG19" s="10"/>
      <c r="AEH19" s="10"/>
      <c r="AEI19" s="10"/>
      <c r="AEJ19" s="10"/>
      <c r="AEK19" s="10"/>
      <c r="AEL19" s="10"/>
      <c r="AEM19" s="10"/>
      <c r="AEN19" s="10"/>
      <c r="AEO19" s="10"/>
      <c r="AEP19" s="10"/>
      <c r="AEQ19" s="10"/>
      <c r="AER19" s="10"/>
      <c r="AES19" s="10"/>
      <c r="AET19" s="10"/>
      <c r="AEU19" s="10"/>
      <c r="AEV19" s="10"/>
      <c r="AEW19" s="10"/>
      <c r="AEX19" s="10"/>
      <c r="AEY19" s="10"/>
      <c r="AEZ19" s="10"/>
      <c r="AFA19" s="10"/>
      <c r="AFB19" s="10"/>
      <c r="AFC19" s="10"/>
      <c r="AFD19" s="10"/>
      <c r="AFE19" s="10"/>
      <c r="AFF19" s="10"/>
      <c r="AFG19" s="10"/>
      <c r="AFH19" s="10"/>
      <c r="AFI19" s="10"/>
      <c r="AFJ19" s="10"/>
      <c r="AFK19" s="10"/>
      <c r="AFL19" s="10"/>
      <c r="AFM19" s="10"/>
      <c r="AFN19" s="10"/>
      <c r="AFO19" s="10"/>
      <c r="AFP19" s="10"/>
      <c r="AFQ19" s="10"/>
      <c r="AFR19" s="10"/>
      <c r="AFS19" s="10"/>
      <c r="AFT19" s="10"/>
      <c r="AFU19" s="10"/>
      <c r="AFV19" s="10"/>
      <c r="AFW19" s="10"/>
      <c r="AFX19" s="10"/>
      <c r="AFY19" s="10"/>
      <c r="AFZ19" s="10"/>
      <c r="AGA19" s="10"/>
      <c r="AGB19" s="10"/>
      <c r="AGC19" s="10"/>
      <c r="AGD19" s="10"/>
      <c r="AGE19" s="10"/>
      <c r="AGF19" s="10"/>
      <c r="AGG19" s="10"/>
      <c r="AGH19" s="10"/>
      <c r="AGI19" s="10"/>
      <c r="AGJ19" s="10"/>
      <c r="AGK19" s="10"/>
      <c r="AGL19" s="10"/>
      <c r="AGM19" s="10"/>
      <c r="AGN19" s="10"/>
      <c r="AGO19" s="10"/>
      <c r="AGP19" s="10"/>
      <c r="AGQ19" s="10"/>
      <c r="AGR19" s="10"/>
      <c r="AGS19" s="10"/>
      <c r="AGT19" s="10"/>
      <c r="AGU19" s="10"/>
      <c r="AGV19" s="10"/>
      <c r="AGW19" s="10"/>
      <c r="AGX19" s="10"/>
      <c r="AGY19" s="10"/>
      <c r="AGZ19" s="10"/>
      <c r="AHA19" s="10"/>
      <c r="AHB19" s="10"/>
      <c r="AHC19" s="10"/>
      <c r="AHD19" s="10"/>
      <c r="AHE19" s="10"/>
      <c r="AHF19" s="10"/>
      <c r="AHG19" s="10"/>
      <c r="AHH19" s="10"/>
      <c r="AHI19" s="10"/>
      <c r="AHJ19" s="10"/>
      <c r="AHK19" s="10"/>
      <c r="AHL19" s="10"/>
      <c r="AHM19" s="10"/>
      <c r="AHN19" s="10"/>
      <c r="AHO19" s="10"/>
      <c r="AHP19" s="10"/>
      <c r="AHQ19" s="10"/>
      <c r="AHR19" s="10"/>
      <c r="AHS19" s="10"/>
      <c r="AHT19" s="10"/>
      <c r="AHU19" s="10"/>
      <c r="AHV19" s="10"/>
      <c r="AHW19" s="10"/>
      <c r="AHX19" s="10"/>
      <c r="AHY19" s="10"/>
      <c r="AHZ19" s="10"/>
      <c r="AIA19" s="10"/>
      <c r="AIB19" s="10"/>
      <c r="AIC19" s="10"/>
      <c r="AID19" s="10"/>
      <c r="AIE19" s="10"/>
      <c r="AIF19" s="10"/>
      <c r="AIG19" s="10"/>
      <c r="AIH19" s="10"/>
      <c r="AII19" s="10"/>
      <c r="AIJ19" s="10"/>
      <c r="AIK19" s="10"/>
      <c r="AIL19" s="10"/>
      <c r="AIM19" s="10"/>
      <c r="AIN19" s="10"/>
      <c r="AIO19" s="10"/>
      <c r="AIP19" s="10"/>
      <c r="AIQ19" s="10"/>
      <c r="AIR19" s="10"/>
      <c r="AIS19" s="10"/>
      <c r="AIT19" s="10"/>
      <c r="AIU19" s="10"/>
      <c r="AIV19" s="10"/>
      <c r="AIW19" s="10"/>
      <c r="AIX19" s="10"/>
      <c r="AIY19" s="10"/>
      <c r="AIZ19" s="10"/>
      <c r="AJA19" s="10"/>
      <c r="AJB19" s="10"/>
      <c r="AJC19" s="10"/>
      <c r="AJD19" s="10"/>
      <c r="AJE19" s="10"/>
      <c r="AJF19" s="10"/>
      <c r="AJG19" s="10"/>
      <c r="AJH19" s="10"/>
      <c r="AJI19" s="10"/>
      <c r="AJJ19" s="10"/>
      <c r="AJK19" s="10"/>
      <c r="AJL19" s="10"/>
      <c r="AJM19" s="10"/>
      <c r="AJN19" s="10"/>
      <c r="AJO19" s="10"/>
      <c r="AJP19" s="10"/>
      <c r="AJQ19" s="10"/>
      <c r="AJR19" s="10"/>
      <c r="AJS19" s="10"/>
      <c r="AJT19" s="10"/>
      <c r="AJU19" s="10"/>
      <c r="AJV19" s="10"/>
      <c r="AJW19" s="10"/>
      <c r="AJX19" s="10"/>
      <c r="AJY19" s="10"/>
      <c r="AJZ19" s="10"/>
      <c r="AKA19" s="10"/>
      <c r="AKB19" s="10"/>
      <c r="AKC19" s="10"/>
      <c r="AKD19" s="10"/>
      <c r="AKE19" s="10"/>
      <c r="AKF19" s="10"/>
      <c r="AKG19" s="10"/>
      <c r="AKH19" s="10"/>
      <c r="AKI19" s="10"/>
      <c r="AKJ19" s="10"/>
      <c r="AKK19" s="10"/>
      <c r="AKL19" s="10"/>
      <c r="AKM19" s="10"/>
      <c r="AKN19" s="10"/>
      <c r="AKO19" s="10"/>
      <c r="AKP19" s="10"/>
      <c r="AKQ19" s="10"/>
      <c r="AKR19" s="10"/>
      <c r="AKS19" s="10"/>
      <c r="AKT19" s="10"/>
      <c r="AKU19" s="10"/>
      <c r="AKV19" s="10"/>
      <c r="AKW19" s="10"/>
      <c r="AKX19" s="10"/>
      <c r="AKY19" s="10"/>
      <c r="AKZ19" s="10"/>
      <c r="ALA19" s="10"/>
      <c r="ALB19" s="10"/>
      <c r="ALC19" s="10"/>
      <c r="ALD19" s="10"/>
      <c r="ALE19" s="10"/>
      <c r="ALF19" s="10"/>
      <c r="ALG19" s="10"/>
      <c r="ALH19" s="10"/>
      <c r="ALI19" s="10"/>
      <c r="ALJ19" s="10"/>
      <c r="ALK19" s="10"/>
      <c r="ALL19" s="10"/>
    </row>
    <row r="20" spans="1:1003" s="9" customFormat="1" ht="44.25" customHeight="1" x14ac:dyDescent="0.2">
      <c r="A20" s="60"/>
      <c r="B20" s="60"/>
      <c r="C20" s="60"/>
      <c r="D20" s="60"/>
      <c r="E20" s="60"/>
      <c r="F20" s="60"/>
      <c r="G20" s="63"/>
      <c r="H20" s="164" t="s">
        <v>122</v>
      </c>
      <c r="I20" s="164"/>
      <c r="J20" s="164"/>
      <c r="K20" s="164"/>
      <c r="L20" s="164"/>
      <c r="M20" s="164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  <c r="IW20" s="8"/>
      <c r="IX20" s="8"/>
      <c r="IY20" s="8"/>
      <c r="IZ20" s="8"/>
      <c r="JA20" s="8"/>
      <c r="JB20" s="8"/>
      <c r="JC20" s="8"/>
      <c r="JD20" s="8"/>
      <c r="JE20" s="8"/>
      <c r="JF20" s="8"/>
      <c r="JG20" s="8"/>
      <c r="JH20" s="8"/>
      <c r="JI20" s="8"/>
      <c r="JJ20" s="8"/>
      <c r="JK20" s="8"/>
      <c r="JL20" s="8"/>
      <c r="JM20" s="8"/>
      <c r="JN20" s="8"/>
      <c r="JO20" s="8"/>
      <c r="JP20" s="8"/>
      <c r="JQ20" s="8"/>
      <c r="JR20" s="8"/>
      <c r="JS20" s="8"/>
      <c r="JT20" s="8"/>
      <c r="JU20" s="8"/>
      <c r="JV20" s="8"/>
      <c r="JW20" s="8"/>
      <c r="JX20" s="8"/>
      <c r="JY20" s="8"/>
      <c r="JZ20" s="8"/>
      <c r="KA20" s="8"/>
      <c r="KB20" s="8"/>
      <c r="KC20" s="8"/>
      <c r="KD20" s="8"/>
      <c r="KE20" s="8"/>
      <c r="KF20" s="8"/>
      <c r="KG20" s="8"/>
      <c r="KH20" s="8"/>
      <c r="KI20" s="8"/>
      <c r="KJ20" s="8"/>
      <c r="KK20" s="8"/>
      <c r="KL20" s="8"/>
      <c r="KM20" s="8"/>
      <c r="KN20" s="8"/>
      <c r="KO20" s="8"/>
      <c r="KP20" s="8"/>
      <c r="KQ20" s="8"/>
      <c r="KR20" s="8"/>
      <c r="KS20" s="8"/>
      <c r="KT20" s="8"/>
      <c r="KU20" s="8"/>
      <c r="KV20" s="8"/>
      <c r="KW20" s="8"/>
      <c r="KX20" s="8"/>
      <c r="KY20" s="8"/>
      <c r="KZ20" s="8"/>
      <c r="LA20" s="8"/>
      <c r="LB20" s="8"/>
      <c r="LC20" s="8"/>
      <c r="LD20" s="8"/>
      <c r="LE20" s="8"/>
      <c r="LF20" s="8"/>
      <c r="LG20" s="8"/>
      <c r="LH20" s="8"/>
      <c r="LI20" s="8"/>
      <c r="LJ20" s="8"/>
      <c r="LK20" s="8"/>
      <c r="LL20" s="8"/>
      <c r="LM20" s="8"/>
      <c r="LN20" s="8"/>
      <c r="LO20" s="8"/>
      <c r="LP20" s="8"/>
      <c r="LQ20" s="8"/>
      <c r="LR20" s="8"/>
      <c r="LS20" s="8"/>
      <c r="LT20" s="8"/>
      <c r="LU20" s="8"/>
      <c r="LV20" s="8"/>
      <c r="LW20" s="8"/>
      <c r="LX20" s="8"/>
      <c r="LY20" s="8"/>
      <c r="LZ20" s="8"/>
      <c r="MA20" s="8"/>
      <c r="MB20" s="8"/>
      <c r="MC20" s="8"/>
      <c r="MD20" s="8"/>
      <c r="ME20" s="8"/>
      <c r="MF20" s="8"/>
      <c r="MG20" s="8"/>
      <c r="MH20" s="8"/>
      <c r="MI20" s="8"/>
      <c r="MJ20" s="8"/>
      <c r="MK20" s="8"/>
      <c r="ML20" s="8"/>
      <c r="MM20" s="8"/>
      <c r="MN20" s="8"/>
      <c r="MO20" s="8"/>
      <c r="MP20" s="8"/>
      <c r="MQ20" s="8"/>
      <c r="MR20" s="8"/>
      <c r="MS20" s="8"/>
      <c r="MT20" s="8"/>
      <c r="MU20" s="8"/>
      <c r="MV20" s="8"/>
      <c r="MW20" s="8"/>
      <c r="MX20" s="8"/>
      <c r="MY20" s="8"/>
      <c r="MZ20" s="8"/>
      <c r="NA20" s="8"/>
      <c r="NB20" s="8"/>
      <c r="NC20" s="8"/>
      <c r="ND20" s="8"/>
      <c r="NE20" s="8"/>
      <c r="NF20" s="8"/>
      <c r="NG20" s="8"/>
      <c r="NH20" s="8"/>
      <c r="NI20" s="8"/>
      <c r="NJ20" s="8"/>
      <c r="NK20" s="8"/>
      <c r="NL20" s="8"/>
      <c r="NM20" s="8"/>
      <c r="NN20" s="8"/>
      <c r="NO20" s="8"/>
      <c r="NP20" s="8"/>
      <c r="NQ20" s="8"/>
      <c r="NR20" s="8"/>
      <c r="NS20" s="8"/>
      <c r="NT20" s="8"/>
      <c r="NU20" s="8"/>
      <c r="NV20" s="8"/>
      <c r="NW20" s="8"/>
      <c r="NX20" s="8"/>
      <c r="NY20" s="8"/>
      <c r="NZ20" s="8"/>
      <c r="OA20" s="8"/>
      <c r="OB20" s="8"/>
      <c r="OC20" s="8"/>
      <c r="OD20" s="8"/>
      <c r="OE20" s="8"/>
      <c r="OF20" s="8"/>
      <c r="OG20" s="8"/>
      <c r="OH20" s="8"/>
      <c r="OI20" s="8"/>
      <c r="OJ20" s="8"/>
      <c r="OK20" s="8"/>
      <c r="OL20" s="8"/>
      <c r="OM20" s="8"/>
      <c r="ON20" s="8"/>
      <c r="OO20" s="8"/>
      <c r="OP20" s="8"/>
      <c r="OQ20" s="8"/>
      <c r="OR20" s="8"/>
      <c r="OS20" s="8"/>
      <c r="OT20" s="8"/>
      <c r="OU20" s="8"/>
      <c r="OV20" s="8"/>
      <c r="OW20" s="8"/>
      <c r="OX20" s="8"/>
      <c r="OY20" s="8"/>
      <c r="OZ20" s="8"/>
      <c r="PA20" s="8"/>
      <c r="PB20" s="8"/>
      <c r="PC20" s="8"/>
      <c r="PD20" s="8"/>
      <c r="PE20" s="8"/>
      <c r="PF20" s="8"/>
      <c r="PG20" s="8"/>
      <c r="PH20" s="8"/>
      <c r="PI20" s="8"/>
      <c r="PJ20" s="8"/>
      <c r="PK20" s="8"/>
      <c r="PL20" s="8"/>
      <c r="PM20" s="8"/>
      <c r="PN20" s="8"/>
      <c r="PO20" s="8"/>
      <c r="PP20" s="8"/>
      <c r="PQ20" s="8"/>
      <c r="PR20" s="8"/>
      <c r="PS20" s="8"/>
      <c r="PT20" s="8"/>
      <c r="PU20" s="8"/>
      <c r="PV20" s="8"/>
      <c r="PW20" s="8"/>
      <c r="PX20" s="8"/>
      <c r="PY20" s="8"/>
      <c r="PZ20" s="8"/>
      <c r="QA20" s="8"/>
      <c r="QB20" s="8"/>
      <c r="QC20" s="8"/>
      <c r="QD20" s="8"/>
      <c r="QE20" s="8"/>
      <c r="QF20" s="8"/>
      <c r="QG20" s="8"/>
      <c r="QH20" s="8"/>
      <c r="QI20" s="8"/>
      <c r="QJ20" s="8"/>
      <c r="QK20" s="8"/>
      <c r="QL20" s="8"/>
      <c r="QM20" s="8"/>
      <c r="QN20" s="8"/>
      <c r="QO20" s="8"/>
      <c r="QP20" s="8"/>
      <c r="QQ20" s="8"/>
      <c r="QR20" s="8"/>
      <c r="QS20" s="8"/>
      <c r="QT20" s="8"/>
      <c r="QU20" s="8"/>
      <c r="QV20" s="8"/>
      <c r="QW20" s="8"/>
      <c r="QX20" s="8"/>
      <c r="QY20" s="8"/>
      <c r="QZ20" s="8"/>
      <c r="RA20" s="8"/>
      <c r="RB20" s="8"/>
      <c r="RC20" s="8"/>
      <c r="RD20" s="8"/>
      <c r="RE20" s="8"/>
      <c r="RF20" s="8"/>
      <c r="RG20" s="8"/>
      <c r="RH20" s="8"/>
      <c r="RI20" s="8"/>
      <c r="RJ20" s="8"/>
      <c r="RK20" s="8"/>
      <c r="RL20" s="8"/>
      <c r="RM20" s="8"/>
      <c r="RN20" s="8"/>
      <c r="RO20" s="8"/>
      <c r="RP20" s="8"/>
      <c r="RQ20" s="8"/>
      <c r="RR20" s="8"/>
      <c r="RS20" s="8"/>
      <c r="RT20" s="8"/>
      <c r="RU20" s="8"/>
      <c r="RV20" s="8"/>
      <c r="RW20" s="8"/>
      <c r="RX20" s="8"/>
      <c r="RY20" s="8"/>
      <c r="RZ20" s="8"/>
      <c r="SA20" s="8"/>
      <c r="SB20" s="8"/>
      <c r="SC20" s="8"/>
      <c r="SD20" s="8"/>
      <c r="SE20" s="8"/>
      <c r="SF20" s="8"/>
      <c r="SG20" s="8"/>
      <c r="SH20" s="8"/>
      <c r="SI20" s="8"/>
      <c r="SJ20" s="8"/>
      <c r="SK20" s="8"/>
      <c r="SL20" s="8"/>
      <c r="SM20" s="8"/>
      <c r="SN20" s="8"/>
      <c r="SO20" s="8"/>
      <c r="SP20" s="8"/>
      <c r="SQ20" s="8"/>
      <c r="SR20" s="8"/>
      <c r="SS20" s="8"/>
      <c r="ST20" s="8"/>
      <c r="SU20" s="8"/>
      <c r="SV20" s="8"/>
      <c r="SW20" s="8"/>
      <c r="SX20" s="8"/>
      <c r="SY20" s="8"/>
      <c r="SZ20" s="8"/>
      <c r="TA20" s="8"/>
      <c r="TB20" s="8"/>
      <c r="TC20" s="8"/>
      <c r="TD20" s="8"/>
      <c r="TE20" s="8"/>
      <c r="TF20" s="8"/>
      <c r="TG20" s="8"/>
      <c r="TH20" s="8"/>
      <c r="TI20" s="8"/>
      <c r="TJ20" s="8"/>
      <c r="TK20" s="8"/>
      <c r="TL20" s="8"/>
      <c r="TM20" s="8"/>
      <c r="TN20" s="8"/>
      <c r="TO20" s="8"/>
      <c r="TP20" s="8"/>
      <c r="TQ20" s="8"/>
      <c r="TR20" s="8"/>
      <c r="TS20" s="8"/>
      <c r="TT20" s="8"/>
      <c r="TU20" s="8"/>
      <c r="TV20" s="8"/>
      <c r="TW20" s="8"/>
      <c r="TX20" s="8"/>
      <c r="TY20" s="8"/>
      <c r="TZ20" s="8"/>
      <c r="UA20" s="8"/>
      <c r="UB20" s="8"/>
      <c r="UC20" s="8"/>
      <c r="UD20" s="8"/>
      <c r="UE20" s="8"/>
      <c r="UF20" s="8"/>
      <c r="UG20" s="8"/>
      <c r="UH20" s="8"/>
      <c r="UI20" s="8"/>
      <c r="UJ20" s="8"/>
      <c r="UK20" s="8"/>
      <c r="UL20" s="8"/>
      <c r="UM20" s="8"/>
      <c r="UN20" s="8"/>
      <c r="UO20" s="8"/>
      <c r="UP20" s="8"/>
      <c r="UQ20" s="8"/>
      <c r="UR20" s="8"/>
      <c r="US20" s="8"/>
      <c r="UT20" s="8"/>
      <c r="UU20" s="8"/>
      <c r="UV20" s="8"/>
      <c r="UW20" s="8"/>
      <c r="UX20" s="8"/>
      <c r="UY20" s="8"/>
      <c r="UZ20" s="8"/>
      <c r="VA20" s="8"/>
      <c r="VB20" s="8"/>
      <c r="VC20" s="8"/>
      <c r="VD20" s="8"/>
      <c r="VE20" s="8"/>
      <c r="VF20" s="8"/>
      <c r="VG20" s="8"/>
      <c r="VH20" s="8"/>
      <c r="VI20" s="8"/>
      <c r="VJ20" s="8"/>
      <c r="VK20" s="8"/>
      <c r="VL20" s="8"/>
      <c r="VM20" s="8"/>
      <c r="VN20" s="8"/>
      <c r="VO20" s="8"/>
      <c r="VP20" s="8"/>
      <c r="VQ20" s="8"/>
      <c r="VR20" s="8"/>
      <c r="VS20" s="8"/>
      <c r="VT20" s="8"/>
      <c r="VU20" s="8"/>
      <c r="VV20" s="8"/>
      <c r="VW20" s="8"/>
      <c r="VX20" s="8"/>
      <c r="VY20" s="8"/>
      <c r="VZ20" s="8"/>
      <c r="WA20" s="8"/>
      <c r="WB20" s="8"/>
      <c r="WC20" s="8"/>
      <c r="WD20" s="8"/>
      <c r="WE20" s="8"/>
      <c r="WF20" s="8"/>
      <c r="WG20" s="8"/>
      <c r="WH20" s="8"/>
      <c r="WI20" s="8"/>
      <c r="WJ20" s="8"/>
      <c r="WK20" s="8"/>
      <c r="WL20" s="8"/>
      <c r="WM20" s="8"/>
      <c r="WN20" s="8"/>
      <c r="WO20" s="8"/>
      <c r="WP20" s="8"/>
      <c r="WQ20" s="8"/>
      <c r="WR20" s="8"/>
      <c r="WS20" s="8"/>
      <c r="WT20" s="8"/>
      <c r="WU20" s="8"/>
      <c r="WV20" s="8"/>
      <c r="WW20" s="8"/>
      <c r="WX20" s="8"/>
      <c r="WY20" s="8"/>
      <c r="WZ20" s="8"/>
      <c r="XA20" s="8"/>
      <c r="XB20" s="8"/>
      <c r="XC20" s="8"/>
      <c r="XD20" s="8"/>
      <c r="XE20" s="8"/>
      <c r="XF20" s="8"/>
      <c r="XG20" s="8"/>
      <c r="XH20" s="8"/>
      <c r="XI20" s="8"/>
      <c r="XJ20" s="8"/>
      <c r="XK20" s="8"/>
      <c r="XL20" s="8"/>
      <c r="XM20" s="8"/>
      <c r="XN20" s="8"/>
      <c r="XO20" s="8"/>
      <c r="XP20" s="8"/>
      <c r="XQ20" s="8"/>
      <c r="XR20" s="8"/>
      <c r="XS20" s="8"/>
      <c r="XT20" s="8"/>
      <c r="XU20" s="8"/>
      <c r="XV20" s="8"/>
      <c r="XW20" s="8"/>
      <c r="XX20" s="8"/>
      <c r="XY20" s="8"/>
      <c r="XZ20" s="8"/>
      <c r="YA20" s="8"/>
      <c r="YB20" s="8"/>
      <c r="YC20" s="8"/>
      <c r="YD20" s="8"/>
      <c r="YE20" s="8"/>
      <c r="YF20" s="8"/>
      <c r="YG20" s="8"/>
      <c r="YH20" s="8"/>
      <c r="YI20" s="8"/>
      <c r="YJ20" s="8"/>
      <c r="YK20" s="8"/>
      <c r="YL20" s="8"/>
      <c r="YM20" s="8"/>
      <c r="YN20" s="8"/>
      <c r="YO20" s="8"/>
      <c r="YP20" s="8"/>
      <c r="YQ20" s="8"/>
      <c r="YR20" s="8"/>
      <c r="YS20" s="8"/>
      <c r="YT20" s="8"/>
      <c r="YU20" s="8"/>
      <c r="YV20" s="8"/>
      <c r="YW20" s="8"/>
      <c r="YX20" s="8"/>
      <c r="YY20" s="8"/>
      <c r="YZ20" s="8"/>
      <c r="ZA20" s="8"/>
      <c r="ZB20" s="8"/>
      <c r="ZC20" s="8"/>
      <c r="ZD20" s="8"/>
      <c r="ZE20" s="8"/>
      <c r="ZF20" s="8"/>
      <c r="ZG20" s="8"/>
      <c r="ZH20" s="8"/>
      <c r="ZI20" s="8"/>
      <c r="ZJ20" s="8"/>
      <c r="ZK20" s="8"/>
      <c r="ZL20" s="8"/>
      <c r="ZM20" s="8"/>
      <c r="ZN20" s="8"/>
      <c r="ZO20" s="8"/>
      <c r="ZP20" s="8"/>
      <c r="ZQ20" s="8"/>
      <c r="ZR20" s="8"/>
      <c r="ZS20" s="8"/>
      <c r="ZT20" s="8"/>
      <c r="ZU20" s="8"/>
      <c r="ZV20" s="8"/>
      <c r="ZW20" s="8"/>
      <c r="ZX20" s="8"/>
      <c r="ZY20" s="8"/>
      <c r="ZZ20" s="8"/>
      <c r="AAA20" s="8"/>
      <c r="AAB20" s="8"/>
      <c r="AAC20" s="8"/>
      <c r="AAD20" s="8"/>
      <c r="AAE20" s="8"/>
      <c r="AAF20" s="8"/>
      <c r="AAG20" s="8"/>
      <c r="AAH20" s="8"/>
      <c r="AAI20" s="8"/>
      <c r="AAJ20" s="8"/>
      <c r="AAK20" s="8"/>
      <c r="AAL20" s="8"/>
      <c r="AAM20" s="8"/>
      <c r="AAN20" s="8"/>
      <c r="AAO20" s="8"/>
      <c r="AAP20" s="8"/>
      <c r="AAQ20" s="8"/>
      <c r="AAR20" s="8"/>
      <c r="AAS20" s="8"/>
      <c r="AAT20" s="8"/>
      <c r="AAU20" s="8"/>
      <c r="AAV20" s="8"/>
      <c r="AAW20" s="8"/>
      <c r="AAX20" s="8"/>
      <c r="AAY20" s="8"/>
      <c r="AAZ20" s="8"/>
      <c r="ABA20" s="8"/>
      <c r="ABB20" s="8"/>
      <c r="ABC20" s="8"/>
      <c r="ABD20" s="8"/>
      <c r="ABE20" s="8"/>
      <c r="ABF20" s="8"/>
      <c r="ABG20" s="8"/>
      <c r="ABH20" s="8"/>
      <c r="ABI20" s="8"/>
      <c r="ABJ20" s="8"/>
      <c r="ABK20" s="8"/>
      <c r="ABL20" s="8"/>
      <c r="ABM20" s="8"/>
      <c r="ABN20" s="8"/>
      <c r="ABO20" s="8"/>
      <c r="ABP20" s="8"/>
      <c r="ABQ20" s="8"/>
      <c r="ABR20" s="8"/>
      <c r="ABS20" s="8"/>
      <c r="ABT20" s="8"/>
      <c r="ABU20" s="8"/>
      <c r="ABV20" s="8"/>
      <c r="ABW20" s="8"/>
      <c r="ABX20" s="8"/>
      <c r="ABY20" s="8"/>
      <c r="ABZ20" s="8"/>
      <c r="ACA20" s="8"/>
      <c r="ACB20" s="8"/>
      <c r="ACC20" s="8"/>
      <c r="ACD20" s="8"/>
      <c r="ACE20" s="8"/>
      <c r="ACF20" s="8"/>
      <c r="ACG20" s="8"/>
      <c r="ACH20" s="8"/>
      <c r="ACI20" s="8"/>
      <c r="ACJ20" s="8"/>
      <c r="ACK20" s="8"/>
      <c r="ACL20" s="8"/>
      <c r="ACM20" s="8"/>
      <c r="ACN20" s="8"/>
      <c r="ACO20" s="8"/>
      <c r="ACP20" s="8"/>
      <c r="ACQ20" s="8"/>
      <c r="ACR20" s="8"/>
      <c r="ACS20" s="8"/>
      <c r="ACT20" s="8"/>
      <c r="ACU20" s="8"/>
      <c r="ACV20" s="8"/>
      <c r="ACW20" s="8"/>
      <c r="ACX20" s="8"/>
      <c r="ACY20" s="8"/>
      <c r="ACZ20" s="8"/>
      <c r="ADA20" s="8"/>
      <c r="ADB20" s="8"/>
      <c r="ADC20" s="8"/>
      <c r="ADD20" s="8"/>
      <c r="ADE20" s="8"/>
      <c r="ADF20" s="8"/>
      <c r="ADG20" s="8"/>
      <c r="ADH20" s="8"/>
      <c r="ADI20" s="8"/>
      <c r="ADJ20" s="8"/>
      <c r="ADK20" s="8"/>
      <c r="ADL20" s="8"/>
      <c r="ADM20" s="8"/>
      <c r="ADN20" s="8"/>
      <c r="ADO20" s="8"/>
      <c r="ADP20" s="8"/>
      <c r="ADQ20" s="8"/>
      <c r="ADR20" s="8"/>
      <c r="ADS20" s="8"/>
      <c r="ADT20" s="8"/>
      <c r="ADU20" s="8"/>
      <c r="ADV20" s="8"/>
      <c r="ADW20" s="8"/>
      <c r="ADX20" s="8"/>
      <c r="ADY20" s="8"/>
      <c r="ADZ20" s="8"/>
      <c r="AEA20" s="8"/>
      <c r="AEB20" s="8"/>
      <c r="AEC20" s="8"/>
      <c r="AED20" s="8"/>
      <c r="AEE20" s="8"/>
      <c r="AEF20" s="8"/>
      <c r="AEG20" s="8"/>
      <c r="AEH20" s="8"/>
      <c r="AEI20" s="8"/>
      <c r="AEJ20" s="8"/>
      <c r="AEK20" s="8"/>
      <c r="AEL20" s="8"/>
      <c r="AEM20" s="8"/>
      <c r="AEN20" s="8"/>
      <c r="AEO20" s="8"/>
      <c r="AEP20" s="8"/>
      <c r="AEQ20" s="8"/>
      <c r="AER20" s="8"/>
      <c r="AES20" s="8"/>
      <c r="AET20" s="8"/>
      <c r="AEU20" s="8"/>
      <c r="AEV20" s="8"/>
      <c r="AEW20" s="8"/>
      <c r="AEX20" s="8"/>
      <c r="AEY20" s="8"/>
      <c r="AEZ20" s="8"/>
      <c r="AFA20" s="8"/>
      <c r="AFB20" s="8"/>
      <c r="AFC20" s="8"/>
      <c r="AFD20" s="8"/>
      <c r="AFE20" s="8"/>
      <c r="AFF20" s="8"/>
      <c r="AFG20" s="8"/>
      <c r="AFH20" s="8"/>
      <c r="AFI20" s="8"/>
      <c r="AFJ20" s="8"/>
      <c r="AFK20" s="8"/>
      <c r="AFL20" s="8"/>
      <c r="AFM20" s="8"/>
      <c r="AFN20" s="8"/>
      <c r="AFO20" s="8"/>
      <c r="AFP20" s="8"/>
      <c r="AFQ20" s="8"/>
      <c r="AFR20" s="8"/>
      <c r="AFS20" s="8"/>
      <c r="AFT20" s="8"/>
      <c r="AFU20" s="8"/>
      <c r="AFV20" s="8"/>
      <c r="AFW20" s="8"/>
      <c r="AFX20" s="8"/>
      <c r="AFY20" s="8"/>
      <c r="AFZ20" s="8"/>
      <c r="AGA20" s="8"/>
      <c r="AGB20" s="8"/>
      <c r="AGC20" s="8"/>
      <c r="AGD20" s="8"/>
      <c r="AGE20" s="8"/>
      <c r="AGF20" s="8"/>
      <c r="AGG20" s="8"/>
      <c r="AGH20" s="8"/>
      <c r="AGI20" s="8"/>
      <c r="AGJ20" s="8"/>
      <c r="AGK20" s="8"/>
      <c r="AGL20" s="8"/>
      <c r="AGM20" s="8"/>
      <c r="AGN20" s="8"/>
      <c r="AGO20" s="8"/>
      <c r="AGP20" s="8"/>
      <c r="AGQ20" s="8"/>
      <c r="AGR20" s="8"/>
      <c r="AGS20" s="8"/>
      <c r="AGT20" s="8"/>
      <c r="AGU20" s="8"/>
      <c r="AGV20" s="8"/>
      <c r="AGW20" s="8"/>
      <c r="AGX20" s="8"/>
      <c r="AGY20" s="8"/>
      <c r="AGZ20" s="8"/>
      <c r="AHA20" s="8"/>
      <c r="AHB20" s="8"/>
      <c r="AHC20" s="8"/>
      <c r="AHD20" s="8"/>
      <c r="AHE20" s="8"/>
      <c r="AHF20" s="8"/>
      <c r="AHG20" s="8"/>
      <c r="AHH20" s="8"/>
      <c r="AHI20" s="8"/>
      <c r="AHJ20" s="8"/>
      <c r="AHK20" s="8"/>
      <c r="AHL20" s="8"/>
      <c r="AHM20" s="8"/>
      <c r="AHN20" s="8"/>
      <c r="AHO20" s="8"/>
      <c r="AHP20" s="8"/>
      <c r="AHQ20" s="8"/>
      <c r="AHR20" s="8"/>
      <c r="AHS20" s="8"/>
      <c r="AHT20" s="8"/>
      <c r="AHU20" s="8"/>
      <c r="AHV20" s="8"/>
      <c r="AHW20" s="8"/>
      <c r="AHX20" s="8"/>
      <c r="AHY20" s="8"/>
      <c r="AHZ20" s="8"/>
      <c r="AIA20" s="8"/>
      <c r="AIB20" s="8"/>
      <c r="AIC20" s="8"/>
      <c r="AID20" s="8"/>
      <c r="AIE20" s="8"/>
      <c r="AIF20" s="8"/>
      <c r="AIG20" s="8"/>
      <c r="AIH20" s="8"/>
      <c r="AII20" s="8"/>
      <c r="AIJ20" s="8"/>
      <c r="AIK20" s="8"/>
      <c r="AIL20" s="8"/>
      <c r="AIM20" s="8"/>
      <c r="AIN20" s="8"/>
      <c r="AIO20" s="8"/>
      <c r="AIP20" s="8"/>
      <c r="AIQ20" s="8"/>
      <c r="AIR20" s="8"/>
      <c r="AIS20" s="8"/>
      <c r="AIT20" s="8"/>
      <c r="AIU20" s="8"/>
      <c r="AIV20" s="8"/>
      <c r="AIW20" s="8"/>
      <c r="AIX20" s="8"/>
      <c r="AIY20" s="8"/>
      <c r="AIZ20" s="8"/>
      <c r="AJA20" s="8"/>
      <c r="AJB20" s="8"/>
      <c r="AJC20" s="8"/>
      <c r="AJD20" s="8"/>
      <c r="AJE20" s="8"/>
      <c r="AJF20" s="8"/>
      <c r="AJG20" s="8"/>
      <c r="AJH20" s="8"/>
      <c r="AJI20" s="8"/>
      <c r="AJJ20" s="8"/>
      <c r="AJK20" s="8"/>
      <c r="AJL20" s="8"/>
      <c r="AJM20" s="8"/>
      <c r="AJN20" s="8"/>
      <c r="AJO20" s="8"/>
      <c r="AJP20" s="8"/>
      <c r="AJQ20" s="8"/>
      <c r="AJR20" s="8"/>
      <c r="AJS20" s="8"/>
      <c r="AJT20" s="8"/>
      <c r="AJU20" s="8"/>
      <c r="AJV20" s="8"/>
      <c r="AJW20" s="8"/>
      <c r="AJX20" s="8"/>
      <c r="AJY20" s="8"/>
      <c r="AJZ20" s="8"/>
      <c r="AKA20" s="8"/>
      <c r="AKB20" s="8"/>
      <c r="AKC20" s="8"/>
      <c r="AKD20" s="8"/>
      <c r="AKE20" s="8"/>
      <c r="AKF20" s="8"/>
      <c r="AKG20" s="8"/>
      <c r="AKH20" s="8"/>
      <c r="AKI20" s="8"/>
      <c r="AKJ20" s="8"/>
      <c r="AKK20" s="8"/>
      <c r="AKL20" s="8"/>
      <c r="AKM20" s="8"/>
      <c r="AKN20" s="8"/>
      <c r="AKO20" s="8"/>
      <c r="AKP20" s="8"/>
      <c r="AKQ20" s="8"/>
      <c r="AKR20" s="8"/>
      <c r="AKS20" s="8"/>
      <c r="AKT20" s="8"/>
      <c r="AKU20" s="8"/>
      <c r="AKV20" s="8"/>
      <c r="AKW20" s="8"/>
      <c r="AKX20" s="8"/>
      <c r="AKY20" s="8"/>
      <c r="AKZ20" s="8"/>
      <c r="ALA20" s="8"/>
      <c r="ALB20" s="8"/>
      <c r="ALC20" s="8"/>
      <c r="ALD20" s="8"/>
      <c r="ALE20" s="8"/>
      <c r="ALF20" s="8"/>
      <c r="ALG20" s="8"/>
      <c r="ALH20" s="8"/>
      <c r="ALI20" s="8"/>
      <c r="ALJ20" s="8"/>
      <c r="ALK20" s="8"/>
      <c r="ALL20" s="8"/>
    </row>
    <row r="21" spans="1:1003" s="110" customFormat="1" ht="49.5" customHeight="1" x14ac:dyDescent="0.2">
      <c r="A21" s="106"/>
      <c r="B21" s="106"/>
      <c r="C21" s="106"/>
      <c r="D21" s="106"/>
      <c r="E21" s="106"/>
      <c r="F21" s="106"/>
      <c r="G21" s="106"/>
      <c r="H21" s="163" t="s">
        <v>123</v>
      </c>
      <c r="I21" s="163"/>
      <c r="J21" s="107"/>
      <c r="K21" s="107"/>
      <c r="L21" s="107"/>
      <c r="M21" s="108">
        <v>1</v>
      </c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  <c r="AS21" s="109"/>
      <c r="AT21" s="109"/>
      <c r="AU21" s="109"/>
      <c r="AV21" s="109"/>
      <c r="AW21" s="109"/>
      <c r="AX21" s="109"/>
      <c r="AY21" s="109"/>
      <c r="AZ21" s="109"/>
      <c r="BA21" s="109"/>
      <c r="BB21" s="109"/>
      <c r="BC21" s="109"/>
      <c r="BD21" s="109"/>
      <c r="BE21" s="109"/>
      <c r="BF21" s="109"/>
      <c r="BG21" s="109"/>
      <c r="BH21" s="109"/>
      <c r="BI21" s="109"/>
      <c r="BJ21" s="109"/>
      <c r="BK21" s="109"/>
      <c r="BL21" s="109"/>
      <c r="BM21" s="109"/>
      <c r="BN21" s="109"/>
      <c r="BO21" s="109"/>
      <c r="BP21" s="109"/>
      <c r="BQ21" s="109"/>
      <c r="BR21" s="109"/>
      <c r="BS21" s="109"/>
      <c r="BT21" s="109"/>
      <c r="BU21" s="109"/>
      <c r="BV21" s="109"/>
      <c r="BW21" s="109"/>
      <c r="BX21" s="109"/>
      <c r="BY21" s="109"/>
      <c r="BZ21" s="109"/>
      <c r="CA21" s="109"/>
      <c r="CB21" s="109"/>
      <c r="CC21" s="109"/>
      <c r="CD21" s="109"/>
      <c r="CE21" s="109"/>
      <c r="CF21" s="109"/>
      <c r="CG21" s="109"/>
      <c r="CH21" s="109"/>
      <c r="CI21" s="109"/>
      <c r="CJ21" s="109"/>
      <c r="CK21" s="109"/>
      <c r="CL21" s="109"/>
      <c r="CM21" s="109"/>
      <c r="CN21" s="109"/>
      <c r="CO21" s="109"/>
      <c r="CP21" s="109"/>
      <c r="CQ21" s="109"/>
      <c r="CR21" s="109"/>
      <c r="CS21" s="109"/>
      <c r="CT21" s="109"/>
      <c r="CU21" s="109"/>
      <c r="CV21" s="109"/>
      <c r="CW21" s="109"/>
      <c r="CX21" s="109"/>
      <c r="CY21" s="109"/>
      <c r="CZ21" s="109"/>
      <c r="DA21" s="109"/>
      <c r="DB21" s="109"/>
      <c r="DC21" s="109"/>
      <c r="DD21" s="109"/>
      <c r="DE21" s="109"/>
      <c r="DF21" s="109"/>
      <c r="DG21" s="109"/>
      <c r="DH21" s="109"/>
      <c r="DI21" s="109"/>
      <c r="DJ21" s="109"/>
      <c r="DK21" s="109"/>
      <c r="DL21" s="109"/>
      <c r="DM21" s="109"/>
      <c r="DN21" s="109"/>
      <c r="DO21" s="109"/>
      <c r="DP21" s="109"/>
      <c r="DQ21" s="109"/>
      <c r="DR21" s="109"/>
      <c r="DS21" s="109"/>
      <c r="DT21" s="109"/>
      <c r="DU21" s="109"/>
      <c r="DV21" s="109"/>
      <c r="DW21" s="109"/>
      <c r="DX21" s="109"/>
      <c r="DY21" s="109"/>
      <c r="DZ21" s="109"/>
      <c r="EA21" s="109"/>
      <c r="EB21" s="109"/>
      <c r="EC21" s="109"/>
      <c r="ED21" s="109"/>
      <c r="EE21" s="109"/>
      <c r="EF21" s="109"/>
      <c r="EG21" s="109"/>
      <c r="EH21" s="109"/>
      <c r="EI21" s="109"/>
      <c r="EJ21" s="109"/>
      <c r="EK21" s="109"/>
      <c r="EL21" s="109"/>
      <c r="EM21" s="109"/>
      <c r="EN21" s="109"/>
      <c r="EO21" s="109"/>
      <c r="EP21" s="109"/>
      <c r="EQ21" s="109"/>
      <c r="ER21" s="109"/>
      <c r="ES21" s="109"/>
      <c r="ET21" s="109"/>
      <c r="EU21" s="109"/>
      <c r="EV21" s="109"/>
      <c r="EW21" s="109"/>
      <c r="EX21" s="109"/>
      <c r="EY21" s="109"/>
      <c r="EZ21" s="109"/>
      <c r="FA21" s="109"/>
      <c r="FB21" s="109"/>
      <c r="FC21" s="109"/>
      <c r="FD21" s="109"/>
      <c r="FE21" s="109"/>
      <c r="FF21" s="109"/>
      <c r="FG21" s="109"/>
      <c r="FH21" s="109"/>
      <c r="FI21" s="109"/>
      <c r="FJ21" s="109"/>
      <c r="FK21" s="109"/>
      <c r="FL21" s="109"/>
      <c r="FM21" s="109"/>
      <c r="FN21" s="109"/>
      <c r="FO21" s="109"/>
      <c r="FP21" s="109"/>
      <c r="FQ21" s="109"/>
      <c r="FR21" s="109"/>
      <c r="FS21" s="109"/>
      <c r="FT21" s="109"/>
      <c r="FU21" s="109"/>
      <c r="FV21" s="109"/>
      <c r="FW21" s="109"/>
      <c r="FX21" s="109"/>
      <c r="FY21" s="109"/>
      <c r="FZ21" s="109"/>
      <c r="GA21" s="109"/>
      <c r="GB21" s="109"/>
      <c r="GC21" s="109"/>
      <c r="GD21" s="109"/>
      <c r="GE21" s="109"/>
      <c r="GF21" s="109"/>
      <c r="GG21" s="109"/>
      <c r="GH21" s="109"/>
      <c r="GI21" s="109"/>
      <c r="GJ21" s="109"/>
      <c r="GK21" s="109"/>
      <c r="GL21" s="109"/>
      <c r="GM21" s="109"/>
      <c r="GN21" s="109"/>
      <c r="GO21" s="109"/>
      <c r="GP21" s="109"/>
      <c r="GQ21" s="109"/>
      <c r="GR21" s="109"/>
      <c r="GS21" s="109"/>
      <c r="GT21" s="109"/>
      <c r="GU21" s="109"/>
      <c r="GV21" s="109"/>
      <c r="GW21" s="109"/>
      <c r="GX21" s="109"/>
      <c r="GY21" s="109"/>
      <c r="GZ21" s="109"/>
      <c r="HA21" s="109"/>
      <c r="HB21" s="109"/>
      <c r="HC21" s="109"/>
      <c r="HD21" s="109"/>
      <c r="HE21" s="109"/>
      <c r="HF21" s="109"/>
      <c r="HG21" s="109"/>
      <c r="HH21" s="109"/>
      <c r="HI21" s="109"/>
      <c r="HJ21" s="109"/>
      <c r="HK21" s="109"/>
      <c r="HL21" s="109"/>
      <c r="HM21" s="109"/>
      <c r="HN21" s="109"/>
      <c r="HO21" s="109"/>
      <c r="HP21" s="109"/>
      <c r="HQ21" s="109"/>
      <c r="HR21" s="109"/>
      <c r="HS21" s="109"/>
      <c r="HT21" s="109"/>
      <c r="HU21" s="109"/>
      <c r="HV21" s="109"/>
      <c r="HW21" s="109"/>
      <c r="HX21" s="109"/>
      <c r="HY21" s="109"/>
      <c r="HZ21" s="109"/>
      <c r="IA21" s="109"/>
      <c r="IB21" s="109"/>
      <c r="IC21" s="109"/>
      <c r="ID21" s="109"/>
      <c r="IE21" s="109"/>
      <c r="IF21" s="109"/>
      <c r="IG21" s="109"/>
      <c r="IH21" s="109"/>
      <c r="II21" s="109"/>
      <c r="IJ21" s="109"/>
      <c r="IK21" s="109"/>
      <c r="IL21" s="109"/>
      <c r="IM21" s="109"/>
      <c r="IN21" s="109"/>
      <c r="IO21" s="109"/>
      <c r="IP21" s="109"/>
      <c r="IQ21" s="109"/>
      <c r="IR21" s="109"/>
      <c r="IS21" s="109"/>
      <c r="IT21" s="109"/>
      <c r="IU21" s="109"/>
      <c r="IV21" s="109"/>
      <c r="IW21" s="109"/>
      <c r="IX21" s="109"/>
      <c r="IY21" s="109"/>
      <c r="IZ21" s="109"/>
      <c r="JA21" s="109"/>
      <c r="JB21" s="109"/>
      <c r="JC21" s="109"/>
      <c r="JD21" s="109"/>
      <c r="JE21" s="109"/>
      <c r="JF21" s="109"/>
      <c r="JG21" s="109"/>
      <c r="JH21" s="109"/>
      <c r="JI21" s="109"/>
      <c r="JJ21" s="109"/>
      <c r="JK21" s="109"/>
      <c r="JL21" s="109"/>
      <c r="JM21" s="109"/>
      <c r="JN21" s="109"/>
      <c r="JO21" s="109"/>
      <c r="JP21" s="109"/>
      <c r="JQ21" s="109"/>
      <c r="JR21" s="109"/>
      <c r="JS21" s="109"/>
      <c r="JT21" s="109"/>
      <c r="JU21" s="109"/>
      <c r="JV21" s="109"/>
      <c r="JW21" s="109"/>
      <c r="JX21" s="109"/>
      <c r="JY21" s="109"/>
      <c r="JZ21" s="109"/>
      <c r="KA21" s="109"/>
      <c r="KB21" s="109"/>
      <c r="KC21" s="109"/>
      <c r="KD21" s="109"/>
      <c r="KE21" s="109"/>
      <c r="KF21" s="109"/>
      <c r="KG21" s="109"/>
      <c r="KH21" s="109"/>
      <c r="KI21" s="109"/>
      <c r="KJ21" s="109"/>
      <c r="KK21" s="109"/>
      <c r="KL21" s="109"/>
      <c r="KM21" s="109"/>
      <c r="KN21" s="109"/>
      <c r="KO21" s="109"/>
      <c r="KP21" s="109"/>
      <c r="KQ21" s="109"/>
      <c r="KR21" s="109"/>
      <c r="KS21" s="109"/>
      <c r="KT21" s="109"/>
      <c r="KU21" s="109"/>
      <c r="KV21" s="109"/>
      <c r="KW21" s="109"/>
      <c r="KX21" s="109"/>
      <c r="KY21" s="109"/>
      <c r="KZ21" s="109"/>
      <c r="LA21" s="109"/>
      <c r="LB21" s="109"/>
      <c r="LC21" s="109"/>
      <c r="LD21" s="109"/>
      <c r="LE21" s="109"/>
      <c r="LF21" s="109"/>
      <c r="LG21" s="109"/>
      <c r="LH21" s="109"/>
      <c r="LI21" s="109"/>
      <c r="LJ21" s="109"/>
      <c r="LK21" s="109"/>
      <c r="LL21" s="109"/>
      <c r="LM21" s="109"/>
      <c r="LN21" s="109"/>
      <c r="LO21" s="109"/>
      <c r="LP21" s="109"/>
      <c r="LQ21" s="109"/>
      <c r="LR21" s="109"/>
      <c r="LS21" s="109"/>
      <c r="LT21" s="109"/>
      <c r="LU21" s="109"/>
      <c r="LV21" s="109"/>
      <c r="LW21" s="109"/>
      <c r="LX21" s="109"/>
      <c r="LY21" s="109"/>
      <c r="LZ21" s="109"/>
      <c r="MA21" s="109"/>
      <c r="MB21" s="109"/>
      <c r="MC21" s="109"/>
      <c r="MD21" s="109"/>
      <c r="ME21" s="109"/>
      <c r="MF21" s="109"/>
      <c r="MG21" s="109"/>
      <c r="MH21" s="109"/>
      <c r="MI21" s="109"/>
      <c r="MJ21" s="109"/>
      <c r="MK21" s="109"/>
      <c r="ML21" s="109"/>
      <c r="MM21" s="109"/>
      <c r="MN21" s="109"/>
      <c r="MO21" s="109"/>
      <c r="MP21" s="109"/>
      <c r="MQ21" s="109"/>
      <c r="MR21" s="109"/>
      <c r="MS21" s="109"/>
      <c r="MT21" s="109"/>
      <c r="MU21" s="109"/>
      <c r="MV21" s="109"/>
      <c r="MW21" s="109"/>
      <c r="MX21" s="109"/>
      <c r="MY21" s="109"/>
      <c r="MZ21" s="109"/>
      <c r="NA21" s="109"/>
      <c r="NB21" s="109"/>
      <c r="NC21" s="109"/>
      <c r="ND21" s="109"/>
      <c r="NE21" s="109"/>
      <c r="NF21" s="109"/>
      <c r="NG21" s="109"/>
      <c r="NH21" s="109"/>
      <c r="NI21" s="109"/>
      <c r="NJ21" s="109"/>
      <c r="NK21" s="109"/>
      <c r="NL21" s="109"/>
      <c r="NM21" s="109"/>
      <c r="NN21" s="109"/>
      <c r="NO21" s="109"/>
      <c r="NP21" s="109"/>
      <c r="NQ21" s="109"/>
      <c r="NR21" s="109"/>
      <c r="NS21" s="109"/>
      <c r="NT21" s="109"/>
      <c r="NU21" s="109"/>
      <c r="NV21" s="109"/>
      <c r="NW21" s="109"/>
      <c r="NX21" s="109"/>
      <c r="NY21" s="109"/>
      <c r="NZ21" s="109"/>
      <c r="OA21" s="109"/>
      <c r="OB21" s="109"/>
      <c r="OC21" s="109"/>
      <c r="OD21" s="109"/>
      <c r="OE21" s="109"/>
      <c r="OF21" s="109"/>
      <c r="OG21" s="109"/>
      <c r="OH21" s="109"/>
      <c r="OI21" s="109"/>
      <c r="OJ21" s="109"/>
      <c r="OK21" s="109"/>
      <c r="OL21" s="109"/>
      <c r="OM21" s="109"/>
      <c r="ON21" s="109"/>
      <c r="OO21" s="109"/>
      <c r="OP21" s="109"/>
      <c r="OQ21" s="109"/>
      <c r="OR21" s="109"/>
      <c r="OS21" s="109"/>
      <c r="OT21" s="109"/>
      <c r="OU21" s="109"/>
      <c r="OV21" s="109"/>
      <c r="OW21" s="109"/>
      <c r="OX21" s="109"/>
      <c r="OY21" s="109"/>
      <c r="OZ21" s="109"/>
      <c r="PA21" s="109"/>
      <c r="PB21" s="109"/>
      <c r="PC21" s="109"/>
      <c r="PD21" s="109"/>
      <c r="PE21" s="109"/>
      <c r="PF21" s="109"/>
      <c r="PG21" s="109"/>
      <c r="PH21" s="109"/>
      <c r="PI21" s="109"/>
      <c r="PJ21" s="109"/>
      <c r="PK21" s="109"/>
      <c r="PL21" s="109"/>
      <c r="PM21" s="109"/>
      <c r="PN21" s="109"/>
      <c r="PO21" s="109"/>
      <c r="PP21" s="109"/>
      <c r="PQ21" s="109"/>
      <c r="PR21" s="109"/>
      <c r="PS21" s="109"/>
      <c r="PT21" s="109"/>
      <c r="PU21" s="109"/>
      <c r="PV21" s="109"/>
      <c r="PW21" s="109"/>
      <c r="PX21" s="109"/>
      <c r="PY21" s="109"/>
      <c r="PZ21" s="109"/>
      <c r="QA21" s="109"/>
      <c r="QB21" s="109"/>
      <c r="QC21" s="109"/>
      <c r="QD21" s="109"/>
      <c r="QE21" s="109"/>
      <c r="QF21" s="109"/>
      <c r="QG21" s="109"/>
      <c r="QH21" s="109"/>
      <c r="QI21" s="109"/>
      <c r="QJ21" s="109"/>
      <c r="QK21" s="109"/>
      <c r="QL21" s="109"/>
      <c r="QM21" s="109"/>
      <c r="QN21" s="109"/>
      <c r="QO21" s="109"/>
      <c r="QP21" s="109"/>
      <c r="QQ21" s="109"/>
      <c r="QR21" s="109"/>
      <c r="QS21" s="109"/>
      <c r="QT21" s="109"/>
      <c r="QU21" s="109"/>
      <c r="QV21" s="109"/>
      <c r="QW21" s="109"/>
      <c r="QX21" s="109"/>
      <c r="QY21" s="109"/>
      <c r="QZ21" s="109"/>
      <c r="RA21" s="109"/>
      <c r="RB21" s="109"/>
      <c r="RC21" s="109"/>
      <c r="RD21" s="109"/>
      <c r="RE21" s="109"/>
      <c r="RF21" s="109"/>
      <c r="RG21" s="109"/>
      <c r="RH21" s="109"/>
      <c r="RI21" s="109"/>
      <c r="RJ21" s="109"/>
      <c r="RK21" s="109"/>
      <c r="RL21" s="109"/>
      <c r="RM21" s="109"/>
      <c r="RN21" s="109"/>
      <c r="RO21" s="109"/>
      <c r="RP21" s="109"/>
      <c r="RQ21" s="109"/>
      <c r="RR21" s="109"/>
      <c r="RS21" s="109"/>
      <c r="RT21" s="109"/>
      <c r="RU21" s="109"/>
      <c r="RV21" s="109"/>
      <c r="RW21" s="109"/>
      <c r="RX21" s="109"/>
      <c r="RY21" s="109"/>
      <c r="RZ21" s="109"/>
      <c r="SA21" s="109"/>
      <c r="SB21" s="109"/>
      <c r="SC21" s="109"/>
      <c r="SD21" s="109"/>
      <c r="SE21" s="109"/>
      <c r="SF21" s="109"/>
      <c r="SG21" s="109"/>
      <c r="SH21" s="109"/>
      <c r="SI21" s="109"/>
      <c r="SJ21" s="109"/>
      <c r="SK21" s="109"/>
      <c r="SL21" s="109"/>
      <c r="SM21" s="109"/>
      <c r="SN21" s="109"/>
      <c r="SO21" s="109"/>
      <c r="SP21" s="109"/>
      <c r="SQ21" s="109"/>
      <c r="SR21" s="109"/>
      <c r="SS21" s="109"/>
      <c r="ST21" s="109"/>
      <c r="SU21" s="109"/>
      <c r="SV21" s="109"/>
      <c r="SW21" s="109"/>
      <c r="SX21" s="109"/>
      <c r="SY21" s="109"/>
      <c r="SZ21" s="109"/>
      <c r="TA21" s="109"/>
      <c r="TB21" s="109"/>
      <c r="TC21" s="109"/>
      <c r="TD21" s="109"/>
      <c r="TE21" s="109"/>
      <c r="TF21" s="109"/>
      <c r="TG21" s="109"/>
      <c r="TH21" s="109"/>
      <c r="TI21" s="109"/>
      <c r="TJ21" s="109"/>
      <c r="TK21" s="109"/>
      <c r="TL21" s="109"/>
      <c r="TM21" s="109"/>
      <c r="TN21" s="109"/>
      <c r="TO21" s="109"/>
      <c r="TP21" s="109"/>
      <c r="TQ21" s="109"/>
      <c r="TR21" s="109"/>
      <c r="TS21" s="109"/>
      <c r="TT21" s="109"/>
      <c r="TU21" s="109"/>
      <c r="TV21" s="109"/>
      <c r="TW21" s="109"/>
      <c r="TX21" s="109"/>
      <c r="TY21" s="109"/>
      <c r="TZ21" s="109"/>
      <c r="UA21" s="109"/>
      <c r="UB21" s="109"/>
      <c r="UC21" s="109"/>
      <c r="UD21" s="109"/>
      <c r="UE21" s="109"/>
      <c r="UF21" s="109"/>
      <c r="UG21" s="109"/>
      <c r="UH21" s="109"/>
      <c r="UI21" s="109"/>
      <c r="UJ21" s="109"/>
      <c r="UK21" s="109"/>
      <c r="UL21" s="109"/>
      <c r="UM21" s="109"/>
      <c r="UN21" s="109"/>
      <c r="UO21" s="109"/>
      <c r="UP21" s="109"/>
      <c r="UQ21" s="109"/>
      <c r="UR21" s="109"/>
      <c r="US21" s="109"/>
      <c r="UT21" s="109"/>
      <c r="UU21" s="109"/>
      <c r="UV21" s="109"/>
      <c r="UW21" s="109"/>
      <c r="UX21" s="109"/>
      <c r="UY21" s="109"/>
      <c r="UZ21" s="109"/>
      <c r="VA21" s="109"/>
      <c r="VB21" s="109"/>
      <c r="VC21" s="109"/>
      <c r="VD21" s="109"/>
      <c r="VE21" s="109"/>
      <c r="VF21" s="109"/>
      <c r="VG21" s="109"/>
      <c r="VH21" s="109"/>
      <c r="VI21" s="109"/>
      <c r="VJ21" s="109"/>
      <c r="VK21" s="109"/>
      <c r="VL21" s="109"/>
      <c r="VM21" s="109"/>
      <c r="VN21" s="109"/>
      <c r="VO21" s="109"/>
      <c r="VP21" s="109"/>
      <c r="VQ21" s="109"/>
      <c r="VR21" s="109"/>
      <c r="VS21" s="109"/>
      <c r="VT21" s="109"/>
      <c r="VU21" s="109"/>
      <c r="VV21" s="109"/>
      <c r="VW21" s="109"/>
      <c r="VX21" s="109"/>
      <c r="VY21" s="109"/>
      <c r="VZ21" s="109"/>
      <c r="WA21" s="109"/>
      <c r="WB21" s="109"/>
      <c r="WC21" s="109"/>
      <c r="WD21" s="109"/>
      <c r="WE21" s="109"/>
      <c r="WF21" s="109"/>
      <c r="WG21" s="109"/>
      <c r="WH21" s="109"/>
      <c r="WI21" s="109"/>
      <c r="WJ21" s="109"/>
      <c r="WK21" s="109"/>
      <c r="WL21" s="109"/>
      <c r="WM21" s="109"/>
      <c r="WN21" s="109"/>
      <c r="WO21" s="109"/>
      <c r="WP21" s="109"/>
      <c r="WQ21" s="109"/>
      <c r="WR21" s="109"/>
      <c r="WS21" s="109"/>
      <c r="WT21" s="109"/>
      <c r="WU21" s="109"/>
      <c r="WV21" s="109"/>
      <c r="WW21" s="109"/>
      <c r="WX21" s="109"/>
      <c r="WY21" s="109"/>
      <c r="WZ21" s="109"/>
      <c r="XA21" s="109"/>
      <c r="XB21" s="109"/>
      <c r="XC21" s="109"/>
      <c r="XD21" s="109"/>
      <c r="XE21" s="109"/>
      <c r="XF21" s="109"/>
      <c r="XG21" s="109"/>
      <c r="XH21" s="109"/>
      <c r="XI21" s="109"/>
      <c r="XJ21" s="109"/>
      <c r="XK21" s="109"/>
      <c r="XL21" s="109"/>
      <c r="XM21" s="109"/>
      <c r="XN21" s="109"/>
      <c r="XO21" s="109"/>
      <c r="XP21" s="109"/>
      <c r="XQ21" s="109"/>
      <c r="XR21" s="109"/>
      <c r="XS21" s="109"/>
      <c r="XT21" s="109"/>
      <c r="XU21" s="109"/>
      <c r="XV21" s="109"/>
      <c r="XW21" s="109"/>
      <c r="XX21" s="109"/>
      <c r="XY21" s="109"/>
      <c r="XZ21" s="109"/>
      <c r="YA21" s="109"/>
      <c r="YB21" s="109"/>
      <c r="YC21" s="109"/>
      <c r="YD21" s="109"/>
      <c r="YE21" s="109"/>
      <c r="YF21" s="109"/>
      <c r="YG21" s="109"/>
      <c r="YH21" s="109"/>
      <c r="YI21" s="109"/>
      <c r="YJ21" s="109"/>
      <c r="YK21" s="109"/>
      <c r="YL21" s="109"/>
      <c r="YM21" s="109"/>
      <c r="YN21" s="109"/>
      <c r="YO21" s="109"/>
      <c r="YP21" s="109"/>
      <c r="YQ21" s="109"/>
      <c r="YR21" s="109"/>
      <c r="YS21" s="109"/>
      <c r="YT21" s="109"/>
      <c r="YU21" s="109"/>
      <c r="YV21" s="109"/>
      <c r="YW21" s="109"/>
      <c r="YX21" s="109"/>
      <c r="YY21" s="109"/>
      <c r="YZ21" s="109"/>
      <c r="ZA21" s="109"/>
      <c r="ZB21" s="109"/>
      <c r="ZC21" s="109"/>
      <c r="ZD21" s="109"/>
      <c r="ZE21" s="109"/>
      <c r="ZF21" s="109"/>
      <c r="ZG21" s="109"/>
      <c r="ZH21" s="109"/>
      <c r="ZI21" s="109"/>
      <c r="ZJ21" s="109"/>
      <c r="ZK21" s="109"/>
      <c r="ZL21" s="109"/>
      <c r="ZM21" s="109"/>
      <c r="ZN21" s="109"/>
      <c r="ZO21" s="109"/>
      <c r="ZP21" s="109"/>
      <c r="ZQ21" s="109"/>
      <c r="ZR21" s="109"/>
      <c r="ZS21" s="109"/>
      <c r="ZT21" s="109"/>
      <c r="ZU21" s="109"/>
      <c r="ZV21" s="109"/>
      <c r="ZW21" s="109"/>
      <c r="ZX21" s="109"/>
      <c r="ZY21" s="109"/>
      <c r="ZZ21" s="109"/>
      <c r="AAA21" s="109"/>
      <c r="AAB21" s="109"/>
      <c r="AAC21" s="109"/>
      <c r="AAD21" s="109"/>
      <c r="AAE21" s="109"/>
      <c r="AAF21" s="109"/>
      <c r="AAG21" s="109"/>
      <c r="AAH21" s="109"/>
      <c r="AAI21" s="109"/>
      <c r="AAJ21" s="109"/>
      <c r="AAK21" s="109"/>
      <c r="AAL21" s="109"/>
      <c r="AAM21" s="109"/>
      <c r="AAN21" s="109"/>
      <c r="AAO21" s="109"/>
      <c r="AAP21" s="109"/>
      <c r="AAQ21" s="109"/>
      <c r="AAR21" s="109"/>
      <c r="AAS21" s="109"/>
      <c r="AAT21" s="109"/>
      <c r="AAU21" s="109"/>
      <c r="AAV21" s="109"/>
      <c r="AAW21" s="109"/>
      <c r="AAX21" s="109"/>
      <c r="AAY21" s="109"/>
      <c r="AAZ21" s="109"/>
      <c r="ABA21" s="109"/>
      <c r="ABB21" s="109"/>
      <c r="ABC21" s="109"/>
      <c r="ABD21" s="109"/>
      <c r="ABE21" s="109"/>
      <c r="ABF21" s="109"/>
      <c r="ABG21" s="109"/>
      <c r="ABH21" s="109"/>
      <c r="ABI21" s="109"/>
      <c r="ABJ21" s="109"/>
      <c r="ABK21" s="109"/>
      <c r="ABL21" s="109"/>
      <c r="ABM21" s="109"/>
      <c r="ABN21" s="109"/>
      <c r="ABO21" s="109"/>
      <c r="ABP21" s="109"/>
      <c r="ABQ21" s="109"/>
      <c r="ABR21" s="109"/>
      <c r="ABS21" s="109"/>
      <c r="ABT21" s="109"/>
      <c r="ABU21" s="109"/>
      <c r="ABV21" s="109"/>
      <c r="ABW21" s="109"/>
      <c r="ABX21" s="109"/>
      <c r="ABY21" s="109"/>
      <c r="ABZ21" s="109"/>
      <c r="ACA21" s="109"/>
      <c r="ACB21" s="109"/>
      <c r="ACC21" s="109"/>
      <c r="ACD21" s="109"/>
      <c r="ACE21" s="109"/>
      <c r="ACF21" s="109"/>
      <c r="ACG21" s="109"/>
      <c r="ACH21" s="109"/>
      <c r="ACI21" s="109"/>
      <c r="ACJ21" s="109"/>
      <c r="ACK21" s="109"/>
      <c r="ACL21" s="109"/>
      <c r="ACM21" s="109"/>
      <c r="ACN21" s="109"/>
      <c r="ACO21" s="109"/>
      <c r="ACP21" s="109"/>
      <c r="ACQ21" s="109"/>
      <c r="ACR21" s="109"/>
      <c r="ACS21" s="109"/>
      <c r="ACT21" s="109"/>
      <c r="ACU21" s="109"/>
      <c r="ACV21" s="109"/>
      <c r="ACW21" s="109"/>
      <c r="ACX21" s="109"/>
      <c r="ACY21" s="109"/>
      <c r="ACZ21" s="109"/>
      <c r="ADA21" s="109"/>
      <c r="ADB21" s="109"/>
      <c r="ADC21" s="109"/>
      <c r="ADD21" s="109"/>
      <c r="ADE21" s="109"/>
      <c r="ADF21" s="109"/>
      <c r="ADG21" s="109"/>
      <c r="ADH21" s="109"/>
      <c r="ADI21" s="109"/>
      <c r="ADJ21" s="109"/>
      <c r="ADK21" s="109"/>
      <c r="ADL21" s="109"/>
      <c r="ADM21" s="109"/>
      <c r="ADN21" s="109"/>
      <c r="ADO21" s="109"/>
      <c r="ADP21" s="109"/>
      <c r="ADQ21" s="109"/>
      <c r="ADR21" s="109"/>
      <c r="ADS21" s="109"/>
      <c r="ADT21" s="109"/>
      <c r="ADU21" s="109"/>
      <c r="ADV21" s="109"/>
      <c r="ADW21" s="109"/>
      <c r="ADX21" s="109"/>
      <c r="ADY21" s="109"/>
      <c r="ADZ21" s="109"/>
      <c r="AEA21" s="109"/>
      <c r="AEB21" s="109"/>
      <c r="AEC21" s="109"/>
      <c r="AED21" s="109"/>
      <c r="AEE21" s="109"/>
      <c r="AEF21" s="109"/>
      <c r="AEG21" s="109"/>
      <c r="AEH21" s="109"/>
      <c r="AEI21" s="109"/>
      <c r="AEJ21" s="109"/>
      <c r="AEK21" s="109"/>
      <c r="AEL21" s="109"/>
      <c r="AEM21" s="109"/>
      <c r="AEN21" s="109"/>
      <c r="AEO21" s="109"/>
      <c r="AEP21" s="109"/>
      <c r="AEQ21" s="109"/>
      <c r="AER21" s="109"/>
      <c r="AES21" s="109"/>
      <c r="AET21" s="109"/>
      <c r="AEU21" s="109"/>
      <c r="AEV21" s="109"/>
      <c r="AEW21" s="109"/>
      <c r="AEX21" s="109"/>
      <c r="AEY21" s="109"/>
      <c r="AEZ21" s="109"/>
      <c r="AFA21" s="109"/>
      <c r="AFB21" s="109"/>
      <c r="AFC21" s="109"/>
      <c r="AFD21" s="109"/>
      <c r="AFE21" s="109"/>
      <c r="AFF21" s="109"/>
      <c r="AFG21" s="109"/>
      <c r="AFH21" s="109"/>
      <c r="AFI21" s="109"/>
      <c r="AFJ21" s="109"/>
      <c r="AFK21" s="109"/>
      <c r="AFL21" s="109"/>
      <c r="AFM21" s="109"/>
      <c r="AFN21" s="109"/>
      <c r="AFO21" s="109"/>
      <c r="AFP21" s="109"/>
      <c r="AFQ21" s="109"/>
      <c r="AFR21" s="109"/>
      <c r="AFS21" s="109"/>
      <c r="AFT21" s="109"/>
      <c r="AFU21" s="109"/>
      <c r="AFV21" s="109"/>
      <c r="AFW21" s="109"/>
      <c r="AFX21" s="109"/>
      <c r="AFY21" s="109"/>
      <c r="AFZ21" s="109"/>
      <c r="AGA21" s="109"/>
      <c r="AGB21" s="109"/>
      <c r="AGC21" s="109"/>
      <c r="AGD21" s="109"/>
      <c r="AGE21" s="109"/>
      <c r="AGF21" s="109"/>
      <c r="AGG21" s="109"/>
      <c r="AGH21" s="109"/>
      <c r="AGI21" s="109"/>
      <c r="AGJ21" s="109"/>
      <c r="AGK21" s="109"/>
      <c r="AGL21" s="109"/>
      <c r="AGM21" s="109"/>
      <c r="AGN21" s="109"/>
      <c r="AGO21" s="109"/>
      <c r="AGP21" s="109"/>
      <c r="AGQ21" s="109"/>
      <c r="AGR21" s="109"/>
      <c r="AGS21" s="109"/>
      <c r="AGT21" s="109"/>
      <c r="AGU21" s="109"/>
      <c r="AGV21" s="109"/>
      <c r="AGW21" s="109"/>
      <c r="AGX21" s="109"/>
      <c r="AGY21" s="109"/>
      <c r="AGZ21" s="109"/>
      <c r="AHA21" s="109"/>
      <c r="AHB21" s="109"/>
      <c r="AHC21" s="109"/>
      <c r="AHD21" s="109"/>
      <c r="AHE21" s="109"/>
      <c r="AHF21" s="109"/>
      <c r="AHG21" s="109"/>
      <c r="AHH21" s="109"/>
      <c r="AHI21" s="109"/>
      <c r="AHJ21" s="109"/>
      <c r="AHK21" s="109"/>
      <c r="AHL21" s="109"/>
      <c r="AHM21" s="109"/>
      <c r="AHN21" s="109"/>
      <c r="AHO21" s="109"/>
      <c r="AHP21" s="109"/>
      <c r="AHQ21" s="109"/>
      <c r="AHR21" s="109"/>
      <c r="AHS21" s="109"/>
      <c r="AHT21" s="109"/>
      <c r="AHU21" s="109"/>
      <c r="AHV21" s="109"/>
      <c r="AHW21" s="109"/>
      <c r="AHX21" s="109"/>
      <c r="AHY21" s="109"/>
      <c r="AHZ21" s="109"/>
      <c r="AIA21" s="109"/>
      <c r="AIB21" s="109"/>
      <c r="AIC21" s="109"/>
      <c r="AID21" s="109"/>
      <c r="AIE21" s="109"/>
      <c r="AIF21" s="109"/>
      <c r="AIG21" s="109"/>
      <c r="AIH21" s="109"/>
      <c r="AII21" s="109"/>
      <c r="AIJ21" s="109"/>
      <c r="AIK21" s="109"/>
      <c r="AIL21" s="109"/>
      <c r="AIM21" s="109"/>
      <c r="AIN21" s="109"/>
      <c r="AIO21" s="109"/>
      <c r="AIP21" s="109"/>
      <c r="AIQ21" s="109"/>
      <c r="AIR21" s="109"/>
      <c r="AIS21" s="109"/>
      <c r="AIT21" s="109"/>
      <c r="AIU21" s="109"/>
      <c r="AIV21" s="109"/>
      <c r="AIW21" s="109"/>
      <c r="AIX21" s="109"/>
      <c r="AIY21" s="109"/>
      <c r="AIZ21" s="109"/>
      <c r="AJA21" s="109"/>
      <c r="AJB21" s="109"/>
      <c r="AJC21" s="109"/>
      <c r="AJD21" s="109"/>
      <c r="AJE21" s="109"/>
      <c r="AJF21" s="109"/>
      <c r="AJG21" s="109"/>
      <c r="AJH21" s="109"/>
      <c r="AJI21" s="109"/>
      <c r="AJJ21" s="109"/>
      <c r="AJK21" s="109"/>
      <c r="AJL21" s="109"/>
      <c r="AJM21" s="109"/>
      <c r="AJN21" s="109"/>
      <c r="AJO21" s="109"/>
      <c r="AJP21" s="109"/>
      <c r="AJQ21" s="109"/>
      <c r="AJR21" s="109"/>
      <c r="AJS21" s="109"/>
      <c r="AJT21" s="109"/>
      <c r="AJU21" s="109"/>
      <c r="AJV21" s="109"/>
      <c r="AJW21" s="109"/>
      <c r="AJX21" s="109"/>
      <c r="AJY21" s="109"/>
      <c r="AJZ21" s="109"/>
      <c r="AKA21" s="109"/>
      <c r="AKB21" s="109"/>
      <c r="AKC21" s="109"/>
      <c r="AKD21" s="109"/>
      <c r="AKE21" s="109"/>
      <c r="AKF21" s="109"/>
      <c r="AKG21" s="109"/>
      <c r="AKH21" s="109"/>
      <c r="AKI21" s="109"/>
      <c r="AKJ21" s="109"/>
      <c r="AKK21" s="109"/>
      <c r="AKL21" s="109"/>
      <c r="AKM21" s="109"/>
      <c r="AKN21" s="109"/>
      <c r="AKO21" s="109"/>
      <c r="AKP21" s="109"/>
      <c r="AKQ21" s="109"/>
      <c r="AKR21" s="109"/>
      <c r="AKS21" s="109"/>
      <c r="AKT21" s="109"/>
      <c r="AKU21" s="109"/>
      <c r="AKV21" s="109"/>
      <c r="AKW21" s="109"/>
      <c r="AKX21" s="109"/>
      <c r="AKY21" s="109"/>
      <c r="AKZ21" s="109"/>
      <c r="ALA21" s="109"/>
      <c r="ALB21" s="109"/>
      <c r="ALC21" s="109"/>
      <c r="ALD21" s="109"/>
      <c r="ALE21" s="109"/>
      <c r="ALF21" s="109"/>
      <c r="ALG21" s="109"/>
      <c r="ALH21" s="109"/>
      <c r="ALI21" s="109"/>
      <c r="ALJ21" s="109"/>
      <c r="ALK21" s="109"/>
      <c r="ALL21" s="109"/>
    </row>
    <row r="22" spans="1:1003" s="6" customFormat="1" x14ac:dyDescent="0.2">
      <c r="A22" s="165" t="s">
        <v>66</v>
      </c>
      <c r="B22" s="165"/>
      <c r="C22" s="165"/>
      <c r="D22" s="165"/>
      <c r="E22" s="165"/>
      <c r="F22" s="165"/>
      <c r="G22" s="165"/>
      <c r="H22" s="165"/>
      <c r="I22" s="165"/>
      <c r="J22" s="59">
        <f>+J23</f>
        <v>0</v>
      </c>
      <c r="K22" s="59">
        <f>+K23</f>
        <v>0</v>
      </c>
      <c r="L22" s="59">
        <f t="shared" ref="L22:M22" si="0">+L23</f>
        <v>0</v>
      </c>
      <c r="M22" s="92">
        <f t="shared" si="0"/>
        <v>0</v>
      </c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</row>
    <row r="23" spans="1:1003" s="6" customFormat="1" x14ac:dyDescent="0.2">
      <c r="A23" s="45"/>
      <c r="B23" s="61" t="s">
        <v>28</v>
      </c>
      <c r="C23" s="166" t="s">
        <v>29</v>
      </c>
      <c r="D23" s="166"/>
      <c r="E23" s="166"/>
      <c r="F23" s="166"/>
      <c r="G23" s="166"/>
      <c r="H23" s="166"/>
      <c r="I23" s="166"/>
      <c r="J23" s="59">
        <f>+J24+J28</f>
        <v>0</v>
      </c>
      <c r="K23" s="59">
        <f>+K24+K28</f>
        <v>0</v>
      </c>
      <c r="L23" s="59">
        <f>+L24+L28</f>
        <v>0</v>
      </c>
      <c r="M23" s="59">
        <f>+M24+M28</f>
        <v>0</v>
      </c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</row>
    <row r="24" spans="1:1003" s="4" customFormat="1" x14ac:dyDescent="0.2">
      <c r="A24" s="45"/>
      <c r="B24" s="45"/>
      <c r="C24" s="45"/>
      <c r="D24" s="60" t="s">
        <v>93</v>
      </c>
      <c r="E24" s="162" t="s">
        <v>50</v>
      </c>
      <c r="F24" s="162"/>
      <c r="G24" s="162"/>
      <c r="H24" s="162"/>
      <c r="I24" s="162"/>
      <c r="J24" s="59">
        <f>+'2'!G45</f>
        <v>22000</v>
      </c>
      <c r="K24" s="59">
        <f>+'2'!H45</f>
        <v>22000</v>
      </c>
      <c r="L24" s="59">
        <f>+'2'!I45</f>
        <v>22000</v>
      </c>
      <c r="M24" s="59">
        <f>+'2'!J45</f>
        <v>22000</v>
      </c>
      <c r="ALK24" s="3"/>
      <c r="ALL24" s="3"/>
      <c r="ALM24" s="3"/>
      <c r="ALN24" s="3"/>
      <c r="ALO24" s="3"/>
    </row>
    <row r="25" spans="1:1003" s="4" customFormat="1" ht="61.5" customHeight="1" x14ac:dyDescent="0.2">
      <c r="A25" s="45"/>
      <c r="B25" s="45"/>
      <c r="C25" s="45"/>
      <c r="D25" s="45"/>
      <c r="E25" s="45"/>
      <c r="F25" s="162" t="s">
        <v>30</v>
      </c>
      <c r="G25" s="162"/>
      <c r="H25" s="162"/>
      <c r="I25" s="162"/>
      <c r="J25" s="162"/>
      <c r="K25" s="162"/>
      <c r="L25" s="162"/>
      <c r="M25" s="162"/>
      <c r="ALK25" s="3"/>
      <c r="ALL25" s="3"/>
      <c r="ALM25" s="3"/>
      <c r="ALN25" s="3"/>
      <c r="ALO25" s="3"/>
    </row>
    <row r="26" spans="1:1003" s="4" customFormat="1" x14ac:dyDescent="0.2">
      <c r="A26" s="45"/>
      <c r="B26" s="45"/>
      <c r="C26" s="45"/>
      <c r="D26" s="45"/>
      <c r="E26" s="45"/>
      <c r="F26" s="45"/>
      <c r="G26" s="162" t="s">
        <v>18</v>
      </c>
      <c r="H26" s="162"/>
      <c r="I26" s="162"/>
      <c r="J26" s="162"/>
      <c r="K26" s="162"/>
      <c r="L26" s="162"/>
      <c r="M26" s="162"/>
      <c r="ALK26" s="3"/>
      <c r="ALL26" s="3"/>
      <c r="ALM26" s="3"/>
      <c r="ALN26" s="3"/>
      <c r="ALO26" s="3"/>
    </row>
    <row r="27" spans="1:1003" s="4" customFormat="1" x14ac:dyDescent="0.2">
      <c r="A27" s="45"/>
      <c r="B27" s="45"/>
      <c r="C27" s="45"/>
      <c r="D27" s="45"/>
      <c r="E27" s="45"/>
      <c r="F27" s="45"/>
      <c r="G27" s="45"/>
      <c r="H27" s="162" t="s">
        <v>67</v>
      </c>
      <c r="I27" s="162"/>
      <c r="J27" s="162"/>
      <c r="K27" s="162"/>
      <c r="L27" s="162"/>
      <c r="M27" s="162"/>
      <c r="ALK27" s="3"/>
      <c r="ALL27" s="3"/>
      <c r="ALM27" s="3"/>
      <c r="ALN27" s="3"/>
      <c r="ALO27" s="3"/>
    </row>
    <row r="28" spans="1:1003" s="4" customFormat="1" x14ac:dyDescent="0.2">
      <c r="A28" s="45"/>
      <c r="B28" s="45"/>
      <c r="C28" s="45"/>
      <c r="D28" s="100" t="s">
        <v>93</v>
      </c>
      <c r="E28" s="162" t="s">
        <v>50</v>
      </c>
      <c r="F28" s="162"/>
      <c r="G28" s="162"/>
      <c r="H28" s="162"/>
      <c r="I28" s="162"/>
      <c r="J28" s="59">
        <f>+'2'!G55</f>
        <v>-22000</v>
      </c>
      <c r="K28" s="59">
        <f>+'2'!H55</f>
        <v>-22000</v>
      </c>
      <c r="L28" s="59">
        <f>+'2'!I55</f>
        <v>-22000</v>
      </c>
      <c r="M28" s="59">
        <f>+'2'!J55</f>
        <v>-22000</v>
      </c>
      <c r="ALK28" s="3"/>
      <c r="ALL28" s="3"/>
      <c r="ALM28" s="3"/>
      <c r="ALN28" s="3"/>
      <c r="ALO28" s="3"/>
    </row>
    <row r="29" spans="1:1003" s="4" customFormat="1" ht="61.5" customHeight="1" x14ac:dyDescent="0.2">
      <c r="A29" s="45"/>
      <c r="B29" s="45"/>
      <c r="C29" s="45"/>
      <c r="D29" s="45"/>
      <c r="E29" s="45"/>
      <c r="F29" s="162" t="s">
        <v>30</v>
      </c>
      <c r="G29" s="162"/>
      <c r="H29" s="162"/>
      <c r="I29" s="162"/>
      <c r="J29" s="162"/>
      <c r="K29" s="162"/>
      <c r="L29" s="162"/>
      <c r="M29" s="162"/>
      <c r="ALK29" s="3"/>
      <c r="ALL29" s="3"/>
      <c r="ALM29" s="3"/>
      <c r="ALN29" s="3"/>
      <c r="ALO29" s="3"/>
    </row>
    <row r="30" spans="1:1003" s="4" customFormat="1" x14ac:dyDescent="0.2">
      <c r="A30" s="45"/>
      <c r="B30" s="45"/>
      <c r="C30" s="45"/>
      <c r="D30" s="45"/>
      <c r="E30" s="45"/>
      <c r="F30" s="45"/>
      <c r="G30" s="162" t="s">
        <v>18</v>
      </c>
      <c r="H30" s="162"/>
      <c r="I30" s="162"/>
      <c r="J30" s="162"/>
      <c r="K30" s="162"/>
      <c r="L30" s="162"/>
      <c r="M30" s="162"/>
      <c r="ALK30" s="3"/>
      <c r="ALL30" s="3"/>
      <c r="ALM30" s="3"/>
      <c r="ALN30" s="3"/>
      <c r="ALO30" s="3"/>
    </row>
    <row r="31" spans="1:1003" s="4" customFormat="1" x14ac:dyDescent="0.2">
      <c r="A31" s="45"/>
      <c r="B31" s="45"/>
      <c r="C31" s="45"/>
      <c r="D31" s="45"/>
      <c r="E31" s="45"/>
      <c r="F31" s="45"/>
      <c r="G31" s="45"/>
      <c r="H31" s="162" t="s">
        <v>67</v>
      </c>
      <c r="I31" s="162"/>
      <c r="J31" s="162"/>
      <c r="K31" s="162"/>
      <c r="L31" s="162"/>
      <c r="M31" s="162"/>
      <c r="ALK31" s="3"/>
      <c r="ALL31" s="3"/>
      <c r="ALM31" s="3"/>
      <c r="ALN31" s="3"/>
      <c r="ALO31" s="3"/>
    </row>
  </sheetData>
  <mergeCells count="32">
    <mergeCell ref="E28:I28"/>
    <mergeCell ref="F29:M29"/>
    <mergeCell ref="G30:M30"/>
    <mergeCell ref="H31:M31"/>
    <mergeCell ref="I2:M2"/>
    <mergeCell ref="G19:M19"/>
    <mergeCell ref="A9:I9"/>
    <mergeCell ref="A10:I10"/>
    <mergeCell ref="C11:I11"/>
    <mergeCell ref="E17:I17"/>
    <mergeCell ref="F18:M18"/>
    <mergeCell ref="E12:I12"/>
    <mergeCell ref="F13:M13"/>
    <mergeCell ref="G14:M14"/>
    <mergeCell ref="H15:M15"/>
    <mergeCell ref="H27:M27"/>
    <mergeCell ref="J1:M1"/>
    <mergeCell ref="A5:M5"/>
    <mergeCell ref="L6:M6"/>
    <mergeCell ref="A7:A8"/>
    <mergeCell ref="B7:C7"/>
    <mergeCell ref="D7:G7"/>
    <mergeCell ref="H7:H8"/>
    <mergeCell ref="I7:I8"/>
    <mergeCell ref="J7:M7"/>
    <mergeCell ref="G26:M26"/>
    <mergeCell ref="H21:I21"/>
    <mergeCell ref="H20:M20"/>
    <mergeCell ref="A22:I22"/>
    <mergeCell ref="C23:I23"/>
    <mergeCell ref="E24:I24"/>
    <mergeCell ref="F25:M25"/>
  </mergeCells>
  <pageMargins left="0.7" right="0.7" top="0.75" bottom="0.75" header="0.3" footer="0.3"/>
  <pageSetup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O31"/>
  <sheetViews>
    <sheetView topLeftCell="I1" zoomScale="80" zoomScaleNormal="80" workbookViewId="0">
      <selection activeCell="N1" sqref="N1:AC1048576"/>
    </sheetView>
  </sheetViews>
  <sheetFormatPr defaultColWidth="9.140625" defaultRowHeight="17.25" x14ac:dyDescent="0.2"/>
  <cols>
    <col min="1" max="1" width="10.85546875" style="64" customWidth="1"/>
    <col min="2" max="2" width="13.85546875" style="64" customWidth="1"/>
    <col min="3" max="3" width="14.140625" style="64" customWidth="1"/>
    <col min="4" max="4" width="17.5703125" style="64" customWidth="1"/>
    <col min="5" max="5" width="12.42578125" style="64" customWidth="1"/>
    <col min="6" max="6" width="13.28515625" style="64" customWidth="1"/>
    <col min="7" max="7" width="10.5703125" style="64" customWidth="1"/>
    <col min="8" max="8" width="21.28515625" style="64" customWidth="1"/>
    <col min="9" max="9" width="28.7109375" style="64" customWidth="1"/>
    <col min="10" max="10" width="13.42578125" style="64" customWidth="1"/>
    <col min="11" max="11" width="13.5703125" style="64" customWidth="1"/>
    <col min="12" max="12" width="14" style="64" customWidth="1"/>
    <col min="13" max="13" width="15.5703125" style="64" customWidth="1"/>
    <col min="14" max="1003" width="9.140625" style="64"/>
    <col min="1004" max="16384" width="9.140625" style="65"/>
  </cols>
  <sheetData>
    <row r="1" spans="1:1003" ht="24.95" customHeight="1" x14ac:dyDescent="0.2">
      <c r="B1" s="65"/>
      <c r="C1" s="65"/>
      <c r="L1" s="178" t="s">
        <v>52</v>
      </c>
      <c r="M1" s="178"/>
    </row>
    <row r="2" spans="1:1003" ht="29.45" customHeight="1" x14ac:dyDescent="0.2">
      <c r="B2" s="65"/>
      <c r="C2" s="65"/>
      <c r="K2" s="170" t="s">
        <v>130</v>
      </c>
      <c r="L2" s="170"/>
      <c r="M2" s="170"/>
    </row>
    <row r="3" spans="1:1003" x14ac:dyDescent="0.2">
      <c r="B3" s="65"/>
      <c r="C3" s="65"/>
      <c r="K3" s="62"/>
      <c r="L3" s="62"/>
      <c r="M3" s="62"/>
    </row>
    <row r="4" spans="1:1003" x14ac:dyDescent="0.2">
      <c r="B4" s="65"/>
      <c r="C4" s="65"/>
      <c r="K4" s="62"/>
      <c r="L4" s="62"/>
      <c r="M4" s="62"/>
    </row>
    <row r="5" spans="1:1003" ht="45" customHeight="1" x14ac:dyDescent="0.2">
      <c r="A5" s="179" t="s">
        <v>124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</row>
    <row r="6" spans="1:1003" hidden="1" x14ac:dyDescent="0.2">
      <c r="A6" s="66"/>
      <c r="B6" s="66"/>
      <c r="C6" s="66"/>
      <c r="D6" s="66"/>
      <c r="E6" s="66"/>
      <c r="F6" s="66"/>
      <c r="G6" s="66"/>
      <c r="H6" s="66"/>
      <c r="I6" s="66"/>
      <c r="J6" s="66"/>
      <c r="K6" s="66"/>
      <c r="L6" s="180" t="s">
        <v>42</v>
      </c>
      <c r="M6" s="180"/>
    </row>
    <row r="7" spans="1:1003" s="119" customFormat="1" ht="63.75" customHeight="1" x14ac:dyDescent="0.2">
      <c r="A7" s="145" t="s">
        <v>98</v>
      </c>
      <c r="B7" s="145" t="s">
        <v>53</v>
      </c>
      <c r="C7" s="145"/>
      <c r="D7" s="145" t="s">
        <v>54</v>
      </c>
      <c r="E7" s="145"/>
      <c r="F7" s="145"/>
      <c r="G7" s="145"/>
      <c r="H7" s="145" t="s">
        <v>55</v>
      </c>
      <c r="I7" s="145" t="s">
        <v>56</v>
      </c>
      <c r="J7" s="181" t="s">
        <v>96</v>
      </c>
      <c r="K7" s="181"/>
      <c r="L7" s="181"/>
      <c r="M7" s="181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  <c r="AR7" s="118"/>
      <c r="AS7" s="118"/>
      <c r="AT7" s="118"/>
      <c r="AU7" s="118"/>
      <c r="AV7" s="118"/>
      <c r="AW7" s="118"/>
      <c r="AX7" s="118"/>
      <c r="AY7" s="118"/>
      <c r="AZ7" s="118"/>
      <c r="BA7" s="118"/>
      <c r="BB7" s="118"/>
      <c r="BC7" s="118"/>
      <c r="BD7" s="118"/>
      <c r="BE7" s="118"/>
      <c r="BF7" s="118"/>
      <c r="BG7" s="118"/>
      <c r="BH7" s="118"/>
      <c r="BI7" s="118"/>
      <c r="BJ7" s="118"/>
      <c r="BK7" s="118"/>
      <c r="BL7" s="118"/>
      <c r="BM7" s="118"/>
      <c r="BN7" s="118"/>
      <c r="BO7" s="118"/>
      <c r="BP7" s="118"/>
      <c r="BQ7" s="118"/>
      <c r="BR7" s="118"/>
      <c r="BS7" s="118"/>
      <c r="BT7" s="118"/>
      <c r="BU7" s="118"/>
      <c r="BV7" s="118"/>
      <c r="BW7" s="118"/>
      <c r="BX7" s="118"/>
      <c r="BY7" s="118"/>
      <c r="BZ7" s="118"/>
      <c r="CA7" s="118"/>
      <c r="CB7" s="118"/>
      <c r="CC7" s="118"/>
      <c r="CD7" s="118"/>
      <c r="CE7" s="118"/>
      <c r="CF7" s="118"/>
      <c r="CG7" s="118"/>
      <c r="CH7" s="118"/>
      <c r="CI7" s="118"/>
      <c r="CJ7" s="118"/>
      <c r="CK7" s="118"/>
      <c r="CL7" s="118"/>
      <c r="CM7" s="118"/>
      <c r="CN7" s="118"/>
      <c r="CO7" s="118"/>
      <c r="CP7" s="118"/>
      <c r="CQ7" s="118"/>
      <c r="CR7" s="118"/>
      <c r="CS7" s="118"/>
      <c r="CT7" s="118"/>
      <c r="CU7" s="118"/>
      <c r="CV7" s="118"/>
      <c r="CW7" s="118"/>
      <c r="CX7" s="118"/>
      <c r="CY7" s="118"/>
      <c r="CZ7" s="118"/>
      <c r="DA7" s="118"/>
      <c r="DB7" s="118"/>
      <c r="DC7" s="118"/>
      <c r="DD7" s="118"/>
      <c r="DE7" s="118"/>
      <c r="DF7" s="118"/>
      <c r="DG7" s="118"/>
      <c r="DH7" s="118"/>
      <c r="DI7" s="118"/>
      <c r="DJ7" s="118"/>
      <c r="DK7" s="118"/>
      <c r="DL7" s="118"/>
      <c r="DM7" s="118"/>
      <c r="DN7" s="118"/>
      <c r="DO7" s="118"/>
      <c r="DP7" s="118"/>
      <c r="DQ7" s="118"/>
      <c r="DR7" s="118"/>
      <c r="DS7" s="118"/>
      <c r="DT7" s="118"/>
      <c r="DU7" s="118"/>
      <c r="DV7" s="118"/>
      <c r="DW7" s="118"/>
      <c r="DX7" s="118"/>
      <c r="DY7" s="118"/>
      <c r="DZ7" s="118"/>
      <c r="EA7" s="118"/>
      <c r="EB7" s="118"/>
      <c r="EC7" s="118"/>
      <c r="ED7" s="118"/>
      <c r="EE7" s="118"/>
      <c r="EF7" s="118"/>
      <c r="EG7" s="118"/>
      <c r="EH7" s="118"/>
      <c r="EI7" s="118"/>
      <c r="EJ7" s="118"/>
      <c r="EK7" s="118"/>
      <c r="EL7" s="118"/>
      <c r="EM7" s="118"/>
      <c r="EN7" s="118"/>
      <c r="EO7" s="118"/>
      <c r="EP7" s="118"/>
      <c r="EQ7" s="118"/>
      <c r="ER7" s="118"/>
      <c r="ES7" s="118"/>
      <c r="ET7" s="118"/>
      <c r="EU7" s="118"/>
      <c r="EV7" s="118"/>
      <c r="EW7" s="118"/>
      <c r="EX7" s="118"/>
      <c r="EY7" s="118"/>
      <c r="EZ7" s="118"/>
      <c r="FA7" s="118"/>
      <c r="FB7" s="118"/>
      <c r="FC7" s="118"/>
      <c r="FD7" s="118"/>
      <c r="FE7" s="118"/>
      <c r="FF7" s="118"/>
      <c r="FG7" s="118"/>
      <c r="FH7" s="118"/>
      <c r="FI7" s="118"/>
      <c r="FJ7" s="118"/>
      <c r="FK7" s="118"/>
      <c r="FL7" s="118"/>
      <c r="FM7" s="118"/>
      <c r="FN7" s="118"/>
      <c r="FO7" s="118"/>
      <c r="FP7" s="118"/>
      <c r="FQ7" s="118"/>
      <c r="FR7" s="118"/>
      <c r="FS7" s="118"/>
      <c r="FT7" s="118"/>
      <c r="FU7" s="118"/>
      <c r="FV7" s="118"/>
      <c r="FW7" s="118"/>
      <c r="FX7" s="118"/>
      <c r="FY7" s="118"/>
      <c r="FZ7" s="118"/>
      <c r="GA7" s="118"/>
      <c r="GB7" s="118"/>
      <c r="GC7" s="118"/>
      <c r="GD7" s="118"/>
      <c r="GE7" s="118"/>
      <c r="GF7" s="118"/>
      <c r="GG7" s="118"/>
      <c r="GH7" s="118"/>
      <c r="GI7" s="118"/>
      <c r="GJ7" s="118"/>
      <c r="GK7" s="118"/>
      <c r="GL7" s="118"/>
      <c r="GM7" s="118"/>
      <c r="GN7" s="118"/>
      <c r="GO7" s="118"/>
      <c r="GP7" s="118"/>
      <c r="GQ7" s="118"/>
      <c r="GR7" s="118"/>
      <c r="GS7" s="118"/>
      <c r="GT7" s="118"/>
      <c r="GU7" s="118"/>
      <c r="GV7" s="118"/>
      <c r="GW7" s="118"/>
      <c r="GX7" s="118"/>
      <c r="GY7" s="118"/>
      <c r="GZ7" s="118"/>
      <c r="HA7" s="118"/>
      <c r="HB7" s="118"/>
      <c r="HC7" s="118"/>
      <c r="HD7" s="118"/>
      <c r="HE7" s="118"/>
      <c r="HF7" s="118"/>
      <c r="HG7" s="118"/>
      <c r="HH7" s="118"/>
      <c r="HI7" s="118"/>
      <c r="HJ7" s="118"/>
      <c r="HK7" s="118"/>
      <c r="HL7" s="118"/>
      <c r="HM7" s="118"/>
      <c r="HN7" s="118"/>
      <c r="HO7" s="118"/>
      <c r="HP7" s="118"/>
      <c r="HQ7" s="118"/>
      <c r="HR7" s="118"/>
      <c r="HS7" s="118"/>
      <c r="HT7" s="118"/>
      <c r="HU7" s="118"/>
      <c r="HV7" s="118"/>
      <c r="HW7" s="118"/>
      <c r="HX7" s="118"/>
      <c r="HY7" s="118"/>
      <c r="HZ7" s="118"/>
      <c r="IA7" s="118"/>
      <c r="IB7" s="118"/>
      <c r="IC7" s="118"/>
      <c r="ID7" s="118"/>
      <c r="IE7" s="118"/>
      <c r="IF7" s="118"/>
      <c r="IG7" s="118"/>
      <c r="IH7" s="118"/>
      <c r="II7" s="118"/>
      <c r="IJ7" s="118"/>
      <c r="IK7" s="118"/>
      <c r="IL7" s="118"/>
      <c r="IM7" s="118"/>
      <c r="IN7" s="118"/>
      <c r="IO7" s="118"/>
      <c r="IP7" s="118"/>
      <c r="IQ7" s="118"/>
      <c r="IR7" s="118"/>
      <c r="IS7" s="118"/>
      <c r="IT7" s="118"/>
      <c r="IU7" s="118"/>
      <c r="IV7" s="118"/>
      <c r="IW7" s="118"/>
      <c r="IX7" s="118"/>
      <c r="IY7" s="118"/>
      <c r="IZ7" s="118"/>
      <c r="JA7" s="118"/>
      <c r="JB7" s="118"/>
      <c r="JC7" s="118"/>
      <c r="JD7" s="118"/>
      <c r="JE7" s="118"/>
      <c r="JF7" s="118"/>
      <c r="JG7" s="118"/>
      <c r="JH7" s="118"/>
      <c r="JI7" s="118"/>
      <c r="JJ7" s="118"/>
      <c r="JK7" s="118"/>
      <c r="JL7" s="118"/>
      <c r="JM7" s="118"/>
      <c r="JN7" s="118"/>
      <c r="JO7" s="118"/>
      <c r="JP7" s="118"/>
      <c r="JQ7" s="118"/>
      <c r="JR7" s="118"/>
      <c r="JS7" s="118"/>
      <c r="JT7" s="118"/>
      <c r="JU7" s="118"/>
      <c r="JV7" s="118"/>
      <c r="JW7" s="118"/>
      <c r="JX7" s="118"/>
      <c r="JY7" s="118"/>
      <c r="JZ7" s="118"/>
      <c r="KA7" s="118"/>
      <c r="KB7" s="118"/>
      <c r="KC7" s="118"/>
      <c r="KD7" s="118"/>
      <c r="KE7" s="118"/>
      <c r="KF7" s="118"/>
      <c r="KG7" s="118"/>
      <c r="KH7" s="118"/>
      <c r="KI7" s="118"/>
      <c r="KJ7" s="118"/>
      <c r="KK7" s="118"/>
      <c r="KL7" s="118"/>
      <c r="KM7" s="118"/>
      <c r="KN7" s="118"/>
      <c r="KO7" s="118"/>
      <c r="KP7" s="118"/>
      <c r="KQ7" s="118"/>
      <c r="KR7" s="118"/>
      <c r="KS7" s="118"/>
      <c r="KT7" s="118"/>
      <c r="KU7" s="118"/>
      <c r="KV7" s="118"/>
      <c r="KW7" s="118"/>
      <c r="KX7" s="118"/>
      <c r="KY7" s="118"/>
      <c r="KZ7" s="118"/>
      <c r="LA7" s="118"/>
      <c r="LB7" s="118"/>
      <c r="LC7" s="118"/>
      <c r="LD7" s="118"/>
      <c r="LE7" s="118"/>
      <c r="LF7" s="118"/>
      <c r="LG7" s="118"/>
      <c r="LH7" s="118"/>
      <c r="LI7" s="118"/>
      <c r="LJ7" s="118"/>
      <c r="LK7" s="118"/>
      <c r="LL7" s="118"/>
      <c r="LM7" s="118"/>
      <c r="LN7" s="118"/>
      <c r="LO7" s="118"/>
      <c r="LP7" s="118"/>
      <c r="LQ7" s="118"/>
      <c r="LR7" s="118"/>
      <c r="LS7" s="118"/>
      <c r="LT7" s="118"/>
      <c r="LU7" s="118"/>
      <c r="LV7" s="118"/>
      <c r="LW7" s="118"/>
      <c r="LX7" s="118"/>
      <c r="LY7" s="118"/>
      <c r="LZ7" s="118"/>
      <c r="MA7" s="118"/>
      <c r="MB7" s="118"/>
      <c r="MC7" s="118"/>
      <c r="MD7" s="118"/>
      <c r="ME7" s="118"/>
      <c r="MF7" s="118"/>
      <c r="MG7" s="118"/>
      <c r="MH7" s="118"/>
      <c r="MI7" s="118"/>
      <c r="MJ7" s="118"/>
      <c r="MK7" s="118"/>
      <c r="ML7" s="118"/>
      <c r="MM7" s="118"/>
      <c r="MN7" s="118"/>
      <c r="MO7" s="118"/>
      <c r="MP7" s="118"/>
      <c r="MQ7" s="118"/>
      <c r="MR7" s="118"/>
      <c r="MS7" s="118"/>
      <c r="MT7" s="118"/>
      <c r="MU7" s="118"/>
      <c r="MV7" s="118"/>
      <c r="MW7" s="118"/>
      <c r="MX7" s="118"/>
      <c r="MY7" s="118"/>
      <c r="MZ7" s="118"/>
      <c r="NA7" s="118"/>
      <c r="NB7" s="118"/>
      <c r="NC7" s="118"/>
      <c r="ND7" s="118"/>
      <c r="NE7" s="118"/>
      <c r="NF7" s="118"/>
      <c r="NG7" s="118"/>
      <c r="NH7" s="118"/>
      <c r="NI7" s="118"/>
      <c r="NJ7" s="118"/>
      <c r="NK7" s="118"/>
      <c r="NL7" s="118"/>
      <c r="NM7" s="118"/>
      <c r="NN7" s="118"/>
      <c r="NO7" s="118"/>
      <c r="NP7" s="118"/>
      <c r="NQ7" s="118"/>
      <c r="NR7" s="118"/>
      <c r="NS7" s="118"/>
      <c r="NT7" s="118"/>
      <c r="NU7" s="118"/>
      <c r="NV7" s="118"/>
      <c r="NW7" s="118"/>
      <c r="NX7" s="118"/>
      <c r="NY7" s="118"/>
      <c r="NZ7" s="118"/>
      <c r="OA7" s="118"/>
      <c r="OB7" s="118"/>
      <c r="OC7" s="118"/>
      <c r="OD7" s="118"/>
      <c r="OE7" s="118"/>
      <c r="OF7" s="118"/>
      <c r="OG7" s="118"/>
      <c r="OH7" s="118"/>
      <c r="OI7" s="118"/>
      <c r="OJ7" s="118"/>
      <c r="OK7" s="118"/>
      <c r="OL7" s="118"/>
      <c r="OM7" s="118"/>
      <c r="ON7" s="118"/>
      <c r="OO7" s="118"/>
      <c r="OP7" s="118"/>
      <c r="OQ7" s="118"/>
      <c r="OR7" s="118"/>
      <c r="OS7" s="118"/>
      <c r="OT7" s="118"/>
      <c r="OU7" s="118"/>
      <c r="OV7" s="118"/>
      <c r="OW7" s="118"/>
      <c r="OX7" s="118"/>
      <c r="OY7" s="118"/>
      <c r="OZ7" s="118"/>
      <c r="PA7" s="118"/>
      <c r="PB7" s="118"/>
      <c r="PC7" s="118"/>
      <c r="PD7" s="118"/>
      <c r="PE7" s="118"/>
      <c r="PF7" s="118"/>
      <c r="PG7" s="118"/>
      <c r="PH7" s="118"/>
      <c r="PI7" s="118"/>
      <c r="PJ7" s="118"/>
      <c r="PK7" s="118"/>
      <c r="PL7" s="118"/>
      <c r="PM7" s="118"/>
      <c r="PN7" s="118"/>
      <c r="PO7" s="118"/>
      <c r="PP7" s="118"/>
      <c r="PQ7" s="118"/>
      <c r="PR7" s="118"/>
      <c r="PS7" s="118"/>
      <c r="PT7" s="118"/>
      <c r="PU7" s="118"/>
      <c r="PV7" s="118"/>
      <c r="PW7" s="118"/>
      <c r="PX7" s="118"/>
      <c r="PY7" s="118"/>
      <c r="PZ7" s="118"/>
      <c r="QA7" s="118"/>
      <c r="QB7" s="118"/>
      <c r="QC7" s="118"/>
      <c r="QD7" s="118"/>
      <c r="QE7" s="118"/>
      <c r="QF7" s="118"/>
      <c r="QG7" s="118"/>
      <c r="QH7" s="118"/>
      <c r="QI7" s="118"/>
      <c r="QJ7" s="118"/>
      <c r="QK7" s="118"/>
      <c r="QL7" s="118"/>
      <c r="QM7" s="118"/>
      <c r="QN7" s="118"/>
      <c r="QO7" s="118"/>
      <c r="QP7" s="118"/>
      <c r="QQ7" s="118"/>
      <c r="QR7" s="118"/>
      <c r="QS7" s="118"/>
      <c r="QT7" s="118"/>
      <c r="QU7" s="118"/>
      <c r="QV7" s="118"/>
      <c r="QW7" s="118"/>
      <c r="QX7" s="118"/>
      <c r="QY7" s="118"/>
      <c r="QZ7" s="118"/>
      <c r="RA7" s="118"/>
      <c r="RB7" s="118"/>
      <c r="RC7" s="118"/>
      <c r="RD7" s="118"/>
      <c r="RE7" s="118"/>
      <c r="RF7" s="118"/>
      <c r="RG7" s="118"/>
      <c r="RH7" s="118"/>
      <c r="RI7" s="118"/>
      <c r="RJ7" s="118"/>
      <c r="RK7" s="118"/>
      <c r="RL7" s="118"/>
      <c r="RM7" s="118"/>
      <c r="RN7" s="118"/>
      <c r="RO7" s="118"/>
      <c r="RP7" s="118"/>
      <c r="RQ7" s="118"/>
      <c r="RR7" s="118"/>
      <c r="RS7" s="118"/>
      <c r="RT7" s="118"/>
      <c r="RU7" s="118"/>
      <c r="RV7" s="118"/>
      <c r="RW7" s="118"/>
      <c r="RX7" s="118"/>
      <c r="RY7" s="118"/>
      <c r="RZ7" s="118"/>
      <c r="SA7" s="118"/>
      <c r="SB7" s="118"/>
      <c r="SC7" s="118"/>
      <c r="SD7" s="118"/>
      <c r="SE7" s="118"/>
      <c r="SF7" s="118"/>
      <c r="SG7" s="118"/>
      <c r="SH7" s="118"/>
      <c r="SI7" s="118"/>
      <c r="SJ7" s="118"/>
      <c r="SK7" s="118"/>
      <c r="SL7" s="118"/>
      <c r="SM7" s="118"/>
      <c r="SN7" s="118"/>
      <c r="SO7" s="118"/>
      <c r="SP7" s="118"/>
      <c r="SQ7" s="118"/>
      <c r="SR7" s="118"/>
      <c r="SS7" s="118"/>
      <c r="ST7" s="118"/>
      <c r="SU7" s="118"/>
      <c r="SV7" s="118"/>
      <c r="SW7" s="118"/>
      <c r="SX7" s="118"/>
      <c r="SY7" s="118"/>
      <c r="SZ7" s="118"/>
      <c r="TA7" s="118"/>
      <c r="TB7" s="118"/>
      <c r="TC7" s="118"/>
      <c r="TD7" s="118"/>
      <c r="TE7" s="118"/>
      <c r="TF7" s="118"/>
      <c r="TG7" s="118"/>
      <c r="TH7" s="118"/>
      <c r="TI7" s="118"/>
      <c r="TJ7" s="118"/>
      <c r="TK7" s="118"/>
      <c r="TL7" s="118"/>
      <c r="TM7" s="118"/>
      <c r="TN7" s="118"/>
      <c r="TO7" s="118"/>
      <c r="TP7" s="118"/>
      <c r="TQ7" s="118"/>
      <c r="TR7" s="118"/>
      <c r="TS7" s="118"/>
      <c r="TT7" s="118"/>
      <c r="TU7" s="118"/>
      <c r="TV7" s="118"/>
      <c r="TW7" s="118"/>
      <c r="TX7" s="118"/>
      <c r="TY7" s="118"/>
      <c r="TZ7" s="118"/>
      <c r="UA7" s="118"/>
      <c r="UB7" s="118"/>
      <c r="UC7" s="118"/>
      <c r="UD7" s="118"/>
      <c r="UE7" s="118"/>
      <c r="UF7" s="118"/>
      <c r="UG7" s="118"/>
      <c r="UH7" s="118"/>
      <c r="UI7" s="118"/>
      <c r="UJ7" s="118"/>
      <c r="UK7" s="118"/>
      <c r="UL7" s="118"/>
      <c r="UM7" s="118"/>
      <c r="UN7" s="118"/>
      <c r="UO7" s="118"/>
      <c r="UP7" s="118"/>
      <c r="UQ7" s="118"/>
      <c r="UR7" s="118"/>
      <c r="US7" s="118"/>
      <c r="UT7" s="118"/>
      <c r="UU7" s="118"/>
      <c r="UV7" s="118"/>
      <c r="UW7" s="118"/>
      <c r="UX7" s="118"/>
      <c r="UY7" s="118"/>
      <c r="UZ7" s="118"/>
      <c r="VA7" s="118"/>
      <c r="VB7" s="118"/>
      <c r="VC7" s="118"/>
      <c r="VD7" s="118"/>
      <c r="VE7" s="118"/>
      <c r="VF7" s="118"/>
      <c r="VG7" s="118"/>
      <c r="VH7" s="118"/>
      <c r="VI7" s="118"/>
      <c r="VJ7" s="118"/>
      <c r="VK7" s="118"/>
      <c r="VL7" s="118"/>
      <c r="VM7" s="118"/>
      <c r="VN7" s="118"/>
      <c r="VO7" s="118"/>
      <c r="VP7" s="118"/>
      <c r="VQ7" s="118"/>
      <c r="VR7" s="118"/>
      <c r="VS7" s="118"/>
      <c r="VT7" s="118"/>
      <c r="VU7" s="118"/>
      <c r="VV7" s="118"/>
      <c r="VW7" s="118"/>
      <c r="VX7" s="118"/>
      <c r="VY7" s="118"/>
      <c r="VZ7" s="118"/>
      <c r="WA7" s="118"/>
      <c r="WB7" s="118"/>
      <c r="WC7" s="118"/>
      <c r="WD7" s="118"/>
      <c r="WE7" s="118"/>
      <c r="WF7" s="118"/>
      <c r="WG7" s="118"/>
      <c r="WH7" s="118"/>
      <c r="WI7" s="118"/>
      <c r="WJ7" s="118"/>
      <c r="WK7" s="118"/>
      <c r="WL7" s="118"/>
      <c r="WM7" s="118"/>
      <c r="WN7" s="118"/>
      <c r="WO7" s="118"/>
      <c r="WP7" s="118"/>
      <c r="WQ7" s="118"/>
      <c r="WR7" s="118"/>
      <c r="WS7" s="118"/>
      <c r="WT7" s="118"/>
      <c r="WU7" s="118"/>
      <c r="WV7" s="118"/>
      <c r="WW7" s="118"/>
      <c r="WX7" s="118"/>
      <c r="WY7" s="118"/>
      <c r="WZ7" s="118"/>
      <c r="XA7" s="118"/>
      <c r="XB7" s="118"/>
      <c r="XC7" s="118"/>
      <c r="XD7" s="118"/>
      <c r="XE7" s="118"/>
      <c r="XF7" s="118"/>
      <c r="XG7" s="118"/>
      <c r="XH7" s="118"/>
      <c r="XI7" s="118"/>
      <c r="XJ7" s="118"/>
      <c r="XK7" s="118"/>
      <c r="XL7" s="118"/>
      <c r="XM7" s="118"/>
      <c r="XN7" s="118"/>
      <c r="XO7" s="118"/>
      <c r="XP7" s="118"/>
      <c r="XQ7" s="118"/>
      <c r="XR7" s="118"/>
      <c r="XS7" s="118"/>
      <c r="XT7" s="118"/>
      <c r="XU7" s="118"/>
      <c r="XV7" s="118"/>
      <c r="XW7" s="118"/>
      <c r="XX7" s="118"/>
      <c r="XY7" s="118"/>
      <c r="XZ7" s="118"/>
      <c r="YA7" s="118"/>
      <c r="YB7" s="118"/>
      <c r="YC7" s="118"/>
      <c r="YD7" s="118"/>
      <c r="YE7" s="118"/>
      <c r="YF7" s="118"/>
      <c r="YG7" s="118"/>
      <c r="YH7" s="118"/>
      <c r="YI7" s="118"/>
      <c r="YJ7" s="118"/>
      <c r="YK7" s="118"/>
      <c r="YL7" s="118"/>
      <c r="YM7" s="118"/>
      <c r="YN7" s="118"/>
      <c r="YO7" s="118"/>
      <c r="YP7" s="118"/>
      <c r="YQ7" s="118"/>
      <c r="YR7" s="118"/>
      <c r="YS7" s="118"/>
      <c r="YT7" s="118"/>
      <c r="YU7" s="118"/>
      <c r="YV7" s="118"/>
      <c r="YW7" s="118"/>
      <c r="YX7" s="118"/>
      <c r="YY7" s="118"/>
      <c r="YZ7" s="118"/>
      <c r="ZA7" s="118"/>
      <c r="ZB7" s="118"/>
      <c r="ZC7" s="118"/>
      <c r="ZD7" s="118"/>
      <c r="ZE7" s="118"/>
      <c r="ZF7" s="118"/>
      <c r="ZG7" s="118"/>
      <c r="ZH7" s="118"/>
      <c r="ZI7" s="118"/>
      <c r="ZJ7" s="118"/>
      <c r="ZK7" s="118"/>
      <c r="ZL7" s="118"/>
      <c r="ZM7" s="118"/>
      <c r="ZN7" s="118"/>
      <c r="ZO7" s="118"/>
      <c r="ZP7" s="118"/>
      <c r="ZQ7" s="118"/>
      <c r="ZR7" s="118"/>
      <c r="ZS7" s="118"/>
      <c r="ZT7" s="118"/>
      <c r="ZU7" s="118"/>
      <c r="ZV7" s="118"/>
      <c r="ZW7" s="118"/>
      <c r="ZX7" s="118"/>
      <c r="ZY7" s="118"/>
      <c r="ZZ7" s="118"/>
      <c r="AAA7" s="118"/>
      <c r="AAB7" s="118"/>
      <c r="AAC7" s="118"/>
      <c r="AAD7" s="118"/>
      <c r="AAE7" s="118"/>
      <c r="AAF7" s="118"/>
      <c r="AAG7" s="118"/>
      <c r="AAH7" s="118"/>
      <c r="AAI7" s="118"/>
      <c r="AAJ7" s="118"/>
      <c r="AAK7" s="118"/>
      <c r="AAL7" s="118"/>
      <c r="AAM7" s="118"/>
      <c r="AAN7" s="118"/>
      <c r="AAO7" s="118"/>
      <c r="AAP7" s="118"/>
      <c r="AAQ7" s="118"/>
      <c r="AAR7" s="118"/>
      <c r="AAS7" s="118"/>
      <c r="AAT7" s="118"/>
      <c r="AAU7" s="118"/>
      <c r="AAV7" s="118"/>
      <c r="AAW7" s="118"/>
      <c r="AAX7" s="118"/>
      <c r="AAY7" s="118"/>
      <c r="AAZ7" s="118"/>
      <c r="ABA7" s="118"/>
      <c r="ABB7" s="118"/>
      <c r="ABC7" s="118"/>
      <c r="ABD7" s="118"/>
      <c r="ABE7" s="118"/>
      <c r="ABF7" s="118"/>
      <c r="ABG7" s="118"/>
      <c r="ABH7" s="118"/>
      <c r="ABI7" s="118"/>
      <c r="ABJ7" s="118"/>
      <c r="ABK7" s="118"/>
      <c r="ABL7" s="118"/>
      <c r="ABM7" s="118"/>
      <c r="ABN7" s="118"/>
      <c r="ABO7" s="118"/>
      <c r="ABP7" s="118"/>
      <c r="ABQ7" s="118"/>
      <c r="ABR7" s="118"/>
      <c r="ABS7" s="118"/>
      <c r="ABT7" s="118"/>
      <c r="ABU7" s="118"/>
      <c r="ABV7" s="118"/>
      <c r="ABW7" s="118"/>
      <c r="ABX7" s="118"/>
      <c r="ABY7" s="118"/>
      <c r="ABZ7" s="118"/>
      <c r="ACA7" s="118"/>
      <c r="ACB7" s="118"/>
      <c r="ACC7" s="118"/>
      <c r="ACD7" s="118"/>
      <c r="ACE7" s="118"/>
      <c r="ACF7" s="118"/>
      <c r="ACG7" s="118"/>
      <c r="ACH7" s="118"/>
      <c r="ACI7" s="118"/>
      <c r="ACJ7" s="118"/>
      <c r="ACK7" s="118"/>
      <c r="ACL7" s="118"/>
      <c r="ACM7" s="118"/>
      <c r="ACN7" s="118"/>
      <c r="ACO7" s="118"/>
      <c r="ACP7" s="118"/>
      <c r="ACQ7" s="118"/>
      <c r="ACR7" s="118"/>
      <c r="ACS7" s="118"/>
      <c r="ACT7" s="118"/>
      <c r="ACU7" s="118"/>
      <c r="ACV7" s="118"/>
      <c r="ACW7" s="118"/>
      <c r="ACX7" s="118"/>
      <c r="ACY7" s="118"/>
      <c r="ACZ7" s="118"/>
      <c r="ADA7" s="118"/>
      <c r="ADB7" s="118"/>
      <c r="ADC7" s="118"/>
      <c r="ADD7" s="118"/>
      <c r="ADE7" s="118"/>
      <c r="ADF7" s="118"/>
      <c r="ADG7" s="118"/>
      <c r="ADH7" s="118"/>
      <c r="ADI7" s="118"/>
      <c r="ADJ7" s="118"/>
      <c r="ADK7" s="118"/>
      <c r="ADL7" s="118"/>
      <c r="ADM7" s="118"/>
      <c r="ADN7" s="118"/>
      <c r="ADO7" s="118"/>
      <c r="ADP7" s="118"/>
      <c r="ADQ7" s="118"/>
      <c r="ADR7" s="118"/>
      <c r="ADS7" s="118"/>
      <c r="ADT7" s="118"/>
      <c r="ADU7" s="118"/>
      <c r="ADV7" s="118"/>
      <c r="ADW7" s="118"/>
      <c r="ADX7" s="118"/>
      <c r="ADY7" s="118"/>
      <c r="ADZ7" s="118"/>
      <c r="AEA7" s="118"/>
      <c r="AEB7" s="118"/>
      <c r="AEC7" s="118"/>
      <c r="AED7" s="118"/>
      <c r="AEE7" s="118"/>
      <c r="AEF7" s="118"/>
      <c r="AEG7" s="118"/>
      <c r="AEH7" s="118"/>
      <c r="AEI7" s="118"/>
      <c r="AEJ7" s="118"/>
      <c r="AEK7" s="118"/>
      <c r="AEL7" s="118"/>
      <c r="AEM7" s="118"/>
      <c r="AEN7" s="118"/>
      <c r="AEO7" s="118"/>
      <c r="AEP7" s="118"/>
      <c r="AEQ7" s="118"/>
      <c r="AER7" s="118"/>
      <c r="AES7" s="118"/>
      <c r="AET7" s="118"/>
      <c r="AEU7" s="118"/>
      <c r="AEV7" s="118"/>
      <c r="AEW7" s="118"/>
      <c r="AEX7" s="118"/>
      <c r="AEY7" s="118"/>
      <c r="AEZ7" s="118"/>
      <c r="AFA7" s="118"/>
      <c r="AFB7" s="118"/>
      <c r="AFC7" s="118"/>
      <c r="AFD7" s="118"/>
      <c r="AFE7" s="118"/>
      <c r="AFF7" s="118"/>
      <c r="AFG7" s="118"/>
      <c r="AFH7" s="118"/>
      <c r="AFI7" s="118"/>
      <c r="AFJ7" s="118"/>
      <c r="AFK7" s="118"/>
      <c r="AFL7" s="118"/>
      <c r="AFM7" s="118"/>
      <c r="AFN7" s="118"/>
      <c r="AFO7" s="118"/>
      <c r="AFP7" s="118"/>
      <c r="AFQ7" s="118"/>
      <c r="AFR7" s="118"/>
      <c r="AFS7" s="118"/>
      <c r="AFT7" s="118"/>
      <c r="AFU7" s="118"/>
      <c r="AFV7" s="118"/>
      <c r="AFW7" s="118"/>
      <c r="AFX7" s="118"/>
      <c r="AFY7" s="118"/>
      <c r="AFZ7" s="118"/>
      <c r="AGA7" s="118"/>
      <c r="AGB7" s="118"/>
      <c r="AGC7" s="118"/>
      <c r="AGD7" s="118"/>
      <c r="AGE7" s="118"/>
      <c r="AGF7" s="118"/>
      <c r="AGG7" s="118"/>
      <c r="AGH7" s="118"/>
      <c r="AGI7" s="118"/>
      <c r="AGJ7" s="118"/>
      <c r="AGK7" s="118"/>
      <c r="AGL7" s="118"/>
      <c r="AGM7" s="118"/>
      <c r="AGN7" s="118"/>
      <c r="AGO7" s="118"/>
      <c r="AGP7" s="118"/>
      <c r="AGQ7" s="118"/>
      <c r="AGR7" s="118"/>
      <c r="AGS7" s="118"/>
      <c r="AGT7" s="118"/>
      <c r="AGU7" s="118"/>
      <c r="AGV7" s="118"/>
      <c r="AGW7" s="118"/>
      <c r="AGX7" s="118"/>
      <c r="AGY7" s="118"/>
      <c r="AGZ7" s="118"/>
      <c r="AHA7" s="118"/>
      <c r="AHB7" s="118"/>
      <c r="AHC7" s="118"/>
      <c r="AHD7" s="118"/>
      <c r="AHE7" s="118"/>
      <c r="AHF7" s="118"/>
      <c r="AHG7" s="118"/>
      <c r="AHH7" s="118"/>
      <c r="AHI7" s="118"/>
      <c r="AHJ7" s="118"/>
      <c r="AHK7" s="118"/>
      <c r="AHL7" s="118"/>
      <c r="AHM7" s="118"/>
      <c r="AHN7" s="118"/>
      <c r="AHO7" s="118"/>
      <c r="AHP7" s="118"/>
      <c r="AHQ7" s="118"/>
      <c r="AHR7" s="118"/>
      <c r="AHS7" s="118"/>
      <c r="AHT7" s="118"/>
      <c r="AHU7" s="118"/>
      <c r="AHV7" s="118"/>
      <c r="AHW7" s="118"/>
      <c r="AHX7" s="118"/>
      <c r="AHY7" s="118"/>
      <c r="AHZ7" s="118"/>
      <c r="AIA7" s="118"/>
      <c r="AIB7" s="118"/>
      <c r="AIC7" s="118"/>
      <c r="AID7" s="118"/>
      <c r="AIE7" s="118"/>
      <c r="AIF7" s="118"/>
      <c r="AIG7" s="118"/>
      <c r="AIH7" s="118"/>
      <c r="AII7" s="118"/>
      <c r="AIJ7" s="118"/>
      <c r="AIK7" s="118"/>
      <c r="AIL7" s="118"/>
      <c r="AIM7" s="118"/>
      <c r="AIN7" s="118"/>
      <c r="AIO7" s="118"/>
      <c r="AIP7" s="118"/>
      <c r="AIQ7" s="118"/>
      <c r="AIR7" s="118"/>
      <c r="AIS7" s="118"/>
      <c r="AIT7" s="118"/>
      <c r="AIU7" s="118"/>
      <c r="AIV7" s="118"/>
      <c r="AIW7" s="118"/>
      <c r="AIX7" s="118"/>
      <c r="AIY7" s="118"/>
      <c r="AIZ7" s="118"/>
      <c r="AJA7" s="118"/>
      <c r="AJB7" s="118"/>
      <c r="AJC7" s="118"/>
      <c r="AJD7" s="118"/>
      <c r="AJE7" s="118"/>
      <c r="AJF7" s="118"/>
      <c r="AJG7" s="118"/>
      <c r="AJH7" s="118"/>
      <c r="AJI7" s="118"/>
      <c r="AJJ7" s="118"/>
      <c r="AJK7" s="118"/>
      <c r="AJL7" s="118"/>
      <c r="AJM7" s="118"/>
      <c r="AJN7" s="118"/>
      <c r="AJO7" s="118"/>
      <c r="AJP7" s="118"/>
      <c r="AJQ7" s="118"/>
      <c r="AJR7" s="118"/>
      <c r="AJS7" s="118"/>
      <c r="AJT7" s="118"/>
      <c r="AJU7" s="118"/>
      <c r="AJV7" s="118"/>
      <c r="AJW7" s="118"/>
      <c r="AJX7" s="118"/>
      <c r="AJY7" s="118"/>
      <c r="AJZ7" s="118"/>
      <c r="AKA7" s="118"/>
      <c r="AKB7" s="118"/>
      <c r="AKC7" s="118"/>
      <c r="AKD7" s="118"/>
      <c r="AKE7" s="118"/>
      <c r="AKF7" s="118"/>
      <c r="AKG7" s="118"/>
      <c r="AKH7" s="118"/>
      <c r="AKI7" s="118"/>
      <c r="AKJ7" s="118"/>
      <c r="AKK7" s="118"/>
      <c r="AKL7" s="118"/>
      <c r="AKM7" s="118"/>
      <c r="AKN7" s="118"/>
      <c r="AKO7" s="118"/>
      <c r="AKP7" s="118"/>
      <c r="AKQ7" s="118"/>
      <c r="AKR7" s="118"/>
      <c r="AKS7" s="118"/>
      <c r="AKT7" s="118"/>
      <c r="AKU7" s="118"/>
      <c r="AKV7" s="118"/>
      <c r="AKW7" s="118"/>
      <c r="AKX7" s="118"/>
      <c r="AKY7" s="118"/>
      <c r="AKZ7" s="118"/>
      <c r="ALA7" s="118"/>
      <c r="ALB7" s="118"/>
      <c r="ALC7" s="118"/>
      <c r="ALD7" s="118"/>
      <c r="ALE7" s="118"/>
      <c r="ALF7" s="118"/>
      <c r="ALG7" s="118"/>
      <c r="ALH7" s="118"/>
      <c r="ALI7" s="118"/>
      <c r="ALJ7" s="118"/>
      <c r="ALK7" s="118"/>
      <c r="ALL7" s="118"/>
      <c r="ALM7" s="118"/>
      <c r="ALN7" s="118"/>
      <c r="ALO7" s="118"/>
    </row>
    <row r="8" spans="1:1003" s="68" customFormat="1" ht="68.25" customHeight="1" x14ac:dyDescent="0.2">
      <c r="A8" s="145"/>
      <c r="B8" s="13" t="s">
        <v>57</v>
      </c>
      <c r="C8" s="13" t="s">
        <v>58</v>
      </c>
      <c r="D8" s="13" t="s">
        <v>59</v>
      </c>
      <c r="E8" s="13" t="s">
        <v>58</v>
      </c>
      <c r="F8" s="13" t="s">
        <v>60</v>
      </c>
      <c r="G8" s="13" t="s">
        <v>61</v>
      </c>
      <c r="H8" s="145"/>
      <c r="I8" s="145"/>
      <c r="J8" s="13" t="s">
        <v>62</v>
      </c>
      <c r="K8" s="13" t="s">
        <v>90</v>
      </c>
      <c r="L8" s="13" t="s">
        <v>63</v>
      </c>
      <c r="M8" s="13" t="s">
        <v>19</v>
      </c>
    </row>
    <row r="9" spans="1:1003" s="68" customFormat="1" x14ac:dyDescent="0.2">
      <c r="A9" s="182" t="s">
        <v>64</v>
      </c>
      <c r="B9" s="182"/>
      <c r="C9" s="182"/>
      <c r="D9" s="182"/>
      <c r="E9" s="182"/>
      <c r="F9" s="182"/>
      <c r="G9" s="182"/>
      <c r="H9" s="182"/>
      <c r="I9" s="182"/>
      <c r="J9" s="69">
        <f>J11+J23</f>
        <v>0</v>
      </c>
      <c r="K9" s="69">
        <f>K11+K23</f>
        <v>0</v>
      </c>
      <c r="L9" s="69">
        <f>L11+L23</f>
        <v>0</v>
      </c>
      <c r="M9" s="69">
        <f>M11+M23</f>
        <v>0</v>
      </c>
    </row>
    <row r="10" spans="1:1003" s="68" customFormat="1" x14ac:dyDescent="0.2">
      <c r="A10" s="183" t="s">
        <v>65</v>
      </c>
      <c r="B10" s="183"/>
      <c r="C10" s="183"/>
      <c r="D10" s="183"/>
      <c r="E10" s="183"/>
      <c r="F10" s="183"/>
      <c r="G10" s="183"/>
      <c r="H10" s="183"/>
      <c r="I10" s="183"/>
      <c r="J10" s="69">
        <f>+J11</f>
        <v>0</v>
      </c>
      <c r="K10" s="69">
        <f t="shared" ref="K10:M10" si="0">+K11</f>
        <v>0</v>
      </c>
      <c r="L10" s="69">
        <f t="shared" si="0"/>
        <v>0</v>
      </c>
      <c r="M10" s="69">
        <f t="shared" si="0"/>
        <v>0</v>
      </c>
    </row>
    <row r="11" spans="1:1003" s="68" customFormat="1" x14ac:dyDescent="0.2">
      <c r="A11" s="71"/>
      <c r="B11" s="72" t="s">
        <v>39</v>
      </c>
      <c r="C11" s="184" t="s">
        <v>40</v>
      </c>
      <c r="D11" s="184"/>
      <c r="E11" s="184"/>
      <c r="F11" s="184"/>
      <c r="G11" s="184"/>
      <c r="H11" s="184"/>
      <c r="I11" s="184"/>
      <c r="J11" s="70">
        <f>+J12+J17</f>
        <v>0</v>
      </c>
      <c r="K11" s="70">
        <f>+K12+K17</f>
        <v>0</v>
      </c>
      <c r="L11" s="70">
        <f>+L12+L17</f>
        <v>0</v>
      </c>
      <c r="M11" s="70">
        <f>+M12+M17</f>
        <v>0</v>
      </c>
    </row>
    <row r="12" spans="1:1003" s="30" customFormat="1" ht="39.75" customHeight="1" x14ac:dyDescent="0.2">
      <c r="A12" s="94"/>
      <c r="B12" s="94"/>
      <c r="C12" s="95"/>
      <c r="D12" s="96" t="s">
        <v>116</v>
      </c>
      <c r="E12" s="173" t="s">
        <v>102</v>
      </c>
      <c r="F12" s="173"/>
      <c r="G12" s="173"/>
      <c r="H12" s="173"/>
      <c r="I12" s="173"/>
      <c r="J12" s="93">
        <f>+'1'!G10</f>
        <v>-22000</v>
      </c>
      <c r="K12" s="93">
        <f>+'1'!H10</f>
        <v>-22000</v>
      </c>
      <c r="L12" s="93">
        <f>+'1'!I10</f>
        <v>-22000</v>
      </c>
      <c r="M12" s="93">
        <f>+'1'!J10</f>
        <v>-22000</v>
      </c>
    </row>
    <row r="13" spans="1:1003" s="30" customFormat="1" ht="25.5" customHeight="1" x14ac:dyDescent="0.2">
      <c r="A13" s="94"/>
      <c r="B13" s="94"/>
      <c r="C13" s="95"/>
      <c r="D13" s="95"/>
      <c r="E13" s="95"/>
      <c r="F13" s="173" t="s">
        <v>117</v>
      </c>
      <c r="G13" s="173"/>
      <c r="H13" s="173"/>
      <c r="I13" s="173"/>
      <c r="J13" s="173"/>
      <c r="K13" s="173"/>
      <c r="L13" s="173"/>
      <c r="M13" s="173"/>
    </row>
    <row r="14" spans="1:1003" s="30" customFormat="1" ht="16.5" x14ac:dyDescent="0.2">
      <c r="A14" s="94"/>
      <c r="B14" s="94"/>
      <c r="C14" s="95"/>
      <c r="D14" s="95"/>
      <c r="E14" s="95"/>
      <c r="F14" s="95"/>
      <c r="G14" s="173" t="s">
        <v>18</v>
      </c>
      <c r="H14" s="173"/>
      <c r="I14" s="173"/>
      <c r="J14" s="173"/>
      <c r="K14" s="173"/>
      <c r="L14" s="173"/>
      <c r="M14" s="173"/>
    </row>
    <row r="15" spans="1:1003" s="30" customFormat="1" ht="16.5" x14ac:dyDescent="0.2">
      <c r="A15" s="94"/>
      <c r="B15" s="94"/>
      <c r="C15" s="95"/>
      <c r="D15" s="95"/>
      <c r="E15" s="95"/>
      <c r="F15" s="95"/>
      <c r="G15" s="95"/>
      <c r="H15" s="173" t="s">
        <v>118</v>
      </c>
      <c r="I15" s="173"/>
      <c r="J15" s="173"/>
      <c r="K15" s="173"/>
      <c r="L15" s="173"/>
      <c r="M15" s="173"/>
    </row>
    <row r="16" spans="1:1003" s="104" customFormat="1" ht="114" customHeight="1" x14ac:dyDescent="0.2">
      <c r="A16" s="102"/>
      <c r="B16" s="102"/>
      <c r="C16" s="103"/>
      <c r="D16" s="103"/>
      <c r="E16" s="103"/>
      <c r="F16" s="103"/>
      <c r="G16" s="103"/>
      <c r="H16" s="103"/>
      <c r="I16" s="103" t="s">
        <v>119</v>
      </c>
      <c r="J16" s="105" t="str">
        <f>+'4'!J16</f>
        <v/>
      </c>
      <c r="K16" s="105">
        <f>+'4'!K16</f>
        <v>-4344</v>
      </c>
      <c r="L16" s="105" t="str">
        <f>+'4'!L16</f>
        <v/>
      </c>
      <c r="M16" s="105">
        <f>+'4'!M16</f>
        <v>-8760</v>
      </c>
    </row>
    <row r="17" spans="1:999" s="77" customFormat="1" ht="66" customHeight="1" x14ac:dyDescent="0.2">
      <c r="A17" s="73"/>
      <c r="B17" s="74"/>
      <c r="C17" s="67"/>
      <c r="D17" s="75" t="str">
        <f>'4'!D17</f>
        <v>1042 - 12004</v>
      </c>
      <c r="E17" s="175" t="str">
        <f>+'4'!E17:I17</f>
        <v>«Հոգևոր-մշակութային հանրային հեռուստաընկերություն» փակ բաժնետիրական ընկերության լուծարման գործընթացի կազմակերպման հետ կապված անհրաժեշտ ծախսերի իրականացում</v>
      </c>
      <c r="F17" s="175"/>
      <c r="G17" s="175"/>
      <c r="H17" s="175"/>
      <c r="I17" s="175"/>
      <c r="J17" s="70">
        <f>+'1'!G11</f>
        <v>22000</v>
      </c>
      <c r="K17" s="70">
        <f>+'1'!H11</f>
        <v>22000</v>
      </c>
      <c r="L17" s="70">
        <f>+'1'!I11</f>
        <v>22000</v>
      </c>
      <c r="M17" s="70">
        <f>+'1'!J11</f>
        <v>22000</v>
      </c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</row>
    <row r="18" spans="1:999" s="80" customFormat="1" ht="48.75" customHeight="1" x14ac:dyDescent="0.2">
      <c r="A18" s="78"/>
      <c r="B18" s="74"/>
      <c r="C18" s="67"/>
      <c r="D18" s="79"/>
      <c r="E18" s="79"/>
      <c r="F18" s="175" t="str">
        <f>+'4'!F18:M18</f>
        <v>«Հոգևոր-մշակութային հանրային հեռուստաընկերություն»  փակ բաժնետիրական ընկերության աշխատողների աշխատավարձերի (այդ թվում՝ վերջնահաշվարկի), արձակման նպաստների վճարում և ընկերության պարտավորությունների մարում, ինչպես նաև լուծարման գործընթացի կազմակերպման հետ կապված անհրաժեշտ այլ ծախսերի իրականացում</v>
      </c>
      <c r="G18" s="175"/>
      <c r="H18" s="175"/>
      <c r="I18" s="175"/>
      <c r="J18" s="175"/>
      <c r="K18" s="175"/>
      <c r="L18" s="175"/>
      <c r="M18" s="175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  <c r="CR18" s="66"/>
      <c r="CS18" s="66"/>
      <c r="CT18" s="66"/>
      <c r="CU18" s="66"/>
      <c r="CV18" s="66"/>
      <c r="CW18" s="66"/>
      <c r="CX18" s="66"/>
      <c r="CY18" s="66"/>
      <c r="CZ18" s="66"/>
      <c r="DA18" s="66"/>
      <c r="DB18" s="66"/>
      <c r="DC18" s="66"/>
      <c r="DD18" s="66"/>
      <c r="DE18" s="66"/>
      <c r="DF18" s="66"/>
      <c r="DG18" s="66"/>
      <c r="DH18" s="66"/>
      <c r="DI18" s="66"/>
      <c r="DJ18" s="66"/>
      <c r="DK18" s="66"/>
      <c r="DL18" s="66"/>
      <c r="DM18" s="66"/>
      <c r="DN18" s="66"/>
      <c r="DO18" s="66"/>
      <c r="DP18" s="66"/>
      <c r="DQ18" s="66"/>
      <c r="DR18" s="66"/>
      <c r="DS18" s="66"/>
      <c r="DT18" s="66"/>
      <c r="DU18" s="66"/>
      <c r="DV18" s="66"/>
      <c r="DW18" s="66"/>
      <c r="DX18" s="66"/>
      <c r="DY18" s="66"/>
      <c r="DZ18" s="66"/>
      <c r="EA18" s="66"/>
      <c r="EB18" s="66"/>
      <c r="EC18" s="66"/>
      <c r="ED18" s="66"/>
      <c r="EE18" s="66"/>
      <c r="EF18" s="66"/>
      <c r="EG18" s="66"/>
      <c r="EH18" s="66"/>
      <c r="EI18" s="66"/>
      <c r="EJ18" s="66"/>
      <c r="EK18" s="66"/>
      <c r="EL18" s="66"/>
      <c r="EM18" s="66"/>
      <c r="EN18" s="66"/>
      <c r="EO18" s="66"/>
      <c r="EP18" s="66"/>
      <c r="EQ18" s="66"/>
      <c r="ER18" s="66"/>
      <c r="ES18" s="66"/>
      <c r="ET18" s="66"/>
      <c r="EU18" s="66"/>
      <c r="EV18" s="66"/>
      <c r="EW18" s="66"/>
      <c r="EX18" s="66"/>
      <c r="EY18" s="66"/>
      <c r="EZ18" s="66"/>
      <c r="FA18" s="66"/>
      <c r="FB18" s="66"/>
      <c r="FC18" s="66"/>
      <c r="FD18" s="66"/>
      <c r="FE18" s="66"/>
      <c r="FF18" s="66"/>
      <c r="FG18" s="66"/>
      <c r="FH18" s="66"/>
      <c r="FI18" s="66"/>
      <c r="FJ18" s="66"/>
      <c r="FK18" s="66"/>
      <c r="FL18" s="66"/>
      <c r="FM18" s="66"/>
      <c r="FN18" s="66"/>
      <c r="FO18" s="66"/>
      <c r="FP18" s="66"/>
      <c r="FQ18" s="66"/>
      <c r="FR18" s="66"/>
      <c r="FS18" s="66"/>
      <c r="FT18" s="66"/>
      <c r="FU18" s="66"/>
      <c r="FV18" s="66"/>
      <c r="FW18" s="66"/>
      <c r="FX18" s="66"/>
      <c r="FY18" s="66"/>
      <c r="FZ18" s="66"/>
      <c r="GA18" s="66"/>
      <c r="GB18" s="66"/>
      <c r="GC18" s="66"/>
      <c r="GD18" s="66"/>
      <c r="GE18" s="66"/>
      <c r="GF18" s="66"/>
      <c r="GG18" s="66"/>
      <c r="GH18" s="66"/>
      <c r="GI18" s="66"/>
      <c r="GJ18" s="66"/>
      <c r="GK18" s="66"/>
      <c r="GL18" s="66"/>
      <c r="GM18" s="66"/>
      <c r="GN18" s="66"/>
      <c r="GO18" s="66"/>
      <c r="GP18" s="66"/>
      <c r="GQ18" s="66"/>
      <c r="GR18" s="66"/>
      <c r="GS18" s="66"/>
      <c r="GT18" s="66"/>
      <c r="GU18" s="66"/>
      <c r="GV18" s="66"/>
      <c r="GW18" s="66"/>
      <c r="GX18" s="66"/>
      <c r="GY18" s="66"/>
      <c r="GZ18" s="66"/>
      <c r="HA18" s="66"/>
      <c r="HB18" s="66"/>
      <c r="HC18" s="66"/>
      <c r="HD18" s="66"/>
      <c r="HE18" s="66"/>
      <c r="HF18" s="66"/>
      <c r="HG18" s="66"/>
      <c r="HH18" s="66"/>
      <c r="HI18" s="66"/>
      <c r="HJ18" s="66"/>
      <c r="HK18" s="66"/>
      <c r="HL18" s="66"/>
      <c r="HM18" s="66"/>
      <c r="HN18" s="66"/>
      <c r="HO18" s="66"/>
      <c r="HP18" s="66"/>
      <c r="HQ18" s="66"/>
      <c r="HR18" s="66"/>
      <c r="HS18" s="66"/>
      <c r="HT18" s="66"/>
      <c r="HU18" s="66"/>
      <c r="HV18" s="66"/>
      <c r="HW18" s="66"/>
      <c r="HX18" s="66"/>
      <c r="HY18" s="66"/>
      <c r="HZ18" s="66"/>
      <c r="IA18" s="66"/>
      <c r="IB18" s="66"/>
      <c r="IC18" s="66"/>
      <c r="ID18" s="66"/>
      <c r="IE18" s="66"/>
      <c r="IF18" s="66"/>
      <c r="IG18" s="66"/>
      <c r="IH18" s="66"/>
      <c r="II18" s="66"/>
      <c r="IJ18" s="66"/>
      <c r="IK18" s="66"/>
      <c r="IL18" s="66"/>
      <c r="IM18" s="66"/>
      <c r="IN18" s="66"/>
      <c r="IO18" s="66"/>
      <c r="IP18" s="66"/>
      <c r="IQ18" s="66"/>
      <c r="IR18" s="66"/>
      <c r="IS18" s="66"/>
      <c r="IT18" s="66"/>
      <c r="IU18" s="66"/>
      <c r="IV18" s="66"/>
      <c r="IW18" s="66"/>
      <c r="IX18" s="66"/>
      <c r="IY18" s="66"/>
      <c r="IZ18" s="66"/>
      <c r="JA18" s="66"/>
      <c r="JB18" s="66"/>
      <c r="JC18" s="66"/>
      <c r="JD18" s="66"/>
      <c r="JE18" s="66"/>
      <c r="JF18" s="66"/>
      <c r="JG18" s="66"/>
      <c r="JH18" s="66"/>
      <c r="JI18" s="66"/>
      <c r="JJ18" s="66"/>
      <c r="JK18" s="66"/>
      <c r="JL18" s="66"/>
      <c r="JM18" s="66"/>
      <c r="JN18" s="66"/>
      <c r="JO18" s="66"/>
      <c r="JP18" s="66"/>
      <c r="JQ18" s="66"/>
      <c r="JR18" s="66"/>
      <c r="JS18" s="66"/>
      <c r="JT18" s="66"/>
      <c r="JU18" s="66"/>
      <c r="JV18" s="66"/>
      <c r="JW18" s="66"/>
      <c r="JX18" s="66"/>
      <c r="JY18" s="66"/>
      <c r="JZ18" s="66"/>
      <c r="KA18" s="66"/>
      <c r="KB18" s="66"/>
      <c r="KC18" s="66"/>
      <c r="KD18" s="66"/>
      <c r="KE18" s="66"/>
      <c r="KF18" s="66"/>
      <c r="KG18" s="66"/>
      <c r="KH18" s="66"/>
      <c r="KI18" s="66"/>
      <c r="KJ18" s="66"/>
      <c r="KK18" s="66"/>
      <c r="KL18" s="66"/>
      <c r="KM18" s="66"/>
      <c r="KN18" s="66"/>
      <c r="KO18" s="66"/>
      <c r="KP18" s="66"/>
      <c r="KQ18" s="66"/>
      <c r="KR18" s="66"/>
      <c r="KS18" s="66"/>
      <c r="KT18" s="66"/>
      <c r="KU18" s="66"/>
      <c r="KV18" s="66"/>
      <c r="KW18" s="66"/>
      <c r="KX18" s="66"/>
      <c r="KY18" s="66"/>
      <c r="KZ18" s="66"/>
      <c r="LA18" s="66"/>
      <c r="LB18" s="66"/>
      <c r="LC18" s="66"/>
      <c r="LD18" s="66"/>
      <c r="LE18" s="66"/>
      <c r="LF18" s="66"/>
      <c r="LG18" s="66"/>
      <c r="LH18" s="66"/>
      <c r="LI18" s="66"/>
      <c r="LJ18" s="66"/>
      <c r="LK18" s="66"/>
      <c r="LL18" s="66"/>
      <c r="LM18" s="66"/>
      <c r="LN18" s="66"/>
      <c r="LO18" s="66"/>
      <c r="LP18" s="66"/>
      <c r="LQ18" s="66"/>
      <c r="LR18" s="66"/>
      <c r="LS18" s="66"/>
      <c r="LT18" s="66"/>
      <c r="LU18" s="66"/>
      <c r="LV18" s="66"/>
      <c r="LW18" s="66"/>
      <c r="LX18" s="66"/>
      <c r="LY18" s="66"/>
      <c r="LZ18" s="66"/>
      <c r="MA18" s="66"/>
      <c r="MB18" s="66"/>
      <c r="MC18" s="66"/>
      <c r="MD18" s="66"/>
      <c r="ME18" s="66"/>
      <c r="MF18" s="66"/>
      <c r="MG18" s="66"/>
      <c r="MH18" s="66"/>
      <c r="MI18" s="66"/>
      <c r="MJ18" s="66"/>
      <c r="MK18" s="66"/>
      <c r="ML18" s="66"/>
      <c r="MM18" s="66"/>
      <c r="MN18" s="66"/>
      <c r="MO18" s="66"/>
      <c r="MP18" s="66"/>
      <c r="MQ18" s="66"/>
      <c r="MR18" s="66"/>
      <c r="MS18" s="66"/>
      <c r="MT18" s="66"/>
      <c r="MU18" s="66"/>
      <c r="MV18" s="66"/>
      <c r="MW18" s="66"/>
      <c r="MX18" s="66"/>
      <c r="MY18" s="66"/>
      <c r="MZ18" s="66"/>
      <c r="NA18" s="66"/>
      <c r="NB18" s="66"/>
      <c r="NC18" s="66"/>
      <c r="ND18" s="66"/>
      <c r="NE18" s="66"/>
      <c r="NF18" s="66"/>
      <c r="NG18" s="66"/>
      <c r="NH18" s="66"/>
      <c r="NI18" s="66"/>
      <c r="NJ18" s="66"/>
      <c r="NK18" s="66"/>
      <c r="NL18" s="66"/>
      <c r="NM18" s="66"/>
      <c r="NN18" s="66"/>
      <c r="NO18" s="66"/>
      <c r="NP18" s="66"/>
      <c r="NQ18" s="66"/>
      <c r="NR18" s="66"/>
      <c r="NS18" s="66"/>
      <c r="NT18" s="66"/>
      <c r="NU18" s="66"/>
      <c r="NV18" s="66"/>
      <c r="NW18" s="66"/>
      <c r="NX18" s="66"/>
      <c r="NY18" s="66"/>
      <c r="NZ18" s="66"/>
      <c r="OA18" s="66"/>
      <c r="OB18" s="66"/>
      <c r="OC18" s="66"/>
      <c r="OD18" s="66"/>
      <c r="OE18" s="66"/>
      <c r="OF18" s="66"/>
      <c r="OG18" s="66"/>
      <c r="OH18" s="66"/>
      <c r="OI18" s="66"/>
      <c r="OJ18" s="66"/>
      <c r="OK18" s="66"/>
      <c r="OL18" s="66"/>
      <c r="OM18" s="66"/>
      <c r="ON18" s="66"/>
      <c r="OO18" s="66"/>
      <c r="OP18" s="66"/>
      <c r="OQ18" s="66"/>
      <c r="OR18" s="66"/>
      <c r="OS18" s="66"/>
      <c r="OT18" s="66"/>
      <c r="OU18" s="66"/>
      <c r="OV18" s="66"/>
      <c r="OW18" s="66"/>
      <c r="OX18" s="66"/>
      <c r="OY18" s="66"/>
      <c r="OZ18" s="66"/>
      <c r="PA18" s="66"/>
      <c r="PB18" s="66"/>
      <c r="PC18" s="66"/>
      <c r="PD18" s="66"/>
      <c r="PE18" s="66"/>
      <c r="PF18" s="66"/>
      <c r="PG18" s="66"/>
      <c r="PH18" s="66"/>
      <c r="PI18" s="66"/>
      <c r="PJ18" s="66"/>
      <c r="PK18" s="66"/>
      <c r="PL18" s="66"/>
      <c r="PM18" s="66"/>
      <c r="PN18" s="66"/>
      <c r="PO18" s="66"/>
      <c r="PP18" s="66"/>
      <c r="PQ18" s="66"/>
      <c r="PR18" s="66"/>
      <c r="PS18" s="66"/>
      <c r="PT18" s="66"/>
      <c r="PU18" s="66"/>
      <c r="PV18" s="66"/>
      <c r="PW18" s="66"/>
      <c r="PX18" s="66"/>
      <c r="PY18" s="66"/>
      <c r="PZ18" s="66"/>
      <c r="QA18" s="66"/>
      <c r="QB18" s="66"/>
      <c r="QC18" s="66"/>
      <c r="QD18" s="66"/>
      <c r="QE18" s="66"/>
      <c r="QF18" s="66"/>
      <c r="QG18" s="66"/>
      <c r="QH18" s="66"/>
      <c r="QI18" s="66"/>
      <c r="QJ18" s="66"/>
      <c r="QK18" s="66"/>
      <c r="QL18" s="66"/>
      <c r="QM18" s="66"/>
      <c r="QN18" s="66"/>
      <c r="QO18" s="66"/>
      <c r="QP18" s="66"/>
      <c r="QQ18" s="66"/>
      <c r="QR18" s="66"/>
      <c r="QS18" s="66"/>
      <c r="QT18" s="66"/>
      <c r="QU18" s="66"/>
      <c r="QV18" s="66"/>
      <c r="QW18" s="66"/>
      <c r="QX18" s="66"/>
      <c r="QY18" s="66"/>
      <c r="QZ18" s="66"/>
      <c r="RA18" s="66"/>
      <c r="RB18" s="66"/>
      <c r="RC18" s="66"/>
      <c r="RD18" s="66"/>
      <c r="RE18" s="66"/>
      <c r="RF18" s="66"/>
      <c r="RG18" s="66"/>
      <c r="RH18" s="66"/>
      <c r="RI18" s="66"/>
      <c r="RJ18" s="66"/>
      <c r="RK18" s="66"/>
      <c r="RL18" s="66"/>
      <c r="RM18" s="66"/>
      <c r="RN18" s="66"/>
      <c r="RO18" s="66"/>
      <c r="RP18" s="66"/>
      <c r="RQ18" s="66"/>
      <c r="RR18" s="66"/>
      <c r="RS18" s="66"/>
      <c r="RT18" s="66"/>
      <c r="RU18" s="66"/>
      <c r="RV18" s="66"/>
      <c r="RW18" s="66"/>
      <c r="RX18" s="66"/>
      <c r="RY18" s="66"/>
      <c r="RZ18" s="66"/>
      <c r="SA18" s="66"/>
      <c r="SB18" s="66"/>
      <c r="SC18" s="66"/>
      <c r="SD18" s="66"/>
      <c r="SE18" s="66"/>
      <c r="SF18" s="66"/>
      <c r="SG18" s="66"/>
      <c r="SH18" s="66"/>
      <c r="SI18" s="66"/>
      <c r="SJ18" s="66"/>
      <c r="SK18" s="66"/>
      <c r="SL18" s="66"/>
      <c r="SM18" s="66"/>
      <c r="SN18" s="66"/>
      <c r="SO18" s="66"/>
      <c r="SP18" s="66"/>
      <c r="SQ18" s="66"/>
      <c r="SR18" s="66"/>
      <c r="SS18" s="66"/>
      <c r="ST18" s="66"/>
      <c r="SU18" s="66"/>
      <c r="SV18" s="66"/>
      <c r="SW18" s="66"/>
      <c r="SX18" s="66"/>
      <c r="SY18" s="66"/>
      <c r="SZ18" s="66"/>
      <c r="TA18" s="66"/>
      <c r="TB18" s="66"/>
      <c r="TC18" s="66"/>
      <c r="TD18" s="66"/>
      <c r="TE18" s="66"/>
      <c r="TF18" s="66"/>
      <c r="TG18" s="66"/>
      <c r="TH18" s="66"/>
      <c r="TI18" s="66"/>
      <c r="TJ18" s="66"/>
      <c r="TK18" s="66"/>
      <c r="TL18" s="66"/>
      <c r="TM18" s="66"/>
      <c r="TN18" s="66"/>
      <c r="TO18" s="66"/>
      <c r="TP18" s="66"/>
      <c r="TQ18" s="66"/>
      <c r="TR18" s="66"/>
      <c r="TS18" s="66"/>
      <c r="TT18" s="66"/>
      <c r="TU18" s="66"/>
      <c r="TV18" s="66"/>
      <c r="TW18" s="66"/>
      <c r="TX18" s="66"/>
      <c r="TY18" s="66"/>
      <c r="TZ18" s="66"/>
      <c r="UA18" s="66"/>
      <c r="UB18" s="66"/>
      <c r="UC18" s="66"/>
      <c r="UD18" s="66"/>
      <c r="UE18" s="66"/>
      <c r="UF18" s="66"/>
      <c r="UG18" s="66"/>
      <c r="UH18" s="66"/>
      <c r="UI18" s="66"/>
      <c r="UJ18" s="66"/>
      <c r="UK18" s="66"/>
      <c r="UL18" s="66"/>
      <c r="UM18" s="66"/>
      <c r="UN18" s="66"/>
      <c r="UO18" s="66"/>
      <c r="UP18" s="66"/>
      <c r="UQ18" s="66"/>
      <c r="UR18" s="66"/>
      <c r="US18" s="66"/>
      <c r="UT18" s="66"/>
      <c r="UU18" s="66"/>
      <c r="UV18" s="66"/>
      <c r="UW18" s="66"/>
      <c r="UX18" s="66"/>
      <c r="UY18" s="66"/>
      <c r="UZ18" s="66"/>
      <c r="VA18" s="66"/>
      <c r="VB18" s="66"/>
      <c r="VC18" s="66"/>
      <c r="VD18" s="66"/>
      <c r="VE18" s="66"/>
      <c r="VF18" s="66"/>
      <c r="VG18" s="66"/>
      <c r="VH18" s="66"/>
      <c r="VI18" s="66"/>
      <c r="VJ18" s="66"/>
      <c r="VK18" s="66"/>
      <c r="VL18" s="66"/>
      <c r="VM18" s="66"/>
      <c r="VN18" s="66"/>
      <c r="VO18" s="66"/>
      <c r="VP18" s="66"/>
      <c r="VQ18" s="66"/>
      <c r="VR18" s="66"/>
      <c r="VS18" s="66"/>
      <c r="VT18" s="66"/>
      <c r="VU18" s="66"/>
      <c r="VV18" s="66"/>
      <c r="VW18" s="66"/>
      <c r="VX18" s="66"/>
      <c r="VY18" s="66"/>
      <c r="VZ18" s="66"/>
      <c r="WA18" s="66"/>
      <c r="WB18" s="66"/>
      <c r="WC18" s="66"/>
      <c r="WD18" s="66"/>
      <c r="WE18" s="66"/>
      <c r="WF18" s="66"/>
      <c r="WG18" s="66"/>
      <c r="WH18" s="66"/>
      <c r="WI18" s="66"/>
      <c r="WJ18" s="66"/>
      <c r="WK18" s="66"/>
      <c r="WL18" s="66"/>
      <c r="WM18" s="66"/>
      <c r="WN18" s="66"/>
      <c r="WO18" s="66"/>
      <c r="WP18" s="66"/>
      <c r="WQ18" s="66"/>
      <c r="WR18" s="66"/>
      <c r="WS18" s="66"/>
      <c r="WT18" s="66"/>
      <c r="WU18" s="66"/>
      <c r="WV18" s="66"/>
      <c r="WW18" s="66"/>
      <c r="WX18" s="66"/>
      <c r="WY18" s="66"/>
      <c r="WZ18" s="66"/>
      <c r="XA18" s="66"/>
      <c r="XB18" s="66"/>
      <c r="XC18" s="66"/>
      <c r="XD18" s="66"/>
      <c r="XE18" s="66"/>
      <c r="XF18" s="66"/>
      <c r="XG18" s="66"/>
      <c r="XH18" s="66"/>
      <c r="XI18" s="66"/>
      <c r="XJ18" s="66"/>
      <c r="XK18" s="66"/>
      <c r="XL18" s="66"/>
      <c r="XM18" s="66"/>
      <c r="XN18" s="66"/>
      <c r="XO18" s="66"/>
      <c r="XP18" s="66"/>
      <c r="XQ18" s="66"/>
      <c r="XR18" s="66"/>
      <c r="XS18" s="66"/>
      <c r="XT18" s="66"/>
      <c r="XU18" s="66"/>
      <c r="XV18" s="66"/>
      <c r="XW18" s="66"/>
      <c r="XX18" s="66"/>
      <c r="XY18" s="66"/>
      <c r="XZ18" s="66"/>
      <c r="YA18" s="66"/>
      <c r="YB18" s="66"/>
      <c r="YC18" s="66"/>
      <c r="YD18" s="66"/>
      <c r="YE18" s="66"/>
      <c r="YF18" s="66"/>
      <c r="YG18" s="66"/>
      <c r="YH18" s="66"/>
      <c r="YI18" s="66"/>
      <c r="YJ18" s="66"/>
      <c r="YK18" s="66"/>
      <c r="YL18" s="66"/>
      <c r="YM18" s="66"/>
      <c r="YN18" s="66"/>
      <c r="YO18" s="66"/>
      <c r="YP18" s="66"/>
      <c r="YQ18" s="66"/>
      <c r="YR18" s="66"/>
      <c r="YS18" s="66"/>
      <c r="YT18" s="66"/>
      <c r="YU18" s="66"/>
      <c r="YV18" s="66"/>
      <c r="YW18" s="66"/>
      <c r="YX18" s="66"/>
      <c r="YY18" s="66"/>
      <c r="YZ18" s="66"/>
      <c r="ZA18" s="66"/>
      <c r="ZB18" s="66"/>
      <c r="ZC18" s="66"/>
      <c r="ZD18" s="66"/>
      <c r="ZE18" s="66"/>
      <c r="ZF18" s="66"/>
      <c r="ZG18" s="66"/>
      <c r="ZH18" s="66"/>
      <c r="ZI18" s="66"/>
      <c r="ZJ18" s="66"/>
      <c r="ZK18" s="66"/>
      <c r="ZL18" s="66"/>
      <c r="ZM18" s="66"/>
      <c r="ZN18" s="66"/>
      <c r="ZO18" s="66"/>
      <c r="ZP18" s="66"/>
      <c r="ZQ18" s="66"/>
      <c r="ZR18" s="66"/>
      <c r="ZS18" s="66"/>
      <c r="ZT18" s="66"/>
      <c r="ZU18" s="66"/>
      <c r="ZV18" s="66"/>
      <c r="ZW18" s="66"/>
      <c r="ZX18" s="66"/>
      <c r="ZY18" s="66"/>
      <c r="ZZ18" s="66"/>
      <c r="AAA18" s="66"/>
      <c r="AAB18" s="66"/>
      <c r="AAC18" s="66"/>
      <c r="AAD18" s="66"/>
      <c r="AAE18" s="66"/>
      <c r="AAF18" s="66"/>
      <c r="AAG18" s="66"/>
      <c r="AAH18" s="66"/>
      <c r="AAI18" s="66"/>
      <c r="AAJ18" s="66"/>
      <c r="AAK18" s="66"/>
      <c r="AAL18" s="66"/>
      <c r="AAM18" s="66"/>
      <c r="AAN18" s="66"/>
      <c r="AAO18" s="66"/>
      <c r="AAP18" s="66"/>
      <c r="AAQ18" s="66"/>
      <c r="AAR18" s="66"/>
      <c r="AAS18" s="66"/>
      <c r="AAT18" s="66"/>
      <c r="AAU18" s="66"/>
      <c r="AAV18" s="66"/>
      <c r="AAW18" s="66"/>
      <c r="AAX18" s="66"/>
      <c r="AAY18" s="66"/>
      <c r="AAZ18" s="66"/>
      <c r="ABA18" s="66"/>
      <c r="ABB18" s="66"/>
      <c r="ABC18" s="66"/>
      <c r="ABD18" s="66"/>
      <c r="ABE18" s="66"/>
      <c r="ABF18" s="66"/>
      <c r="ABG18" s="66"/>
      <c r="ABH18" s="66"/>
      <c r="ABI18" s="66"/>
      <c r="ABJ18" s="66"/>
      <c r="ABK18" s="66"/>
      <c r="ABL18" s="66"/>
      <c r="ABM18" s="66"/>
      <c r="ABN18" s="66"/>
      <c r="ABO18" s="66"/>
      <c r="ABP18" s="66"/>
      <c r="ABQ18" s="66"/>
      <c r="ABR18" s="66"/>
      <c r="ABS18" s="66"/>
      <c r="ABT18" s="66"/>
      <c r="ABU18" s="66"/>
      <c r="ABV18" s="66"/>
      <c r="ABW18" s="66"/>
      <c r="ABX18" s="66"/>
      <c r="ABY18" s="66"/>
      <c r="ABZ18" s="66"/>
      <c r="ACA18" s="66"/>
      <c r="ACB18" s="66"/>
      <c r="ACC18" s="66"/>
      <c r="ACD18" s="66"/>
      <c r="ACE18" s="66"/>
      <c r="ACF18" s="66"/>
      <c r="ACG18" s="66"/>
      <c r="ACH18" s="66"/>
      <c r="ACI18" s="66"/>
      <c r="ACJ18" s="66"/>
      <c r="ACK18" s="66"/>
      <c r="ACL18" s="66"/>
      <c r="ACM18" s="66"/>
      <c r="ACN18" s="66"/>
      <c r="ACO18" s="66"/>
      <c r="ACP18" s="66"/>
      <c r="ACQ18" s="66"/>
      <c r="ACR18" s="66"/>
      <c r="ACS18" s="66"/>
      <c r="ACT18" s="66"/>
      <c r="ACU18" s="66"/>
      <c r="ACV18" s="66"/>
      <c r="ACW18" s="66"/>
      <c r="ACX18" s="66"/>
      <c r="ACY18" s="66"/>
      <c r="ACZ18" s="66"/>
      <c r="ADA18" s="66"/>
      <c r="ADB18" s="66"/>
      <c r="ADC18" s="66"/>
      <c r="ADD18" s="66"/>
      <c r="ADE18" s="66"/>
      <c r="ADF18" s="66"/>
      <c r="ADG18" s="66"/>
      <c r="ADH18" s="66"/>
      <c r="ADI18" s="66"/>
      <c r="ADJ18" s="66"/>
      <c r="ADK18" s="66"/>
      <c r="ADL18" s="66"/>
      <c r="ADM18" s="66"/>
      <c r="ADN18" s="66"/>
      <c r="ADO18" s="66"/>
      <c r="ADP18" s="66"/>
      <c r="ADQ18" s="66"/>
      <c r="ADR18" s="66"/>
      <c r="ADS18" s="66"/>
      <c r="ADT18" s="66"/>
      <c r="ADU18" s="66"/>
      <c r="ADV18" s="66"/>
      <c r="ADW18" s="66"/>
      <c r="ADX18" s="66"/>
      <c r="ADY18" s="66"/>
      <c r="ADZ18" s="66"/>
      <c r="AEA18" s="66"/>
      <c r="AEB18" s="66"/>
      <c r="AEC18" s="66"/>
      <c r="AED18" s="66"/>
      <c r="AEE18" s="66"/>
      <c r="AEF18" s="66"/>
      <c r="AEG18" s="66"/>
      <c r="AEH18" s="66"/>
      <c r="AEI18" s="66"/>
      <c r="AEJ18" s="66"/>
      <c r="AEK18" s="66"/>
      <c r="AEL18" s="66"/>
      <c r="AEM18" s="66"/>
      <c r="AEN18" s="66"/>
      <c r="AEO18" s="66"/>
      <c r="AEP18" s="66"/>
      <c r="AEQ18" s="66"/>
      <c r="AER18" s="66"/>
      <c r="AES18" s="66"/>
      <c r="AET18" s="66"/>
      <c r="AEU18" s="66"/>
      <c r="AEV18" s="66"/>
      <c r="AEW18" s="66"/>
      <c r="AEX18" s="66"/>
      <c r="AEY18" s="66"/>
      <c r="AEZ18" s="66"/>
      <c r="AFA18" s="66"/>
      <c r="AFB18" s="66"/>
      <c r="AFC18" s="66"/>
      <c r="AFD18" s="66"/>
      <c r="AFE18" s="66"/>
      <c r="AFF18" s="66"/>
      <c r="AFG18" s="66"/>
      <c r="AFH18" s="66"/>
      <c r="AFI18" s="66"/>
      <c r="AFJ18" s="66"/>
      <c r="AFK18" s="66"/>
      <c r="AFL18" s="66"/>
      <c r="AFM18" s="66"/>
      <c r="AFN18" s="66"/>
      <c r="AFO18" s="66"/>
      <c r="AFP18" s="66"/>
      <c r="AFQ18" s="66"/>
      <c r="AFR18" s="66"/>
      <c r="AFS18" s="66"/>
      <c r="AFT18" s="66"/>
      <c r="AFU18" s="66"/>
      <c r="AFV18" s="66"/>
      <c r="AFW18" s="66"/>
      <c r="AFX18" s="66"/>
      <c r="AFY18" s="66"/>
      <c r="AFZ18" s="66"/>
      <c r="AGA18" s="66"/>
      <c r="AGB18" s="66"/>
      <c r="AGC18" s="66"/>
      <c r="AGD18" s="66"/>
      <c r="AGE18" s="66"/>
      <c r="AGF18" s="66"/>
      <c r="AGG18" s="66"/>
      <c r="AGH18" s="66"/>
      <c r="AGI18" s="66"/>
      <c r="AGJ18" s="66"/>
      <c r="AGK18" s="66"/>
      <c r="AGL18" s="66"/>
      <c r="AGM18" s="66"/>
      <c r="AGN18" s="66"/>
      <c r="AGO18" s="66"/>
      <c r="AGP18" s="66"/>
      <c r="AGQ18" s="66"/>
      <c r="AGR18" s="66"/>
      <c r="AGS18" s="66"/>
      <c r="AGT18" s="66"/>
      <c r="AGU18" s="66"/>
      <c r="AGV18" s="66"/>
      <c r="AGW18" s="66"/>
      <c r="AGX18" s="66"/>
      <c r="AGY18" s="66"/>
      <c r="AGZ18" s="66"/>
      <c r="AHA18" s="66"/>
      <c r="AHB18" s="66"/>
      <c r="AHC18" s="66"/>
      <c r="AHD18" s="66"/>
      <c r="AHE18" s="66"/>
      <c r="AHF18" s="66"/>
      <c r="AHG18" s="66"/>
      <c r="AHH18" s="66"/>
      <c r="AHI18" s="66"/>
      <c r="AHJ18" s="66"/>
      <c r="AHK18" s="66"/>
      <c r="AHL18" s="66"/>
      <c r="AHM18" s="66"/>
      <c r="AHN18" s="66"/>
      <c r="AHO18" s="66"/>
      <c r="AHP18" s="66"/>
      <c r="AHQ18" s="66"/>
      <c r="AHR18" s="66"/>
      <c r="AHS18" s="66"/>
      <c r="AHT18" s="66"/>
      <c r="AHU18" s="66"/>
      <c r="AHV18" s="66"/>
      <c r="AHW18" s="66"/>
      <c r="AHX18" s="66"/>
      <c r="AHY18" s="66"/>
      <c r="AHZ18" s="66"/>
      <c r="AIA18" s="66"/>
      <c r="AIB18" s="66"/>
      <c r="AIC18" s="66"/>
      <c r="AID18" s="66"/>
      <c r="AIE18" s="66"/>
      <c r="AIF18" s="66"/>
      <c r="AIG18" s="66"/>
      <c r="AIH18" s="66"/>
      <c r="AII18" s="66"/>
      <c r="AIJ18" s="66"/>
      <c r="AIK18" s="66"/>
      <c r="AIL18" s="66"/>
      <c r="AIM18" s="66"/>
      <c r="AIN18" s="66"/>
      <c r="AIO18" s="66"/>
      <c r="AIP18" s="66"/>
      <c r="AIQ18" s="66"/>
      <c r="AIR18" s="66"/>
      <c r="AIS18" s="66"/>
      <c r="AIT18" s="66"/>
      <c r="AIU18" s="66"/>
      <c r="AIV18" s="66"/>
      <c r="AIW18" s="66"/>
      <c r="AIX18" s="66"/>
      <c r="AIY18" s="66"/>
      <c r="AIZ18" s="66"/>
      <c r="AJA18" s="66"/>
      <c r="AJB18" s="66"/>
      <c r="AJC18" s="66"/>
      <c r="AJD18" s="66"/>
      <c r="AJE18" s="66"/>
      <c r="AJF18" s="66"/>
      <c r="AJG18" s="66"/>
      <c r="AJH18" s="66"/>
      <c r="AJI18" s="66"/>
      <c r="AJJ18" s="66"/>
      <c r="AJK18" s="66"/>
      <c r="AJL18" s="66"/>
      <c r="AJM18" s="66"/>
      <c r="AJN18" s="66"/>
      <c r="AJO18" s="66"/>
      <c r="AJP18" s="66"/>
      <c r="AJQ18" s="66"/>
      <c r="AJR18" s="66"/>
      <c r="AJS18" s="66"/>
      <c r="AJT18" s="66"/>
      <c r="AJU18" s="66"/>
      <c r="AJV18" s="66"/>
      <c r="AJW18" s="66"/>
      <c r="AJX18" s="66"/>
      <c r="AJY18" s="66"/>
      <c r="AJZ18" s="66"/>
      <c r="AKA18" s="66"/>
      <c r="AKB18" s="66"/>
      <c r="AKC18" s="66"/>
      <c r="AKD18" s="66"/>
      <c r="AKE18" s="66"/>
      <c r="AKF18" s="66"/>
      <c r="AKG18" s="66"/>
      <c r="AKH18" s="66"/>
      <c r="AKI18" s="66"/>
      <c r="AKJ18" s="66"/>
      <c r="AKK18" s="66"/>
      <c r="AKL18" s="66"/>
      <c r="AKM18" s="66"/>
      <c r="AKN18" s="66"/>
      <c r="AKO18" s="66"/>
      <c r="AKP18" s="66"/>
      <c r="AKQ18" s="66"/>
      <c r="AKR18" s="66"/>
      <c r="AKS18" s="66"/>
      <c r="AKT18" s="66"/>
      <c r="AKU18" s="66"/>
      <c r="AKV18" s="66"/>
      <c r="AKW18" s="66"/>
      <c r="AKX18" s="66"/>
      <c r="AKY18" s="66"/>
      <c r="AKZ18" s="66"/>
      <c r="ALA18" s="66"/>
      <c r="ALB18" s="66"/>
      <c r="ALC18" s="66"/>
      <c r="ALD18" s="66"/>
      <c r="ALE18" s="66"/>
      <c r="ALF18" s="66"/>
      <c r="ALG18" s="66"/>
      <c r="ALH18" s="66"/>
      <c r="ALI18" s="66"/>
      <c r="ALJ18" s="66"/>
      <c r="ALK18" s="66"/>
    </row>
    <row r="19" spans="1:999" s="80" customFormat="1" ht="31.5" customHeight="1" x14ac:dyDescent="0.2">
      <c r="A19" s="81"/>
      <c r="B19" s="81"/>
      <c r="C19" s="81"/>
      <c r="D19" s="81"/>
      <c r="E19" s="81"/>
      <c r="F19" s="81"/>
      <c r="G19" s="174" t="str">
        <f>+'4'!G19</f>
        <v xml:space="preserve">Տրանսֆերտների տրամադրում </v>
      </c>
      <c r="H19" s="174"/>
      <c r="I19" s="174"/>
      <c r="J19" s="174"/>
      <c r="K19" s="174"/>
      <c r="L19" s="174"/>
      <c r="M19" s="174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66"/>
      <c r="CF19" s="66"/>
      <c r="CG19" s="66"/>
      <c r="CH19" s="66"/>
      <c r="CI19" s="66"/>
      <c r="CJ19" s="66"/>
      <c r="CK19" s="66"/>
      <c r="CL19" s="66"/>
      <c r="CM19" s="66"/>
      <c r="CN19" s="66"/>
      <c r="CO19" s="66"/>
      <c r="CP19" s="66"/>
      <c r="CQ19" s="66"/>
      <c r="CR19" s="66"/>
      <c r="CS19" s="66"/>
      <c r="CT19" s="66"/>
      <c r="CU19" s="66"/>
      <c r="CV19" s="66"/>
      <c r="CW19" s="66"/>
      <c r="CX19" s="66"/>
      <c r="CY19" s="66"/>
      <c r="CZ19" s="66"/>
      <c r="DA19" s="66"/>
      <c r="DB19" s="66"/>
      <c r="DC19" s="66"/>
      <c r="DD19" s="66"/>
      <c r="DE19" s="66"/>
      <c r="DF19" s="66"/>
      <c r="DG19" s="66"/>
      <c r="DH19" s="66"/>
      <c r="DI19" s="66"/>
      <c r="DJ19" s="66"/>
      <c r="DK19" s="66"/>
      <c r="DL19" s="66"/>
      <c r="DM19" s="66"/>
      <c r="DN19" s="66"/>
      <c r="DO19" s="66"/>
      <c r="DP19" s="66"/>
      <c r="DQ19" s="66"/>
      <c r="DR19" s="66"/>
      <c r="DS19" s="66"/>
      <c r="DT19" s="66"/>
      <c r="DU19" s="66"/>
      <c r="DV19" s="66"/>
      <c r="DW19" s="66"/>
      <c r="DX19" s="66"/>
      <c r="DY19" s="66"/>
      <c r="DZ19" s="66"/>
      <c r="EA19" s="66"/>
      <c r="EB19" s="66"/>
      <c r="EC19" s="66"/>
      <c r="ED19" s="66"/>
      <c r="EE19" s="66"/>
      <c r="EF19" s="66"/>
      <c r="EG19" s="66"/>
      <c r="EH19" s="66"/>
      <c r="EI19" s="66"/>
      <c r="EJ19" s="66"/>
      <c r="EK19" s="66"/>
      <c r="EL19" s="66"/>
      <c r="EM19" s="66"/>
      <c r="EN19" s="66"/>
      <c r="EO19" s="66"/>
      <c r="EP19" s="66"/>
      <c r="EQ19" s="66"/>
      <c r="ER19" s="66"/>
      <c r="ES19" s="66"/>
      <c r="ET19" s="66"/>
      <c r="EU19" s="66"/>
      <c r="EV19" s="66"/>
      <c r="EW19" s="66"/>
      <c r="EX19" s="66"/>
      <c r="EY19" s="66"/>
      <c r="EZ19" s="66"/>
      <c r="FA19" s="66"/>
      <c r="FB19" s="66"/>
      <c r="FC19" s="66"/>
      <c r="FD19" s="66"/>
      <c r="FE19" s="66"/>
      <c r="FF19" s="66"/>
      <c r="FG19" s="66"/>
      <c r="FH19" s="66"/>
      <c r="FI19" s="66"/>
      <c r="FJ19" s="66"/>
      <c r="FK19" s="66"/>
      <c r="FL19" s="66"/>
      <c r="FM19" s="66"/>
      <c r="FN19" s="66"/>
      <c r="FO19" s="66"/>
      <c r="FP19" s="66"/>
      <c r="FQ19" s="66"/>
      <c r="FR19" s="66"/>
      <c r="FS19" s="66"/>
      <c r="FT19" s="66"/>
      <c r="FU19" s="66"/>
      <c r="FV19" s="66"/>
      <c r="FW19" s="66"/>
      <c r="FX19" s="66"/>
      <c r="FY19" s="66"/>
      <c r="FZ19" s="66"/>
      <c r="GA19" s="66"/>
      <c r="GB19" s="66"/>
      <c r="GC19" s="66"/>
      <c r="GD19" s="66"/>
      <c r="GE19" s="66"/>
      <c r="GF19" s="66"/>
      <c r="GG19" s="66"/>
      <c r="GH19" s="66"/>
      <c r="GI19" s="66"/>
      <c r="GJ19" s="66"/>
      <c r="GK19" s="66"/>
      <c r="GL19" s="66"/>
      <c r="GM19" s="66"/>
      <c r="GN19" s="66"/>
      <c r="GO19" s="66"/>
      <c r="GP19" s="66"/>
      <c r="GQ19" s="66"/>
      <c r="GR19" s="66"/>
      <c r="GS19" s="66"/>
      <c r="GT19" s="66"/>
      <c r="GU19" s="66"/>
      <c r="GV19" s="66"/>
      <c r="GW19" s="66"/>
      <c r="GX19" s="66"/>
      <c r="GY19" s="66"/>
      <c r="GZ19" s="66"/>
      <c r="HA19" s="66"/>
      <c r="HB19" s="66"/>
      <c r="HC19" s="66"/>
      <c r="HD19" s="66"/>
      <c r="HE19" s="66"/>
      <c r="HF19" s="66"/>
      <c r="HG19" s="66"/>
      <c r="HH19" s="66"/>
      <c r="HI19" s="66"/>
      <c r="HJ19" s="66"/>
      <c r="HK19" s="66"/>
      <c r="HL19" s="66"/>
      <c r="HM19" s="66"/>
      <c r="HN19" s="66"/>
      <c r="HO19" s="66"/>
      <c r="HP19" s="66"/>
      <c r="HQ19" s="66"/>
      <c r="HR19" s="66"/>
      <c r="HS19" s="66"/>
      <c r="HT19" s="66"/>
      <c r="HU19" s="66"/>
      <c r="HV19" s="66"/>
      <c r="HW19" s="66"/>
      <c r="HX19" s="66"/>
      <c r="HY19" s="66"/>
      <c r="HZ19" s="66"/>
      <c r="IA19" s="66"/>
      <c r="IB19" s="66"/>
      <c r="IC19" s="66"/>
      <c r="ID19" s="66"/>
      <c r="IE19" s="66"/>
      <c r="IF19" s="66"/>
      <c r="IG19" s="66"/>
      <c r="IH19" s="66"/>
      <c r="II19" s="66"/>
      <c r="IJ19" s="66"/>
      <c r="IK19" s="66"/>
      <c r="IL19" s="66"/>
      <c r="IM19" s="66"/>
      <c r="IN19" s="66"/>
      <c r="IO19" s="66"/>
      <c r="IP19" s="66"/>
      <c r="IQ19" s="66"/>
      <c r="IR19" s="66"/>
      <c r="IS19" s="66"/>
      <c r="IT19" s="66"/>
      <c r="IU19" s="66"/>
      <c r="IV19" s="66"/>
      <c r="IW19" s="66"/>
      <c r="IX19" s="66"/>
      <c r="IY19" s="66"/>
      <c r="IZ19" s="66"/>
      <c r="JA19" s="66"/>
      <c r="JB19" s="66"/>
      <c r="JC19" s="66"/>
      <c r="JD19" s="66"/>
      <c r="JE19" s="66"/>
      <c r="JF19" s="66"/>
      <c r="JG19" s="66"/>
      <c r="JH19" s="66"/>
      <c r="JI19" s="66"/>
      <c r="JJ19" s="66"/>
      <c r="JK19" s="66"/>
      <c r="JL19" s="66"/>
      <c r="JM19" s="66"/>
      <c r="JN19" s="66"/>
      <c r="JO19" s="66"/>
      <c r="JP19" s="66"/>
      <c r="JQ19" s="66"/>
      <c r="JR19" s="66"/>
      <c r="JS19" s="66"/>
      <c r="JT19" s="66"/>
      <c r="JU19" s="66"/>
      <c r="JV19" s="66"/>
      <c r="JW19" s="66"/>
      <c r="JX19" s="66"/>
      <c r="JY19" s="66"/>
      <c r="JZ19" s="66"/>
      <c r="KA19" s="66"/>
      <c r="KB19" s="66"/>
      <c r="KC19" s="66"/>
      <c r="KD19" s="66"/>
      <c r="KE19" s="66"/>
      <c r="KF19" s="66"/>
      <c r="KG19" s="66"/>
      <c r="KH19" s="66"/>
      <c r="KI19" s="66"/>
      <c r="KJ19" s="66"/>
      <c r="KK19" s="66"/>
      <c r="KL19" s="66"/>
      <c r="KM19" s="66"/>
      <c r="KN19" s="66"/>
      <c r="KO19" s="66"/>
      <c r="KP19" s="66"/>
      <c r="KQ19" s="66"/>
      <c r="KR19" s="66"/>
      <c r="KS19" s="66"/>
      <c r="KT19" s="66"/>
      <c r="KU19" s="66"/>
      <c r="KV19" s="66"/>
      <c r="KW19" s="66"/>
      <c r="KX19" s="66"/>
      <c r="KY19" s="66"/>
      <c r="KZ19" s="66"/>
      <c r="LA19" s="66"/>
      <c r="LB19" s="66"/>
      <c r="LC19" s="66"/>
      <c r="LD19" s="66"/>
      <c r="LE19" s="66"/>
      <c r="LF19" s="66"/>
      <c r="LG19" s="66"/>
      <c r="LH19" s="66"/>
      <c r="LI19" s="66"/>
      <c r="LJ19" s="66"/>
      <c r="LK19" s="66"/>
      <c r="LL19" s="66"/>
      <c r="LM19" s="66"/>
      <c r="LN19" s="66"/>
      <c r="LO19" s="66"/>
      <c r="LP19" s="66"/>
      <c r="LQ19" s="66"/>
      <c r="LR19" s="66"/>
      <c r="LS19" s="66"/>
      <c r="LT19" s="66"/>
      <c r="LU19" s="66"/>
      <c r="LV19" s="66"/>
      <c r="LW19" s="66"/>
      <c r="LX19" s="66"/>
      <c r="LY19" s="66"/>
      <c r="LZ19" s="66"/>
      <c r="MA19" s="66"/>
      <c r="MB19" s="66"/>
      <c r="MC19" s="66"/>
      <c r="MD19" s="66"/>
      <c r="ME19" s="66"/>
      <c r="MF19" s="66"/>
      <c r="MG19" s="66"/>
      <c r="MH19" s="66"/>
      <c r="MI19" s="66"/>
      <c r="MJ19" s="66"/>
      <c r="MK19" s="66"/>
      <c r="ML19" s="66"/>
      <c r="MM19" s="66"/>
      <c r="MN19" s="66"/>
      <c r="MO19" s="66"/>
      <c r="MP19" s="66"/>
      <c r="MQ19" s="66"/>
      <c r="MR19" s="66"/>
      <c r="MS19" s="66"/>
      <c r="MT19" s="66"/>
      <c r="MU19" s="66"/>
      <c r="MV19" s="66"/>
      <c r="MW19" s="66"/>
      <c r="MX19" s="66"/>
      <c r="MY19" s="66"/>
      <c r="MZ19" s="66"/>
      <c r="NA19" s="66"/>
      <c r="NB19" s="66"/>
      <c r="NC19" s="66"/>
      <c r="ND19" s="66"/>
      <c r="NE19" s="66"/>
      <c r="NF19" s="66"/>
      <c r="NG19" s="66"/>
      <c r="NH19" s="66"/>
      <c r="NI19" s="66"/>
      <c r="NJ19" s="66"/>
      <c r="NK19" s="66"/>
      <c r="NL19" s="66"/>
      <c r="NM19" s="66"/>
      <c r="NN19" s="66"/>
      <c r="NO19" s="66"/>
      <c r="NP19" s="66"/>
      <c r="NQ19" s="66"/>
      <c r="NR19" s="66"/>
      <c r="NS19" s="66"/>
      <c r="NT19" s="66"/>
      <c r="NU19" s="66"/>
      <c r="NV19" s="66"/>
      <c r="NW19" s="66"/>
      <c r="NX19" s="66"/>
      <c r="NY19" s="66"/>
      <c r="NZ19" s="66"/>
      <c r="OA19" s="66"/>
      <c r="OB19" s="66"/>
      <c r="OC19" s="66"/>
      <c r="OD19" s="66"/>
      <c r="OE19" s="66"/>
      <c r="OF19" s="66"/>
      <c r="OG19" s="66"/>
      <c r="OH19" s="66"/>
      <c r="OI19" s="66"/>
      <c r="OJ19" s="66"/>
      <c r="OK19" s="66"/>
      <c r="OL19" s="66"/>
      <c r="OM19" s="66"/>
      <c r="ON19" s="66"/>
      <c r="OO19" s="66"/>
      <c r="OP19" s="66"/>
      <c r="OQ19" s="66"/>
      <c r="OR19" s="66"/>
      <c r="OS19" s="66"/>
      <c r="OT19" s="66"/>
      <c r="OU19" s="66"/>
      <c r="OV19" s="66"/>
      <c r="OW19" s="66"/>
      <c r="OX19" s="66"/>
      <c r="OY19" s="66"/>
      <c r="OZ19" s="66"/>
      <c r="PA19" s="66"/>
      <c r="PB19" s="66"/>
      <c r="PC19" s="66"/>
      <c r="PD19" s="66"/>
      <c r="PE19" s="66"/>
      <c r="PF19" s="66"/>
      <c r="PG19" s="66"/>
      <c r="PH19" s="66"/>
      <c r="PI19" s="66"/>
      <c r="PJ19" s="66"/>
      <c r="PK19" s="66"/>
      <c r="PL19" s="66"/>
      <c r="PM19" s="66"/>
      <c r="PN19" s="66"/>
      <c r="PO19" s="66"/>
      <c r="PP19" s="66"/>
      <c r="PQ19" s="66"/>
      <c r="PR19" s="66"/>
      <c r="PS19" s="66"/>
      <c r="PT19" s="66"/>
      <c r="PU19" s="66"/>
      <c r="PV19" s="66"/>
      <c r="PW19" s="66"/>
      <c r="PX19" s="66"/>
      <c r="PY19" s="66"/>
      <c r="PZ19" s="66"/>
      <c r="QA19" s="66"/>
      <c r="QB19" s="66"/>
      <c r="QC19" s="66"/>
      <c r="QD19" s="66"/>
      <c r="QE19" s="66"/>
      <c r="QF19" s="66"/>
      <c r="QG19" s="66"/>
      <c r="QH19" s="66"/>
      <c r="QI19" s="66"/>
      <c r="QJ19" s="66"/>
      <c r="QK19" s="66"/>
      <c r="QL19" s="66"/>
      <c r="QM19" s="66"/>
      <c r="QN19" s="66"/>
      <c r="QO19" s="66"/>
      <c r="QP19" s="66"/>
      <c r="QQ19" s="66"/>
      <c r="QR19" s="66"/>
      <c r="QS19" s="66"/>
      <c r="QT19" s="66"/>
      <c r="QU19" s="66"/>
      <c r="QV19" s="66"/>
      <c r="QW19" s="66"/>
      <c r="QX19" s="66"/>
      <c r="QY19" s="66"/>
      <c r="QZ19" s="66"/>
      <c r="RA19" s="66"/>
      <c r="RB19" s="66"/>
      <c r="RC19" s="66"/>
      <c r="RD19" s="66"/>
      <c r="RE19" s="66"/>
      <c r="RF19" s="66"/>
      <c r="RG19" s="66"/>
      <c r="RH19" s="66"/>
      <c r="RI19" s="66"/>
      <c r="RJ19" s="66"/>
      <c r="RK19" s="66"/>
      <c r="RL19" s="66"/>
      <c r="RM19" s="66"/>
      <c r="RN19" s="66"/>
      <c r="RO19" s="66"/>
      <c r="RP19" s="66"/>
      <c r="RQ19" s="66"/>
      <c r="RR19" s="66"/>
      <c r="RS19" s="66"/>
      <c r="RT19" s="66"/>
      <c r="RU19" s="66"/>
      <c r="RV19" s="66"/>
      <c r="RW19" s="66"/>
      <c r="RX19" s="66"/>
      <c r="RY19" s="66"/>
      <c r="RZ19" s="66"/>
      <c r="SA19" s="66"/>
      <c r="SB19" s="66"/>
      <c r="SC19" s="66"/>
      <c r="SD19" s="66"/>
      <c r="SE19" s="66"/>
      <c r="SF19" s="66"/>
      <c r="SG19" s="66"/>
      <c r="SH19" s="66"/>
      <c r="SI19" s="66"/>
      <c r="SJ19" s="66"/>
      <c r="SK19" s="66"/>
      <c r="SL19" s="66"/>
      <c r="SM19" s="66"/>
      <c r="SN19" s="66"/>
      <c r="SO19" s="66"/>
      <c r="SP19" s="66"/>
      <c r="SQ19" s="66"/>
      <c r="SR19" s="66"/>
      <c r="SS19" s="66"/>
      <c r="ST19" s="66"/>
      <c r="SU19" s="66"/>
      <c r="SV19" s="66"/>
      <c r="SW19" s="66"/>
      <c r="SX19" s="66"/>
      <c r="SY19" s="66"/>
      <c r="SZ19" s="66"/>
      <c r="TA19" s="66"/>
      <c r="TB19" s="66"/>
      <c r="TC19" s="66"/>
      <c r="TD19" s="66"/>
      <c r="TE19" s="66"/>
      <c r="TF19" s="66"/>
      <c r="TG19" s="66"/>
      <c r="TH19" s="66"/>
      <c r="TI19" s="66"/>
      <c r="TJ19" s="66"/>
      <c r="TK19" s="66"/>
      <c r="TL19" s="66"/>
      <c r="TM19" s="66"/>
      <c r="TN19" s="66"/>
      <c r="TO19" s="66"/>
      <c r="TP19" s="66"/>
      <c r="TQ19" s="66"/>
      <c r="TR19" s="66"/>
      <c r="TS19" s="66"/>
      <c r="TT19" s="66"/>
      <c r="TU19" s="66"/>
      <c r="TV19" s="66"/>
      <c r="TW19" s="66"/>
      <c r="TX19" s="66"/>
      <c r="TY19" s="66"/>
      <c r="TZ19" s="66"/>
      <c r="UA19" s="66"/>
      <c r="UB19" s="66"/>
      <c r="UC19" s="66"/>
      <c r="UD19" s="66"/>
      <c r="UE19" s="66"/>
      <c r="UF19" s="66"/>
      <c r="UG19" s="66"/>
      <c r="UH19" s="66"/>
      <c r="UI19" s="66"/>
      <c r="UJ19" s="66"/>
      <c r="UK19" s="66"/>
      <c r="UL19" s="66"/>
      <c r="UM19" s="66"/>
      <c r="UN19" s="66"/>
      <c r="UO19" s="66"/>
      <c r="UP19" s="66"/>
      <c r="UQ19" s="66"/>
      <c r="UR19" s="66"/>
      <c r="US19" s="66"/>
      <c r="UT19" s="66"/>
      <c r="UU19" s="66"/>
      <c r="UV19" s="66"/>
      <c r="UW19" s="66"/>
      <c r="UX19" s="66"/>
      <c r="UY19" s="66"/>
      <c r="UZ19" s="66"/>
      <c r="VA19" s="66"/>
      <c r="VB19" s="66"/>
      <c r="VC19" s="66"/>
      <c r="VD19" s="66"/>
      <c r="VE19" s="66"/>
      <c r="VF19" s="66"/>
      <c r="VG19" s="66"/>
      <c r="VH19" s="66"/>
      <c r="VI19" s="66"/>
      <c r="VJ19" s="66"/>
      <c r="VK19" s="66"/>
      <c r="VL19" s="66"/>
      <c r="VM19" s="66"/>
      <c r="VN19" s="66"/>
      <c r="VO19" s="66"/>
      <c r="VP19" s="66"/>
      <c r="VQ19" s="66"/>
      <c r="VR19" s="66"/>
      <c r="VS19" s="66"/>
      <c r="VT19" s="66"/>
      <c r="VU19" s="66"/>
      <c r="VV19" s="66"/>
      <c r="VW19" s="66"/>
      <c r="VX19" s="66"/>
      <c r="VY19" s="66"/>
      <c r="VZ19" s="66"/>
      <c r="WA19" s="66"/>
      <c r="WB19" s="66"/>
      <c r="WC19" s="66"/>
      <c r="WD19" s="66"/>
      <c r="WE19" s="66"/>
      <c r="WF19" s="66"/>
      <c r="WG19" s="66"/>
      <c r="WH19" s="66"/>
      <c r="WI19" s="66"/>
      <c r="WJ19" s="66"/>
      <c r="WK19" s="66"/>
      <c r="WL19" s="66"/>
      <c r="WM19" s="66"/>
      <c r="WN19" s="66"/>
      <c r="WO19" s="66"/>
      <c r="WP19" s="66"/>
      <c r="WQ19" s="66"/>
      <c r="WR19" s="66"/>
      <c r="WS19" s="66"/>
      <c r="WT19" s="66"/>
      <c r="WU19" s="66"/>
      <c r="WV19" s="66"/>
      <c r="WW19" s="66"/>
      <c r="WX19" s="66"/>
      <c r="WY19" s="66"/>
      <c r="WZ19" s="66"/>
      <c r="XA19" s="66"/>
      <c r="XB19" s="66"/>
      <c r="XC19" s="66"/>
      <c r="XD19" s="66"/>
      <c r="XE19" s="66"/>
      <c r="XF19" s="66"/>
      <c r="XG19" s="66"/>
      <c r="XH19" s="66"/>
      <c r="XI19" s="66"/>
      <c r="XJ19" s="66"/>
      <c r="XK19" s="66"/>
      <c r="XL19" s="66"/>
      <c r="XM19" s="66"/>
      <c r="XN19" s="66"/>
      <c r="XO19" s="66"/>
      <c r="XP19" s="66"/>
      <c r="XQ19" s="66"/>
      <c r="XR19" s="66"/>
      <c r="XS19" s="66"/>
      <c r="XT19" s="66"/>
      <c r="XU19" s="66"/>
      <c r="XV19" s="66"/>
      <c r="XW19" s="66"/>
      <c r="XX19" s="66"/>
      <c r="XY19" s="66"/>
      <c r="XZ19" s="66"/>
      <c r="YA19" s="66"/>
      <c r="YB19" s="66"/>
      <c r="YC19" s="66"/>
      <c r="YD19" s="66"/>
      <c r="YE19" s="66"/>
      <c r="YF19" s="66"/>
      <c r="YG19" s="66"/>
      <c r="YH19" s="66"/>
      <c r="YI19" s="66"/>
      <c r="YJ19" s="66"/>
      <c r="YK19" s="66"/>
      <c r="YL19" s="66"/>
      <c r="YM19" s="66"/>
      <c r="YN19" s="66"/>
      <c r="YO19" s="66"/>
      <c r="YP19" s="66"/>
      <c r="YQ19" s="66"/>
      <c r="YR19" s="66"/>
      <c r="YS19" s="66"/>
      <c r="YT19" s="66"/>
      <c r="YU19" s="66"/>
      <c r="YV19" s="66"/>
      <c r="YW19" s="66"/>
      <c r="YX19" s="66"/>
      <c r="YY19" s="66"/>
      <c r="YZ19" s="66"/>
      <c r="ZA19" s="66"/>
      <c r="ZB19" s="66"/>
      <c r="ZC19" s="66"/>
      <c r="ZD19" s="66"/>
      <c r="ZE19" s="66"/>
      <c r="ZF19" s="66"/>
      <c r="ZG19" s="66"/>
      <c r="ZH19" s="66"/>
      <c r="ZI19" s="66"/>
      <c r="ZJ19" s="66"/>
      <c r="ZK19" s="66"/>
      <c r="ZL19" s="66"/>
      <c r="ZM19" s="66"/>
      <c r="ZN19" s="66"/>
      <c r="ZO19" s="66"/>
      <c r="ZP19" s="66"/>
      <c r="ZQ19" s="66"/>
      <c r="ZR19" s="66"/>
      <c r="ZS19" s="66"/>
      <c r="ZT19" s="66"/>
      <c r="ZU19" s="66"/>
      <c r="ZV19" s="66"/>
      <c r="ZW19" s="66"/>
      <c r="ZX19" s="66"/>
      <c r="ZY19" s="66"/>
      <c r="ZZ19" s="66"/>
      <c r="AAA19" s="66"/>
      <c r="AAB19" s="66"/>
      <c r="AAC19" s="66"/>
      <c r="AAD19" s="66"/>
      <c r="AAE19" s="66"/>
      <c r="AAF19" s="66"/>
      <c r="AAG19" s="66"/>
      <c r="AAH19" s="66"/>
      <c r="AAI19" s="66"/>
      <c r="AAJ19" s="66"/>
      <c r="AAK19" s="66"/>
      <c r="AAL19" s="66"/>
      <c r="AAM19" s="66"/>
      <c r="AAN19" s="66"/>
      <c r="AAO19" s="66"/>
      <c r="AAP19" s="66"/>
      <c r="AAQ19" s="66"/>
      <c r="AAR19" s="66"/>
      <c r="AAS19" s="66"/>
      <c r="AAT19" s="66"/>
      <c r="AAU19" s="66"/>
      <c r="AAV19" s="66"/>
      <c r="AAW19" s="66"/>
      <c r="AAX19" s="66"/>
      <c r="AAY19" s="66"/>
      <c r="AAZ19" s="66"/>
      <c r="ABA19" s="66"/>
      <c r="ABB19" s="66"/>
      <c r="ABC19" s="66"/>
      <c r="ABD19" s="66"/>
      <c r="ABE19" s="66"/>
      <c r="ABF19" s="66"/>
      <c r="ABG19" s="66"/>
      <c r="ABH19" s="66"/>
      <c r="ABI19" s="66"/>
      <c r="ABJ19" s="66"/>
      <c r="ABK19" s="66"/>
      <c r="ABL19" s="66"/>
      <c r="ABM19" s="66"/>
      <c r="ABN19" s="66"/>
      <c r="ABO19" s="66"/>
      <c r="ABP19" s="66"/>
      <c r="ABQ19" s="66"/>
      <c r="ABR19" s="66"/>
      <c r="ABS19" s="66"/>
      <c r="ABT19" s="66"/>
      <c r="ABU19" s="66"/>
      <c r="ABV19" s="66"/>
      <c r="ABW19" s="66"/>
      <c r="ABX19" s="66"/>
      <c r="ABY19" s="66"/>
      <c r="ABZ19" s="66"/>
      <c r="ACA19" s="66"/>
      <c r="ACB19" s="66"/>
      <c r="ACC19" s="66"/>
      <c r="ACD19" s="66"/>
      <c r="ACE19" s="66"/>
      <c r="ACF19" s="66"/>
      <c r="ACG19" s="66"/>
      <c r="ACH19" s="66"/>
      <c r="ACI19" s="66"/>
      <c r="ACJ19" s="66"/>
      <c r="ACK19" s="66"/>
      <c r="ACL19" s="66"/>
      <c r="ACM19" s="66"/>
      <c r="ACN19" s="66"/>
      <c r="ACO19" s="66"/>
      <c r="ACP19" s="66"/>
      <c r="ACQ19" s="66"/>
      <c r="ACR19" s="66"/>
      <c r="ACS19" s="66"/>
      <c r="ACT19" s="66"/>
      <c r="ACU19" s="66"/>
      <c r="ACV19" s="66"/>
      <c r="ACW19" s="66"/>
      <c r="ACX19" s="66"/>
      <c r="ACY19" s="66"/>
      <c r="ACZ19" s="66"/>
      <c r="ADA19" s="66"/>
      <c r="ADB19" s="66"/>
      <c r="ADC19" s="66"/>
      <c r="ADD19" s="66"/>
      <c r="ADE19" s="66"/>
      <c r="ADF19" s="66"/>
      <c r="ADG19" s="66"/>
      <c r="ADH19" s="66"/>
      <c r="ADI19" s="66"/>
      <c r="ADJ19" s="66"/>
      <c r="ADK19" s="66"/>
      <c r="ADL19" s="66"/>
      <c r="ADM19" s="66"/>
      <c r="ADN19" s="66"/>
      <c r="ADO19" s="66"/>
      <c r="ADP19" s="66"/>
      <c r="ADQ19" s="66"/>
      <c r="ADR19" s="66"/>
      <c r="ADS19" s="66"/>
      <c r="ADT19" s="66"/>
      <c r="ADU19" s="66"/>
      <c r="ADV19" s="66"/>
      <c r="ADW19" s="66"/>
      <c r="ADX19" s="66"/>
      <c r="ADY19" s="66"/>
      <c r="ADZ19" s="66"/>
      <c r="AEA19" s="66"/>
      <c r="AEB19" s="66"/>
      <c r="AEC19" s="66"/>
      <c r="AED19" s="66"/>
      <c r="AEE19" s="66"/>
      <c r="AEF19" s="66"/>
      <c r="AEG19" s="66"/>
      <c r="AEH19" s="66"/>
      <c r="AEI19" s="66"/>
      <c r="AEJ19" s="66"/>
      <c r="AEK19" s="66"/>
      <c r="AEL19" s="66"/>
      <c r="AEM19" s="66"/>
      <c r="AEN19" s="66"/>
      <c r="AEO19" s="66"/>
      <c r="AEP19" s="66"/>
      <c r="AEQ19" s="66"/>
      <c r="AER19" s="66"/>
      <c r="AES19" s="66"/>
      <c r="AET19" s="66"/>
      <c r="AEU19" s="66"/>
      <c r="AEV19" s="66"/>
      <c r="AEW19" s="66"/>
      <c r="AEX19" s="66"/>
      <c r="AEY19" s="66"/>
      <c r="AEZ19" s="66"/>
      <c r="AFA19" s="66"/>
      <c r="AFB19" s="66"/>
      <c r="AFC19" s="66"/>
      <c r="AFD19" s="66"/>
      <c r="AFE19" s="66"/>
      <c r="AFF19" s="66"/>
      <c r="AFG19" s="66"/>
      <c r="AFH19" s="66"/>
      <c r="AFI19" s="66"/>
      <c r="AFJ19" s="66"/>
      <c r="AFK19" s="66"/>
      <c r="AFL19" s="66"/>
      <c r="AFM19" s="66"/>
      <c r="AFN19" s="66"/>
      <c r="AFO19" s="66"/>
      <c r="AFP19" s="66"/>
      <c r="AFQ19" s="66"/>
      <c r="AFR19" s="66"/>
      <c r="AFS19" s="66"/>
      <c r="AFT19" s="66"/>
      <c r="AFU19" s="66"/>
      <c r="AFV19" s="66"/>
      <c r="AFW19" s="66"/>
      <c r="AFX19" s="66"/>
      <c r="AFY19" s="66"/>
      <c r="AFZ19" s="66"/>
      <c r="AGA19" s="66"/>
      <c r="AGB19" s="66"/>
      <c r="AGC19" s="66"/>
      <c r="AGD19" s="66"/>
      <c r="AGE19" s="66"/>
      <c r="AGF19" s="66"/>
      <c r="AGG19" s="66"/>
      <c r="AGH19" s="66"/>
      <c r="AGI19" s="66"/>
      <c r="AGJ19" s="66"/>
      <c r="AGK19" s="66"/>
      <c r="AGL19" s="66"/>
      <c r="AGM19" s="66"/>
      <c r="AGN19" s="66"/>
      <c r="AGO19" s="66"/>
      <c r="AGP19" s="66"/>
      <c r="AGQ19" s="66"/>
      <c r="AGR19" s="66"/>
      <c r="AGS19" s="66"/>
      <c r="AGT19" s="66"/>
      <c r="AGU19" s="66"/>
      <c r="AGV19" s="66"/>
      <c r="AGW19" s="66"/>
      <c r="AGX19" s="66"/>
      <c r="AGY19" s="66"/>
      <c r="AGZ19" s="66"/>
      <c r="AHA19" s="66"/>
      <c r="AHB19" s="66"/>
      <c r="AHC19" s="66"/>
      <c r="AHD19" s="66"/>
      <c r="AHE19" s="66"/>
      <c r="AHF19" s="66"/>
      <c r="AHG19" s="66"/>
      <c r="AHH19" s="66"/>
      <c r="AHI19" s="66"/>
      <c r="AHJ19" s="66"/>
      <c r="AHK19" s="66"/>
      <c r="AHL19" s="66"/>
      <c r="AHM19" s="66"/>
      <c r="AHN19" s="66"/>
      <c r="AHO19" s="66"/>
      <c r="AHP19" s="66"/>
      <c r="AHQ19" s="66"/>
      <c r="AHR19" s="66"/>
      <c r="AHS19" s="66"/>
      <c r="AHT19" s="66"/>
      <c r="AHU19" s="66"/>
      <c r="AHV19" s="66"/>
      <c r="AHW19" s="66"/>
      <c r="AHX19" s="66"/>
      <c r="AHY19" s="66"/>
      <c r="AHZ19" s="66"/>
      <c r="AIA19" s="66"/>
      <c r="AIB19" s="66"/>
      <c r="AIC19" s="66"/>
      <c r="AID19" s="66"/>
      <c r="AIE19" s="66"/>
      <c r="AIF19" s="66"/>
      <c r="AIG19" s="66"/>
      <c r="AIH19" s="66"/>
      <c r="AII19" s="66"/>
      <c r="AIJ19" s="66"/>
      <c r="AIK19" s="66"/>
      <c r="AIL19" s="66"/>
      <c r="AIM19" s="66"/>
      <c r="AIN19" s="66"/>
      <c r="AIO19" s="66"/>
      <c r="AIP19" s="66"/>
      <c r="AIQ19" s="66"/>
      <c r="AIR19" s="66"/>
      <c r="AIS19" s="66"/>
      <c r="AIT19" s="66"/>
      <c r="AIU19" s="66"/>
      <c r="AIV19" s="66"/>
      <c r="AIW19" s="66"/>
      <c r="AIX19" s="66"/>
      <c r="AIY19" s="66"/>
      <c r="AIZ19" s="66"/>
      <c r="AJA19" s="66"/>
      <c r="AJB19" s="66"/>
      <c r="AJC19" s="66"/>
      <c r="AJD19" s="66"/>
      <c r="AJE19" s="66"/>
      <c r="AJF19" s="66"/>
      <c r="AJG19" s="66"/>
      <c r="AJH19" s="66"/>
      <c r="AJI19" s="66"/>
      <c r="AJJ19" s="66"/>
      <c r="AJK19" s="66"/>
      <c r="AJL19" s="66"/>
      <c r="AJM19" s="66"/>
      <c r="AJN19" s="66"/>
      <c r="AJO19" s="66"/>
      <c r="AJP19" s="66"/>
      <c r="AJQ19" s="66"/>
      <c r="AJR19" s="66"/>
      <c r="AJS19" s="66"/>
      <c r="AJT19" s="66"/>
      <c r="AJU19" s="66"/>
      <c r="AJV19" s="66"/>
      <c r="AJW19" s="66"/>
      <c r="AJX19" s="66"/>
      <c r="AJY19" s="66"/>
      <c r="AJZ19" s="66"/>
      <c r="AKA19" s="66"/>
      <c r="AKB19" s="66"/>
      <c r="AKC19" s="66"/>
      <c r="AKD19" s="66"/>
      <c r="AKE19" s="66"/>
      <c r="AKF19" s="66"/>
      <c r="AKG19" s="66"/>
      <c r="AKH19" s="66"/>
      <c r="AKI19" s="66"/>
      <c r="AKJ19" s="66"/>
      <c r="AKK19" s="66"/>
      <c r="AKL19" s="66"/>
      <c r="AKM19" s="66"/>
      <c r="AKN19" s="66"/>
      <c r="AKO19" s="66"/>
      <c r="AKP19" s="66"/>
      <c r="AKQ19" s="66"/>
      <c r="AKR19" s="66"/>
      <c r="AKS19" s="66"/>
      <c r="AKT19" s="66"/>
      <c r="AKU19" s="66"/>
      <c r="AKV19" s="66"/>
      <c r="AKW19" s="66"/>
      <c r="AKX19" s="66"/>
      <c r="AKY19" s="66"/>
      <c r="AKZ19" s="66"/>
      <c r="ALA19" s="66"/>
      <c r="ALB19" s="66"/>
      <c r="ALC19" s="66"/>
      <c r="ALD19" s="66"/>
      <c r="ALE19" s="66"/>
      <c r="ALF19" s="66"/>
      <c r="ALG19" s="66"/>
      <c r="ALH19" s="66"/>
      <c r="ALI19" s="66"/>
      <c r="ALJ19" s="66"/>
      <c r="ALK19" s="66"/>
    </row>
    <row r="20" spans="1:999" s="80" customFormat="1" ht="29.25" customHeight="1" x14ac:dyDescent="0.2">
      <c r="A20" s="81"/>
      <c r="B20" s="81"/>
      <c r="C20" s="81"/>
      <c r="D20" s="81"/>
      <c r="E20" s="81"/>
      <c r="F20" s="81"/>
      <c r="G20" s="81"/>
      <c r="H20" s="185" t="str">
        <f>+'4'!H20</f>
        <v>«Հոգևոր-մշակութային հանրային հեռուստաընկերություն» ՓԲԸ</v>
      </c>
      <c r="I20" s="185"/>
      <c r="J20" s="185"/>
      <c r="K20" s="185"/>
      <c r="L20" s="185"/>
      <c r="M20" s="185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6"/>
      <c r="CC20" s="66"/>
      <c r="CD20" s="66"/>
      <c r="CE20" s="66"/>
      <c r="CF20" s="66"/>
      <c r="CG20" s="66"/>
      <c r="CH20" s="66"/>
      <c r="CI20" s="66"/>
      <c r="CJ20" s="66"/>
      <c r="CK20" s="66"/>
      <c r="CL20" s="66"/>
      <c r="CM20" s="66"/>
      <c r="CN20" s="66"/>
      <c r="CO20" s="66"/>
      <c r="CP20" s="66"/>
      <c r="CQ20" s="66"/>
      <c r="CR20" s="66"/>
      <c r="CS20" s="66"/>
      <c r="CT20" s="66"/>
      <c r="CU20" s="66"/>
      <c r="CV20" s="66"/>
      <c r="CW20" s="66"/>
      <c r="CX20" s="66"/>
      <c r="CY20" s="66"/>
      <c r="CZ20" s="66"/>
      <c r="DA20" s="66"/>
      <c r="DB20" s="66"/>
      <c r="DC20" s="66"/>
      <c r="DD20" s="66"/>
      <c r="DE20" s="66"/>
      <c r="DF20" s="66"/>
      <c r="DG20" s="66"/>
      <c r="DH20" s="66"/>
      <c r="DI20" s="66"/>
      <c r="DJ20" s="66"/>
      <c r="DK20" s="66"/>
      <c r="DL20" s="66"/>
      <c r="DM20" s="66"/>
      <c r="DN20" s="66"/>
      <c r="DO20" s="66"/>
      <c r="DP20" s="66"/>
      <c r="DQ20" s="66"/>
      <c r="DR20" s="66"/>
      <c r="DS20" s="66"/>
      <c r="DT20" s="66"/>
      <c r="DU20" s="66"/>
      <c r="DV20" s="66"/>
      <c r="DW20" s="66"/>
      <c r="DX20" s="66"/>
      <c r="DY20" s="66"/>
      <c r="DZ20" s="66"/>
      <c r="EA20" s="66"/>
      <c r="EB20" s="66"/>
      <c r="EC20" s="66"/>
      <c r="ED20" s="66"/>
      <c r="EE20" s="66"/>
      <c r="EF20" s="66"/>
      <c r="EG20" s="66"/>
      <c r="EH20" s="66"/>
      <c r="EI20" s="66"/>
      <c r="EJ20" s="66"/>
      <c r="EK20" s="66"/>
      <c r="EL20" s="66"/>
      <c r="EM20" s="66"/>
      <c r="EN20" s="66"/>
      <c r="EO20" s="66"/>
      <c r="EP20" s="66"/>
      <c r="EQ20" s="66"/>
      <c r="ER20" s="66"/>
      <c r="ES20" s="66"/>
      <c r="ET20" s="66"/>
      <c r="EU20" s="66"/>
      <c r="EV20" s="66"/>
      <c r="EW20" s="66"/>
      <c r="EX20" s="66"/>
      <c r="EY20" s="66"/>
      <c r="EZ20" s="66"/>
      <c r="FA20" s="66"/>
      <c r="FB20" s="66"/>
      <c r="FC20" s="66"/>
      <c r="FD20" s="66"/>
      <c r="FE20" s="66"/>
      <c r="FF20" s="66"/>
      <c r="FG20" s="66"/>
      <c r="FH20" s="66"/>
      <c r="FI20" s="66"/>
      <c r="FJ20" s="66"/>
      <c r="FK20" s="66"/>
      <c r="FL20" s="66"/>
      <c r="FM20" s="66"/>
      <c r="FN20" s="66"/>
      <c r="FO20" s="66"/>
      <c r="FP20" s="66"/>
      <c r="FQ20" s="66"/>
      <c r="FR20" s="66"/>
      <c r="FS20" s="66"/>
      <c r="FT20" s="66"/>
      <c r="FU20" s="66"/>
      <c r="FV20" s="66"/>
      <c r="FW20" s="66"/>
      <c r="FX20" s="66"/>
      <c r="FY20" s="66"/>
      <c r="FZ20" s="66"/>
      <c r="GA20" s="66"/>
      <c r="GB20" s="66"/>
      <c r="GC20" s="66"/>
      <c r="GD20" s="66"/>
      <c r="GE20" s="66"/>
      <c r="GF20" s="66"/>
      <c r="GG20" s="66"/>
      <c r="GH20" s="66"/>
      <c r="GI20" s="66"/>
      <c r="GJ20" s="66"/>
      <c r="GK20" s="66"/>
      <c r="GL20" s="66"/>
      <c r="GM20" s="66"/>
      <c r="GN20" s="66"/>
      <c r="GO20" s="66"/>
      <c r="GP20" s="66"/>
      <c r="GQ20" s="66"/>
      <c r="GR20" s="66"/>
      <c r="GS20" s="66"/>
      <c r="GT20" s="66"/>
      <c r="GU20" s="66"/>
      <c r="GV20" s="66"/>
      <c r="GW20" s="66"/>
      <c r="GX20" s="66"/>
      <c r="GY20" s="66"/>
      <c r="GZ20" s="66"/>
      <c r="HA20" s="66"/>
      <c r="HB20" s="66"/>
      <c r="HC20" s="66"/>
      <c r="HD20" s="66"/>
      <c r="HE20" s="66"/>
      <c r="HF20" s="66"/>
      <c r="HG20" s="66"/>
      <c r="HH20" s="66"/>
      <c r="HI20" s="66"/>
      <c r="HJ20" s="66"/>
      <c r="HK20" s="66"/>
      <c r="HL20" s="66"/>
      <c r="HM20" s="66"/>
      <c r="HN20" s="66"/>
      <c r="HO20" s="66"/>
      <c r="HP20" s="66"/>
      <c r="HQ20" s="66"/>
      <c r="HR20" s="66"/>
      <c r="HS20" s="66"/>
      <c r="HT20" s="66"/>
      <c r="HU20" s="66"/>
      <c r="HV20" s="66"/>
      <c r="HW20" s="66"/>
      <c r="HX20" s="66"/>
      <c r="HY20" s="66"/>
      <c r="HZ20" s="66"/>
      <c r="IA20" s="66"/>
      <c r="IB20" s="66"/>
      <c r="IC20" s="66"/>
      <c r="ID20" s="66"/>
      <c r="IE20" s="66"/>
      <c r="IF20" s="66"/>
      <c r="IG20" s="66"/>
      <c r="IH20" s="66"/>
      <c r="II20" s="66"/>
      <c r="IJ20" s="66"/>
      <c r="IK20" s="66"/>
      <c r="IL20" s="66"/>
      <c r="IM20" s="66"/>
      <c r="IN20" s="66"/>
      <c r="IO20" s="66"/>
      <c r="IP20" s="66"/>
      <c r="IQ20" s="66"/>
      <c r="IR20" s="66"/>
      <c r="IS20" s="66"/>
      <c r="IT20" s="66"/>
      <c r="IU20" s="66"/>
      <c r="IV20" s="66"/>
      <c r="IW20" s="66"/>
      <c r="IX20" s="66"/>
      <c r="IY20" s="66"/>
      <c r="IZ20" s="66"/>
      <c r="JA20" s="66"/>
      <c r="JB20" s="66"/>
      <c r="JC20" s="66"/>
      <c r="JD20" s="66"/>
      <c r="JE20" s="66"/>
      <c r="JF20" s="66"/>
      <c r="JG20" s="66"/>
      <c r="JH20" s="66"/>
      <c r="JI20" s="66"/>
      <c r="JJ20" s="66"/>
      <c r="JK20" s="66"/>
      <c r="JL20" s="66"/>
      <c r="JM20" s="66"/>
      <c r="JN20" s="66"/>
      <c r="JO20" s="66"/>
      <c r="JP20" s="66"/>
      <c r="JQ20" s="66"/>
      <c r="JR20" s="66"/>
      <c r="JS20" s="66"/>
      <c r="JT20" s="66"/>
      <c r="JU20" s="66"/>
      <c r="JV20" s="66"/>
      <c r="JW20" s="66"/>
      <c r="JX20" s="66"/>
      <c r="JY20" s="66"/>
      <c r="JZ20" s="66"/>
      <c r="KA20" s="66"/>
      <c r="KB20" s="66"/>
      <c r="KC20" s="66"/>
      <c r="KD20" s="66"/>
      <c r="KE20" s="66"/>
      <c r="KF20" s="66"/>
      <c r="KG20" s="66"/>
      <c r="KH20" s="66"/>
      <c r="KI20" s="66"/>
      <c r="KJ20" s="66"/>
      <c r="KK20" s="66"/>
      <c r="KL20" s="66"/>
      <c r="KM20" s="66"/>
      <c r="KN20" s="66"/>
      <c r="KO20" s="66"/>
      <c r="KP20" s="66"/>
      <c r="KQ20" s="66"/>
      <c r="KR20" s="66"/>
      <c r="KS20" s="66"/>
      <c r="KT20" s="66"/>
      <c r="KU20" s="66"/>
      <c r="KV20" s="66"/>
      <c r="KW20" s="66"/>
      <c r="KX20" s="66"/>
      <c r="KY20" s="66"/>
      <c r="KZ20" s="66"/>
      <c r="LA20" s="66"/>
      <c r="LB20" s="66"/>
      <c r="LC20" s="66"/>
      <c r="LD20" s="66"/>
      <c r="LE20" s="66"/>
      <c r="LF20" s="66"/>
      <c r="LG20" s="66"/>
      <c r="LH20" s="66"/>
      <c r="LI20" s="66"/>
      <c r="LJ20" s="66"/>
      <c r="LK20" s="66"/>
      <c r="LL20" s="66"/>
      <c r="LM20" s="66"/>
      <c r="LN20" s="66"/>
      <c r="LO20" s="66"/>
      <c r="LP20" s="66"/>
      <c r="LQ20" s="66"/>
      <c r="LR20" s="66"/>
      <c r="LS20" s="66"/>
      <c r="LT20" s="66"/>
      <c r="LU20" s="66"/>
      <c r="LV20" s="66"/>
      <c r="LW20" s="66"/>
      <c r="LX20" s="66"/>
      <c r="LY20" s="66"/>
      <c r="LZ20" s="66"/>
      <c r="MA20" s="66"/>
      <c r="MB20" s="66"/>
      <c r="MC20" s="66"/>
      <c r="MD20" s="66"/>
      <c r="ME20" s="66"/>
      <c r="MF20" s="66"/>
      <c r="MG20" s="66"/>
      <c r="MH20" s="66"/>
      <c r="MI20" s="66"/>
      <c r="MJ20" s="66"/>
      <c r="MK20" s="66"/>
      <c r="ML20" s="66"/>
      <c r="MM20" s="66"/>
      <c r="MN20" s="66"/>
      <c r="MO20" s="66"/>
      <c r="MP20" s="66"/>
      <c r="MQ20" s="66"/>
      <c r="MR20" s="66"/>
      <c r="MS20" s="66"/>
      <c r="MT20" s="66"/>
      <c r="MU20" s="66"/>
      <c r="MV20" s="66"/>
      <c r="MW20" s="66"/>
      <c r="MX20" s="66"/>
      <c r="MY20" s="66"/>
      <c r="MZ20" s="66"/>
      <c r="NA20" s="66"/>
      <c r="NB20" s="66"/>
      <c r="NC20" s="66"/>
      <c r="ND20" s="66"/>
      <c r="NE20" s="66"/>
      <c r="NF20" s="66"/>
      <c r="NG20" s="66"/>
      <c r="NH20" s="66"/>
      <c r="NI20" s="66"/>
      <c r="NJ20" s="66"/>
      <c r="NK20" s="66"/>
      <c r="NL20" s="66"/>
      <c r="NM20" s="66"/>
      <c r="NN20" s="66"/>
      <c r="NO20" s="66"/>
      <c r="NP20" s="66"/>
      <c r="NQ20" s="66"/>
      <c r="NR20" s="66"/>
      <c r="NS20" s="66"/>
      <c r="NT20" s="66"/>
      <c r="NU20" s="66"/>
      <c r="NV20" s="66"/>
      <c r="NW20" s="66"/>
      <c r="NX20" s="66"/>
      <c r="NY20" s="66"/>
      <c r="NZ20" s="66"/>
      <c r="OA20" s="66"/>
      <c r="OB20" s="66"/>
      <c r="OC20" s="66"/>
      <c r="OD20" s="66"/>
      <c r="OE20" s="66"/>
      <c r="OF20" s="66"/>
      <c r="OG20" s="66"/>
      <c r="OH20" s="66"/>
      <c r="OI20" s="66"/>
      <c r="OJ20" s="66"/>
      <c r="OK20" s="66"/>
      <c r="OL20" s="66"/>
      <c r="OM20" s="66"/>
      <c r="ON20" s="66"/>
      <c r="OO20" s="66"/>
      <c r="OP20" s="66"/>
      <c r="OQ20" s="66"/>
      <c r="OR20" s="66"/>
      <c r="OS20" s="66"/>
      <c r="OT20" s="66"/>
      <c r="OU20" s="66"/>
      <c r="OV20" s="66"/>
      <c r="OW20" s="66"/>
      <c r="OX20" s="66"/>
      <c r="OY20" s="66"/>
      <c r="OZ20" s="66"/>
      <c r="PA20" s="66"/>
      <c r="PB20" s="66"/>
      <c r="PC20" s="66"/>
      <c r="PD20" s="66"/>
      <c r="PE20" s="66"/>
      <c r="PF20" s="66"/>
      <c r="PG20" s="66"/>
      <c r="PH20" s="66"/>
      <c r="PI20" s="66"/>
      <c r="PJ20" s="66"/>
      <c r="PK20" s="66"/>
      <c r="PL20" s="66"/>
      <c r="PM20" s="66"/>
      <c r="PN20" s="66"/>
      <c r="PO20" s="66"/>
      <c r="PP20" s="66"/>
      <c r="PQ20" s="66"/>
      <c r="PR20" s="66"/>
      <c r="PS20" s="66"/>
      <c r="PT20" s="66"/>
      <c r="PU20" s="66"/>
      <c r="PV20" s="66"/>
      <c r="PW20" s="66"/>
      <c r="PX20" s="66"/>
      <c r="PY20" s="66"/>
      <c r="PZ20" s="66"/>
      <c r="QA20" s="66"/>
      <c r="QB20" s="66"/>
      <c r="QC20" s="66"/>
      <c r="QD20" s="66"/>
      <c r="QE20" s="66"/>
      <c r="QF20" s="66"/>
      <c r="QG20" s="66"/>
      <c r="QH20" s="66"/>
      <c r="QI20" s="66"/>
      <c r="QJ20" s="66"/>
      <c r="QK20" s="66"/>
      <c r="QL20" s="66"/>
      <c r="QM20" s="66"/>
      <c r="QN20" s="66"/>
      <c r="QO20" s="66"/>
      <c r="QP20" s="66"/>
      <c r="QQ20" s="66"/>
      <c r="QR20" s="66"/>
      <c r="QS20" s="66"/>
      <c r="QT20" s="66"/>
      <c r="QU20" s="66"/>
      <c r="QV20" s="66"/>
      <c r="QW20" s="66"/>
      <c r="QX20" s="66"/>
      <c r="QY20" s="66"/>
      <c r="QZ20" s="66"/>
      <c r="RA20" s="66"/>
      <c r="RB20" s="66"/>
      <c r="RC20" s="66"/>
      <c r="RD20" s="66"/>
      <c r="RE20" s="66"/>
      <c r="RF20" s="66"/>
      <c r="RG20" s="66"/>
      <c r="RH20" s="66"/>
      <c r="RI20" s="66"/>
      <c r="RJ20" s="66"/>
      <c r="RK20" s="66"/>
      <c r="RL20" s="66"/>
      <c r="RM20" s="66"/>
      <c r="RN20" s="66"/>
      <c r="RO20" s="66"/>
      <c r="RP20" s="66"/>
      <c r="RQ20" s="66"/>
      <c r="RR20" s="66"/>
      <c r="RS20" s="66"/>
      <c r="RT20" s="66"/>
      <c r="RU20" s="66"/>
      <c r="RV20" s="66"/>
      <c r="RW20" s="66"/>
      <c r="RX20" s="66"/>
      <c r="RY20" s="66"/>
      <c r="RZ20" s="66"/>
      <c r="SA20" s="66"/>
      <c r="SB20" s="66"/>
      <c r="SC20" s="66"/>
      <c r="SD20" s="66"/>
      <c r="SE20" s="66"/>
      <c r="SF20" s="66"/>
      <c r="SG20" s="66"/>
      <c r="SH20" s="66"/>
      <c r="SI20" s="66"/>
      <c r="SJ20" s="66"/>
      <c r="SK20" s="66"/>
      <c r="SL20" s="66"/>
      <c r="SM20" s="66"/>
      <c r="SN20" s="66"/>
      <c r="SO20" s="66"/>
      <c r="SP20" s="66"/>
      <c r="SQ20" s="66"/>
      <c r="SR20" s="66"/>
      <c r="SS20" s="66"/>
      <c r="ST20" s="66"/>
      <c r="SU20" s="66"/>
      <c r="SV20" s="66"/>
      <c r="SW20" s="66"/>
      <c r="SX20" s="66"/>
      <c r="SY20" s="66"/>
      <c r="SZ20" s="66"/>
      <c r="TA20" s="66"/>
      <c r="TB20" s="66"/>
      <c r="TC20" s="66"/>
      <c r="TD20" s="66"/>
      <c r="TE20" s="66"/>
      <c r="TF20" s="66"/>
      <c r="TG20" s="66"/>
      <c r="TH20" s="66"/>
      <c r="TI20" s="66"/>
      <c r="TJ20" s="66"/>
      <c r="TK20" s="66"/>
      <c r="TL20" s="66"/>
      <c r="TM20" s="66"/>
      <c r="TN20" s="66"/>
      <c r="TO20" s="66"/>
      <c r="TP20" s="66"/>
      <c r="TQ20" s="66"/>
      <c r="TR20" s="66"/>
      <c r="TS20" s="66"/>
      <c r="TT20" s="66"/>
      <c r="TU20" s="66"/>
      <c r="TV20" s="66"/>
      <c r="TW20" s="66"/>
      <c r="TX20" s="66"/>
      <c r="TY20" s="66"/>
      <c r="TZ20" s="66"/>
      <c r="UA20" s="66"/>
      <c r="UB20" s="66"/>
      <c r="UC20" s="66"/>
      <c r="UD20" s="66"/>
      <c r="UE20" s="66"/>
      <c r="UF20" s="66"/>
      <c r="UG20" s="66"/>
      <c r="UH20" s="66"/>
      <c r="UI20" s="66"/>
      <c r="UJ20" s="66"/>
      <c r="UK20" s="66"/>
      <c r="UL20" s="66"/>
      <c r="UM20" s="66"/>
      <c r="UN20" s="66"/>
      <c r="UO20" s="66"/>
      <c r="UP20" s="66"/>
      <c r="UQ20" s="66"/>
      <c r="UR20" s="66"/>
      <c r="US20" s="66"/>
      <c r="UT20" s="66"/>
      <c r="UU20" s="66"/>
      <c r="UV20" s="66"/>
      <c r="UW20" s="66"/>
      <c r="UX20" s="66"/>
      <c r="UY20" s="66"/>
      <c r="UZ20" s="66"/>
      <c r="VA20" s="66"/>
      <c r="VB20" s="66"/>
      <c r="VC20" s="66"/>
      <c r="VD20" s="66"/>
      <c r="VE20" s="66"/>
      <c r="VF20" s="66"/>
      <c r="VG20" s="66"/>
      <c r="VH20" s="66"/>
      <c r="VI20" s="66"/>
      <c r="VJ20" s="66"/>
      <c r="VK20" s="66"/>
      <c r="VL20" s="66"/>
      <c r="VM20" s="66"/>
      <c r="VN20" s="66"/>
      <c r="VO20" s="66"/>
      <c r="VP20" s="66"/>
      <c r="VQ20" s="66"/>
      <c r="VR20" s="66"/>
      <c r="VS20" s="66"/>
      <c r="VT20" s="66"/>
      <c r="VU20" s="66"/>
      <c r="VV20" s="66"/>
      <c r="VW20" s="66"/>
      <c r="VX20" s="66"/>
      <c r="VY20" s="66"/>
      <c r="VZ20" s="66"/>
      <c r="WA20" s="66"/>
      <c r="WB20" s="66"/>
      <c r="WC20" s="66"/>
      <c r="WD20" s="66"/>
      <c r="WE20" s="66"/>
      <c r="WF20" s="66"/>
      <c r="WG20" s="66"/>
      <c r="WH20" s="66"/>
      <c r="WI20" s="66"/>
      <c r="WJ20" s="66"/>
      <c r="WK20" s="66"/>
      <c r="WL20" s="66"/>
      <c r="WM20" s="66"/>
      <c r="WN20" s="66"/>
      <c r="WO20" s="66"/>
      <c r="WP20" s="66"/>
      <c r="WQ20" s="66"/>
      <c r="WR20" s="66"/>
      <c r="WS20" s="66"/>
      <c r="WT20" s="66"/>
      <c r="WU20" s="66"/>
      <c r="WV20" s="66"/>
      <c r="WW20" s="66"/>
      <c r="WX20" s="66"/>
      <c r="WY20" s="66"/>
      <c r="WZ20" s="66"/>
      <c r="XA20" s="66"/>
      <c r="XB20" s="66"/>
      <c r="XC20" s="66"/>
      <c r="XD20" s="66"/>
      <c r="XE20" s="66"/>
      <c r="XF20" s="66"/>
      <c r="XG20" s="66"/>
      <c r="XH20" s="66"/>
      <c r="XI20" s="66"/>
      <c r="XJ20" s="66"/>
      <c r="XK20" s="66"/>
      <c r="XL20" s="66"/>
      <c r="XM20" s="66"/>
      <c r="XN20" s="66"/>
      <c r="XO20" s="66"/>
      <c r="XP20" s="66"/>
      <c r="XQ20" s="66"/>
      <c r="XR20" s="66"/>
      <c r="XS20" s="66"/>
      <c r="XT20" s="66"/>
      <c r="XU20" s="66"/>
      <c r="XV20" s="66"/>
      <c r="XW20" s="66"/>
      <c r="XX20" s="66"/>
      <c r="XY20" s="66"/>
      <c r="XZ20" s="66"/>
      <c r="YA20" s="66"/>
      <c r="YB20" s="66"/>
      <c r="YC20" s="66"/>
      <c r="YD20" s="66"/>
      <c r="YE20" s="66"/>
      <c r="YF20" s="66"/>
      <c r="YG20" s="66"/>
      <c r="YH20" s="66"/>
      <c r="YI20" s="66"/>
      <c r="YJ20" s="66"/>
      <c r="YK20" s="66"/>
      <c r="YL20" s="66"/>
      <c r="YM20" s="66"/>
      <c r="YN20" s="66"/>
      <c r="YO20" s="66"/>
      <c r="YP20" s="66"/>
      <c r="YQ20" s="66"/>
      <c r="YR20" s="66"/>
      <c r="YS20" s="66"/>
      <c r="YT20" s="66"/>
      <c r="YU20" s="66"/>
      <c r="YV20" s="66"/>
      <c r="YW20" s="66"/>
      <c r="YX20" s="66"/>
      <c r="YY20" s="66"/>
      <c r="YZ20" s="66"/>
      <c r="ZA20" s="66"/>
      <c r="ZB20" s="66"/>
      <c r="ZC20" s="66"/>
      <c r="ZD20" s="66"/>
      <c r="ZE20" s="66"/>
      <c r="ZF20" s="66"/>
      <c r="ZG20" s="66"/>
      <c r="ZH20" s="66"/>
      <c r="ZI20" s="66"/>
      <c r="ZJ20" s="66"/>
      <c r="ZK20" s="66"/>
      <c r="ZL20" s="66"/>
      <c r="ZM20" s="66"/>
      <c r="ZN20" s="66"/>
      <c r="ZO20" s="66"/>
      <c r="ZP20" s="66"/>
      <c r="ZQ20" s="66"/>
      <c r="ZR20" s="66"/>
      <c r="ZS20" s="66"/>
      <c r="ZT20" s="66"/>
      <c r="ZU20" s="66"/>
      <c r="ZV20" s="66"/>
      <c r="ZW20" s="66"/>
      <c r="ZX20" s="66"/>
      <c r="ZY20" s="66"/>
      <c r="ZZ20" s="66"/>
      <c r="AAA20" s="66"/>
      <c r="AAB20" s="66"/>
      <c r="AAC20" s="66"/>
      <c r="AAD20" s="66"/>
      <c r="AAE20" s="66"/>
      <c r="AAF20" s="66"/>
      <c r="AAG20" s="66"/>
      <c r="AAH20" s="66"/>
      <c r="AAI20" s="66"/>
      <c r="AAJ20" s="66"/>
      <c r="AAK20" s="66"/>
      <c r="AAL20" s="66"/>
      <c r="AAM20" s="66"/>
      <c r="AAN20" s="66"/>
      <c r="AAO20" s="66"/>
      <c r="AAP20" s="66"/>
      <c r="AAQ20" s="66"/>
      <c r="AAR20" s="66"/>
      <c r="AAS20" s="66"/>
      <c r="AAT20" s="66"/>
      <c r="AAU20" s="66"/>
      <c r="AAV20" s="66"/>
      <c r="AAW20" s="66"/>
      <c r="AAX20" s="66"/>
      <c r="AAY20" s="66"/>
      <c r="AAZ20" s="66"/>
      <c r="ABA20" s="66"/>
      <c r="ABB20" s="66"/>
      <c r="ABC20" s="66"/>
      <c r="ABD20" s="66"/>
      <c r="ABE20" s="66"/>
      <c r="ABF20" s="66"/>
      <c r="ABG20" s="66"/>
      <c r="ABH20" s="66"/>
      <c r="ABI20" s="66"/>
      <c r="ABJ20" s="66"/>
      <c r="ABK20" s="66"/>
      <c r="ABL20" s="66"/>
      <c r="ABM20" s="66"/>
      <c r="ABN20" s="66"/>
      <c r="ABO20" s="66"/>
      <c r="ABP20" s="66"/>
      <c r="ABQ20" s="66"/>
      <c r="ABR20" s="66"/>
      <c r="ABS20" s="66"/>
      <c r="ABT20" s="66"/>
      <c r="ABU20" s="66"/>
      <c r="ABV20" s="66"/>
      <c r="ABW20" s="66"/>
      <c r="ABX20" s="66"/>
      <c r="ABY20" s="66"/>
      <c r="ABZ20" s="66"/>
      <c r="ACA20" s="66"/>
      <c r="ACB20" s="66"/>
      <c r="ACC20" s="66"/>
      <c r="ACD20" s="66"/>
      <c r="ACE20" s="66"/>
      <c r="ACF20" s="66"/>
      <c r="ACG20" s="66"/>
      <c r="ACH20" s="66"/>
      <c r="ACI20" s="66"/>
      <c r="ACJ20" s="66"/>
      <c r="ACK20" s="66"/>
      <c r="ACL20" s="66"/>
      <c r="ACM20" s="66"/>
      <c r="ACN20" s="66"/>
      <c r="ACO20" s="66"/>
      <c r="ACP20" s="66"/>
      <c r="ACQ20" s="66"/>
      <c r="ACR20" s="66"/>
      <c r="ACS20" s="66"/>
      <c r="ACT20" s="66"/>
      <c r="ACU20" s="66"/>
      <c r="ACV20" s="66"/>
      <c r="ACW20" s="66"/>
      <c r="ACX20" s="66"/>
      <c r="ACY20" s="66"/>
      <c r="ACZ20" s="66"/>
      <c r="ADA20" s="66"/>
      <c r="ADB20" s="66"/>
      <c r="ADC20" s="66"/>
      <c r="ADD20" s="66"/>
      <c r="ADE20" s="66"/>
      <c r="ADF20" s="66"/>
      <c r="ADG20" s="66"/>
      <c r="ADH20" s="66"/>
      <c r="ADI20" s="66"/>
      <c r="ADJ20" s="66"/>
      <c r="ADK20" s="66"/>
      <c r="ADL20" s="66"/>
      <c r="ADM20" s="66"/>
      <c r="ADN20" s="66"/>
      <c r="ADO20" s="66"/>
      <c r="ADP20" s="66"/>
      <c r="ADQ20" s="66"/>
      <c r="ADR20" s="66"/>
      <c r="ADS20" s="66"/>
      <c r="ADT20" s="66"/>
      <c r="ADU20" s="66"/>
      <c r="ADV20" s="66"/>
      <c r="ADW20" s="66"/>
      <c r="ADX20" s="66"/>
      <c r="ADY20" s="66"/>
      <c r="ADZ20" s="66"/>
      <c r="AEA20" s="66"/>
      <c r="AEB20" s="66"/>
      <c r="AEC20" s="66"/>
      <c r="AED20" s="66"/>
      <c r="AEE20" s="66"/>
      <c r="AEF20" s="66"/>
      <c r="AEG20" s="66"/>
      <c r="AEH20" s="66"/>
      <c r="AEI20" s="66"/>
      <c r="AEJ20" s="66"/>
      <c r="AEK20" s="66"/>
      <c r="AEL20" s="66"/>
      <c r="AEM20" s="66"/>
      <c r="AEN20" s="66"/>
      <c r="AEO20" s="66"/>
      <c r="AEP20" s="66"/>
      <c r="AEQ20" s="66"/>
      <c r="AER20" s="66"/>
      <c r="AES20" s="66"/>
      <c r="AET20" s="66"/>
      <c r="AEU20" s="66"/>
      <c r="AEV20" s="66"/>
      <c r="AEW20" s="66"/>
      <c r="AEX20" s="66"/>
      <c r="AEY20" s="66"/>
      <c r="AEZ20" s="66"/>
      <c r="AFA20" s="66"/>
      <c r="AFB20" s="66"/>
      <c r="AFC20" s="66"/>
      <c r="AFD20" s="66"/>
      <c r="AFE20" s="66"/>
      <c r="AFF20" s="66"/>
      <c r="AFG20" s="66"/>
      <c r="AFH20" s="66"/>
      <c r="AFI20" s="66"/>
      <c r="AFJ20" s="66"/>
      <c r="AFK20" s="66"/>
      <c r="AFL20" s="66"/>
      <c r="AFM20" s="66"/>
      <c r="AFN20" s="66"/>
      <c r="AFO20" s="66"/>
      <c r="AFP20" s="66"/>
      <c r="AFQ20" s="66"/>
      <c r="AFR20" s="66"/>
      <c r="AFS20" s="66"/>
      <c r="AFT20" s="66"/>
      <c r="AFU20" s="66"/>
      <c r="AFV20" s="66"/>
      <c r="AFW20" s="66"/>
      <c r="AFX20" s="66"/>
      <c r="AFY20" s="66"/>
      <c r="AFZ20" s="66"/>
      <c r="AGA20" s="66"/>
      <c r="AGB20" s="66"/>
      <c r="AGC20" s="66"/>
      <c r="AGD20" s="66"/>
      <c r="AGE20" s="66"/>
      <c r="AGF20" s="66"/>
      <c r="AGG20" s="66"/>
      <c r="AGH20" s="66"/>
      <c r="AGI20" s="66"/>
      <c r="AGJ20" s="66"/>
      <c r="AGK20" s="66"/>
      <c r="AGL20" s="66"/>
      <c r="AGM20" s="66"/>
      <c r="AGN20" s="66"/>
      <c r="AGO20" s="66"/>
      <c r="AGP20" s="66"/>
      <c r="AGQ20" s="66"/>
      <c r="AGR20" s="66"/>
      <c r="AGS20" s="66"/>
      <c r="AGT20" s="66"/>
      <c r="AGU20" s="66"/>
      <c r="AGV20" s="66"/>
      <c r="AGW20" s="66"/>
      <c r="AGX20" s="66"/>
      <c r="AGY20" s="66"/>
      <c r="AGZ20" s="66"/>
      <c r="AHA20" s="66"/>
      <c r="AHB20" s="66"/>
      <c r="AHC20" s="66"/>
      <c r="AHD20" s="66"/>
      <c r="AHE20" s="66"/>
      <c r="AHF20" s="66"/>
      <c r="AHG20" s="66"/>
      <c r="AHH20" s="66"/>
      <c r="AHI20" s="66"/>
      <c r="AHJ20" s="66"/>
      <c r="AHK20" s="66"/>
      <c r="AHL20" s="66"/>
      <c r="AHM20" s="66"/>
      <c r="AHN20" s="66"/>
      <c r="AHO20" s="66"/>
      <c r="AHP20" s="66"/>
      <c r="AHQ20" s="66"/>
      <c r="AHR20" s="66"/>
      <c r="AHS20" s="66"/>
      <c r="AHT20" s="66"/>
      <c r="AHU20" s="66"/>
      <c r="AHV20" s="66"/>
      <c r="AHW20" s="66"/>
      <c r="AHX20" s="66"/>
      <c r="AHY20" s="66"/>
      <c r="AHZ20" s="66"/>
      <c r="AIA20" s="66"/>
      <c r="AIB20" s="66"/>
      <c r="AIC20" s="66"/>
      <c r="AID20" s="66"/>
      <c r="AIE20" s="66"/>
      <c r="AIF20" s="66"/>
      <c r="AIG20" s="66"/>
      <c r="AIH20" s="66"/>
      <c r="AII20" s="66"/>
      <c r="AIJ20" s="66"/>
      <c r="AIK20" s="66"/>
      <c r="AIL20" s="66"/>
      <c r="AIM20" s="66"/>
      <c r="AIN20" s="66"/>
      <c r="AIO20" s="66"/>
      <c r="AIP20" s="66"/>
      <c r="AIQ20" s="66"/>
      <c r="AIR20" s="66"/>
      <c r="AIS20" s="66"/>
      <c r="AIT20" s="66"/>
      <c r="AIU20" s="66"/>
      <c r="AIV20" s="66"/>
      <c r="AIW20" s="66"/>
      <c r="AIX20" s="66"/>
      <c r="AIY20" s="66"/>
      <c r="AIZ20" s="66"/>
      <c r="AJA20" s="66"/>
      <c r="AJB20" s="66"/>
      <c r="AJC20" s="66"/>
      <c r="AJD20" s="66"/>
      <c r="AJE20" s="66"/>
      <c r="AJF20" s="66"/>
      <c r="AJG20" s="66"/>
      <c r="AJH20" s="66"/>
      <c r="AJI20" s="66"/>
      <c r="AJJ20" s="66"/>
      <c r="AJK20" s="66"/>
      <c r="AJL20" s="66"/>
      <c r="AJM20" s="66"/>
      <c r="AJN20" s="66"/>
      <c r="AJO20" s="66"/>
      <c r="AJP20" s="66"/>
      <c r="AJQ20" s="66"/>
      <c r="AJR20" s="66"/>
      <c r="AJS20" s="66"/>
      <c r="AJT20" s="66"/>
      <c r="AJU20" s="66"/>
      <c r="AJV20" s="66"/>
      <c r="AJW20" s="66"/>
      <c r="AJX20" s="66"/>
      <c r="AJY20" s="66"/>
      <c r="AJZ20" s="66"/>
      <c r="AKA20" s="66"/>
      <c r="AKB20" s="66"/>
      <c r="AKC20" s="66"/>
      <c r="AKD20" s="66"/>
      <c r="AKE20" s="66"/>
      <c r="AKF20" s="66"/>
      <c r="AKG20" s="66"/>
      <c r="AKH20" s="66"/>
      <c r="AKI20" s="66"/>
      <c r="AKJ20" s="66"/>
      <c r="AKK20" s="66"/>
      <c r="AKL20" s="66"/>
      <c r="AKM20" s="66"/>
      <c r="AKN20" s="66"/>
      <c r="AKO20" s="66"/>
      <c r="AKP20" s="66"/>
      <c r="AKQ20" s="66"/>
      <c r="AKR20" s="66"/>
      <c r="AKS20" s="66"/>
      <c r="AKT20" s="66"/>
      <c r="AKU20" s="66"/>
      <c r="AKV20" s="66"/>
      <c r="AKW20" s="66"/>
      <c r="AKX20" s="66"/>
      <c r="AKY20" s="66"/>
      <c r="AKZ20" s="66"/>
      <c r="ALA20" s="66"/>
      <c r="ALB20" s="66"/>
      <c r="ALC20" s="66"/>
      <c r="ALD20" s="66"/>
      <c r="ALE20" s="66"/>
      <c r="ALF20" s="66"/>
      <c r="ALG20" s="66"/>
      <c r="ALH20" s="66"/>
      <c r="ALI20" s="66"/>
      <c r="ALJ20" s="66"/>
      <c r="ALK20" s="66"/>
    </row>
    <row r="21" spans="1:999" s="86" customFormat="1" ht="35.25" customHeight="1" x14ac:dyDescent="0.2">
      <c r="A21" s="82"/>
      <c r="B21" s="82"/>
      <c r="C21" s="82"/>
      <c r="D21" s="82"/>
      <c r="E21" s="82"/>
      <c r="F21" s="82"/>
      <c r="G21" s="82"/>
      <c r="H21" s="176" t="str">
        <f>+'4'!H21:I21</f>
        <v>Դրամաշնորհային պայմանագրերի թիվը</v>
      </c>
      <c r="I21" s="177"/>
      <c r="J21" s="82"/>
      <c r="K21" s="83"/>
      <c r="L21" s="83"/>
      <c r="M21" s="84">
        <v>1</v>
      </c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  <c r="BS21" s="85"/>
      <c r="BT21" s="85"/>
      <c r="BU21" s="85"/>
      <c r="BV21" s="85"/>
      <c r="BW21" s="85"/>
      <c r="BX21" s="85"/>
      <c r="BY21" s="85"/>
      <c r="BZ21" s="85"/>
      <c r="CA21" s="85"/>
      <c r="CB21" s="85"/>
      <c r="CC21" s="85"/>
      <c r="CD21" s="85"/>
      <c r="CE21" s="85"/>
      <c r="CF21" s="85"/>
      <c r="CG21" s="85"/>
      <c r="CH21" s="85"/>
      <c r="CI21" s="85"/>
      <c r="CJ21" s="85"/>
      <c r="CK21" s="85"/>
      <c r="CL21" s="85"/>
      <c r="CM21" s="85"/>
      <c r="CN21" s="85"/>
      <c r="CO21" s="85"/>
      <c r="CP21" s="85"/>
      <c r="CQ21" s="85"/>
      <c r="CR21" s="85"/>
      <c r="CS21" s="85"/>
      <c r="CT21" s="85"/>
      <c r="CU21" s="85"/>
      <c r="CV21" s="85"/>
      <c r="CW21" s="85"/>
      <c r="CX21" s="85"/>
      <c r="CY21" s="85"/>
      <c r="CZ21" s="85"/>
      <c r="DA21" s="85"/>
      <c r="DB21" s="85"/>
      <c r="DC21" s="85"/>
      <c r="DD21" s="85"/>
      <c r="DE21" s="85"/>
      <c r="DF21" s="85"/>
      <c r="DG21" s="85"/>
      <c r="DH21" s="85"/>
      <c r="DI21" s="85"/>
      <c r="DJ21" s="85"/>
      <c r="DK21" s="85"/>
      <c r="DL21" s="85"/>
      <c r="DM21" s="85"/>
      <c r="DN21" s="85"/>
      <c r="DO21" s="85"/>
      <c r="DP21" s="85"/>
      <c r="DQ21" s="85"/>
      <c r="DR21" s="85"/>
      <c r="DS21" s="85"/>
      <c r="DT21" s="85"/>
      <c r="DU21" s="85"/>
      <c r="DV21" s="85"/>
      <c r="DW21" s="85"/>
      <c r="DX21" s="85"/>
      <c r="DY21" s="85"/>
      <c r="DZ21" s="85"/>
      <c r="EA21" s="85"/>
      <c r="EB21" s="85"/>
      <c r="EC21" s="85"/>
      <c r="ED21" s="85"/>
      <c r="EE21" s="85"/>
      <c r="EF21" s="85"/>
      <c r="EG21" s="85"/>
      <c r="EH21" s="85"/>
      <c r="EI21" s="85"/>
      <c r="EJ21" s="85"/>
      <c r="EK21" s="85"/>
      <c r="EL21" s="85"/>
      <c r="EM21" s="85"/>
      <c r="EN21" s="85"/>
      <c r="EO21" s="85"/>
      <c r="EP21" s="85"/>
      <c r="EQ21" s="85"/>
      <c r="ER21" s="85"/>
      <c r="ES21" s="85"/>
      <c r="ET21" s="85"/>
      <c r="EU21" s="85"/>
      <c r="EV21" s="85"/>
      <c r="EW21" s="85"/>
      <c r="EX21" s="85"/>
      <c r="EY21" s="85"/>
      <c r="EZ21" s="85"/>
      <c r="FA21" s="85"/>
      <c r="FB21" s="85"/>
      <c r="FC21" s="85"/>
      <c r="FD21" s="85"/>
      <c r="FE21" s="85"/>
      <c r="FF21" s="85"/>
      <c r="FG21" s="85"/>
      <c r="FH21" s="85"/>
      <c r="FI21" s="85"/>
      <c r="FJ21" s="85"/>
      <c r="FK21" s="85"/>
      <c r="FL21" s="85"/>
      <c r="FM21" s="85"/>
      <c r="FN21" s="85"/>
      <c r="FO21" s="85"/>
      <c r="FP21" s="85"/>
      <c r="FQ21" s="85"/>
      <c r="FR21" s="85"/>
      <c r="FS21" s="85"/>
      <c r="FT21" s="85"/>
      <c r="FU21" s="85"/>
      <c r="FV21" s="85"/>
      <c r="FW21" s="85"/>
      <c r="FX21" s="85"/>
      <c r="FY21" s="85"/>
      <c r="FZ21" s="85"/>
      <c r="GA21" s="85"/>
      <c r="GB21" s="85"/>
      <c r="GC21" s="85"/>
      <c r="GD21" s="85"/>
      <c r="GE21" s="85"/>
      <c r="GF21" s="85"/>
      <c r="GG21" s="85"/>
      <c r="GH21" s="85"/>
      <c r="GI21" s="85"/>
      <c r="GJ21" s="85"/>
      <c r="GK21" s="85"/>
      <c r="GL21" s="85"/>
      <c r="GM21" s="85"/>
      <c r="GN21" s="85"/>
      <c r="GO21" s="85"/>
      <c r="GP21" s="85"/>
      <c r="GQ21" s="85"/>
      <c r="GR21" s="85"/>
      <c r="GS21" s="85"/>
      <c r="GT21" s="85"/>
      <c r="GU21" s="85"/>
      <c r="GV21" s="85"/>
      <c r="GW21" s="85"/>
      <c r="GX21" s="85"/>
      <c r="GY21" s="85"/>
      <c r="GZ21" s="85"/>
      <c r="HA21" s="85"/>
      <c r="HB21" s="85"/>
      <c r="HC21" s="85"/>
      <c r="HD21" s="85"/>
      <c r="HE21" s="85"/>
      <c r="HF21" s="85"/>
      <c r="HG21" s="85"/>
      <c r="HH21" s="85"/>
      <c r="HI21" s="85"/>
      <c r="HJ21" s="85"/>
      <c r="HK21" s="85"/>
      <c r="HL21" s="85"/>
      <c r="HM21" s="85"/>
      <c r="HN21" s="85"/>
      <c r="HO21" s="85"/>
      <c r="HP21" s="85"/>
      <c r="HQ21" s="85"/>
      <c r="HR21" s="85"/>
      <c r="HS21" s="85"/>
      <c r="HT21" s="85"/>
      <c r="HU21" s="85"/>
      <c r="HV21" s="85"/>
      <c r="HW21" s="85"/>
      <c r="HX21" s="85"/>
      <c r="HY21" s="85"/>
      <c r="HZ21" s="85"/>
      <c r="IA21" s="85"/>
      <c r="IB21" s="85"/>
      <c r="IC21" s="85"/>
      <c r="ID21" s="85"/>
      <c r="IE21" s="85"/>
      <c r="IF21" s="85"/>
      <c r="IG21" s="85"/>
      <c r="IH21" s="85"/>
      <c r="II21" s="85"/>
      <c r="IJ21" s="85"/>
      <c r="IK21" s="85"/>
      <c r="IL21" s="85"/>
      <c r="IM21" s="85"/>
      <c r="IN21" s="85"/>
      <c r="IO21" s="85"/>
      <c r="IP21" s="85"/>
      <c r="IQ21" s="85"/>
      <c r="IR21" s="85"/>
      <c r="IS21" s="85"/>
      <c r="IT21" s="85"/>
      <c r="IU21" s="85"/>
      <c r="IV21" s="85"/>
      <c r="IW21" s="85"/>
      <c r="IX21" s="85"/>
      <c r="IY21" s="85"/>
      <c r="IZ21" s="85"/>
      <c r="JA21" s="85"/>
      <c r="JB21" s="85"/>
      <c r="JC21" s="85"/>
      <c r="JD21" s="85"/>
      <c r="JE21" s="85"/>
      <c r="JF21" s="85"/>
      <c r="JG21" s="85"/>
      <c r="JH21" s="85"/>
      <c r="JI21" s="85"/>
      <c r="JJ21" s="85"/>
      <c r="JK21" s="85"/>
      <c r="JL21" s="85"/>
      <c r="JM21" s="85"/>
      <c r="JN21" s="85"/>
      <c r="JO21" s="85"/>
      <c r="JP21" s="85"/>
      <c r="JQ21" s="85"/>
      <c r="JR21" s="85"/>
      <c r="JS21" s="85"/>
      <c r="JT21" s="85"/>
      <c r="JU21" s="85"/>
      <c r="JV21" s="85"/>
      <c r="JW21" s="85"/>
      <c r="JX21" s="85"/>
      <c r="JY21" s="85"/>
      <c r="JZ21" s="85"/>
      <c r="KA21" s="85"/>
      <c r="KB21" s="85"/>
      <c r="KC21" s="85"/>
      <c r="KD21" s="85"/>
      <c r="KE21" s="85"/>
      <c r="KF21" s="85"/>
      <c r="KG21" s="85"/>
      <c r="KH21" s="85"/>
      <c r="KI21" s="85"/>
      <c r="KJ21" s="85"/>
      <c r="KK21" s="85"/>
      <c r="KL21" s="85"/>
      <c r="KM21" s="85"/>
      <c r="KN21" s="85"/>
      <c r="KO21" s="85"/>
      <c r="KP21" s="85"/>
      <c r="KQ21" s="85"/>
      <c r="KR21" s="85"/>
      <c r="KS21" s="85"/>
      <c r="KT21" s="85"/>
      <c r="KU21" s="85"/>
      <c r="KV21" s="85"/>
      <c r="KW21" s="85"/>
      <c r="KX21" s="85"/>
      <c r="KY21" s="85"/>
      <c r="KZ21" s="85"/>
      <c r="LA21" s="85"/>
      <c r="LB21" s="85"/>
      <c r="LC21" s="85"/>
      <c r="LD21" s="85"/>
      <c r="LE21" s="85"/>
      <c r="LF21" s="85"/>
      <c r="LG21" s="85"/>
      <c r="LH21" s="85"/>
      <c r="LI21" s="85"/>
      <c r="LJ21" s="85"/>
      <c r="LK21" s="85"/>
      <c r="LL21" s="85"/>
      <c r="LM21" s="85"/>
      <c r="LN21" s="85"/>
      <c r="LO21" s="85"/>
      <c r="LP21" s="85"/>
      <c r="LQ21" s="85"/>
      <c r="LR21" s="85"/>
      <c r="LS21" s="85"/>
      <c r="LT21" s="85"/>
      <c r="LU21" s="85"/>
      <c r="LV21" s="85"/>
      <c r="LW21" s="85"/>
      <c r="LX21" s="85"/>
      <c r="LY21" s="85"/>
      <c r="LZ21" s="85"/>
      <c r="MA21" s="85"/>
      <c r="MB21" s="85"/>
      <c r="MC21" s="85"/>
      <c r="MD21" s="85"/>
      <c r="ME21" s="85"/>
      <c r="MF21" s="85"/>
      <c r="MG21" s="85"/>
      <c r="MH21" s="85"/>
      <c r="MI21" s="85"/>
      <c r="MJ21" s="85"/>
      <c r="MK21" s="85"/>
      <c r="ML21" s="85"/>
      <c r="MM21" s="85"/>
      <c r="MN21" s="85"/>
      <c r="MO21" s="85"/>
      <c r="MP21" s="85"/>
      <c r="MQ21" s="85"/>
      <c r="MR21" s="85"/>
      <c r="MS21" s="85"/>
      <c r="MT21" s="85"/>
      <c r="MU21" s="85"/>
      <c r="MV21" s="85"/>
      <c r="MW21" s="85"/>
      <c r="MX21" s="85"/>
      <c r="MY21" s="85"/>
      <c r="MZ21" s="85"/>
      <c r="NA21" s="85"/>
      <c r="NB21" s="85"/>
      <c r="NC21" s="85"/>
      <c r="ND21" s="85"/>
      <c r="NE21" s="85"/>
      <c r="NF21" s="85"/>
      <c r="NG21" s="85"/>
      <c r="NH21" s="85"/>
      <c r="NI21" s="85"/>
      <c r="NJ21" s="85"/>
      <c r="NK21" s="85"/>
      <c r="NL21" s="85"/>
      <c r="NM21" s="85"/>
      <c r="NN21" s="85"/>
      <c r="NO21" s="85"/>
      <c r="NP21" s="85"/>
      <c r="NQ21" s="85"/>
      <c r="NR21" s="85"/>
      <c r="NS21" s="85"/>
      <c r="NT21" s="85"/>
      <c r="NU21" s="85"/>
      <c r="NV21" s="85"/>
      <c r="NW21" s="85"/>
      <c r="NX21" s="85"/>
      <c r="NY21" s="85"/>
      <c r="NZ21" s="85"/>
      <c r="OA21" s="85"/>
      <c r="OB21" s="85"/>
      <c r="OC21" s="85"/>
      <c r="OD21" s="85"/>
      <c r="OE21" s="85"/>
      <c r="OF21" s="85"/>
      <c r="OG21" s="85"/>
      <c r="OH21" s="85"/>
      <c r="OI21" s="85"/>
      <c r="OJ21" s="85"/>
      <c r="OK21" s="85"/>
      <c r="OL21" s="85"/>
      <c r="OM21" s="85"/>
      <c r="ON21" s="85"/>
      <c r="OO21" s="85"/>
      <c r="OP21" s="85"/>
      <c r="OQ21" s="85"/>
      <c r="OR21" s="85"/>
      <c r="OS21" s="85"/>
      <c r="OT21" s="85"/>
      <c r="OU21" s="85"/>
      <c r="OV21" s="85"/>
      <c r="OW21" s="85"/>
      <c r="OX21" s="85"/>
      <c r="OY21" s="85"/>
      <c r="OZ21" s="85"/>
      <c r="PA21" s="85"/>
      <c r="PB21" s="85"/>
      <c r="PC21" s="85"/>
      <c r="PD21" s="85"/>
      <c r="PE21" s="85"/>
      <c r="PF21" s="85"/>
      <c r="PG21" s="85"/>
      <c r="PH21" s="85"/>
      <c r="PI21" s="85"/>
      <c r="PJ21" s="85"/>
      <c r="PK21" s="85"/>
      <c r="PL21" s="85"/>
      <c r="PM21" s="85"/>
      <c r="PN21" s="85"/>
      <c r="PO21" s="85"/>
      <c r="PP21" s="85"/>
      <c r="PQ21" s="85"/>
      <c r="PR21" s="85"/>
      <c r="PS21" s="85"/>
      <c r="PT21" s="85"/>
      <c r="PU21" s="85"/>
      <c r="PV21" s="85"/>
      <c r="PW21" s="85"/>
      <c r="PX21" s="85"/>
      <c r="PY21" s="85"/>
      <c r="PZ21" s="85"/>
      <c r="QA21" s="85"/>
      <c r="QB21" s="85"/>
      <c r="QC21" s="85"/>
      <c r="QD21" s="85"/>
      <c r="QE21" s="85"/>
      <c r="QF21" s="85"/>
      <c r="QG21" s="85"/>
      <c r="QH21" s="85"/>
      <c r="QI21" s="85"/>
      <c r="QJ21" s="85"/>
      <c r="QK21" s="85"/>
      <c r="QL21" s="85"/>
      <c r="QM21" s="85"/>
      <c r="QN21" s="85"/>
      <c r="QO21" s="85"/>
      <c r="QP21" s="85"/>
      <c r="QQ21" s="85"/>
      <c r="QR21" s="85"/>
      <c r="QS21" s="85"/>
      <c r="QT21" s="85"/>
      <c r="QU21" s="85"/>
      <c r="QV21" s="85"/>
      <c r="QW21" s="85"/>
      <c r="QX21" s="85"/>
      <c r="QY21" s="85"/>
      <c r="QZ21" s="85"/>
      <c r="RA21" s="85"/>
      <c r="RB21" s="85"/>
      <c r="RC21" s="85"/>
      <c r="RD21" s="85"/>
      <c r="RE21" s="85"/>
      <c r="RF21" s="85"/>
      <c r="RG21" s="85"/>
      <c r="RH21" s="85"/>
      <c r="RI21" s="85"/>
      <c r="RJ21" s="85"/>
      <c r="RK21" s="85"/>
      <c r="RL21" s="85"/>
      <c r="RM21" s="85"/>
      <c r="RN21" s="85"/>
      <c r="RO21" s="85"/>
      <c r="RP21" s="85"/>
      <c r="RQ21" s="85"/>
      <c r="RR21" s="85"/>
      <c r="RS21" s="85"/>
      <c r="RT21" s="85"/>
      <c r="RU21" s="85"/>
      <c r="RV21" s="85"/>
      <c r="RW21" s="85"/>
      <c r="RX21" s="85"/>
      <c r="RY21" s="85"/>
      <c r="RZ21" s="85"/>
      <c r="SA21" s="85"/>
      <c r="SB21" s="85"/>
      <c r="SC21" s="85"/>
      <c r="SD21" s="85"/>
      <c r="SE21" s="85"/>
      <c r="SF21" s="85"/>
      <c r="SG21" s="85"/>
      <c r="SH21" s="85"/>
      <c r="SI21" s="85"/>
      <c r="SJ21" s="85"/>
      <c r="SK21" s="85"/>
      <c r="SL21" s="85"/>
      <c r="SM21" s="85"/>
      <c r="SN21" s="85"/>
      <c r="SO21" s="85"/>
      <c r="SP21" s="85"/>
      <c r="SQ21" s="85"/>
      <c r="SR21" s="85"/>
      <c r="SS21" s="85"/>
      <c r="ST21" s="85"/>
      <c r="SU21" s="85"/>
      <c r="SV21" s="85"/>
      <c r="SW21" s="85"/>
      <c r="SX21" s="85"/>
      <c r="SY21" s="85"/>
      <c r="SZ21" s="85"/>
      <c r="TA21" s="85"/>
      <c r="TB21" s="85"/>
      <c r="TC21" s="85"/>
      <c r="TD21" s="85"/>
      <c r="TE21" s="85"/>
      <c r="TF21" s="85"/>
      <c r="TG21" s="85"/>
      <c r="TH21" s="85"/>
      <c r="TI21" s="85"/>
      <c r="TJ21" s="85"/>
      <c r="TK21" s="85"/>
      <c r="TL21" s="85"/>
      <c r="TM21" s="85"/>
      <c r="TN21" s="85"/>
      <c r="TO21" s="85"/>
      <c r="TP21" s="85"/>
      <c r="TQ21" s="85"/>
      <c r="TR21" s="85"/>
      <c r="TS21" s="85"/>
      <c r="TT21" s="85"/>
      <c r="TU21" s="85"/>
      <c r="TV21" s="85"/>
      <c r="TW21" s="85"/>
      <c r="TX21" s="85"/>
      <c r="TY21" s="85"/>
      <c r="TZ21" s="85"/>
      <c r="UA21" s="85"/>
      <c r="UB21" s="85"/>
      <c r="UC21" s="85"/>
      <c r="UD21" s="85"/>
      <c r="UE21" s="85"/>
      <c r="UF21" s="85"/>
      <c r="UG21" s="85"/>
      <c r="UH21" s="85"/>
      <c r="UI21" s="85"/>
      <c r="UJ21" s="85"/>
      <c r="UK21" s="85"/>
      <c r="UL21" s="85"/>
      <c r="UM21" s="85"/>
      <c r="UN21" s="85"/>
      <c r="UO21" s="85"/>
      <c r="UP21" s="85"/>
      <c r="UQ21" s="85"/>
      <c r="UR21" s="85"/>
      <c r="US21" s="85"/>
      <c r="UT21" s="85"/>
      <c r="UU21" s="85"/>
      <c r="UV21" s="85"/>
      <c r="UW21" s="85"/>
      <c r="UX21" s="85"/>
      <c r="UY21" s="85"/>
      <c r="UZ21" s="85"/>
      <c r="VA21" s="85"/>
      <c r="VB21" s="85"/>
      <c r="VC21" s="85"/>
      <c r="VD21" s="85"/>
      <c r="VE21" s="85"/>
      <c r="VF21" s="85"/>
      <c r="VG21" s="85"/>
      <c r="VH21" s="85"/>
      <c r="VI21" s="85"/>
      <c r="VJ21" s="85"/>
      <c r="VK21" s="85"/>
      <c r="VL21" s="85"/>
      <c r="VM21" s="85"/>
      <c r="VN21" s="85"/>
      <c r="VO21" s="85"/>
      <c r="VP21" s="85"/>
      <c r="VQ21" s="85"/>
      <c r="VR21" s="85"/>
      <c r="VS21" s="85"/>
      <c r="VT21" s="85"/>
      <c r="VU21" s="85"/>
      <c r="VV21" s="85"/>
      <c r="VW21" s="85"/>
      <c r="VX21" s="85"/>
      <c r="VY21" s="85"/>
      <c r="VZ21" s="85"/>
      <c r="WA21" s="85"/>
      <c r="WB21" s="85"/>
      <c r="WC21" s="85"/>
      <c r="WD21" s="85"/>
      <c r="WE21" s="85"/>
      <c r="WF21" s="85"/>
      <c r="WG21" s="85"/>
      <c r="WH21" s="85"/>
      <c r="WI21" s="85"/>
      <c r="WJ21" s="85"/>
      <c r="WK21" s="85"/>
      <c r="WL21" s="85"/>
      <c r="WM21" s="85"/>
      <c r="WN21" s="85"/>
      <c r="WO21" s="85"/>
      <c r="WP21" s="85"/>
      <c r="WQ21" s="85"/>
      <c r="WR21" s="85"/>
      <c r="WS21" s="85"/>
      <c r="WT21" s="85"/>
      <c r="WU21" s="85"/>
      <c r="WV21" s="85"/>
      <c r="WW21" s="85"/>
      <c r="WX21" s="85"/>
      <c r="WY21" s="85"/>
      <c r="WZ21" s="85"/>
      <c r="XA21" s="85"/>
      <c r="XB21" s="85"/>
      <c r="XC21" s="85"/>
      <c r="XD21" s="85"/>
      <c r="XE21" s="85"/>
      <c r="XF21" s="85"/>
      <c r="XG21" s="85"/>
      <c r="XH21" s="85"/>
      <c r="XI21" s="85"/>
      <c r="XJ21" s="85"/>
      <c r="XK21" s="85"/>
      <c r="XL21" s="85"/>
      <c r="XM21" s="85"/>
      <c r="XN21" s="85"/>
      <c r="XO21" s="85"/>
      <c r="XP21" s="85"/>
      <c r="XQ21" s="85"/>
      <c r="XR21" s="85"/>
      <c r="XS21" s="85"/>
      <c r="XT21" s="85"/>
      <c r="XU21" s="85"/>
      <c r="XV21" s="85"/>
      <c r="XW21" s="85"/>
      <c r="XX21" s="85"/>
      <c r="XY21" s="85"/>
      <c r="XZ21" s="85"/>
      <c r="YA21" s="85"/>
      <c r="YB21" s="85"/>
      <c r="YC21" s="85"/>
      <c r="YD21" s="85"/>
      <c r="YE21" s="85"/>
      <c r="YF21" s="85"/>
      <c r="YG21" s="85"/>
      <c r="YH21" s="85"/>
      <c r="YI21" s="85"/>
      <c r="YJ21" s="85"/>
      <c r="YK21" s="85"/>
      <c r="YL21" s="85"/>
      <c r="YM21" s="85"/>
      <c r="YN21" s="85"/>
      <c r="YO21" s="85"/>
      <c r="YP21" s="85"/>
      <c r="YQ21" s="85"/>
      <c r="YR21" s="85"/>
      <c r="YS21" s="85"/>
      <c r="YT21" s="85"/>
      <c r="YU21" s="85"/>
      <c r="YV21" s="85"/>
      <c r="YW21" s="85"/>
      <c r="YX21" s="85"/>
      <c r="YY21" s="85"/>
      <c r="YZ21" s="85"/>
      <c r="ZA21" s="85"/>
      <c r="ZB21" s="85"/>
      <c r="ZC21" s="85"/>
      <c r="ZD21" s="85"/>
      <c r="ZE21" s="85"/>
      <c r="ZF21" s="85"/>
      <c r="ZG21" s="85"/>
      <c r="ZH21" s="85"/>
      <c r="ZI21" s="85"/>
      <c r="ZJ21" s="85"/>
      <c r="ZK21" s="85"/>
      <c r="ZL21" s="85"/>
      <c r="ZM21" s="85"/>
      <c r="ZN21" s="85"/>
      <c r="ZO21" s="85"/>
      <c r="ZP21" s="85"/>
      <c r="ZQ21" s="85"/>
      <c r="ZR21" s="85"/>
      <c r="ZS21" s="85"/>
      <c r="ZT21" s="85"/>
      <c r="ZU21" s="85"/>
      <c r="ZV21" s="85"/>
      <c r="ZW21" s="85"/>
      <c r="ZX21" s="85"/>
      <c r="ZY21" s="85"/>
      <c r="ZZ21" s="85"/>
      <c r="AAA21" s="85"/>
      <c r="AAB21" s="85"/>
      <c r="AAC21" s="85"/>
      <c r="AAD21" s="85"/>
      <c r="AAE21" s="85"/>
      <c r="AAF21" s="85"/>
      <c r="AAG21" s="85"/>
      <c r="AAH21" s="85"/>
      <c r="AAI21" s="85"/>
      <c r="AAJ21" s="85"/>
      <c r="AAK21" s="85"/>
      <c r="AAL21" s="85"/>
      <c r="AAM21" s="85"/>
      <c r="AAN21" s="85"/>
      <c r="AAO21" s="85"/>
      <c r="AAP21" s="85"/>
      <c r="AAQ21" s="85"/>
      <c r="AAR21" s="85"/>
      <c r="AAS21" s="85"/>
      <c r="AAT21" s="85"/>
      <c r="AAU21" s="85"/>
      <c r="AAV21" s="85"/>
      <c r="AAW21" s="85"/>
      <c r="AAX21" s="85"/>
      <c r="AAY21" s="85"/>
      <c r="AAZ21" s="85"/>
      <c r="ABA21" s="85"/>
      <c r="ABB21" s="85"/>
      <c r="ABC21" s="85"/>
      <c r="ABD21" s="85"/>
      <c r="ABE21" s="85"/>
      <c r="ABF21" s="85"/>
      <c r="ABG21" s="85"/>
      <c r="ABH21" s="85"/>
      <c r="ABI21" s="85"/>
      <c r="ABJ21" s="85"/>
      <c r="ABK21" s="85"/>
      <c r="ABL21" s="85"/>
      <c r="ABM21" s="85"/>
      <c r="ABN21" s="85"/>
      <c r="ABO21" s="85"/>
      <c r="ABP21" s="85"/>
      <c r="ABQ21" s="85"/>
      <c r="ABR21" s="85"/>
      <c r="ABS21" s="85"/>
      <c r="ABT21" s="85"/>
      <c r="ABU21" s="85"/>
      <c r="ABV21" s="85"/>
      <c r="ABW21" s="85"/>
      <c r="ABX21" s="85"/>
      <c r="ABY21" s="85"/>
      <c r="ABZ21" s="85"/>
      <c r="ACA21" s="85"/>
      <c r="ACB21" s="85"/>
      <c r="ACC21" s="85"/>
      <c r="ACD21" s="85"/>
      <c r="ACE21" s="85"/>
      <c r="ACF21" s="85"/>
      <c r="ACG21" s="85"/>
      <c r="ACH21" s="85"/>
      <c r="ACI21" s="85"/>
      <c r="ACJ21" s="85"/>
      <c r="ACK21" s="85"/>
      <c r="ACL21" s="85"/>
      <c r="ACM21" s="85"/>
      <c r="ACN21" s="85"/>
      <c r="ACO21" s="85"/>
      <c r="ACP21" s="85"/>
      <c r="ACQ21" s="85"/>
      <c r="ACR21" s="85"/>
      <c r="ACS21" s="85"/>
      <c r="ACT21" s="85"/>
      <c r="ACU21" s="85"/>
      <c r="ACV21" s="85"/>
      <c r="ACW21" s="85"/>
      <c r="ACX21" s="85"/>
      <c r="ACY21" s="85"/>
      <c r="ACZ21" s="85"/>
      <c r="ADA21" s="85"/>
      <c r="ADB21" s="85"/>
      <c r="ADC21" s="85"/>
      <c r="ADD21" s="85"/>
      <c r="ADE21" s="85"/>
      <c r="ADF21" s="85"/>
      <c r="ADG21" s="85"/>
      <c r="ADH21" s="85"/>
      <c r="ADI21" s="85"/>
      <c r="ADJ21" s="85"/>
      <c r="ADK21" s="85"/>
      <c r="ADL21" s="85"/>
      <c r="ADM21" s="85"/>
      <c r="ADN21" s="85"/>
      <c r="ADO21" s="85"/>
      <c r="ADP21" s="85"/>
      <c r="ADQ21" s="85"/>
      <c r="ADR21" s="85"/>
      <c r="ADS21" s="85"/>
      <c r="ADT21" s="85"/>
      <c r="ADU21" s="85"/>
      <c r="ADV21" s="85"/>
      <c r="ADW21" s="85"/>
      <c r="ADX21" s="85"/>
      <c r="ADY21" s="85"/>
      <c r="ADZ21" s="85"/>
      <c r="AEA21" s="85"/>
      <c r="AEB21" s="85"/>
      <c r="AEC21" s="85"/>
      <c r="AED21" s="85"/>
      <c r="AEE21" s="85"/>
      <c r="AEF21" s="85"/>
      <c r="AEG21" s="85"/>
      <c r="AEH21" s="85"/>
      <c r="AEI21" s="85"/>
      <c r="AEJ21" s="85"/>
      <c r="AEK21" s="85"/>
      <c r="AEL21" s="85"/>
      <c r="AEM21" s="85"/>
      <c r="AEN21" s="85"/>
      <c r="AEO21" s="85"/>
      <c r="AEP21" s="85"/>
      <c r="AEQ21" s="85"/>
      <c r="AER21" s="85"/>
      <c r="AES21" s="85"/>
      <c r="AET21" s="85"/>
      <c r="AEU21" s="85"/>
      <c r="AEV21" s="85"/>
      <c r="AEW21" s="85"/>
      <c r="AEX21" s="85"/>
      <c r="AEY21" s="85"/>
      <c r="AEZ21" s="85"/>
      <c r="AFA21" s="85"/>
      <c r="AFB21" s="85"/>
      <c r="AFC21" s="85"/>
      <c r="AFD21" s="85"/>
      <c r="AFE21" s="85"/>
      <c r="AFF21" s="85"/>
      <c r="AFG21" s="85"/>
      <c r="AFH21" s="85"/>
      <c r="AFI21" s="85"/>
      <c r="AFJ21" s="85"/>
      <c r="AFK21" s="85"/>
      <c r="AFL21" s="85"/>
      <c r="AFM21" s="85"/>
      <c r="AFN21" s="85"/>
      <c r="AFO21" s="85"/>
      <c r="AFP21" s="85"/>
      <c r="AFQ21" s="85"/>
      <c r="AFR21" s="85"/>
      <c r="AFS21" s="85"/>
      <c r="AFT21" s="85"/>
      <c r="AFU21" s="85"/>
      <c r="AFV21" s="85"/>
      <c r="AFW21" s="85"/>
      <c r="AFX21" s="85"/>
      <c r="AFY21" s="85"/>
      <c r="AFZ21" s="85"/>
      <c r="AGA21" s="85"/>
      <c r="AGB21" s="85"/>
      <c r="AGC21" s="85"/>
      <c r="AGD21" s="85"/>
      <c r="AGE21" s="85"/>
      <c r="AGF21" s="85"/>
      <c r="AGG21" s="85"/>
      <c r="AGH21" s="85"/>
      <c r="AGI21" s="85"/>
      <c r="AGJ21" s="85"/>
      <c r="AGK21" s="85"/>
      <c r="AGL21" s="85"/>
      <c r="AGM21" s="85"/>
      <c r="AGN21" s="85"/>
      <c r="AGO21" s="85"/>
      <c r="AGP21" s="85"/>
      <c r="AGQ21" s="85"/>
      <c r="AGR21" s="85"/>
      <c r="AGS21" s="85"/>
      <c r="AGT21" s="85"/>
      <c r="AGU21" s="85"/>
      <c r="AGV21" s="85"/>
      <c r="AGW21" s="85"/>
      <c r="AGX21" s="85"/>
      <c r="AGY21" s="85"/>
      <c r="AGZ21" s="85"/>
      <c r="AHA21" s="85"/>
      <c r="AHB21" s="85"/>
      <c r="AHC21" s="85"/>
      <c r="AHD21" s="85"/>
      <c r="AHE21" s="85"/>
      <c r="AHF21" s="85"/>
      <c r="AHG21" s="85"/>
      <c r="AHH21" s="85"/>
      <c r="AHI21" s="85"/>
      <c r="AHJ21" s="85"/>
      <c r="AHK21" s="85"/>
      <c r="AHL21" s="85"/>
      <c r="AHM21" s="85"/>
      <c r="AHN21" s="85"/>
      <c r="AHO21" s="85"/>
      <c r="AHP21" s="85"/>
      <c r="AHQ21" s="85"/>
      <c r="AHR21" s="85"/>
      <c r="AHS21" s="85"/>
      <c r="AHT21" s="85"/>
      <c r="AHU21" s="85"/>
      <c r="AHV21" s="85"/>
      <c r="AHW21" s="85"/>
      <c r="AHX21" s="85"/>
      <c r="AHY21" s="85"/>
      <c r="AHZ21" s="85"/>
      <c r="AIA21" s="85"/>
      <c r="AIB21" s="85"/>
      <c r="AIC21" s="85"/>
      <c r="AID21" s="85"/>
      <c r="AIE21" s="85"/>
      <c r="AIF21" s="85"/>
      <c r="AIG21" s="85"/>
      <c r="AIH21" s="85"/>
      <c r="AII21" s="85"/>
      <c r="AIJ21" s="85"/>
      <c r="AIK21" s="85"/>
      <c r="AIL21" s="85"/>
      <c r="AIM21" s="85"/>
      <c r="AIN21" s="85"/>
      <c r="AIO21" s="85"/>
      <c r="AIP21" s="85"/>
      <c r="AIQ21" s="85"/>
      <c r="AIR21" s="85"/>
      <c r="AIS21" s="85"/>
      <c r="AIT21" s="85"/>
      <c r="AIU21" s="85"/>
      <c r="AIV21" s="85"/>
      <c r="AIW21" s="85"/>
      <c r="AIX21" s="85"/>
      <c r="AIY21" s="85"/>
      <c r="AIZ21" s="85"/>
      <c r="AJA21" s="85"/>
      <c r="AJB21" s="85"/>
      <c r="AJC21" s="85"/>
      <c r="AJD21" s="85"/>
      <c r="AJE21" s="85"/>
      <c r="AJF21" s="85"/>
      <c r="AJG21" s="85"/>
      <c r="AJH21" s="85"/>
      <c r="AJI21" s="85"/>
      <c r="AJJ21" s="85"/>
      <c r="AJK21" s="85"/>
      <c r="AJL21" s="85"/>
      <c r="AJM21" s="85"/>
      <c r="AJN21" s="85"/>
      <c r="AJO21" s="85"/>
      <c r="AJP21" s="85"/>
      <c r="AJQ21" s="85"/>
      <c r="AJR21" s="85"/>
      <c r="AJS21" s="85"/>
      <c r="AJT21" s="85"/>
      <c r="AJU21" s="85"/>
      <c r="AJV21" s="85"/>
      <c r="AJW21" s="85"/>
      <c r="AJX21" s="85"/>
      <c r="AJY21" s="85"/>
      <c r="AJZ21" s="85"/>
      <c r="AKA21" s="85"/>
      <c r="AKB21" s="85"/>
      <c r="AKC21" s="85"/>
      <c r="AKD21" s="85"/>
      <c r="AKE21" s="85"/>
      <c r="AKF21" s="85"/>
      <c r="AKG21" s="85"/>
      <c r="AKH21" s="85"/>
      <c r="AKI21" s="85"/>
      <c r="AKJ21" s="85"/>
      <c r="AKK21" s="85"/>
      <c r="AKL21" s="85"/>
      <c r="AKM21" s="85"/>
      <c r="AKN21" s="85"/>
      <c r="AKO21" s="85"/>
      <c r="AKP21" s="85"/>
      <c r="AKQ21" s="85"/>
      <c r="AKR21" s="85"/>
      <c r="AKS21" s="85"/>
      <c r="AKT21" s="85"/>
      <c r="AKU21" s="85"/>
      <c r="AKV21" s="85"/>
      <c r="AKW21" s="85"/>
      <c r="AKX21" s="85"/>
      <c r="AKY21" s="85"/>
      <c r="AKZ21" s="85"/>
      <c r="ALA21" s="85"/>
      <c r="ALB21" s="85"/>
      <c r="ALC21" s="85"/>
      <c r="ALD21" s="85"/>
      <c r="ALE21" s="85"/>
      <c r="ALF21" s="85"/>
      <c r="ALG21" s="85"/>
      <c r="ALH21" s="85"/>
      <c r="ALI21" s="85"/>
      <c r="ALJ21" s="85"/>
      <c r="ALK21" s="85"/>
    </row>
    <row r="22" spans="1:999" s="80" customFormat="1" x14ac:dyDescent="0.2">
      <c r="A22" s="183" t="s">
        <v>66</v>
      </c>
      <c r="B22" s="183"/>
      <c r="C22" s="183"/>
      <c r="D22" s="183"/>
      <c r="E22" s="183"/>
      <c r="F22" s="183"/>
      <c r="G22" s="183"/>
      <c r="H22" s="183"/>
      <c r="I22" s="183"/>
      <c r="J22" s="87">
        <f>+J23</f>
        <v>0</v>
      </c>
      <c r="K22" s="87">
        <f>+K23</f>
        <v>0</v>
      </c>
      <c r="L22" s="87">
        <f t="shared" ref="L22:M22" si="1">+L23</f>
        <v>0</v>
      </c>
      <c r="M22" s="87">
        <f t="shared" si="1"/>
        <v>0</v>
      </c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66"/>
      <c r="CP22" s="66"/>
      <c r="CQ22" s="66"/>
      <c r="CR22" s="66"/>
      <c r="CS22" s="66"/>
      <c r="CT22" s="66"/>
      <c r="CU22" s="66"/>
      <c r="CV22" s="66"/>
      <c r="CW22" s="66"/>
      <c r="CX22" s="66"/>
      <c r="CY22" s="66"/>
      <c r="CZ22" s="66"/>
      <c r="DA22" s="66"/>
      <c r="DB22" s="66"/>
      <c r="DC22" s="66"/>
      <c r="DD22" s="66"/>
      <c r="DE22" s="66"/>
      <c r="DF22" s="66"/>
      <c r="DG22" s="66"/>
      <c r="DH22" s="66"/>
      <c r="DI22" s="66"/>
      <c r="DJ22" s="66"/>
      <c r="DK22" s="66"/>
      <c r="DL22" s="66"/>
      <c r="DM22" s="66"/>
      <c r="DN22" s="66"/>
      <c r="DO22" s="66"/>
      <c r="DP22" s="66"/>
      <c r="DQ22" s="66"/>
      <c r="DR22" s="66"/>
      <c r="DS22" s="66"/>
      <c r="DT22" s="66"/>
      <c r="DU22" s="66"/>
      <c r="DV22" s="66"/>
      <c r="DW22" s="66"/>
      <c r="DX22" s="66"/>
      <c r="DY22" s="66"/>
      <c r="DZ22" s="66"/>
      <c r="EA22" s="66"/>
      <c r="EB22" s="66"/>
      <c r="EC22" s="66"/>
      <c r="ED22" s="66"/>
      <c r="EE22" s="66"/>
      <c r="EF22" s="66"/>
      <c r="EG22" s="66"/>
      <c r="EH22" s="66"/>
      <c r="EI22" s="66"/>
      <c r="EJ22" s="66"/>
      <c r="EK22" s="66"/>
      <c r="EL22" s="66"/>
      <c r="EM22" s="66"/>
      <c r="EN22" s="66"/>
      <c r="EO22" s="66"/>
      <c r="EP22" s="66"/>
      <c r="EQ22" s="66"/>
      <c r="ER22" s="66"/>
      <c r="ES22" s="66"/>
      <c r="ET22" s="66"/>
      <c r="EU22" s="66"/>
      <c r="EV22" s="66"/>
      <c r="EW22" s="66"/>
      <c r="EX22" s="66"/>
      <c r="EY22" s="66"/>
      <c r="EZ22" s="66"/>
      <c r="FA22" s="66"/>
      <c r="FB22" s="66"/>
      <c r="FC22" s="66"/>
      <c r="FD22" s="66"/>
      <c r="FE22" s="66"/>
      <c r="FF22" s="66"/>
      <c r="FG22" s="66"/>
      <c r="FH22" s="66"/>
      <c r="FI22" s="66"/>
      <c r="FJ22" s="66"/>
      <c r="FK22" s="66"/>
      <c r="FL22" s="66"/>
      <c r="FM22" s="66"/>
      <c r="FN22" s="66"/>
      <c r="FO22" s="66"/>
      <c r="FP22" s="66"/>
      <c r="FQ22" s="66"/>
      <c r="FR22" s="66"/>
      <c r="FS22" s="66"/>
      <c r="FT22" s="66"/>
      <c r="FU22" s="66"/>
      <c r="FV22" s="66"/>
      <c r="FW22" s="66"/>
      <c r="FX22" s="66"/>
      <c r="FY22" s="66"/>
      <c r="FZ22" s="66"/>
      <c r="GA22" s="66"/>
      <c r="GB22" s="66"/>
      <c r="GC22" s="66"/>
      <c r="GD22" s="66"/>
      <c r="GE22" s="66"/>
      <c r="GF22" s="66"/>
      <c r="GG22" s="66"/>
      <c r="GH22" s="66"/>
      <c r="GI22" s="66"/>
      <c r="GJ22" s="66"/>
      <c r="GK22" s="66"/>
      <c r="GL22" s="66"/>
      <c r="GM22" s="66"/>
      <c r="GN22" s="66"/>
      <c r="GO22" s="66"/>
      <c r="GP22" s="66"/>
      <c r="GQ22" s="66"/>
      <c r="GR22" s="66"/>
      <c r="GS22" s="66"/>
      <c r="GT22" s="66"/>
      <c r="GU22" s="66"/>
      <c r="GV22" s="66"/>
      <c r="GW22" s="66"/>
      <c r="GX22" s="66"/>
      <c r="GY22" s="66"/>
      <c r="GZ22" s="66"/>
      <c r="HA22" s="66"/>
      <c r="HB22" s="66"/>
      <c r="HC22" s="66"/>
      <c r="HD22" s="66"/>
      <c r="HE22" s="66"/>
      <c r="HF22" s="66"/>
      <c r="HG22" s="66"/>
      <c r="HH22" s="66"/>
      <c r="HI22" s="66"/>
      <c r="HJ22" s="66"/>
      <c r="HK22" s="66"/>
      <c r="HL22" s="66"/>
      <c r="HM22" s="66"/>
      <c r="HN22" s="66"/>
      <c r="HO22" s="66"/>
      <c r="HP22" s="66"/>
      <c r="HQ22" s="66"/>
      <c r="HR22" s="66"/>
      <c r="HS22" s="66"/>
      <c r="HT22" s="66"/>
      <c r="HU22" s="66"/>
      <c r="HV22" s="66"/>
      <c r="HW22" s="66"/>
      <c r="HX22" s="66"/>
      <c r="HY22" s="66"/>
      <c r="HZ22" s="66"/>
      <c r="IA22" s="66"/>
      <c r="IB22" s="66"/>
      <c r="IC22" s="66"/>
      <c r="ID22" s="66"/>
      <c r="IE22" s="66"/>
      <c r="IF22" s="66"/>
      <c r="IG22" s="66"/>
      <c r="IH22" s="66"/>
      <c r="II22" s="66"/>
      <c r="IJ22" s="66"/>
      <c r="IK22" s="66"/>
      <c r="IL22" s="66"/>
      <c r="IM22" s="66"/>
      <c r="IN22" s="66"/>
      <c r="IO22" s="66"/>
      <c r="IP22" s="66"/>
      <c r="IQ22" s="66"/>
      <c r="IR22" s="66"/>
      <c r="IS22" s="66"/>
      <c r="IT22" s="66"/>
      <c r="IU22" s="66"/>
      <c r="IV22" s="66"/>
      <c r="IW22" s="66"/>
      <c r="IX22" s="66"/>
      <c r="IY22" s="66"/>
      <c r="IZ22" s="66"/>
      <c r="JA22" s="66"/>
      <c r="JB22" s="66"/>
      <c r="JC22" s="66"/>
      <c r="JD22" s="66"/>
      <c r="JE22" s="66"/>
      <c r="JF22" s="66"/>
      <c r="JG22" s="66"/>
      <c r="JH22" s="66"/>
      <c r="JI22" s="66"/>
      <c r="JJ22" s="66"/>
      <c r="JK22" s="66"/>
      <c r="JL22" s="66"/>
      <c r="JM22" s="66"/>
      <c r="JN22" s="66"/>
      <c r="JO22" s="66"/>
      <c r="JP22" s="66"/>
      <c r="JQ22" s="66"/>
      <c r="JR22" s="66"/>
      <c r="JS22" s="66"/>
      <c r="JT22" s="66"/>
      <c r="JU22" s="66"/>
      <c r="JV22" s="66"/>
      <c r="JW22" s="66"/>
      <c r="JX22" s="66"/>
      <c r="JY22" s="66"/>
      <c r="JZ22" s="66"/>
      <c r="KA22" s="66"/>
      <c r="KB22" s="66"/>
      <c r="KC22" s="66"/>
      <c r="KD22" s="66"/>
      <c r="KE22" s="66"/>
      <c r="KF22" s="66"/>
      <c r="KG22" s="66"/>
      <c r="KH22" s="66"/>
      <c r="KI22" s="66"/>
      <c r="KJ22" s="66"/>
      <c r="KK22" s="66"/>
      <c r="KL22" s="66"/>
      <c r="KM22" s="66"/>
      <c r="KN22" s="66"/>
      <c r="KO22" s="66"/>
      <c r="KP22" s="66"/>
      <c r="KQ22" s="66"/>
      <c r="KR22" s="66"/>
      <c r="KS22" s="66"/>
      <c r="KT22" s="66"/>
      <c r="KU22" s="66"/>
      <c r="KV22" s="66"/>
      <c r="KW22" s="66"/>
      <c r="KX22" s="66"/>
      <c r="KY22" s="66"/>
      <c r="KZ22" s="66"/>
      <c r="LA22" s="66"/>
      <c r="LB22" s="66"/>
      <c r="LC22" s="66"/>
      <c r="LD22" s="66"/>
      <c r="LE22" s="66"/>
      <c r="LF22" s="66"/>
      <c r="LG22" s="66"/>
      <c r="LH22" s="66"/>
      <c r="LI22" s="66"/>
      <c r="LJ22" s="66"/>
      <c r="LK22" s="66"/>
      <c r="LL22" s="66"/>
      <c r="LM22" s="66"/>
      <c r="LN22" s="66"/>
      <c r="LO22" s="66"/>
      <c r="LP22" s="66"/>
      <c r="LQ22" s="66"/>
      <c r="LR22" s="66"/>
      <c r="LS22" s="66"/>
      <c r="LT22" s="66"/>
      <c r="LU22" s="66"/>
      <c r="LV22" s="66"/>
      <c r="LW22" s="66"/>
      <c r="LX22" s="66"/>
      <c r="LY22" s="66"/>
      <c r="LZ22" s="66"/>
      <c r="MA22" s="66"/>
      <c r="MB22" s="66"/>
      <c r="MC22" s="66"/>
      <c r="MD22" s="66"/>
      <c r="ME22" s="66"/>
      <c r="MF22" s="66"/>
      <c r="MG22" s="66"/>
      <c r="MH22" s="66"/>
      <c r="MI22" s="66"/>
      <c r="MJ22" s="66"/>
      <c r="MK22" s="66"/>
      <c r="ML22" s="66"/>
      <c r="MM22" s="66"/>
      <c r="MN22" s="66"/>
      <c r="MO22" s="66"/>
      <c r="MP22" s="66"/>
      <c r="MQ22" s="66"/>
      <c r="MR22" s="66"/>
      <c r="MS22" s="66"/>
      <c r="MT22" s="66"/>
      <c r="MU22" s="66"/>
      <c r="MV22" s="66"/>
      <c r="MW22" s="66"/>
      <c r="MX22" s="66"/>
      <c r="MY22" s="66"/>
      <c r="MZ22" s="66"/>
      <c r="NA22" s="66"/>
      <c r="NB22" s="66"/>
      <c r="NC22" s="66"/>
      <c r="ND22" s="66"/>
      <c r="NE22" s="66"/>
      <c r="NF22" s="66"/>
      <c r="NG22" s="66"/>
      <c r="NH22" s="66"/>
      <c r="NI22" s="66"/>
      <c r="NJ22" s="66"/>
      <c r="NK22" s="66"/>
      <c r="NL22" s="66"/>
      <c r="NM22" s="66"/>
      <c r="NN22" s="66"/>
      <c r="NO22" s="66"/>
      <c r="NP22" s="66"/>
      <c r="NQ22" s="66"/>
      <c r="NR22" s="66"/>
      <c r="NS22" s="66"/>
      <c r="NT22" s="66"/>
      <c r="NU22" s="66"/>
      <c r="NV22" s="66"/>
      <c r="NW22" s="66"/>
      <c r="NX22" s="66"/>
      <c r="NY22" s="66"/>
      <c r="NZ22" s="66"/>
      <c r="OA22" s="66"/>
      <c r="OB22" s="66"/>
      <c r="OC22" s="66"/>
      <c r="OD22" s="66"/>
      <c r="OE22" s="66"/>
      <c r="OF22" s="66"/>
      <c r="OG22" s="66"/>
      <c r="OH22" s="66"/>
      <c r="OI22" s="66"/>
      <c r="OJ22" s="66"/>
      <c r="OK22" s="66"/>
      <c r="OL22" s="66"/>
      <c r="OM22" s="66"/>
      <c r="ON22" s="66"/>
      <c r="OO22" s="66"/>
      <c r="OP22" s="66"/>
      <c r="OQ22" s="66"/>
      <c r="OR22" s="66"/>
      <c r="OS22" s="66"/>
      <c r="OT22" s="66"/>
      <c r="OU22" s="66"/>
      <c r="OV22" s="66"/>
      <c r="OW22" s="66"/>
      <c r="OX22" s="66"/>
      <c r="OY22" s="66"/>
      <c r="OZ22" s="66"/>
      <c r="PA22" s="66"/>
      <c r="PB22" s="66"/>
      <c r="PC22" s="66"/>
      <c r="PD22" s="66"/>
      <c r="PE22" s="66"/>
      <c r="PF22" s="66"/>
      <c r="PG22" s="66"/>
      <c r="PH22" s="66"/>
      <c r="PI22" s="66"/>
      <c r="PJ22" s="66"/>
      <c r="PK22" s="66"/>
      <c r="PL22" s="66"/>
      <c r="PM22" s="66"/>
      <c r="PN22" s="66"/>
      <c r="PO22" s="66"/>
      <c r="PP22" s="66"/>
      <c r="PQ22" s="66"/>
      <c r="PR22" s="66"/>
      <c r="PS22" s="66"/>
      <c r="PT22" s="66"/>
      <c r="PU22" s="66"/>
      <c r="PV22" s="66"/>
      <c r="PW22" s="66"/>
      <c r="PX22" s="66"/>
      <c r="PY22" s="66"/>
      <c r="PZ22" s="66"/>
      <c r="QA22" s="66"/>
      <c r="QB22" s="66"/>
      <c r="QC22" s="66"/>
      <c r="QD22" s="66"/>
      <c r="QE22" s="66"/>
      <c r="QF22" s="66"/>
      <c r="QG22" s="66"/>
      <c r="QH22" s="66"/>
      <c r="QI22" s="66"/>
      <c r="QJ22" s="66"/>
      <c r="QK22" s="66"/>
      <c r="QL22" s="66"/>
      <c r="QM22" s="66"/>
      <c r="QN22" s="66"/>
      <c r="QO22" s="66"/>
      <c r="QP22" s="66"/>
      <c r="QQ22" s="66"/>
      <c r="QR22" s="66"/>
      <c r="QS22" s="66"/>
      <c r="QT22" s="66"/>
      <c r="QU22" s="66"/>
      <c r="QV22" s="66"/>
      <c r="QW22" s="66"/>
      <c r="QX22" s="66"/>
      <c r="QY22" s="66"/>
      <c r="QZ22" s="66"/>
      <c r="RA22" s="66"/>
      <c r="RB22" s="66"/>
      <c r="RC22" s="66"/>
      <c r="RD22" s="66"/>
      <c r="RE22" s="66"/>
      <c r="RF22" s="66"/>
      <c r="RG22" s="66"/>
      <c r="RH22" s="66"/>
      <c r="RI22" s="66"/>
      <c r="RJ22" s="66"/>
      <c r="RK22" s="66"/>
      <c r="RL22" s="66"/>
      <c r="RM22" s="66"/>
      <c r="RN22" s="66"/>
      <c r="RO22" s="66"/>
      <c r="RP22" s="66"/>
      <c r="RQ22" s="66"/>
      <c r="RR22" s="66"/>
      <c r="RS22" s="66"/>
      <c r="RT22" s="66"/>
      <c r="RU22" s="66"/>
      <c r="RV22" s="66"/>
      <c r="RW22" s="66"/>
      <c r="RX22" s="66"/>
      <c r="RY22" s="66"/>
      <c r="RZ22" s="66"/>
      <c r="SA22" s="66"/>
      <c r="SB22" s="66"/>
      <c r="SC22" s="66"/>
      <c r="SD22" s="66"/>
      <c r="SE22" s="66"/>
      <c r="SF22" s="66"/>
      <c r="SG22" s="66"/>
      <c r="SH22" s="66"/>
      <c r="SI22" s="66"/>
      <c r="SJ22" s="66"/>
      <c r="SK22" s="66"/>
      <c r="SL22" s="66"/>
      <c r="SM22" s="66"/>
      <c r="SN22" s="66"/>
      <c r="SO22" s="66"/>
      <c r="SP22" s="66"/>
      <c r="SQ22" s="66"/>
      <c r="SR22" s="66"/>
      <c r="SS22" s="66"/>
      <c r="ST22" s="66"/>
      <c r="SU22" s="66"/>
      <c r="SV22" s="66"/>
      <c r="SW22" s="66"/>
      <c r="SX22" s="66"/>
      <c r="SY22" s="66"/>
      <c r="SZ22" s="66"/>
      <c r="TA22" s="66"/>
      <c r="TB22" s="66"/>
      <c r="TC22" s="66"/>
      <c r="TD22" s="66"/>
      <c r="TE22" s="66"/>
      <c r="TF22" s="66"/>
      <c r="TG22" s="66"/>
      <c r="TH22" s="66"/>
      <c r="TI22" s="66"/>
      <c r="TJ22" s="66"/>
      <c r="TK22" s="66"/>
      <c r="TL22" s="66"/>
      <c r="TM22" s="66"/>
      <c r="TN22" s="66"/>
      <c r="TO22" s="66"/>
      <c r="TP22" s="66"/>
      <c r="TQ22" s="66"/>
      <c r="TR22" s="66"/>
      <c r="TS22" s="66"/>
      <c r="TT22" s="66"/>
      <c r="TU22" s="66"/>
      <c r="TV22" s="66"/>
      <c r="TW22" s="66"/>
      <c r="TX22" s="66"/>
      <c r="TY22" s="66"/>
      <c r="TZ22" s="66"/>
      <c r="UA22" s="66"/>
      <c r="UB22" s="66"/>
      <c r="UC22" s="66"/>
      <c r="UD22" s="66"/>
      <c r="UE22" s="66"/>
      <c r="UF22" s="66"/>
      <c r="UG22" s="66"/>
      <c r="UH22" s="66"/>
      <c r="UI22" s="66"/>
      <c r="UJ22" s="66"/>
      <c r="UK22" s="66"/>
      <c r="UL22" s="66"/>
      <c r="UM22" s="66"/>
      <c r="UN22" s="66"/>
      <c r="UO22" s="66"/>
      <c r="UP22" s="66"/>
      <c r="UQ22" s="66"/>
      <c r="UR22" s="66"/>
      <c r="US22" s="66"/>
      <c r="UT22" s="66"/>
      <c r="UU22" s="66"/>
      <c r="UV22" s="66"/>
      <c r="UW22" s="66"/>
      <c r="UX22" s="66"/>
      <c r="UY22" s="66"/>
      <c r="UZ22" s="66"/>
      <c r="VA22" s="66"/>
      <c r="VB22" s="66"/>
      <c r="VC22" s="66"/>
      <c r="VD22" s="66"/>
      <c r="VE22" s="66"/>
      <c r="VF22" s="66"/>
      <c r="VG22" s="66"/>
      <c r="VH22" s="66"/>
      <c r="VI22" s="66"/>
      <c r="VJ22" s="66"/>
      <c r="VK22" s="66"/>
      <c r="VL22" s="66"/>
      <c r="VM22" s="66"/>
      <c r="VN22" s="66"/>
      <c r="VO22" s="66"/>
      <c r="VP22" s="66"/>
      <c r="VQ22" s="66"/>
      <c r="VR22" s="66"/>
      <c r="VS22" s="66"/>
      <c r="VT22" s="66"/>
      <c r="VU22" s="66"/>
      <c r="VV22" s="66"/>
      <c r="VW22" s="66"/>
      <c r="VX22" s="66"/>
      <c r="VY22" s="66"/>
      <c r="VZ22" s="66"/>
      <c r="WA22" s="66"/>
      <c r="WB22" s="66"/>
      <c r="WC22" s="66"/>
      <c r="WD22" s="66"/>
      <c r="WE22" s="66"/>
      <c r="WF22" s="66"/>
      <c r="WG22" s="66"/>
      <c r="WH22" s="66"/>
      <c r="WI22" s="66"/>
      <c r="WJ22" s="66"/>
      <c r="WK22" s="66"/>
      <c r="WL22" s="66"/>
      <c r="WM22" s="66"/>
      <c r="WN22" s="66"/>
      <c r="WO22" s="66"/>
      <c r="WP22" s="66"/>
      <c r="WQ22" s="66"/>
      <c r="WR22" s="66"/>
      <c r="WS22" s="66"/>
      <c r="WT22" s="66"/>
      <c r="WU22" s="66"/>
      <c r="WV22" s="66"/>
      <c r="WW22" s="66"/>
      <c r="WX22" s="66"/>
      <c r="WY22" s="66"/>
      <c r="WZ22" s="66"/>
      <c r="XA22" s="66"/>
      <c r="XB22" s="66"/>
      <c r="XC22" s="66"/>
      <c r="XD22" s="66"/>
      <c r="XE22" s="66"/>
      <c r="XF22" s="66"/>
      <c r="XG22" s="66"/>
      <c r="XH22" s="66"/>
      <c r="XI22" s="66"/>
      <c r="XJ22" s="66"/>
      <c r="XK22" s="66"/>
      <c r="XL22" s="66"/>
      <c r="XM22" s="66"/>
      <c r="XN22" s="66"/>
      <c r="XO22" s="66"/>
      <c r="XP22" s="66"/>
      <c r="XQ22" s="66"/>
      <c r="XR22" s="66"/>
      <c r="XS22" s="66"/>
      <c r="XT22" s="66"/>
      <c r="XU22" s="66"/>
      <c r="XV22" s="66"/>
      <c r="XW22" s="66"/>
      <c r="XX22" s="66"/>
      <c r="XY22" s="66"/>
      <c r="XZ22" s="66"/>
      <c r="YA22" s="66"/>
      <c r="YB22" s="66"/>
      <c r="YC22" s="66"/>
      <c r="YD22" s="66"/>
      <c r="YE22" s="66"/>
      <c r="YF22" s="66"/>
      <c r="YG22" s="66"/>
      <c r="YH22" s="66"/>
      <c r="YI22" s="66"/>
      <c r="YJ22" s="66"/>
      <c r="YK22" s="66"/>
      <c r="YL22" s="66"/>
      <c r="YM22" s="66"/>
      <c r="YN22" s="66"/>
      <c r="YO22" s="66"/>
      <c r="YP22" s="66"/>
      <c r="YQ22" s="66"/>
      <c r="YR22" s="66"/>
      <c r="YS22" s="66"/>
      <c r="YT22" s="66"/>
      <c r="YU22" s="66"/>
      <c r="YV22" s="66"/>
      <c r="YW22" s="66"/>
      <c r="YX22" s="66"/>
      <c r="YY22" s="66"/>
      <c r="YZ22" s="66"/>
      <c r="ZA22" s="66"/>
      <c r="ZB22" s="66"/>
      <c r="ZC22" s="66"/>
      <c r="ZD22" s="66"/>
      <c r="ZE22" s="66"/>
      <c r="ZF22" s="66"/>
      <c r="ZG22" s="66"/>
      <c r="ZH22" s="66"/>
      <c r="ZI22" s="66"/>
      <c r="ZJ22" s="66"/>
      <c r="ZK22" s="66"/>
      <c r="ZL22" s="66"/>
      <c r="ZM22" s="66"/>
      <c r="ZN22" s="66"/>
      <c r="ZO22" s="66"/>
      <c r="ZP22" s="66"/>
      <c r="ZQ22" s="66"/>
      <c r="ZR22" s="66"/>
      <c r="ZS22" s="66"/>
      <c r="ZT22" s="66"/>
      <c r="ZU22" s="66"/>
      <c r="ZV22" s="66"/>
      <c r="ZW22" s="66"/>
      <c r="ZX22" s="66"/>
      <c r="ZY22" s="66"/>
      <c r="ZZ22" s="66"/>
      <c r="AAA22" s="66"/>
      <c r="AAB22" s="66"/>
      <c r="AAC22" s="66"/>
      <c r="AAD22" s="66"/>
      <c r="AAE22" s="66"/>
      <c r="AAF22" s="66"/>
      <c r="AAG22" s="66"/>
      <c r="AAH22" s="66"/>
      <c r="AAI22" s="66"/>
      <c r="AAJ22" s="66"/>
      <c r="AAK22" s="66"/>
      <c r="AAL22" s="66"/>
      <c r="AAM22" s="66"/>
      <c r="AAN22" s="66"/>
      <c r="AAO22" s="66"/>
      <c r="AAP22" s="66"/>
      <c r="AAQ22" s="66"/>
      <c r="AAR22" s="66"/>
      <c r="AAS22" s="66"/>
      <c r="AAT22" s="66"/>
      <c r="AAU22" s="66"/>
      <c r="AAV22" s="66"/>
      <c r="AAW22" s="66"/>
      <c r="AAX22" s="66"/>
      <c r="AAY22" s="66"/>
      <c r="AAZ22" s="66"/>
      <c r="ABA22" s="66"/>
      <c r="ABB22" s="66"/>
      <c r="ABC22" s="66"/>
      <c r="ABD22" s="66"/>
      <c r="ABE22" s="66"/>
      <c r="ABF22" s="66"/>
      <c r="ABG22" s="66"/>
      <c r="ABH22" s="66"/>
      <c r="ABI22" s="66"/>
      <c r="ABJ22" s="66"/>
      <c r="ABK22" s="66"/>
      <c r="ABL22" s="66"/>
      <c r="ABM22" s="66"/>
      <c r="ABN22" s="66"/>
      <c r="ABO22" s="66"/>
      <c r="ABP22" s="66"/>
      <c r="ABQ22" s="66"/>
      <c r="ABR22" s="66"/>
      <c r="ABS22" s="66"/>
      <c r="ABT22" s="66"/>
      <c r="ABU22" s="66"/>
      <c r="ABV22" s="66"/>
      <c r="ABW22" s="66"/>
      <c r="ABX22" s="66"/>
      <c r="ABY22" s="66"/>
      <c r="ABZ22" s="66"/>
      <c r="ACA22" s="66"/>
      <c r="ACB22" s="66"/>
      <c r="ACC22" s="66"/>
      <c r="ACD22" s="66"/>
      <c r="ACE22" s="66"/>
      <c r="ACF22" s="66"/>
      <c r="ACG22" s="66"/>
      <c r="ACH22" s="66"/>
      <c r="ACI22" s="66"/>
      <c r="ACJ22" s="66"/>
      <c r="ACK22" s="66"/>
      <c r="ACL22" s="66"/>
      <c r="ACM22" s="66"/>
      <c r="ACN22" s="66"/>
      <c r="ACO22" s="66"/>
      <c r="ACP22" s="66"/>
      <c r="ACQ22" s="66"/>
      <c r="ACR22" s="66"/>
      <c r="ACS22" s="66"/>
      <c r="ACT22" s="66"/>
      <c r="ACU22" s="66"/>
      <c r="ACV22" s="66"/>
      <c r="ACW22" s="66"/>
      <c r="ACX22" s="66"/>
      <c r="ACY22" s="66"/>
      <c r="ACZ22" s="66"/>
      <c r="ADA22" s="66"/>
      <c r="ADB22" s="66"/>
      <c r="ADC22" s="66"/>
      <c r="ADD22" s="66"/>
      <c r="ADE22" s="66"/>
      <c r="ADF22" s="66"/>
      <c r="ADG22" s="66"/>
      <c r="ADH22" s="66"/>
      <c r="ADI22" s="66"/>
      <c r="ADJ22" s="66"/>
      <c r="ADK22" s="66"/>
      <c r="ADL22" s="66"/>
      <c r="ADM22" s="66"/>
      <c r="ADN22" s="66"/>
      <c r="ADO22" s="66"/>
      <c r="ADP22" s="66"/>
      <c r="ADQ22" s="66"/>
      <c r="ADR22" s="66"/>
      <c r="ADS22" s="66"/>
      <c r="ADT22" s="66"/>
      <c r="ADU22" s="66"/>
      <c r="ADV22" s="66"/>
      <c r="ADW22" s="66"/>
      <c r="ADX22" s="66"/>
      <c r="ADY22" s="66"/>
      <c r="ADZ22" s="66"/>
      <c r="AEA22" s="66"/>
      <c r="AEB22" s="66"/>
      <c r="AEC22" s="66"/>
      <c r="AED22" s="66"/>
      <c r="AEE22" s="66"/>
      <c r="AEF22" s="66"/>
      <c r="AEG22" s="66"/>
      <c r="AEH22" s="66"/>
      <c r="AEI22" s="66"/>
      <c r="AEJ22" s="66"/>
      <c r="AEK22" s="66"/>
      <c r="AEL22" s="66"/>
      <c r="AEM22" s="66"/>
      <c r="AEN22" s="66"/>
      <c r="AEO22" s="66"/>
      <c r="AEP22" s="66"/>
      <c r="AEQ22" s="66"/>
      <c r="AER22" s="66"/>
      <c r="AES22" s="66"/>
      <c r="AET22" s="66"/>
      <c r="AEU22" s="66"/>
      <c r="AEV22" s="66"/>
      <c r="AEW22" s="66"/>
      <c r="AEX22" s="66"/>
      <c r="AEY22" s="66"/>
      <c r="AEZ22" s="66"/>
      <c r="AFA22" s="66"/>
      <c r="AFB22" s="66"/>
      <c r="AFC22" s="66"/>
      <c r="AFD22" s="66"/>
      <c r="AFE22" s="66"/>
      <c r="AFF22" s="66"/>
      <c r="AFG22" s="66"/>
      <c r="AFH22" s="66"/>
      <c r="AFI22" s="66"/>
      <c r="AFJ22" s="66"/>
      <c r="AFK22" s="66"/>
      <c r="AFL22" s="66"/>
      <c r="AFM22" s="66"/>
      <c r="AFN22" s="66"/>
      <c r="AFO22" s="66"/>
      <c r="AFP22" s="66"/>
      <c r="AFQ22" s="66"/>
      <c r="AFR22" s="66"/>
      <c r="AFS22" s="66"/>
      <c r="AFT22" s="66"/>
      <c r="AFU22" s="66"/>
      <c r="AFV22" s="66"/>
      <c r="AFW22" s="66"/>
      <c r="AFX22" s="66"/>
      <c r="AFY22" s="66"/>
      <c r="AFZ22" s="66"/>
      <c r="AGA22" s="66"/>
      <c r="AGB22" s="66"/>
      <c r="AGC22" s="66"/>
      <c r="AGD22" s="66"/>
      <c r="AGE22" s="66"/>
      <c r="AGF22" s="66"/>
      <c r="AGG22" s="66"/>
      <c r="AGH22" s="66"/>
      <c r="AGI22" s="66"/>
      <c r="AGJ22" s="66"/>
      <c r="AGK22" s="66"/>
      <c r="AGL22" s="66"/>
      <c r="AGM22" s="66"/>
      <c r="AGN22" s="66"/>
      <c r="AGO22" s="66"/>
      <c r="AGP22" s="66"/>
      <c r="AGQ22" s="66"/>
      <c r="AGR22" s="66"/>
      <c r="AGS22" s="66"/>
      <c r="AGT22" s="66"/>
      <c r="AGU22" s="66"/>
      <c r="AGV22" s="66"/>
      <c r="AGW22" s="66"/>
      <c r="AGX22" s="66"/>
      <c r="AGY22" s="66"/>
      <c r="AGZ22" s="66"/>
      <c r="AHA22" s="66"/>
      <c r="AHB22" s="66"/>
      <c r="AHC22" s="66"/>
      <c r="AHD22" s="66"/>
      <c r="AHE22" s="66"/>
      <c r="AHF22" s="66"/>
      <c r="AHG22" s="66"/>
      <c r="AHH22" s="66"/>
      <c r="AHI22" s="66"/>
      <c r="AHJ22" s="66"/>
      <c r="AHK22" s="66"/>
      <c r="AHL22" s="66"/>
      <c r="AHM22" s="66"/>
      <c r="AHN22" s="66"/>
      <c r="AHO22" s="66"/>
      <c r="AHP22" s="66"/>
      <c r="AHQ22" s="66"/>
      <c r="AHR22" s="66"/>
      <c r="AHS22" s="66"/>
      <c r="AHT22" s="66"/>
      <c r="AHU22" s="66"/>
      <c r="AHV22" s="66"/>
      <c r="AHW22" s="66"/>
      <c r="AHX22" s="66"/>
      <c r="AHY22" s="66"/>
      <c r="AHZ22" s="66"/>
      <c r="AIA22" s="66"/>
      <c r="AIB22" s="66"/>
      <c r="AIC22" s="66"/>
      <c r="AID22" s="66"/>
      <c r="AIE22" s="66"/>
      <c r="AIF22" s="66"/>
      <c r="AIG22" s="66"/>
      <c r="AIH22" s="66"/>
      <c r="AII22" s="66"/>
      <c r="AIJ22" s="66"/>
      <c r="AIK22" s="66"/>
      <c r="AIL22" s="66"/>
      <c r="AIM22" s="66"/>
      <c r="AIN22" s="66"/>
      <c r="AIO22" s="66"/>
      <c r="AIP22" s="66"/>
      <c r="AIQ22" s="66"/>
      <c r="AIR22" s="66"/>
      <c r="AIS22" s="66"/>
      <c r="AIT22" s="66"/>
      <c r="AIU22" s="66"/>
      <c r="AIV22" s="66"/>
      <c r="AIW22" s="66"/>
      <c r="AIX22" s="66"/>
      <c r="AIY22" s="66"/>
      <c r="AIZ22" s="66"/>
      <c r="AJA22" s="66"/>
      <c r="AJB22" s="66"/>
      <c r="AJC22" s="66"/>
      <c r="AJD22" s="66"/>
      <c r="AJE22" s="66"/>
      <c r="AJF22" s="66"/>
      <c r="AJG22" s="66"/>
      <c r="AJH22" s="66"/>
      <c r="AJI22" s="66"/>
      <c r="AJJ22" s="66"/>
      <c r="AJK22" s="66"/>
      <c r="AJL22" s="66"/>
      <c r="AJM22" s="66"/>
      <c r="AJN22" s="66"/>
      <c r="AJO22" s="66"/>
      <c r="AJP22" s="66"/>
      <c r="AJQ22" s="66"/>
      <c r="AJR22" s="66"/>
      <c r="AJS22" s="66"/>
      <c r="AJT22" s="66"/>
      <c r="AJU22" s="66"/>
      <c r="AJV22" s="66"/>
      <c r="AJW22" s="66"/>
      <c r="AJX22" s="66"/>
      <c r="AJY22" s="66"/>
      <c r="AJZ22" s="66"/>
      <c r="AKA22" s="66"/>
      <c r="AKB22" s="66"/>
      <c r="AKC22" s="66"/>
      <c r="AKD22" s="66"/>
      <c r="AKE22" s="66"/>
      <c r="AKF22" s="66"/>
      <c r="AKG22" s="66"/>
      <c r="AKH22" s="66"/>
      <c r="AKI22" s="66"/>
      <c r="AKJ22" s="66"/>
      <c r="AKK22" s="66"/>
      <c r="AKL22" s="66"/>
      <c r="AKM22" s="66"/>
      <c r="AKN22" s="66"/>
      <c r="AKO22" s="66"/>
      <c r="AKP22" s="66"/>
      <c r="AKQ22" s="66"/>
      <c r="AKR22" s="66"/>
      <c r="AKS22" s="66"/>
      <c r="AKT22" s="66"/>
      <c r="AKU22" s="66"/>
      <c r="AKV22" s="66"/>
      <c r="AKW22" s="66"/>
      <c r="AKX22" s="66"/>
      <c r="AKY22" s="66"/>
      <c r="AKZ22" s="66"/>
      <c r="ALA22" s="66"/>
      <c r="ALB22" s="66"/>
      <c r="ALC22" s="66"/>
      <c r="ALD22" s="66"/>
      <c r="ALE22" s="66"/>
      <c r="ALF22" s="66"/>
      <c r="ALG22" s="66"/>
      <c r="ALH22" s="66"/>
      <c r="ALI22" s="66"/>
      <c r="ALJ22" s="66"/>
      <c r="ALK22" s="66"/>
    </row>
    <row r="23" spans="1:999" x14ac:dyDescent="0.2">
      <c r="A23" s="88"/>
      <c r="B23" s="75" t="s">
        <v>28</v>
      </c>
      <c r="C23" s="175" t="s">
        <v>29</v>
      </c>
      <c r="D23" s="175"/>
      <c r="E23" s="175"/>
      <c r="F23" s="175"/>
      <c r="G23" s="175"/>
      <c r="H23" s="175"/>
      <c r="I23" s="175"/>
      <c r="J23" s="70">
        <f>J24+J28</f>
        <v>0</v>
      </c>
      <c r="K23" s="70">
        <f>K24+K28</f>
        <v>0</v>
      </c>
      <c r="L23" s="70">
        <f>L24+L28</f>
        <v>0</v>
      </c>
      <c r="M23" s="70">
        <f>M24+M28</f>
        <v>0</v>
      </c>
    </row>
    <row r="24" spans="1:999" x14ac:dyDescent="0.2">
      <c r="A24" s="88"/>
      <c r="B24" s="79"/>
      <c r="C24" s="79"/>
      <c r="D24" s="75" t="str">
        <f>'4'!D24</f>
        <v xml:space="preserve"> 1139 - 11001 </v>
      </c>
      <c r="E24" s="175" t="s">
        <v>50</v>
      </c>
      <c r="F24" s="175"/>
      <c r="G24" s="175"/>
      <c r="H24" s="175"/>
      <c r="I24" s="175"/>
      <c r="J24" s="70">
        <f>+'2'!G45</f>
        <v>22000</v>
      </c>
      <c r="K24" s="70">
        <f>+'2'!H45</f>
        <v>22000</v>
      </c>
      <c r="L24" s="70">
        <f>+'2'!I45</f>
        <v>22000</v>
      </c>
      <c r="M24" s="70">
        <f>+'2'!J45</f>
        <v>22000</v>
      </c>
    </row>
    <row r="25" spans="1:999" ht="48" customHeight="1" x14ac:dyDescent="0.2">
      <c r="A25" s="88"/>
      <c r="B25" s="79"/>
      <c r="C25" s="79"/>
      <c r="D25" s="79"/>
      <c r="E25" s="79"/>
      <c r="F25" s="175" t="s">
        <v>30</v>
      </c>
      <c r="G25" s="175"/>
      <c r="H25" s="175"/>
      <c r="I25" s="175"/>
      <c r="J25" s="175"/>
      <c r="K25" s="175"/>
      <c r="L25" s="175"/>
      <c r="M25" s="175"/>
    </row>
    <row r="26" spans="1:999" x14ac:dyDescent="0.2">
      <c r="A26" s="88"/>
      <c r="B26" s="79"/>
      <c r="C26" s="79"/>
      <c r="D26" s="79"/>
      <c r="E26" s="79"/>
      <c r="F26" s="79"/>
      <c r="G26" s="175" t="s">
        <v>18</v>
      </c>
      <c r="H26" s="175"/>
      <c r="I26" s="175"/>
      <c r="J26" s="175"/>
      <c r="K26" s="175"/>
      <c r="L26" s="175"/>
      <c r="M26" s="175"/>
    </row>
    <row r="27" spans="1:999" x14ac:dyDescent="0.2">
      <c r="A27" s="88"/>
      <c r="B27" s="79"/>
      <c r="C27" s="79"/>
      <c r="D27" s="79"/>
      <c r="E27" s="79"/>
      <c r="F27" s="79"/>
      <c r="G27" s="79"/>
      <c r="H27" s="175" t="s">
        <v>67</v>
      </c>
      <c r="I27" s="175"/>
      <c r="J27" s="175"/>
      <c r="K27" s="175"/>
      <c r="L27" s="175"/>
      <c r="M27" s="175"/>
    </row>
    <row r="28" spans="1:999" x14ac:dyDescent="0.2">
      <c r="A28" s="88"/>
      <c r="B28" s="79"/>
      <c r="C28" s="79"/>
      <c r="D28" s="101" t="str">
        <f>'4'!D28</f>
        <v xml:space="preserve"> 1139 - 11001 </v>
      </c>
      <c r="E28" s="175" t="s">
        <v>50</v>
      </c>
      <c r="F28" s="175"/>
      <c r="G28" s="175"/>
      <c r="H28" s="175"/>
      <c r="I28" s="175"/>
      <c r="J28" s="70">
        <f>+'2'!G55</f>
        <v>-22000</v>
      </c>
      <c r="K28" s="70">
        <f>+'2'!H55</f>
        <v>-22000</v>
      </c>
      <c r="L28" s="70">
        <f>+'2'!I55</f>
        <v>-22000</v>
      </c>
      <c r="M28" s="70">
        <f>+'2'!J55</f>
        <v>-22000</v>
      </c>
    </row>
    <row r="29" spans="1:999" ht="48" customHeight="1" x14ac:dyDescent="0.2">
      <c r="A29" s="88"/>
      <c r="B29" s="79"/>
      <c r="C29" s="79"/>
      <c r="D29" s="79"/>
      <c r="E29" s="79"/>
      <c r="F29" s="175" t="s">
        <v>30</v>
      </c>
      <c r="G29" s="175"/>
      <c r="H29" s="175"/>
      <c r="I29" s="175"/>
      <c r="J29" s="175"/>
      <c r="K29" s="175"/>
      <c r="L29" s="175"/>
      <c r="M29" s="175"/>
    </row>
    <row r="30" spans="1:999" x14ac:dyDescent="0.2">
      <c r="A30" s="88"/>
      <c r="B30" s="79"/>
      <c r="C30" s="79"/>
      <c r="D30" s="79"/>
      <c r="E30" s="79"/>
      <c r="F30" s="79"/>
      <c r="G30" s="175" t="s">
        <v>18</v>
      </c>
      <c r="H30" s="175"/>
      <c r="I30" s="175"/>
      <c r="J30" s="175"/>
      <c r="K30" s="175"/>
      <c r="L30" s="175"/>
      <c r="M30" s="175"/>
    </row>
    <row r="31" spans="1:999" x14ac:dyDescent="0.2">
      <c r="A31" s="88"/>
      <c r="B31" s="79"/>
      <c r="C31" s="79"/>
      <c r="D31" s="79"/>
      <c r="E31" s="79"/>
      <c r="F31" s="79"/>
      <c r="G31" s="79"/>
      <c r="H31" s="175" t="s">
        <v>67</v>
      </c>
      <c r="I31" s="175"/>
      <c r="J31" s="175"/>
      <c r="K31" s="175"/>
      <c r="L31" s="175"/>
      <c r="M31" s="175"/>
    </row>
  </sheetData>
  <mergeCells count="32">
    <mergeCell ref="E28:I28"/>
    <mergeCell ref="F29:M29"/>
    <mergeCell ref="G30:M30"/>
    <mergeCell ref="H31:M31"/>
    <mergeCell ref="A9:I9"/>
    <mergeCell ref="A10:I10"/>
    <mergeCell ref="C11:I11"/>
    <mergeCell ref="E17:I17"/>
    <mergeCell ref="F18:M18"/>
    <mergeCell ref="E12:I12"/>
    <mergeCell ref="F13:M13"/>
    <mergeCell ref="G14:M14"/>
    <mergeCell ref="H15:M15"/>
    <mergeCell ref="H27:M27"/>
    <mergeCell ref="H20:M20"/>
    <mergeCell ref="A22:I22"/>
    <mergeCell ref="L1:M1"/>
    <mergeCell ref="K2:M2"/>
    <mergeCell ref="A5:M5"/>
    <mergeCell ref="L6:M6"/>
    <mergeCell ref="A7:A8"/>
    <mergeCell ref="B7:C7"/>
    <mergeCell ref="D7:G7"/>
    <mergeCell ref="H7:H8"/>
    <mergeCell ref="I7:I8"/>
    <mergeCell ref="J7:M7"/>
    <mergeCell ref="G19:M19"/>
    <mergeCell ref="C23:I23"/>
    <mergeCell ref="E24:I24"/>
    <mergeCell ref="F25:M25"/>
    <mergeCell ref="G26:M26"/>
    <mergeCell ref="H21:I2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764ED-6D62-442E-A0EE-17ABD745314E}">
  <dimension ref="A1:J14"/>
  <sheetViews>
    <sheetView tabSelected="1" zoomScaleNormal="100" workbookViewId="0">
      <selection activeCell="F5" sqref="F5:F6"/>
    </sheetView>
  </sheetViews>
  <sheetFormatPr defaultColWidth="9.140625" defaultRowHeight="17.25" x14ac:dyDescent="0.2"/>
  <cols>
    <col min="1" max="1" width="18.140625" style="120" customWidth="1"/>
    <col min="2" max="2" width="15.140625" style="120" customWidth="1"/>
    <col min="3" max="3" width="14.5703125" style="120" customWidth="1"/>
    <col min="4" max="4" width="11" style="120" customWidth="1"/>
    <col min="5" max="5" width="16.140625" style="120" customWidth="1"/>
    <col min="6" max="6" width="16.42578125" style="120" customWidth="1"/>
    <col min="7" max="7" width="18.5703125" style="120" customWidth="1"/>
    <col min="8" max="8" width="21.42578125" style="120" customWidth="1"/>
    <col min="9" max="9" width="19.42578125" style="123" customWidth="1"/>
    <col min="10" max="10" width="27.42578125" style="123" customWidth="1"/>
    <col min="11" max="16384" width="9.140625" style="120"/>
  </cols>
  <sheetData>
    <row r="1" spans="1:10" ht="65.25" customHeight="1" x14ac:dyDescent="0.2">
      <c r="F1" s="200" t="s">
        <v>131</v>
      </c>
      <c r="G1" s="200"/>
      <c r="H1" s="200"/>
      <c r="I1" s="200"/>
      <c r="J1" s="121"/>
    </row>
    <row r="2" spans="1:10" ht="17.25" customHeight="1" x14ac:dyDescent="0.2">
      <c r="D2" s="194"/>
      <c r="E2" s="194"/>
      <c r="F2" s="194"/>
      <c r="G2" s="194"/>
      <c r="H2" s="194"/>
      <c r="I2" s="194"/>
      <c r="J2" s="194"/>
    </row>
    <row r="3" spans="1:10" ht="47.25" customHeight="1" x14ac:dyDescent="0.2">
      <c r="A3" s="195" t="s">
        <v>132</v>
      </c>
      <c r="B3" s="195"/>
      <c r="C3" s="195"/>
      <c r="D3" s="195"/>
      <c r="E3" s="195"/>
      <c r="F3" s="195"/>
      <c r="G3" s="195"/>
      <c r="H3" s="195"/>
      <c r="I3" s="195"/>
      <c r="J3" s="122"/>
    </row>
    <row r="4" spans="1:10" ht="20.25" customHeight="1" x14ac:dyDescent="0.2">
      <c r="A4" s="196"/>
      <c r="B4" s="196"/>
      <c r="C4" s="196"/>
      <c r="D4" s="196"/>
      <c r="E4" s="196"/>
      <c r="F4" s="196"/>
      <c r="G4" s="196"/>
      <c r="H4" s="196"/>
      <c r="I4" s="196"/>
    </row>
    <row r="5" spans="1:10" s="125" customFormat="1" ht="42" customHeight="1" x14ac:dyDescent="0.2">
      <c r="A5" s="197" t="s">
        <v>133</v>
      </c>
      <c r="B5" s="197"/>
      <c r="C5" s="197"/>
      <c r="D5" s="197"/>
      <c r="E5" s="198" t="s">
        <v>134</v>
      </c>
      <c r="F5" s="198" t="s">
        <v>135</v>
      </c>
      <c r="G5" s="186" t="s">
        <v>136</v>
      </c>
      <c r="H5" s="187"/>
      <c r="I5" s="188"/>
      <c r="J5" s="124"/>
    </row>
    <row r="6" spans="1:10" s="127" customFormat="1" ht="57.75" customHeight="1" x14ac:dyDescent="0.2">
      <c r="A6" s="126" t="s">
        <v>137</v>
      </c>
      <c r="B6" s="197" t="s">
        <v>138</v>
      </c>
      <c r="C6" s="197"/>
      <c r="D6" s="197"/>
      <c r="E6" s="199"/>
      <c r="F6" s="199"/>
      <c r="G6" s="126" t="s">
        <v>139</v>
      </c>
      <c r="H6" s="126" t="s">
        <v>140</v>
      </c>
      <c r="I6" s="126" t="s">
        <v>141</v>
      </c>
    </row>
    <row r="7" spans="1:10" s="127" customFormat="1" ht="22.5" customHeight="1" x14ac:dyDescent="0.2">
      <c r="A7" s="126">
        <v>1</v>
      </c>
      <c r="B7" s="186">
        <v>2</v>
      </c>
      <c r="C7" s="187"/>
      <c r="D7" s="188"/>
      <c r="E7" s="126">
        <v>3</v>
      </c>
      <c r="F7" s="126">
        <v>4</v>
      </c>
      <c r="G7" s="126">
        <v>5</v>
      </c>
      <c r="H7" s="126">
        <v>6</v>
      </c>
      <c r="I7" s="126">
        <v>7</v>
      </c>
    </row>
    <row r="8" spans="1:10" s="129" customFormat="1" ht="24.75" customHeight="1" x14ac:dyDescent="0.2">
      <c r="A8" s="189" t="s">
        <v>47</v>
      </c>
      <c r="B8" s="190"/>
      <c r="C8" s="190"/>
      <c r="D8" s="190"/>
      <c r="E8" s="190"/>
      <c r="F8" s="190"/>
      <c r="G8" s="190"/>
      <c r="H8" s="191"/>
      <c r="I8" s="128">
        <f>+I10</f>
        <v>-22000</v>
      </c>
    </row>
    <row r="9" spans="1:10" s="127" customFormat="1" ht="24.75" customHeight="1" x14ac:dyDescent="0.2">
      <c r="A9" s="133" t="s">
        <v>143</v>
      </c>
      <c r="B9" s="133" t="s">
        <v>144</v>
      </c>
      <c r="C9" s="133" t="s">
        <v>145</v>
      </c>
      <c r="D9" s="192" t="s">
        <v>146</v>
      </c>
      <c r="E9" s="192"/>
      <c r="F9" s="192"/>
      <c r="G9" s="192"/>
      <c r="H9" s="192"/>
      <c r="I9" s="128">
        <f>+I10</f>
        <v>-22000</v>
      </c>
    </row>
    <row r="10" spans="1:10" s="130" customFormat="1" ht="16.5" customHeight="1" x14ac:dyDescent="0.2">
      <c r="A10" s="133" t="s">
        <v>147</v>
      </c>
      <c r="B10" s="192" t="s">
        <v>148</v>
      </c>
      <c r="C10" s="192"/>
      <c r="D10" s="192"/>
      <c r="E10" s="192"/>
      <c r="F10" s="192"/>
      <c r="G10" s="192"/>
      <c r="H10" s="192"/>
      <c r="I10" s="134">
        <f>+I11</f>
        <v>-22000</v>
      </c>
    </row>
    <row r="11" spans="1:10" s="130" customFormat="1" ht="16.5" customHeight="1" x14ac:dyDescent="0.2">
      <c r="A11" s="133" t="s">
        <v>142</v>
      </c>
      <c r="B11" s="192" t="s">
        <v>149</v>
      </c>
      <c r="C11" s="192"/>
      <c r="D11" s="192"/>
      <c r="E11" s="135" t="s">
        <v>142</v>
      </c>
      <c r="F11" s="135" t="s">
        <v>142</v>
      </c>
      <c r="G11" s="138" t="s">
        <v>142</v>
      </c>
      <c r="H11" s="138" t="s">
        <v>142</v>
      </c>
      <c r="I11" s="139">
        <f>+I12</f>
        <v>-22000</v>
      </c>
    </row>
    <row r="12" spans="1:10" s="131" customFormat="1" ht="31.5" customHeight="1" x14ac:dyDescent="0.2">
      <c r="A12" s="136" t="s">
        <v>150</v>
      </c>
      <c r="B12" s="193" t="s">
        <v>151</v>
      </c>
      <c r="C12" s="193"/>
      <c r="D12" s="193"/>
      <c r="E12" s="137" t="s">
        <v>152</v>
      </c>
      <c r="F12" s="137" t="s">
        <v>153</v>
      </c>
      <c r="G12" s="140"/>
      <c r="H12" s="140"/>
      <c r="I12" s="141">
        <f>+'5'!M12</f>
        <v>-22000</v>
      </c>
    </row>
    <row r="14" spans="1:10" x14ac:dyDescent="0.2">
      <c r="H14" s="132"/>
    </row>
  </sheetData>
  <mergeCells count="15">
    <mergeCell ref="B12:D12"/>
    <mergeCell ref="F1:I1"/>
    <mergeCell ref="D2:J2"/>
    <mergeCell ref="A3:I3"/>
    <mergeCell ref="A4:I4"/>
    <mergeCell ref="A5:D5"/>
    <mergeCell ref="E5:E6"/>
    <mergeCell ref="F5:F6"/>
    <mergeCell ref="G5:I5"/>
    <mergeCell ref="B6:D6"/>
    <mergeCell ref="B7:D7"/>
    <mergeCell ref="A8:H8"/>
    <mergeCell ref="D9:H9"/>
    <mergeCell ref="B10:H10"/>
    <mergeCell ref="B11:D11"/>
  </mergeCells>
  <pageMargins left="0.25" right="0.25" top="0.75" bottom="0.75" header="0.3" footer="0.3"/>
  <pageSetup paperSize="9" scale="68" orientation="landscape" r:id="rId1"/>
  <colBreaks count="1" manualBreakCount="1">
    <brk id="9" max="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https://mul2.gov.am/tasks/1289214/oneclick?token=f94f67a8256913cd17e1f7555f5be87e</cp:keywords>
  <cp:lastModifiedBy>SYUNE</cp:lastModifiedBy>
  <cp:revision>58</cp:revision>
  <cp:lastPrinted>2025-04-11T13:58:17Z</cp:lastPrinted>
  <dcterms:created xsi:type="dcterms:W3CDTF">2019-03-14T07:25:24Z</dcterms:created>
  <dcterms:modified xsi:type="dcterms:W3CDTF">2026-02-27T11:38:11Z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