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Arpine\2019\KGN\երիտասարդ Ընտանիք\"/>
    </mc:Choice>
  </mc:AlternateContent>
  <bookViews>
    <workbookView xWindow="0" yWindow="0" windowWidth="28800" windowHeight="12480"/>
  </bookViews>
  <sheets>
    <sheet name="havelvac 1" sheetId="38" r:id="rId1"/>
    <sheet name="havelvac 2" sheetId="31" r:id="rId2"/>
    <sheet name="havelvac 3" sheetId="27" r:id="rId3"/>
    <sheet name="havelvac 4" sheetId="44" r:id="rId4"/>
  </sheets>
  <definedNames>
    <definedName name="AgencyCode" localSheetId="0">#REF!</definedName>
    <definedName name="AgencyCode" localSheetId="3">#REF!</definedName>
    <definedName name="AgencyCode">#REF!</definedName>
    <definedName name="AgencyName" localSheetId="0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0">#REF!</definedName>
    <definedName name="Functional1" localSheetId="3">#REF!</definedName>
    <definedName name="Functional1">#REF!</definedName>
    <definedName name="ggg" localSheetId="0">#REF!</definedName>
    <definedName name="ggg" localSheetId="3">#REF!</definedName>
    <definedName name="ggg">#REF!</definedName>
    <definedName name="PANature" localSheetId="0">#REF!</definedName>
    <definedName name="PANature" localSheetId="3">#REF!</definedName>
    <definedName name="PANature">#REF!</definedName>
    <definedName name="PAType" localSheetId="0">#REF!</definedName>
    <definedName name="PAType" localSheetId="3">#REF!</definedName>
    <definedName name="PAType">#REF!</definedName>
    <definedName name="Performance2" localSheetId="0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3">#REF!</definedName>
    <definedName name="PerformanceType">#REF!</definedName>
    <definedName name="_xlnm.Print_Area" localSheetId="0">'havelvac 1'!$A$1:$G$47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0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7" i="31" l="1"/>
  <c r="G29" i="38"/>
  <c r="G28" i="38" s="1"/>
  <c r="G27" i="38" s="1"/>
  <c r="G26" i="38" s="1"/>
  <c r="G24" i="38" s="1"/>
  <c r="G22" i="38" s="1"/>
  <c r="G18" i="38" s="1"/>
  <c r="G20" i="38" l="1"/>
  <c r="G16" i="38"/>
  <c r="G14" i="38" s="1"/>
  <c r="D30" i="31"/>
  <c r="D13" i="31" s="1"/>
  <c r="G45" i="38"/>
  <c r="G44" i="38" s="1"/>
  <c r="G43" i="38" s="1"/>
  <c r="G42" i="38" s="1"/>
  <c r="G40" i="38" s="1"/>
  <c r="G38" i="38" s="1"/>
  <c r="G36" i="38" s="1"/>
  <c r="G34" i="38" s="1"/>
  <c r="G32" i="38" s="1"/>
  <c r="G31" i="38" s="1"/>
  <c r="G12" i="38" l="1"/>
</calcChain>
</file>

<file path=xl/sharedStrings.xml><?xml version="1.0" encoding="utf-8"?>
<sst xmlns="http://schemas.openxmlformats.org/spreadsheetml/2006/main" count="188" uniqueCount="92">
  <si>
    <t>Արդյունքի չափորոշիչներ</t>
  </si>
  <si>
    <t>Ծրագրի դասիչը</t>
  </si>
  <si>
    <t>Ծրագրի անվանումը</t>
  </si>
  <si>
    <t>Ծրագրի դասիչը՝</t>
  </si>
  <si>
    <t xml:space="preserve">ՀՀ կառավարության  2019 թվականի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</si>
  <si>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</si>
  <si>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</si>
  <si>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</si>
  <si>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</si>
  <si>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</si>
  <si>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</si>
  <si>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</si>
  <si>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</si>
  <si>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</si>
  <si>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</si>
  <si>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</si>
  <si>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</si>
  <si>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</si>
  <si>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</si>
  <si>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</si>
  <si>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</si>
  <si>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</si>
  <si>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</si>
  <si>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</si>
  <si>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</si>
  <si>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</si>
  <si>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</si>
  <si>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</si>
  <si>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</si>
  <si>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</si>
  <si>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</si>
  <si>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>/հազար դրամ/</t>
  </si>
  <si>
    <t>Հավելված 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</si>
  <si>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</si>
  <si>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</si>
  <si>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</si>
  <si>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</si>
  <si>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</si>
  <si>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>Հավելված 4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</si>
  <si>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</si>
  <si>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այդ թվում՝</t>
  </si>
  <si>
    <t>Ընթացիկ դրամաշնորհներ պետական հատվածի այլ մակարդակներին</t>
  </si>
  <si>
    <t>Միջոցառման նկարագրությունը՝</t>
  </si>
  <si>
    <t>Ծրագրի միջոցառումները</t>
  </si>
  <si>
    <t>ՀՀ կառավարություն</t>
  </si>
  <si>
    <t>ՀՀ կրթության, գիտության, մշակույթի և սպորտի  նախարարություն</t>
  </si>
  <si>
    <t>ԸՆԴԱՄԵՆԸ</t>
  </si>
  <si>
    <t>08</t>
  </si>
  <si>
    <t xml:space="preserve"> ՀԱՆԳԻՍՏ, ՄՇԱԿՈՒՅԹ և ԿՐՈՆ</t>
  </si>
  <si>
    <t>04</t>
  </si>
  <si>
    <t>Կրոնական և հասարակական այլ ծառայություններ</t>
  </si>
  <si>
    <t>Երիտասարդական ծրագրեր</t>
  </si>
  <si>
    <t>Երիտասարդության ծրագիր</t>
  </si>
  <si>
    <t>Աջակցություն երիտասարդ ընտանիքներին</t>
  </si>
  <si>
    <t>ԴՐԱՄԱՇՆՈՐՀՆԵՐ</t>
  </si>
  <si>
    <t xml:space="preserve">Այլ ընթացիկ դրամաշնորհներ </t>
  </si>
  <si>
    <t xml:space="preserve">Ծրագրի անվանումը </t>
  </si>
  <si>
    <t>Ծրագրի նպատակը</t>
  </si>
  <si>
    <t>Նպաստել սոցիալ տնտեսական, քաղաքական և մշակութային կյանքին երիտասարդների լիարժեք ներգրավմանը և նրանց ստեղծագործական ներուժի ամբողջական դրսևորմանը</t>
  </si>
  <si>
    <t>Վերջնական արդյունքի նկարագրությունը</t>
  </si>
  <si>
    <t>Հասարակական կյանքում երիտասարդների արդյունավետ ներգրավածության և դրսևորման ընդլայնում</t>
  </si>
  <si>
    <t>«Երիտասարդ ընտանիքներին մատչելի բնակարաններ» պետական նպատակային ծրագրի համաֆինանսավորում</t>
  </si>
  <si>
    <t>Տրանսֆերտների տրամադրում</t>
  </si>
  <si>
    <t>ՀՀ կառավարության 2010 թվականի հունվարի 29-ի «Երիտասարդ ընտանիքին մատչելի բնակարան» պետական նպատակային ծրագիրը հաստատելու մասին» N  98-Ն որոշմամբ սահմանված երիտասարդ ընտանիքներ</t>
  </si>
  <si>
    <t>Սուբսիդավորվող ընտանիքներ, վարկառուների թիվ</t>
  </si>
  <si>
    <t>ՀՀ ֆինանսների  նախարարություն</t>
  </si>
  <si>
    <t>09</t>
  </si>
  <si>
    <t>ԿՐԹՈՒԹՅՈՒՆ</t>
  </si>
  <si>
    <t>06</t>
  </si>
  <si>
    <t>Կրթությանը տրամադրվող օժանդակ ծառայություններ</t>
  </si>
  <si>
    <t>Կրթության և գիտության ոլորտի այլ միջոցառումներ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</si>
  <si>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</si>
  <si>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</si>
  <si>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</si>
  <si>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Ծրագրի անվանումը՝</t>
  </si>
  <si>
    <t>Կրթության որակի ապահովում</t>
  </si>
  <si>
    <t>Ծրագրի նպատակը՝</t>
  </si>
  <si>
    <t>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</si>
  <si>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Վերջնական արդյունքի նկարագրությունը՝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</si>
  <si>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</si>
  <si>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հազար դրամներով</t>
  </si>
  <si>
    <t>Ցուցանիշների փոփոխությունը (նվազեցումները նշված են  փակագծերում)</t>
  </si>
  <si>
    <t xml:space="preserve"> Ծառայությունների մատուցում </t>
  </si>
  <si>
    <t>«Գնումների մասին» ՀՀ օրենքի համաձայն ընտրված կազմակերպություն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</si>
  <si>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ԹԻՎ 1515-Ն ՈՐՈՇՄԱՆ N 5  ՀԱՎԵԼՎԱԾԻ  N 1  ԱՂՅՈՒՍԱԿՈՒՄ ԿԱՏԱՐՎՈՂ  ՓՈՓՈԽՈՒԹՅՈՒՆՆԵՐԸ  </t>
  </si>
  <si>
    <t xml:space="preserve">ՀԱՅԱՍՏԱՆԻ ՀԱՆՐԱՊԵՏՈՒԹՅԱՆ ԿԱՌԱՎԱՐՈՒԹՅԱՆ 2018ԹՎԱԿԱՆԻ ԴԵԿՏԵՄԲԵՐԻ 27-Ի ԹԻՎ 1515-Ն ՈՐՈՇՄԱՆ N 11  ՀԱՎԵԼՎԱԾԻ 11.22 և 11.16 ԱՂՅՈՒՍԱԿՆԵՐՈՒՄ ԿԱՏԱՐՎՈՂ ՓՈՓՈԽՈՒԹՅՈՒՆՆԵՐԸ  </t>
  </si>
  <si>
    <t xml:space="preserve">ՀԱՅԱՍՏԱՆԻ ՀԱՆՐԱՊԵՏՈՒԹՅԱՆ ԿԱՌԱՎԱՐՈՒԹՅԱՆ 2018ԹՎԱԿԱՆԻ ԴԵԿՏԵՄԲԵՐԻ 27-Ի ԹԻՎ 1515-Ն ՈՐՈՇՄԱՆ N 11.1 ՀԱՎԵԼՎԱԾԻ 11.1.21 և 11.1.66 ԱՂՅՈՒՍԱԿՆԵՐՈՒՄ ԿԱՏԱՐՎՈՂ ՓՈՓՈԽՈՒԹՅՈՒՆՆԵՐԸ  </t>
  </si>
  <si>
    <t>Հավելված 3</t>
  </si>
  <si>
    <t>ՀՀ ֆինանսների նախարարություն</t>
  </si>
  <si>
    <t xml:space="preserve">ՀԱՅԱՍՏԱՆԻ ՀԱՆՐԱՊԵՏՈՒԹՅԱՆ ԿԱՌԱՎԱՐՈՒԹՅԱՆ 2018 ԹՎԱԿԱՆԻ ԴԵԿՏԵՄԲԵՐԻ 27-Ի N 1515-Ն ՈՐՈՇՄԱՆ N 3  և N 4 ՀԱՎԵԼՎԱԾՆԵՐՈՒՄ ԿԱՏԱՐՎՈՂ  ՓՈՓՈԽՈՒԹՅՈՒՆՆԵՐԸ  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</si>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</sst>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р_._-;\-* #,##0.00_р_._-;_-* &quot;-&quot;??_р_._-;_-@_-"/>
    <numFmt numFmtId="165" formatCode="0.0_);\(0.0\)"/>
    <numFmt numFmtId="166" formatCode="##,##0.0;\(##,##0.0\);\-"/>
    <numFmt numFmtId="167" formatCode="0.0"/>
    <numFmt numFmtId="168" formatCode="#,##0.0_);\(#,##0.0\)"/>
  </numFmts>
  <fonts count="2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i/>
      <sz val="10"/>
      <color theme="1"/>
      <name val="GHEA Grapalat"/>
      <family val="3"/>
    </font>
    <font>
      <sz val="8"/>
      <name val="GHEA Grapalat"/>
      <family val="2"/>
    </font>
    <font>
      <b/>
      <sz val="10"/>
      <name val="GHEA Grapalat"/>
      <family val="2"/>
    </font>
    <font>
      <b/>
      <sz val="10"/>
      <name val="Times Armenian"/>
      <family val="1"/>
    </font>
    <font>
      <b/>
      <sz val="10"/>
      <color theme="1"/>
      <name val="Calibri"/>
      <family val="2"/>
      <charset val="1"/>
      <scheme val="minor"/>
    </font>
    <font>
      <b/>
      <sz val="9"/>
      <name val="GHEA Grapalat"/>
      <family val="3"/>
    </font>
    <font>
      <i/>
      <sz val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7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4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1" fillId="0" borderId="0">
      <alignment horizontal="left" vertical="top" wrapText="1"/>
    </xf>
    <xf numFmtId="166" fontId="21" fillId="0" borderId="0" applyFill="0" applyBorder="0" applyProtection="0">
      <alignment horizontal="right" vertical="top"/>
    </xf>
    <xf numFmtId="0" fontId="1" fillId="0" borderId="0"/>
  </cellStyleXfs>
  <cellXfs count="172">
    <xf numFmtId="0" fontId="0" fillId="0" borderId="0" xfId="0"/>
    <xf numFmtId="0" fontId="9" fillId="0" borderId="0" xfId="0" applyFont="1"/>
    <xf numFmtId="0" fontId="13" fillId="0" borderId="0" xfId="0" applyFont="1"/>
    <xf numFmtId="0" fontId="9" fillId="0" borderId="7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left" vertical="center" wrapText="1"/>
    </xf>
    <xf numFmtId="0" fontId="9" fillId="0" borderId="7" xfId="0" applyFont="1" applyBorder="1"/>
    <xf numFmtId="0" fontId="17" fillId="0" borderId="7" xfId="0" applyFont="1" applyBorder="1" applyAlignment="1">
      <alignment horizontal="left" vertical="top" wrapText="1"/>
    </xf>
    <xf numFmtId="0" fontId="12" fillId="0" borderId="0" xfId="0" applyFont="1" applyFill="1" applyBorder="1" applyAlignment="1">
      <alignment vertical="top" wrapText="1"/>
    </xf>
    <xf numFmtId="0" fontId="12" fillId="0" borderId="7" xfId="0" applyFont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top" wrapText="1"/>
    </xf>
    <xf numFmtId="0" fontId="9" fillId="0" borderId="0" xfId="0" applyFont="1" applyAlignment="1">
      <alignment horizontal="right"/>
    </xf>
    <xf numFmtId="0" fontId="9" fillId="0" borderId="7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1" fillId="0" borderId="7" xfId="0" applyFont="1" applyFill="1" applyBorder="1" applyAlignment="1">
      <alignment vertical="top" wrapText="1"/>
    </xf>
    <xf numFmtId="0" fontId="9" fillId="0" borderId="0" xfId="0" applyFont="1" applyFill="1"/>
    <xf numFmtId="0" fontId="9" fillId="0" borderId="7" xfId="0" applyFont="1" applyFill="1" applyBorder="1" applyAlignment="1">
      <alignment vertical="top" wrapText="1"/>
    </xf>
    <xf numFmtId="0" fontId="9" fillId="0" borderId="7" xfId="0" applyFont="1" applyFill="1" applyBorder="1" applyAlignment="1">
      <alignment wrapText="1"/>
    </xf>
    <xf numFmtId="0" fontId="22" fillId="0" borderId="7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14" fillId="2" borderId="7" xfId="0" applyFont="1" applyFill="1" applyBorder="1" applyAlignment="1">
      <alignment wrapText="1"/>
    </xf>
    <xf numFmtId="0" fontId="17" fillId="0" borderId="3" xfId="0" applyFont="1" applyBorder="1" applyAlignment="1">
      <alignment horizontal="left" vertical="center" wrapText="1"/>
    </xf>
    <xf numFmtId="0" fontId="20" fillId="2" borderId="7" xfId="0" applyFont="1" applyFill="1" applyBorder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165" fontId="20" fillId="0" borderId="8" xfId="0" applyNumberFormat="1" applyFont="1" applyBorder="1" applyAlignment="1">
      <alignment horizontal="right" vertical="center" wrapText="1"/>
    </xf>
    <xf numFmtId="0" fontId="23" fillId="0" borderId="0" xfId="0" applyFont="1" applyAlignment="1">
      <alignment horizontal="left" vertical="top" wrapText="1"/>
    </xf>
    <xf numFmtId="165" fontId="9" fillId="0" borderId="7" xfId="0" applyNumberFormat="1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wrapText="1"/>
    </xf>
    <xf numFmtId="0" fontId="14" fillId="0" borderId="7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wrapText="1"/>
    </xf>
    <xf numFmtId="0" fontId="9" fillId="0" borderId="9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0" fontId="18" fillId="0" borderId="8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67" fontId="14" fillId="0" borderId="7" xfId="0" applyNumberFormat="1" applyFont="1" applyFill="1" applyBorder="1" applyAlignment="1">
      <alignment horizontal="right"/>
    </xf>
    <xf numFmtId="0" fontId="17" fillId="0" borderId="7" xfId="0" applyFont="1" applyFill="1" applyBorder="1" applyAlignment="1">
      <alignment horizontal="center" wrapText="1"/>
    </xf>
    <xf numFmtId="0" fontId="14" fillId="0" borderId="3" xfId="0" applyFont="1" applyFill="1" applyBorder="1" applyAlignment="1">
      <alignment horizontal="right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6" fillId="0" borderId="7" xfId="0" applyFont="1" applyFill="1" applyBorder="1"/>
    <xf numFmtId="0" fontId="14" fillId="0" borderId="3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wrapText="1"/>
    </xf>
    <xf numFmtId="0" fontId="17" fillId="0" borderId="3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center" wrapText="1"/>
    </xf>
    <xf numFmtId="0" fontId="14" fillId="0" borderId="7" xfId="0" applyFont="1" applyFill="1" applyBorder="1"/>
    <xf numFmtId="0" fontId="17" fillId="0" borderId="7" xfId="0" applyFont="1" applyFill="1" applyBorder="1"/>
    <xf numFmtId="0" fontId="17" fillId="0" borderId="7" xfId="0" applyFont="1" applyFill="1" applyBorder="1" applyAlignment="1">
      <alignment vertical="top" wrapText="1"/>
    </xf>
    <xf numFmtId="0" fontId="9" fillId="0" borderId="0" xfId="0" applyFont="1" applyFill="1" applyAlignment="1"/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wrapText="1"/>
    </xf>
    <xf numFmtId="0" fontId="11" fillId="0" borderId="0" xfId="0" applyFont="1" applyFill="1"/>
    <xf numFmtId="0" fontId="11" fillId="0" borderId="12" xfId="0" applyFont="1" applyFill="1" applyBorder="1" applyAlignment="1">
      <alignment vertical="top" wrapText="1"/>
    </xf>
    <xf numFmtId="0" fontId="14" fillId="0" borderId="7" xfId="0" applyFont="1" applyFill="1" applyBorder="1" applyAlignment="1">
      <alignment vertical="top" wrapText="1"/>
    </xf>
    <xf numFmtId="0" fontId="14" fillId="0" borderId="12" xfId="0" applyFont="1" applyFill="1" applyBorder="1" applyAlignment="1">
      <alignment vertical="top" wrapText="1"/>
    </xf>
    <xf numFmtId="0" fontId="11" fillId="0" borderId="0" xfId="0" applyFont="1" applyFill="1" applyBorder="1" applyAlignment="1"/>
    <xf numFmtId="0" fontId="17" fillId="0" borderId="9" xfId="0" applyFont="1" applyFill="1" applyBorder="1" applyAlignment="1">
      <alignment wrapText="1"/>
    </xf>
    <xf numFmtId="0" fontId="11" fillId="0" borderId="2" xfId="0" applyFont="1" applyFill="1" applyBorder="1" applyAlignment="1">
      <alignment vertical="top" wrapText="1"/>
    </xf>
    <xf numFmtId="0" fontId="11" fillId="0" borderId="3" xfId="0" applyFont="1" applyFill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0" fontId="11" fillId="0" borderId="6" xfId="0" applyFont="1" applyFill="1" applyBorder="1" applyAlignment="1">
      <alignment vertical="top" wrapText="1"/>
    </xf>
    <xf numFmtId="165" fontId="17" fillId="0" borderId="0" xfId="8" applyNumberFormat="1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vertical="top" wrapText="1"/>
    </xf>
    <xf numFmtId="0" fontId="17" fillId="0" borderId="8" xfId="0" applyFont="1" applyFill="1" applyBorder="1" applyAlignment="1">
      <alignment vertical="center" wrapText="1"/>
    </xf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left" vertical="top" wrapText="1"/>
    </xf>
    <xf numFmtId="0" fontId="9" fillId="0" borderId="3" xfId="0" applyFont="1" applyFill="1" applyBorder="1" applyAlignment="1">
      <alignment vertical="top" wrapText="1"/>
    </xf>
    <xf numFmtId="1" fontId="9" fillId="0" borderId="7" xfId="5" applyNumberFormat="1" applyFont="1" applyFill="1" applyBorder="1" applyAlignment="1">
      <alignment horizontal="center" wrapText="1"/>
    </xf>
    <xf numFmtId="0" fontId="9" fillId="0" borderId="8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24" fillId="2" borderId="7" xfId="0" applyFont="1" applyFill="1" applyBorder="1" applyAlignment="1">
      <alignment horizontal="center" vertical="top" wrapText="1"/>
    </xf>
    <xf numFmtId="49" fontId="22" fillId="2" borderId="8" xfId="0" applyNumberFormat="1" applyFont="1" applyFill="1" applyBorder="1" applyAlignment="1">
      <alignment horizontal="center" vertical="top" wrapText="1"/>
    </xf>
    <xf numFmtId="49" fontId="22" fillId="2" borderId="2" xfId="0" applyNumberFormat="1" applyFont="1" applyFill="1" applyBorder="1" applyAlignment="1">
      <alignment horizontal="center" vertical="top" wrapText="1"/>
    </xf>
    <xf numFmtId="0" fontId="22" fillId="2" borderId="8" xfId="0" applyFont="1" applyFill="1" applyBorder="1" applyAlignment="1">
      <alignment horizontal="center" vertical="top" wrapText="1"/>
    </xf>
    <xf numFmtId="0" fontId="22" fillId="2" borderId="2" xfId="0" applyFont="1" applyFill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center" wrapText="1"/>
    </xf>
    <xf numFmtId="49" fontId="22" fillId="2" borderId="7" xfId="0" applyNumberFormat="1" applyFont="1" applyFill="1" applyBorder="1" applyAlignment="1">
      <alignment horizontal="center" vertical="top" wrapText="1"/>
    </xf>
    <xf numFmtId="0" fontId="22" fillId="2" borderId="7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8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8" xfId="0" applyFont="1" applyFill="1" applyBorder="1" applyAlignment="1">
      <alignment horizontal="center" vertical="top"/>
    </xf>
    <xf numFmtId="0" fontId="9" fillId="0" borderId="2" xfId="0" applyFont="1" applyFill="1" applyBorder="1" applyAlignment="1">
      <alignment horizontal="center" vertical="top"/>
    </xf>
    <xf numFmtId="0" fontId="9" fillId="0" borderId="3" xfId="0" applyFont="1" applyFill="1" applyBorder="1" applyAlignment="1">
      <alignment horizontal="center" vertical="top"/>
    </xf>
    <xf numFmtId="0" fontId="9" fillId="0" borderId="8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17" fillId="0" borderId="4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left"/>
    </xf>
    <xf numFmtId="0" fontId="10" fillId="0" borderId="5" xfId="0" applyFont="1" applyFill="1" applyBorder="1" applyAlignment="1">
      <alignment horizontal="left"/>
    </xf>
    <xf numFmtId="0" fontId="10" fillId="0" borderId="6" xfId="0" applyFont="1" applyFill="1" applyBorder="1" applyAlignment="1">
      <alignment horizontal="left"/>
    </xf>
    <xf numFmtId="0" fontId="17" fillId="0" borderId="8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top" wrapText="1"/>
    </xf>
    <xf numFmtId="0" fontId="9" fillId="0" borderId="13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17" fillId="0" borderId="9" xfId="0" applyFont="1" applyFill="1" applyBorder="1" applyAlignment="1">
      <alignment horizontal="right" wrapText="1"/>
    </xf>
    <xf numFmtId="0" fontId="10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17" fillId="0" borderId="7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left" vertical="top"/>
    </xf>
    <xf numFmtId="0" fontId="9" fillId="0" borderId="6" xfId="0" applyFont="1" applyFill="1" applyBorder="1" applyAlignment="1">
      <alignment horizontal="left" vertical="top"/>
    </xf>
    <xf numFmtId="0" fontId="9" fillId="0" borderId="5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168" fontId="14" fillId="0" borderId="7" xfId="0" applyNumberFormat="1" applyFont="1" applyFill="1" applyBorder="1"/>
    <xf numFmtId="168" fontId="17" fillId="0" borderId="7" xfId="8" applyNumberFormat="1" applyFont="1" applyBorder="1" applyAlignment="1">
      <alignment horizontal="right" vertical="center" wrapText="1"/>
    </xf>
    <xf numFmtId="168" fontId="14" fillId="0" borderId="8" xfId="0" applyNumberFormat="1" applyFont="1" applyFill="1" applyBorder="1" applyAlignment="1">
      <alignment horizontal="center" vertical="center" wrapText="1"/>
    </xf>
    <xf numFmtId="168" fontId="14" fillId="0" borderId="2" xfId="0" applyNumberFormat="1" applyFont="1" applyFill="1" applyBorder="1" applyAlignment="1">
      <alignment horizontal="center" vertical="center" wrapText="1"/>
    </xf>
    <xf numFmtId="168" fontId="14" fillId="0" borderId="3" xfId="0" applyNumberFormat="1" applyFont="1" applyFill="1" applyBorder="1" applyAlignment="1">
      <alignment horizontal="center" vertical="center" wrapText="1"/>
    </xf>
    <xf numFmtId="168" fontId="17" fillId="0" borderId="8" xfId="8" applyNumberFormat="1" applyFont="1" applyFill="1" applyBorder="1" applyAlignment="1">
      <alignment horizontal="center" vertical="center" wrapText="1"/>
    </xf>
    <xf numFmtId="168" fontId="17" fillId="0" borderId="2" xfId="8" applyNumberFormat="1" applyFont="1" applyFill="1" applyBorder="1" applyAlignment="1">
      <alignment horizontal="center" vertical="center" wrapText="1"/>
    </xf>
    <xf numFmtId="168" fontId="17" fillId="0" borderId="3" xfId="8" applyNumberFormat="1" applyFont="1" applyFill="1" applyBorder="1" applyAlignment="1">
      <alignment horizontal="center" vertical="center" wrapText="1"/>
    </xf>
    <xf numFmtId="168" fontId="17" fillId="0" borderId="8" xfId="8" applyNumberFormat="1" applyFont="1" applyBorder="1" applyAlignment="1">
      <alignment horizontal="center" vertical="center" wrapText="1"/>
    </xf>
    <xf numFmtId="168" fontId="17" fillId="0" borderId="2" xfId="8" applyNumberFormat="1" applyFont="1" applyBorder="1" applyAlignment="1">
      <alignment horizontal="center" vertical="center" wrapText="1"/>
    </xf>
    <xf numFmtId="168" fontId="17" fillId="0" borderId="3" xfId="8" applyNumberFormat="1" applyFont="1" applyBorder="1" applyAlignment="1">
      <alignment horizontal="center" vertical="center" wrapText="1"/>
    </xf>
    <xf numFmtId="168" fontId="17" fillId="0" borderId="7" xfId="8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17">
    <cellStyle name="Comma" xfId="8" builtinId="3"/>
    <cellStyle name="Comma 2" xfId="10"/>
    <cellStyle name="Normal" xfId="0" builtinId="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6" xfId="11"/>
    <cellStyle name="Normal 7" xfId="13"/>
    <cellStyle name="Normal 8" xfId="14"/>
    <cellStyle name="Normal 9" xfId="16"/>
    <cellStyle name="Percent 2" xfId="2"/>
    <cellStyle name="SN_241" xfId="15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46"/>
  <sheetViews>
    <sheetView tabSelected="1" zoomScaleNormal="100" workbookViewId="0">
      <selection activeCell="F1" sqref="F1"/>
    </sheetView>
  </sheetViews>
  <sheetFormatPr defaultColWidth="9.140625" defaultRowHeight="13.5" x14ac:dyDescent="0.25"/>
  <cols>
    <col min="1" max="1" width="6.85546875" style="1" customWidth="1"/>
    <col min="2" max="2" width="9.140625" style="1"/>
    <col min="3" max="3" width="6.7109375" style="1" customWidth="1"/>
    <col min="4" max="4" width="9.28515625" style="1" customWidth="1"/>
    <col min="5" max="5" width="13.28515625" style="1" customWidth="1"/>
    <col min="6" max="6" width="62.140625" style="1" customWidth="1"/>
    <col min="7" max="7" width="30.5703125" style="1" customWidth="1"/>
    <col min="8" max="8" width="49.85546875" style="1" customWidth="1"/>
    <col min="9" max="16384" width="9.140625" style="1"/>
  </cols>
  <sheetData>
    <row r="1" spans="1:7" ht="18" customHeight="1" x14ac:dyDescent="0.25">
      <c r="G1" s="25" t="s">
        <v>32</v>
      </c>
    </row>
    <row r="2" spans="1:7" ht="18" customHeight="1" x14ac:dyDescent="0.25">
      <c r="F2" s="104" t="s">
        <v>4</v>
      </c>
      <c r="G2" s="104"/>
    </row>
    <row r="3" spans="1:7" ht="18" customHeight="1" x14ac:dyDescent="0.25">
      <c r="F3" s="104" t="s">
        <v>9</v>
      </c>
      <c r="G3" s="104"/>
    </row>
    <row r="6" spans="1:7" ht="60" customHeight="1" x14ac:dyDescent="0.3">
      <c r="A6" s="105" t="s">
        <v>89</v>
      </c>
      <c r="B6" s="105"/>
      <c r="C6" s="105"/>
      <c r="D6" s="105"/>
      <c r="E6" s="105"/>
      <c r="F6" s="105"/>
      <c r="G6" s="105"/>
    </row>
    <row r="8" spans="1:7" x14ac:dyDescent="0.25">
      <c r="G8" s="2" t="s">
        <v>31</v>
      </c>
    </row>
    <row r="9" spans="1:7" s="14" customFormat="1" ht="80.45" customHeight="1" x14ac:dyDescent="0.25">
      <c r="A9" s="106" t="s">
        <v>33</v>
      </c>
      <c r="B9" s="107"/>
      <c r="C9" s="108"/>
      <c r="D9" s="109" t="s">
        <v>14</v>
      </c>
      <c r="E9" s="109"/>
      <c r="F9" s="109" t="s">
        <v>39</v>
      </c>
      <c r="G9" s="28" t="s">
        <v>29</v>
      </c>
    </row>
    <row r="10" spans="1:7" s="14" customFormat="1" ht="42" customHeight="1" x14ac:dyDescent="0.25">
      <c r="A10" s="4" t="s">
        <v>34</v>
      </c>
      <c r="B10" s="4" t="s">
        <v>35</v>
      </c>
      <c r="C10" s="4" t="s">
        <v>36</v>
      </c>
      <c r="D10" s="13" t="s">
        <v>17</v>
      </c>
      <c r="E10" s="13" t="s">
        <v>18</v>
      </c>
      <c r="F10" s="109"/>
      <c r="G10" s="13" t="s">
        <v>16</v>
      </c>
    </row>
    <row r="11" spans="1:7" s="14" customFormat="1" ht="16.5" x14ac:dyDescent="0.25">
      <c r="A11" s="112" t="s">
        <v>45</v>
      </c>
      <c r="B11" s="113"/>
      <c r="C11" s="113"/>
      <c r="D11" s="113"/>
      <c r="E11" s="113"/>
      <c r="F11" s="114"/>
      <c r="G11" s="84"/>
    </row>
    <row r="12" spans="1:7" s="37" customFormat="1" ht="15.75" customHeight="1" x14ac:dyDescent="0.25">
      <c r="A12" s="30"/>
      <c r="B12" s="31"/>
      <c r="C12" s="32"/>
      <c r="D12" s="33"/>
      <c r="E12" s="34"/>
      <c r="F12" s="35" t="s">
        <v>46</v>
      </c>
      <c r="G12" s="36">
        <f>G14+G31</f>
        <v>0</v>
      </c>
    </row>
    <row r="13" spans="1:7" s="37" customFormat="1" ht="13.5" customHeight="1" x14ac:dyDescent="0.25">
      <c r="A13" s="30"/>
      <c r="B13" s="31"/>
      <c r="C13" s="32"/>
      <c r="D13" s="33"/>
      <c r="E13" s="34"/>
      <c r="F13" s="3" t="s">
        <v>20</v>
      </c>
      <c r="G13" s="36"/>
    </row>
    <row r="14" spans="1:7" s="37" customFormat="1" ht="14.25" x14ac:dyDescent="0.25">
      <c r="A14" s="92" t="s">
        <v>66</v>
      </c>
      <c r="B14" s="91"/>
      <c r="C14" s="91"/>
      <c r="D14" s="96"/>
      <c r="E14" s="85"/>
      <c r="F14" s="19" t="s">
        <v>67</v>
      </c>
      <c r="G14" s="159">
        <f>G16</f>
        <v>-300000</v>
      </c>
    </row>
    <row r="15" spans="1:7" s="37" customFormat="1" x14ac:dyDescent="0.25">
      <c r="A15" s="93"/>
      <c r="B15" s="91"/>
      <c r="C15" s="91"/>
      <c r="D15" s="97"/>
      <c r="E15" s="86"/>
      <c r="F15" s="3" t="s">
        <v>20</v>
      </c>
      <c r="G15" s="38"/>
    </row>
    <row r="16" spans="1:7" s="37" customFormat="1" ht="14.25" x14ac:dyDescent="0.25">
      <c r="A16" s="93"/>
      <c r="B16" s="92" t="s">
        <v>68</v>
      </c>
      <c r="C16" s="91"/>
      <c r="D16" s="97"/>
      <c r="E16" s="86"/>
      <c r="F16" s="19" t="s">
        <v>69</v>
      </c>
      <c r="G16" s="159">
        <f>G18</f>
        <v>-300000</v>
      </c>
    </row>
    <row r="17" spans="1:7" s="37" customFormat="1" x14ac:dyDescent="0.25">
      <c r="A17" s="93"/>
      <c r="B17" s="93"/>
      <c r="C17" s="91"/>
      <c r="D17" s="97"/>
      <c r="E17" s="86"/>
      <c r="F17" s="3" t="s">
        <v>20</v>
      </c>
      <c r="G17" s="159"/>
    </row>
    <row r="18" spans="1:7" s="37" customFormat="1" ht="14.25" x14ac:dyDescent="0.25">
      <c r="A18" s="93"/>
      <c r="B18" s="93"/>
      <c r="C18" s="94" t="s">
        <v>37</v>
      </c>
      <c r="D18" s="97"/>
      <c r="E18" s="86"/>
      <c r="F18" s="19" t="s">
        <v>69</v>
      </c>
      <c r="G18" s="159">
        <f>G22</f>
        <v>-300000</v>
      </c>
    </row>
    <row r="19" spans="1:7" s="37" customFormat="1" x14ac:dyDescent="0.25">
      <c r="A19" s="93"/>
      <c r="B19" s="93"/>
      <c r="C19" s="95"/>
      <c r="D19" s="97"/>
      <c r="E19" s="86"/>
      <c r="F19" s="3" t="s">
        <v>20</v>
      </c>
      <c r="G19" s="159"/>
    </row>
    <row r="20" spans="1:7" s="37" customFormat="1" ht="14.25" x14ac:dyDescent="0.25">
      <c r="A20" s="93"/>
      <c r="B20" s="93"/>
      <c r="C20" s="95"/>
      <c r="D20" s="88">
        <v>1192</v>
      </c>
      <c r="E20" s="86"/>
      <c r="F20" s="19" t="s">
        <v>75</v>
      </c>
      <c r="G20" s="159">
        <f>G22</f>
        <v>-300000</v>
      </c>
    </row>
    <row r="21" spans="1:7" s="37" customFormat="1" ht="13.5" customHeight="1" x14ac:dyDescent="0.25">
      <c r="A21" s="93"/>
      <c r="B21" s="93"/>
      <c r="C21" s="95"/>
      <c r="D21" s="89"/>
      <c r="E21" s="87"/>
      <c r="F21" s="3" t="s">
        <v>20</v>
      </c>
      <c r="G21" s="159"/>
    </row>
    <row r="22" spans="1:7" s="37" customFormat="1" ht="14.25" x14ac:dyDescent="0.25">
      <c r="A22" s="93"/>
      <c r="B22" s="93"/>
      <c r="C22" s="95"/>
      <c r="D22" s="89"/>
      <c r="E22" s="88">
        <v>11017</v>
      </c>
      <c r="F22" s="39" t="s">
        <v>70</v>
      </c>
      <c r="G22" s="159">
        <f>G24</f>
        <v>-300000</v>
      </c>
    </row>
    <row r="23" spans="1:7" s="37" customFormat="1" ht="15" customHeight="1" x14ac:dyDescent="0.25">
      <c r="A23" s="93"/>
      <c r="B23" s="93"/>
      <c r="C23" s="95"/>
      <c r="D23" s="89"/>
      <c r="E23" s="89"/>
      <c r="F23" s="40" t="s">
        <v>21</v>
      </c>
      <c r="G23" s="159"/>
    </row>
    <row r="24" spans="1:7" s="37" customFormat="1" ht="14.25" x14ac:dyDescent="0.25">
      <c r="A24" s="93"/>
      <c r="B24" s="93"/>
      <c r="C24" s="95"/>
      <c r="D24" s="89"/>
      <c r="E24" s="89"/>
      <c r="F24" s="20" t="s">
        <v>44</v>
      </c>
      <c r="G24" s="159">
        <f>G26</f>
        <v>-300000</v>
      </c>
    </row>
    <row r="25" spans="1:7" s="37" customFormat="1" ht="32.25" customHeight="1" x14ac:dyDescent="0.25">
      <c r="A25" s="93"/>
      <c r="B25" s="93"/>
      <c r="C25" s="95"/>
      <c r="D25" s="89"/>
      <c r="E25" s="89"/>
      <c r="F25" s="40" t="s">
        <v>22</v>
      </c>
      <c r="G25" s="159"/>
    </row>
    <row r="26" spans="1:7" s="37" customFormat="1" ht="15" customHeight="1" x14ac:dyDescent="0.25">
      <c r="A26" s="93"/>
      <c r="B26" s="93"/>
      <c r="C26" s="95"/>
      <c r="D26" s="89"/>
      <c r="E26" s="89"/>
      <c r="F26" s="11" t="s">
        <v>23</v>
      </c>
      <c r="G26" s="159">
        <f>G27</f>
        <v>-300000</v>
      </c>
    </row>
    <row r="27" spans="1:7" s="37" customFormat="1" ht="15" customHeight="1" x14ac:dyDescent="0.25">
      <c r="A27" s="93"/>
      <c r="B27" s="93"/>
      <c r="C27" s="95"/>
      <c r="D27" s="89"/>
      <c r="E27" s="89"/>
      <c r="F27" s="42" t="s">
        <v>24</v>
      </c>
      <c r="G27" s="159">
        <f>G28</f>
        <v>-300000</v>
      </c>
    </row>
    <row r="28" spans="1:7" s="37" customFormat="1" ht="15" customHeight="1" x14ac:dyDescent="0.25">
      <c r="A28" s="93"/>
      <c r="B28" s="93"/>
      <c r="C28" s="95"/>
      <c r="D28" s="89"/>
      <c r="E28" s="89"/>
      <c r="F28" s="11" t="s">
        <v>71</v>
      </c>
      <c r="G28" s="159">
        <f>G29</f>
        <v>-300000</v>
      </c>
    </row>
    <row r="29" spans="1:7" s="37" customFormat="1" ht="15" customHeight="1" x14ac:dyDescent="0.25">
      <c r="A29" s="93"/>
      <c r="B29" s="93"/>
      <c r="C29" s="95"/>
      <c r="D29" s="89"/>
      <c r="E29" s="89"/>
      <c r="F29" s="42" t="s">
        <v>72</v>
      </c>
      <c r="G29" s="159">
        <f>G30</f>
        <v>-300000</v>
      </c>
    </row>
    <row r="30" spans="1:7" s="37" customFormat="1" ht="15" customHeight="1" x14ac:dyDescent="0.25">
      <c r="A30" s="93"/>
      <c r="B30" s="93"/>
      <c r="C30" s="95"/>
      <c r="D30" s="90"/>
      <c r="E30" s="90"/>
      <c r="F30" s="41" t="s">
        <v>73</v>
      </c>
      <c r="G30" s="159">
        <v>-300000</v>
      </c>
    </row>
    <row r="31" spans="1:7" ht="15" customHeight="1" x14ac:dyDescent="0.25">
      <c r="A31" s="110" t="s">
        <v>47</v>
      </c>
      <c r="B31" s="6"/>
      <c r="C31" s="101"/>
      <c r="D31" s="101"/>
      <c r="E31" s="101"/>
      <c r="F31" s="19" t="s">
        <v>48</v>
      </c>
      <c r="G31" s="160">
        <f>G32</f>
        <v>300000</v>
      </c>
    </row>
    <row r="32" spans="1:7" ht="14.25" x14ac:dyDescent="0.25">
      <c r="A32" s="110"/>
      <c r="B32" s="110" t="s">
        <v>49</v>
      </c>
      <c r="C32" s="102"/>
      <c r="D32" s="102"/>
      <c r="E32" s="102"/>
      <c r="F32" s="20" t="s">
        <v>50</v>
      </c>
      <c r="G32" s="160">
        <f>G34</f>
        <v>300000</v>
      </c>
    </row>
    <row r="33" spans="1:7" ht="14.25" customHeight="1" x14ac:dyDescent="0.25">
      <c r="A33" s="110"/>
      <c r="B33" s="110"/>
      <c r="C33" s="103"/>
      <c r="D33" s="102"/>
      <c r="E33" s="102"/>
      <c r="F33" s="3" t="s">
        <v>40</v>
      </c>
      <c r="G33" s="160"/>
    </row>
    <row r="34" spans="1:7" ht="14.25" x14ac:dyDescent="0.25">
      <c r="A34" s="110"/>
      <c r="B34" s="110"/>
      <c r="C34" s="111" t="s">
        <v>37</v>
      </c>
      <c r="D34" s="102"/>
      <c r="E34" s="102"/>
      <c r="F34" s="20" t="s">
        <v>51</v>
      </c>
      <c r="G34" s="160">
        <f>G36</f>
        <v>300000</v>
      </c>
    </row>
    <row r="35" spans="1:7" x14ac:dyDescent="0.25">
      <c r="A35" s="110"/>
      <c r="B35" s="110"/>
      <c r="C35" s="111"/>
      <c r="D35" s="102"/>
      <c r="E35" s="102"/>
      <c r="F35" s="3" t="s">
        <v>40</v>
      </c>
      <c r="G35" s="160"/>
    </row>
    <row r="36" spans="1:7" ht="14.25" x14ac:dyDescent="0.25">
      <c r="A36" s="110"/>
      <c r="B36" s="110"/>
      <c r="C36" s="111"/>
      <c r="D36" s="98">
        <v>1115</v>
      </c>
      <c r="E36" s="102"/>
      <c r="F36" s="20" t="s">
        <v>52</v>
      </c>
      <c r="G36" s="160">
        <f>G38</f>
        <v>300000</v>
      </c>
    </row>
    <row r="37" spans="1:7" s="37" customFormat="1" ht="13.5" customHeight="1" x14ac:dyDescent="0.25">
      <c r="A37" s="110"/>
      <c r="B37" s="110"/>
      <c r="C37" s="111"/>
      <c r="D37" s="99"/>
      <c r="E37" s="103"/>
      <c r="F37" s="3" t="s">
        <v>20</v>
      </c>
      <c r="G37" s="160"/>
    </row>
    <row r="38" spans="1:7" x14ac:dyDescent="0.25">
      <c r="A38" s="110"/>
      <c r="B38" s="110"/>
      <c r="C38" s="111"/>
      <c r="D38" s="99"/>
      <c r="E38" s="98">
        <v>12001</v>
      </c>
      <c r="F38" s="5" t="s">
        <v>53</v>
      </c>
      <c r="G38" s="160">
        <f>G40</f>
        <v>300000</v>
      </c>
    </row>
    <row r="39" spans="1:7" x14ac:dyDescent="0.25">
      <c r="A39" s="110"/>
      <c r="B39" s="110"/>
      <c r="C39" s="111"/>
      <c r="D39" s="99"/>
      <c r="E39" s="99"/>
      <c r="F39" s="5" t="s">
        <v>21</v>
      </c>
      <c r="G39" s="160"/>
    </row>
    <row r="40" spans="1:7" ht="14.25" x14ac:dyDescent="0.25">
      <c r="A40" s="110"/>
      <c r="B40" s="110"/>
      <c r="C40" s="111"/>
      <c r="D40" s="99"/>
      <c r="E40" s="99"/>
      <c r="F40" s="9" t="s">
        <v>65</v>
      </c>
      <c r="G40" s="160">
        <f>G42</f>
        <v>300000</v>
      </c>
    </row>
    <row r="41" spans="1:7" ht="27" x14ac:dyDescent="0.25">
      <c r="A41" s="110"/>
      <c r="B41" s="110"/>
      <c r="C41" s="111"/>
      <c r="D41" s="99"/>
      <c r="E41" s="99"/>
      <c r="F41" s="5" t="s">
        <v>22</v>
      </c>
      <c r="G41" s="160"/>
    </row>
    <row r="42" spans="1:7" x14ac:dyDescent="0.25">
      <c r="A42" s="110"/>
      <c r="B42" s="110"/>
      <c r="C42" s="111"/>
      <c r="D42" s="99"/>
      <c r="E42" s="99"/>
      <c r="F42" s="5" t="s">
        <v>23</v>
      </c>
      <c r="G42" s="160">
        <f t="shared" ref="G42:G44" si="0">G43</f>
        <v>300000</v>
      </c>
    </row>
    <row r="43" spans="1:7" x14ac:dyDescent="0.25">
      <c r="A43" s="110"/>
      <c r="B43" s="110"/>
      <c r="C43" s="111"/>
      <c r="D43" s="99"/>
      <c r="E43" s="99"/>
      <c r="F43" s="5" t="s">
        <v>24</v>
      </c>
      <c r="G43" s="160">
        <f t="shared" si="0"/>
        <v>300000</v>
      </c>
    </row>
    <row r="44" spans="1:7" x14ac:dyDescent="0.25">
      <c r="A44" s="110"/>
      <c r="B44" s="110"/>
      <c r="C44" s="111"/>
      <c r="D44" s="99"/>
      <c r="E44" s="99"/>
      <c r="F44" s="5" t="s">
        <v>54</v>
      </c>
      <c r="G44" s="160">
        <f t="shared" si="0"/>
        <v>300000</v>
      </c>
    </row>
    <row r="45" spans="1:7" ht="21" customHeight="1" x14ac:dyDescent="0.25">
      <c r="A45" s="110"/>
      <c r="B45" s="110"/>
      <c r="C45" s="111"/>
      <c r="D45" s="99"/>
      <c r="E45" s="99"/>
      <c r="F45" s="5" t="s">
        <v>41</v>
      </c>
      <c r="G45" s="160">
        <f>+G46</f>
        <v>300000</v>
      </c>
    </row>
    <row r="46" spans="1:7" x14ac:dyDescent="0.25">
      <c r="A46" s="110"/>
      <c r="B46" s="110"/>
      <c r="C46" s="111"/>
      <c r="D46" s="100"/>
      <c r="E46" s="100"/>
      <c r="F46" s="5" t="s">
        <v>55</v>
      </c>
      <c r="G46" s="160">
        <v>300000</v>
      </c>
    </row>
  </sheetData>
  <mergeCells count="24">
    <mergeCell ref="E38:E46"/>
    <mergeCell ref="E31:E37"/>
    <mergeCell ref="F2:G2"/>
    <mergeCell ref="F3:G3"/>
    <mergeCell ref="A6:G6"/>
    <mergeCell ref="A9:C9"/>
    <mergeCell ref="D9:E9"/>
    <mergeCell ref="F9:F10"/>
    <mergeCell ref="A31:A46"/>
    <mergeCell ref="C31:C33"/>
    <mergeCell ref="D31:D35"/>
    <mergeCell ref="B32:B46"/>
    <mergeCell ref="C34:C46"/>
    <mergeCell ref="D36:D46"/>
    <mergeCell ref="A11:F11"/>
    <mergeCell ref="A14:A30"/>
    <mergeCell ref="E14:E21"/>
    <mergeCell ref="D20:D30"/>
    <mergeCell ref="E22:E30"/>
    <mergeCell ref="B14:B15"/>
    <mergeCell ref="C14:C17"/>
    <mergeCell ref="B16:B30"/>
    <mergeCell ref="C18:C30"/>
    <mergeCell ref="D14:D19"/>
  </mergeCells>
  <pageMargins left="0.37" right="0.16" top="0.17" bottom="0.16" header="0.17" footer="0.16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42"/>
  <sheetViews>
    <sheetView workbookViewId="0">
      <selection activeCell="F35" sqref="F35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25" style="1" customWidth="1"/>
    <col min="5" max="5" width="9.140625" style="1"/>
    <col min="6" max="6" width="49.85546875" style="1" customWidth="1"/>
    <col min="7" max="16384" width="9.140625" style="1"/>
  </cols>
  <sheetData>
    <row r="1" spans="1:7" ht="16.5" customHeight="1" x14ac:dyDescent="0.25">
      <c r="D1" s="12" t="s">
        <v>13</v>
      </c>
    </row>
    <row r="2" spans="1:7" ht="18" customHeight="1" x14ac:dyDescent="0.25">
      <c r="D2" s="1" t="s">
        <v>4</v>
      </c>
      <c r="F2" s="104"/>
      <c r="G2" s="104"/>
    </row>
    <row r="3" spans="1:7" ht="18" customHeight="1" x14ac:dyDescent="0.25">
      <c r="D3" s="1" t="s">
        <v>9</v>
      </c>
      <c r="F3" s="104"/>
      <c r="G3" s="104"/>
    </row>
    <row r="5" spans="1:7" ht="16.5" customHeight="1" x14ac:dyDescent="0.25">
      <c r="D5" s="25"/>
    </row>
    <row r="6" spans="1:7" ht="16.5" customHeight="1" x14ac:dyDescent="0.25">
      <c r="D6" s="25"/>
    </row>
    <row r="8" spans="1:7" ht="95.25" customHeight="1" x14ac:dyDescent="0.25">
      <c r="A8" s="130" t="s">
        <v>84</v>
      </c>
      <c r="B8" s="130"/>
      <c r="C8" s="130"/>
      <c r="D8" s="130"/>
    </row>
    <row r="9" spans="1:7" x14ac:dyDescent="0.25">
      <c r="A9" s="16"/>
      <c r="B9" s="16"/>
      <c r="C9" s="16"/>
      <c r="D9" s="16"/>
    </row>
    <row r="10" spans="1:7" x14ac:dyDescent="0.25">
      <c r="A10" s="16"/>
      <c r="B10" s="16"/>
      <c r="C10" s="16"/>
      <c r="D10" s="43"/>
    </row>
    <row r="11" spans="1:7" s="14" customFormat="1" ht="91.5" customHeight="1" x14ac:dyDescent="0.25">
      <c r="A11" s="131" t="s">
        <v>14</v>
      </c>
      <c r="B11" s="131"/>
      <c r="C11" s="131" t="s">
        <v>15</v>
      </c>
      <c r="D11" s="44" t="s">
        <v>29</v>
      </c>
      <c r="E11" s="26"/>
    </row>
    <row r="12" spans="1:7" s="14" customFormat="1" ht="35.25" customHeight="1" x14ac:dyDescent="0.25">
      <c r="A12" s="45" t="s">
        <v>17</v>
      </c>
      <c r="B12" s="45" t="s">
        <v>18</v>
      </c>
      <c r="C12" s="131"/>
      <c r="D12" s="46" t="s">
        <v>16</v>
      </c>
    </row>
    <row r="13" spans="1:7" customFormat="1" ht="16.899999999999999" customHeight="1" x14ac:dyDescent="0.25">
      <c r="A13" s="47"/>
      <c r="B13" s="47"/>
      <c r="C13" s="48" t="s">
        <v>46</v>
      </c>
      <c r="D13" s="49">
        <f>D17+D30</f>
        <v>0</v>
      </c>
    </row>
    <row r="14" spans="1:7" customFormat="1" ht="12.6" customHeight="1" x14ac:dyDescent="0.25">
      <c r="A14" s="47"/>
      <c r="B14" s="47"/>
      <c r="C14" s="50" t="s">
        <v>40</v>
      </c>
      <c r="D14" s="51"/>
    </row>
    <row r="15" spans="1:7" customFormat="1" ht="17.25" x14ac:dyDescent="0.3">
      <c r="A15" s="52"/>
      <c r="B15" s="132" t="s">
        <v>45</v>
      </c>
      <c r="C15" s="133"/>
      <c r="D15" s="134"/>
    </row>
    <row r="16" spans="1:7" customFormat="1" ht="17.45" customHeight="1" x14ac:dyDescent="0.25">
      <c r="A16" s="47"/>
      <c r="B16" s="47"/>
      <c r="C16" s="50" t="s">
        <v>40</v>
      </c>
      <c r="D16" s="53"/>
    </row>
    <row r="17" spans="1:4" customFormat="1" ht="17.45" customHeight="1" x14ac:dyDescent="0.25">
      <c r="A17" s="135">
        <v>1192</v>
      </c>
      <c r="B17" s="138"/>
      <c r="C17" s="54" t="s">
        <v>74</v>
      </c>
      <c r="D17" s="161">
        <f>D24</f>
        <v>-300000</v>
      </c>
    </row>
    <row r="18" spans="1:4" customFormat="1" ht="17.45" customHeight="1" x14ac:dyDescent="0.25">
      <c r="A18" s="136"/>
      <c r="B18" s="139"/>
      <c r="C18" s="55" t="s">
        <v>75</v>
      </c>
      <c r="D18" s="162"/>
    </row>
    <row r="19" spans="1:4" customFormat="1" ht="17.45" customHeight="1" x14ac:dyDescent="0.25">
      <c r="A19" s="136"/>
      <c r="B19" s="139"/>
      <c r="C19" s="54" t="s">
        <v>76</v>
      </c>
      <c r="D19" s="162"/>
    </row>
    <row r="20" spans="1:4" customFormat="1" ht="68.45" customHeight="1" x14ac:dyDescent="0.25">
      <c r="A20" s="136"/>
      <c r="B20" s="139"/>
      <c r="C20" s="56" t="s">
        <v>77</v>
      </c>
      <c r="D20" s="162"/>
    </row>
    <row r="21" spans="1:4" customFormat="1" ht="17.45" customHeight="1" x14ac:dyDescent="0.25">
      <c r="A21" s="136"/>
      <c r="B21" s="139"/>
      <c r="C21" s="57" t="s">
        <v>78</v>
      </c>
      <c r="D21" s="162"/>
    </row>
    <row r="22" spans="1:4" customFormat="1" ht="67.150000000000006" customHeight="1" x14ac:dyDescent="0.25">
      <c r="A22" s="137"/>
      <c r="B22" s="140"/>
      <c r="C22" s="54" t="s">
        <v>79</v>
      </c>
      <c r="D22" s="163"/>
    </row>
    <row r="23" spans="1:4" customFormat="1" ht="15" x14ac:dyDescent="0.25">
      <c r="A23" s="127" t="s">
        <v>19</v>
      </c>
      <c r="B23" s="128"/>
      <c r="C23" s="128"/>
      <c r="D23" s="129"/>
    </row>
    <row r="24" spans="1:4" customFormat="1" ht="18.600000000000001" customHeight="1" x14ac:dyDescent="0.25">
      <c r="A24" s="141"/>
      <c r="B24" s="144">
        <v>11017</v>
      </c>
      <c r="C24" s="41" t="s">
        <v>25</v>
      </c>
      <c r="D24" s="161">
        <v>-300000</v>
      </c>
    </row>
    <row r="25" spans="1:4" customFormat="1" ht="16.149999999999999" customHeight="1" x14ac:dyDescent="0.25">
      <c r="A25" s="142"/>
      <c r="B25" s="145"/>
      <c r="C25" s="11" t="s">
        <v>70</v>
      </c>
      <c r="D25" s="162"/>
    </row>
    <row r="26" spans="1:4" customFormat="1" ht="18" customHeight="1" x14ac:dyDescent="0.25">
      <c r="A26" s="142"/>
      <c r="B26" s="145"/>
      <c r="C26" s="41" t="s">
        <v>26</v>
      </c>
      <c r="D26" s="162"/>
    </row>
    <row r="27" spans="1:4" customFormat="1" ht="18.600000000000001" customHeight="1" x14ac:dyDescent="0.25">
      <c r="A27" s="142"/>
      <c r="B27" s="145"/>
      <c r="C27" s="11" t="s">
        <v>70</v>
      </c>
      <c r="D27" s="162"/>
    </row>
    <row r="28" spans="1:4" customFormat="1" ht="18" customHeight="1" x14ac:dyDescent="0.25">
      <c r="A28" s="142"/>
      <c r="B28" s="145"/>
      <c r="C28" s="41" t="s">
        <v>27</v>
      </c>
      <c r="D28" s="162"/>
    </row>
    <row r="29" spans="1:4" customFormat="1" ht="16.899999999999999" customHeight="1" x14ac:dyDescent="0.25">
      <c r="A29" s="143"/>
      <c r="B29" s="146"/>
      <c r="C29" s="10" t="s">
        <v>28</v>
      </c>
      <c r="D29" s="163"/>
    </row>
    <row r="30" spans="1:4" x14ac:dyDescent="0.25">
      <c r="A30" s="121">
        <v>1115</v>
      </c>
      <c r="B30" s="124"/>
      <c r="C30" s="58" t="s">
        <v>56</v>
      </c>
      <c r="D30" s="164">
        <f>D37</f>
        <v>300000</v>
      </c>
    </row>
    <row r="31" spans="1:4" x14ac:dyDescent="0.25">
      <c r="A31" s="122"/>
      <c r="B31" s="125"/>
      <c r="C31" s="59" t="s">
        <v>52</v>
      </c>
      <c r="D31" s="165"/>
    </row>
    <row r="32" spans="1:4" x14ac:dyDescent="0.25">
      <c r="A32" s="122"/>
      <c r="B32" s="125"/>
      <c r="C32" s="58" t="s">
        <v>57</v>
      </c>
      <c r="D32" s="165"/>
    </row>
    <row r="33" spans="1:4" ht="40.5" x14ac:dyDescent="0.25">
      <c r="A33" s="122"/>
      <c r="B33" s="125"/>
      <c r="C33" s="60" t="s">
        <v>58</v>
      </c>
      <c r="D33" s="165"/>
    </row>
    <row r="34" spans="1:4" x14ac:dyDescent="0.25">
      <c r="A34" s="122"/>
      <c r="B34" s="125"/>
      <c r="C34" s="41" t="s">
        <v>59</v>
      </c>
      <c r="D34" s="165"/>
    </row>
    <row r="35" spans="1:4" ht="27" x14ac:dyDescent="0.25">
      <c r="A35" s="123"/>
      <c r="B35" s="126"/>
      <c r="C35" s="11" t="s">
        <v>60</v>
      </c>
      <c r="D35" s="166"/>
    </row>
    <row r="36" spans="1:4" ht="15" customHeight="1" x14ac:dyDescent="0.25">
      <c r="A36" s="127" t="s">
        <v>19</v>
      </c>
      <c r="B36" s="128"/>
      <c r="C36" s="128"/>
      <c r="D36" s="129"/>
    </row>
    <row r="37" spans="1:4" ht="14.25" customHeight="1" x14ac:dyDescent="0.25">
      <c r="A37" s="115"/>
      <c r="B37" s="118">
        <v>12001</v>
      </c>
      <c r="C37" s="21" t="s">
        <v>6</v>
      </c>
      <c r="D37" s="167">
        <v>300000</v>
      </c>
    </row>
    <row r="38" spans="1:4" x14ac:dyDescent="0.25">
      <c r="A38" s="116"/>
      <c r="B38" s="119"/>
      <c r="C38" s="22" t="s">
        <v>53</v>
      </c>
      <c r="D38" s="168"/>
    </row>
    <row r="39" spans="1:4" ht="14.25" customHeight="1" x14ac:dyDescent="0.25">
      <c r="A39" s="116"/>
      <c r="B39" s="119"/>
      <c r="C39" s="23" t="s">
        <v>42</v>
      </c>
      <c r="D39" s="168"/>
    </row>
    <row r="40" spans="1:4" ht="34.5" customHeight="1" x14ac:dyDescent="0.25">
      <c r="A40" s="116"/>
      <c r="B40" s="119"/>
      <c r="C40" s="24" t="s">
        <v>61</v>
      </c>
      <c r="D40" s="168"/>
    </row>
    <row r="41" spans="1:4" x14ac:dyDescent="0.25">
      <c r="A41" s="116"/>
      <c r="B41" s="119"/>
      <c r="C41" s="21" t="s">
        <v>7</v>
      </c>
      <c r="D41" s="168"/>
    </row>
    <row r="42" spans="1:4" x14ac:dyDescent="0.25">
      <c r="A42" s="117"/>
      <c r="B42" s="120"/>
      <c r="C42" s="7" t="s">
        <v>62</v>
      </c>
      <c r="D42" s="169"/>
    </row>
  </sheetData>
  <mergeCells count="20">
    <mergeCell ref="B15:D15"/>
    <mergeCell ref="D24:D29"/>
    <mergeCell ref="D17:D22"/>
    <mergeCell ref="A17:A22"/>
    <mergeCell ref="B17:B22"/>
    <mergeCell ref="A23:D23"/>
    <mergeCell ref="A24:A29"/>
    <mergeCell ref="B24:B29"/>
    <mergeCell ref="F2:G2"/>
    <mergeCell ref="F3:G3"/>
    <mergeCell ref="A8:D8"/>
    <mergeCell ref="A11:B11"/>
    <mergeCell ref="C11:C12"/>
    <mergeCell ref="A37:A42"/>
    <mergeCell ref="B37:B42"/>
    <mergeCell ref="D37:D42"/>
    <mergeCell ref="A30:A35"/>
    <mergeCell ref="B30:B35"/>
    <mergeCell ref="D30:D35"/>
    <mergeCell ref="A36:D36"/>
  </mergeCells>
  <pageMargins left="0.16" right="0.22" top="0.27" bottom="0.24" header="0.2" footer="0.16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39"/>
  <sheetViews>
    <sheetView workbookViewId="0">
      <selection activeCell="M16" sqref="M16"/>
    </sheetView>
  </sheetViews>
  <sheetFormatPr defaultColWidth="9.140625" defaultRowHeight="13.5" x14ac:dyDescent="0.25"/>
  <cols>
    <col min="1" max="1" width="4" style="16" customWidth="1"/>
    <col min="2" max="2" width="41.85546875" style="16" customWidth="1"/>
    <col min="3" max="3" width="62.140625" style="16" customWidth="1"/>
    <col min="4" max="4" width="21" style="16" customWidth="1"/>
    <col min="5" max="16384" width="9.140625" style="16"/>
  </cols>
  <sheetData>
    <row r="1" spans="1:4" ht="15" customHeight="1" x14ac:dyDescent="0.25">
      <c r="D1" s="61" t="s">
        <v>87</v>
      </c>
    </row>
    <row r="2" spans="1:4" x14ac:dyDescent="0.25">
      <c r="D2" s="61" t="s">
        <v>4</v>
      </c>
    </row>
    <row r="3" spans="1:4" x14ac:dyDescent="0.25">
      <c r="D3" s="61" t="s">
        <v>9</v>
      </c>
    </row>
    <row r="5" spans="1:4" ht="45" customHeight="1" x14ac:dyDescent="0.25">
      <c r="A5" s="130" t="s">
        <v>85</v>
      </c>
      <c r="B5" s="130"/>
      <c r="C5" s="130"/>
      <c r="D5" s="130"/>
    </row>
    <row r="6" spans="1:4" ht="17.25" x14ac:dyDescent="0.3">
      <c r="A6" s="150" t="s">
        <v>45</v>
      </c>
      <c r="B6" s="150"/>
      <c r="C6" s="150"/>
      <c r="D6" s="150"/>
    </row>
    <row r="7" spans="1:4" ht="12.75" customHeight="1" x14ac:dyDescent="0.3">
      <c r="A7" s="62"/>
      <c r="B7" s="62"/>
      <c r="C7" s="62"/>
      <c r="D7" s="62"/>
    </row>
    <row r="8" spans="1:4" ht="15" customHeight="1" x14ac:dyDescent="0.25">
      <c r="A8" s="151" t="s">
        <v>30</v>
      </c>
      <c r="B8" s="151"/>
      <c r="C8" s="151"/>
      <c r="D8" s="151"/>
    </row>
    <row r="12" spans="1:4" s="64" customFormat="1" ht="14.25" x14ac:dyDescent="0.25">
      <c r="B12" s="15" t="s">
        <v>1</v>
      </c>
      <c r="C12" s="15" t="s">
        <v>2</v>
      </c>
      <c r="D12" s="65"/>
    </row>
    <row r="13" spans="1:4" s="64" customFormat="1" ht="14.25" x14ac:dyDescent="0.25">
      <c r="B13" s="41">
        <v>1192</v>
      </c>
      <c r="C13" s="66" t="s">
        <v>75</v>
      </c>
      <c r="D13" s="67"/>
    </row>
    <row r="14" spans="1:4" s="64" customFormat="1" ht="14.25" x14ac:dyDescent="0.25">
      <c r="B14" s="8" t="s">
        <v>43</v>
      </c>
      <c r="C14" s="68"/>
      <c r="D14" s="68"/>
    </row>
    <row r="15" spans="1:4" s="64" customFormat="1" ht="14.25" x14ac:dyDescent="0.25">
      <c r="B15" s="69"/>
      <c r="C15" s="149" t="s">
        <v>80</v>
      </c>
      <c r="D15" s="149"/>
    </row>
    <row r="16" spans="1:4" s="64" customFormat="1" ht="72.75" customHeight="1" x14ac:dyDescent="0.25">
      <c r="B16" s="17" t="s">
        <v>3</v>
      </c>
      <c r="C16" s="41">
        <v>1192</v>
      </c>
      <c r="D16" s="44" t="s">
        <v>81</v>
      </c>
    </row>
    <row r="17" spans="1:4" s="64" customFormat="1" ht="14.25" x14ac:dyDescent="0.25">
      <c r="B17" s="17" t="s">
        <v>5</v>
      </c>
      <c r="C17" s="41">
        <v>11017</v>
      </c>
      <c r="D17" s="29" t="s">
        <v>11</v>
      </c>
    </row>
    <row r="18" spans="1:4" s="64" customFormat="1" ht="14.25" x14ac:dyDescent="0.25">
      <c r="B18" s="18" t="s">
        <v>6</v>
      </c>
      <c r="C18" s="41" t="s">
        <v>70</v>
      </c>
      <c r="D18" s="70"/>
    </row>
    <row r="19" spans="1:4" s="64" customFormat="1" ht="14.25" x14ac:dyDescent="0.25">
      <c r="B19" s="18" t="s">
        <v>10</v>
      </c>
      <c r="C19" s="41" t="s">
        <v>70</v>
      </c>
      <c r="D19" s="70"/>
    </row>
    <row r="20" spans="1:4" s="64" customFormat="1" ht="14.25" x14ac:dyDescent="0.25">
      <c r="B20" s="18" t="s">
        <v>7</v>
      </c>
      <c r="C20" s="41" t="s">
        <v>82</v>
      </c>
      <c r="D20" s="70"/>
    </row>
    <row r="21" spans="1:4" s="64" customFormat="1" ht="27" x14ac:dyDescent="0.25">
      <c r="B21" s="10" t="s">
        <v>12</v>
      </c>
      <c r="C21" s="41" t="s">
        <v>83</v>
      </c>
      <c r="D21" s="70"/>
    </row>
    <row r="22" spans="1:4" s="64" customFormat="1" ht="14.25" x14ac:dyDescent="0.25">
      <c r="B22" s="153" t="s">
        <v>0</v>
      </c>
      <c r="C22" s="154"/>
      <c r="D22" s="71"/>
    </row>
    <row r="23" spans="1:4" s="64" customFormat="1" ht="14.25" x14ac:dyDescent="0.25">
      <c r="B23" s="72"/>
      <c r="C23" s="73"/>
      <c r="D23" s="71"/>
    </row>
    <row r="24" spans="1:4" s="64" customFormat="1" ht="18" customHeight="1" x14ac:dyDescent="0.25">
      <c r="B24" s="155" t="s">
        <v>8</v>
      </c>
      <c r="C24" s="156"/>
      <c r="D24" s="159">
        <v>-300000</v>
      </c>
    </row>
    <row r="25" spans="1:4" ht="23.25" customHeight="1" x14ac:dyDescent="0.3">
      <c r="A25" s="63"/>
      <c r="B25" s="27"/>
      <c r="C25" s="27"/>
      <c r="D25" s="74"/>
    </row>
    <row r="27" spans="1:4" ht="14.25" x14ac:dyDescent="0.25">
      <c r="B27" s="15" t="s">
        <v>1</v>
      </c>
      <c r="C27" s="15" t="s">
        <v>2</v>
      </c>
    </row>
    <row r="28" spans="1:4" x14ac:dyDescent="0.25">
      <c r="B28" s="10">
        <v>1115</v>
      </c>
      <c r="C28" s="59" t="s">
        <v>52</v>
      </c>
    </row>
    <row r="29" spans="1:4" ht="20.25" customHeight="1" x14ac:dyDescent="0.25">
      <c r="B29" s="8" t="s">
        <v>43</v>
      </c>
    </row>
    <row r="30" spans="1:4" s="64" customFormat="1" ht="14.25" x14ac:dyDescent="0.25">
      <c r="B30" s="69"/>
      <c r="C30" s="149" t="s">
        <v>80</v>
      </c>
      <c r="D30" s="149"/>
    </row>
    <row r="31" spans="1:4" ht="74.25" customHeight="1" x14ac:dyDescent="0.25">
      <c r="B31" s="75" t="s">
        <v>3</v>
      </c>
      <c r="C31" s="76">
        <v>1115</v>
      </c>
      <c r="D31" s="44" t="s">
        <v>90</v>
      </c>
    </row>
    <row r="32" spans="1:4" x14ac:dyDescent="0.25">
      <c r="B32" s="75" t="s">
        <v>5</v>
      </c>
      <c r="C32" s="76">
        <v>12001</v>
      </c>
      <c r="D32" s="77" t="s">
        <v>11</v>
      </c>
    </row>
    <row r="33" spans="2:4" x14ac:dyDescent="0.25">
      <c r="B33" s="75" t="s">
        <v>6</v>
      </c>
      <c r="C33" s="18" t="s">
        <v>53</v>
      </c>
      <c r="D33" s="78"/>
    </row>
    <row r="34" spans="2:4" ht="31.5" customHeight="1" x14ac:dyDescent="0.25">
      <c r="B34" s="79" t="s">
        <v>10</v>
      </c>
      <c r="C34" s="80" t="s">
        <v>61</v>
      </c>
      <c r="D34" s="78"/>
    </row>
    <row r="35" spans="2:4" ht="23.25" customHeight="1" x14ac:dyDescent="0.25">
      <c r="B35" s="75" t="s">
        <v>7</v>
      </c>
      <c r="C35" s="75" t="s">
        <v>62</v>
      </c>
      <c r="D35" s="78"/>
    </row>
    <row r="36" spans="2:4" ht="60.75" customHeight="1" x14ac:dyDescent="0.25">
      <c r="B36" s="75" t="s">
        <v>12</v>
      </c>
      <c r="C36" s="81" t="s">
        <v>63</v>
      </c>
      <c r="D36" s="78"/>
    </row>
    <row r="37" spans="2:4" ht="23.25" customHeight="1" x14ac:dyDescent="0.25">
      <c r="B37" s="127" t="s">
        <v>0</v>
      </c>
      <c r="C37" s="129"/>
      <c r="D37" s="82"/>
    </row>
    <row r="38" spans="2:4" ht="25.5" customHeight="1" x14ac:dyDescent="0.25">
      <c r="B38" s="152" t="s">
        <v>64</v>
      </c>
      <c r="C38" s="152"/>
      <c r="D38" s="83">
        <v>661</v>
      </c>
    </row>
    <row r="39" spans="2:4" ht="23.25" customHeight="1" x14ac:dyDescent="0.25">
      <c r="B39" s="147" t="s">
        <v>8</v>
      </c>
      <c r="C39" s="148"/>
      <c r="D39" s="170">
        <v>300000</v>
      </c>
    </row>
  </sheetData>
  <mergeCells count="10">
    <mergeCell ref="B39:C39"/>
    <mergeCell ref="C15:D15"/>
    <mergeCell ref="A5:D5"/>
    <mergeCell ref="A6:D6"/>
    <mergeCell ref="A8:D8"/>
    <mergeCell ref="B37:C37"/>
    <mergeCell ref="B38:C38"/>
    <mergeCell ref="B22:C22"/>
    <mergeCell ref="B24:C24"/>
    <mergeCell ref="C30:D30"/>
  </mergeCells>
  <pageMargins left="0" right="0" top="0" bottom="0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opLeftCell="A19" workbookViewId="0">
      <selection activeCell="D20" sqref="D20"/>
    </sheetView>
  </sheetViews>
  <sheetFormatPr defaultColWidth="9.140625" defaultRowHeight="13.5" x14ac:dyDescent="0.25"/>
  <cols>
    <col min="1" max="1" width="4" style="16" customWidth="1"/>
    <col min="2" max="2" width="41.85546875" style="16" customWidth="1"/>
    <col min="3" max="3" width="62.140625" style="16" customWidth="1"/>
    <col min="4" max="4" width="20.42578125" style="16" customWidth="1"/>
    <col min="5" max="16384" width="9.140625" style="16"/>
  </cols>
  <sheetData>
    <row r="1" spans="1:5" ht="15" customHeight="1" x14ac:dyDescent="0.25">
      <c r="D1" s="158" t="s">
        <v>38</v>
      </c>
      <c r="E1" s="158"/>
    </row>
    <row r="2" spans="1:5" x14ac:dyDescent="0.25">
      <c r="D2" s="158" t="s">
        <v>4</v>
      </c>
      <c r="E2" s="158"/>
    </row>
    <row r="3" spans="1:5" x14ac:dyDescent="0.25">
      <c r="D3" s="158" t="s">
        <v>9</v>
      </c>
      <c r="E3" s="158"/>
    </row>
    <row r="5" spans="1:5" ht="45" customHeight="1" x14ac:dyDescent="0.25">
      <c r="A5" s="130" t="s">
        <v>86</v>
      </c>
      <c r="B5" s="130"/>
      <c r="C5" s="130"/>
      <c r="D5" s="130"/>
    </row>
    <row r="6" spans="1:5" ht="12.75" customHeight="1" x14ac:dyDescent="0.3">
      <c r="A6" s="62"/>
      <c r="B6" s="62"/>
      <c r="C6" s="62"/>
      <c r="D6" s="62"/>
    </row>
    <row r="7" spans="1:5" ht="15" customHeight="1" x14ac:dyDescent="0.25">
      <c r="A7" s="151" t="s">
        <v>30</v>
      </c>
      <c r="B7" s="151"/>
      <c r="C7" s="151"/>
      <c r="D7" s="151"/>
    </row>
    <row r="10" spans="1:5" ht="17.25" x14ac:dyDescent="0.3">
      <c r="B10" s="150" t="s">
        <v>44</v>
      </c>
      <c r="C10" s="150"/>
      <c r="D10" s="150"/>
    </row>
    <row r="12" spans="1:5" s="64" customFormat="1" ht="14.25" x14ac:dyDescent="0.25">
      <c r="B12" s="15" t="s">
        <v>1</v>
      </c>
      <c r="C12" s="15" t="s">
        <v>2</v>
      </c>
      <c r="D12" s="65"/>
    </row>
    <row r="13" spans="1:5" s="64" customFormat="1" ht="14.25" x14ac:dyDescent="0.25">
      <c r="B13" s="41">
        <v>1192</v>
      </c>
      <c r="C13" s="66" t="s">
        <v>75</v>
      </c>
      <c r="D13" s="67"/>
    </row>
    <row r="14" spans="1:5" s="64" customFormat="1" ht="14.25" x14ac:dyDescent="0.25">
      <c r="B14" s="8" t="s">
        <v>43</v>
      </c>
      <c r="C14" s="68"/>
      <c r="D14" s="68"/>
    </row>
    <row r="15" spans="1:5" s="64" customFormat="1" ht="14.25" x14ac:dyDescent="0.25">
      <c r="B15" s="69"/>
      <c r="C15" s="149" t="s">
        <v>80</v>
      </c>
      <c r="D15" s="149"/>
    </row>
    <row r="16" spans="1:5" s="64" customFormat="1" ht="87" customHeight="1" x14ac:dyDescent="0.25">
      <c r="B16" s="17" t="s">
        <v>3</v>
      </c>
      <c r="C16" s="41">
        <v>1192</v>
      </c>
      <c r="D16" s="44" t="s">
        <v>91</v>
      </c>
    </row>
    <row r="17" spans="1:4" s="64" customFormat="1" ht="14.25" x14ac:dyDescent="0.25">
      <c r="B17" s="17" t="s">
        <v>5</v>
      </c>
      <c r="C17" s="41">
        <v>11017</v>
      </c>
      <c r="D17" s="29" t="s">
        <v>11</v>
      </c>
    </row>
    <row r="18" spans="1:4" s="64" customFormat="1" ht="14.25" x14ac:dyDescent="0.25">
      <c r="B18" s="18" t="s">
        <v>6</v>
      </c>
      <c r="C18" s="41" t="s">
        <v>70</v>
      </c>
      <c r="D18" s="70"/>
    </row>
    <row r="19" spans="1:4" s="64" customFormat="1" ht="14.25" x14ac:dyDescent="0.25">
      <c r="B19" s="18" t="s">
        <v>10</v>
      </c>
      <c r="C19" s="41" t="s">
        <v>70</v>
      </c>
      <c r="D19" s="70"/>
    </row>
    <row r="20" spans="1:4" s="64" customFormat="1" ht="14.25" x14ac:dyDescent="0.25">
      <c r="B20" s="18" t="s">
        <v>7</v>
      </c>
      <c r="C20" s="41" t="s">
        <v>82</v>
      </c>
      <c r="D20" s="70"/>
    </row>
    <row r="21" spans="1:4" s="64" customFormat="1" ht="27" x14ac:dyDescent="0.25">
      <c r="B21" s="10" t="s">
        <v>12</v>
      </c>
      <c r="C21" s="41" t="s">
        <v>83</v>
      </c>
      <c r="D21" s="70"/>
    </row>
    <row r="22" spans="1:4" s="64" customFormat="1" ht="14.25" x14ac:dyDescent="0.25">
      <c r="B22" s="157" t="s">
        <v>0</v>
      </c>
      <c r="C22" s="154"/>
      <c r="D22" s="71"/>
    </row>
    <row r="23" spans="1:4" s="64" customFormat="1" ht="14.25" x14ac:dyDescent="0.25">
      <c r="B23" s="72"/>
      <c r="C23" s="73"/>
      <c r="D23" s="71"/>
    </row>
    <row r="24" spans="1:4" s="64" customFormat="1" ht="18" customHeight="1" x14ac:dyDescent="0.25">
      <c r="B24" s="155" t="s">
        <v>8</v>
      </c>
      <c r="C24" s="156"/>
      <c r="D24" s="159">
        <v>-300000</v>
      </c>
    </row>
    <row r="25" spans="1:4" ht="23.25" customHeight="1" x14ac:dyDescent="0.3">
      <c r="A25" s="63"/>
      <c r="B25" s="27"/>
      <c r="C25" s="27"/>
      <c r="D25" s="74"/>
    </row>
    <row r="26" spans="1:4" ht="23.25" customHeight="1" x14ac:dyDescent="0.3">
      <c r="A26" s="63"/>
      <c r="B26" s="171" t="s">
        <v>88</v>
      </c>
      <c r="C26" s="171"/>
      <c r="D26" s="171"/>
    </row>
    <row r="28" spans="1:4" ht="14.25" x14ac:dyDescent="0.25">
      <c r="B28" s="15" t="s">
        <v>1</v>
      </c>
      <c r="C28" s="15" t="s">
        <v>2</v>
      </c>
    </row>
    <row r="29" spans="1:4" x14ac:dyDescent="0.25">
      <c r="B29" s="10">
        <v>1115</v>
      </c>
      <c r="C29" s="59" t="s">
        <v>52</v>
      </c>
    </row>
    <row r="30" spans="1:4" ht="20.25" customHeight="1" x14ac:dyDescent="0.25">
      <c r="B30" s="8" t="s">
        <v>43</v>
      </c>
    </row>
    <row r="31" spans="1:4" s="64" customFormat="1" ht="14.25" x14ac:dyDescent="0.25">
      <c r="B31" s="69"/>
      <c r="C31" s="149" t="s">
        <v>80</v>
      </c>
      <c r="D31" s="149"/>
    </row>
    <row r="32" spans="1:4" ht="69" customHeight="1" x14ac:dyDescent="0.25">
      <c r="B32" s="75" t="s">
        <v>3</v>
      </c>
      <c r="C32" s="76">
        <v>1115</v>
      </c>
      <c r="D32" s="44" t="s">
        <v>90</v>
      </c>
    </row>
    <row r="33" spans="2:4" x14ac:dyDescent="0.25">
      <c r="B33" s="75" t="s">
        <v>5</v>
      </c>
      <c r="C33" s="76">
        <v>12001</v>
      </c>
      <c r="D33" s="77" t="s">
        <v>11</v>
      </c>
    </row>
    <row r="34" spans="2:4" x14ac:dyDescent="0.25">
      <c r="B34" s="75" t="s">
        <v>6</v>
      </c>
      <c r="C34" s="18" t="s">
        <v>53</v>
      </c>
      <c r="D34" s="78"/>
    </row>
    <row r="35" spans="2:4" ht="27" x14ac:dyDescent="0.25">
      <c r="B35" s="79" t="s">
        <v>10</v>
      </c>
      <c r="C35" s="80" t="s">
        <v>61</v>
      </c>
      <c r="D35" s="78"/>
    </row>
    <row r="36" spans="2:4" ht="23.25" customHeight="1" x14ac:dyDescent="0.25">
      <c r="B36" s="75" t="s">
        <v>7</v>
      </c>
      <c r="C36" s="75" t="s">
        <v>62</v>
      </c>
      <c r="D36" s="78"/>
    </row>
    <row r="37" spans="2:4" ht="60.75" customHeight="1" x14ac:dyDescent="0.25">
      <c r="B37" s="75" t="s">
        <v>12</v>
      </c>
      <c r="C37" s="81" t="s">
        <v>63</v>
      </c>
      <c r="D37" s="78"/>
    </row>
    <row r="38" spans="2:4" x14ac:dyDescent="0.25">
      <c r="B38" s="127" t="s">
        <v>0</v>
      </c>
      <c r="C38" s="129"/>
      <c r="D38" s="82"/>
    </row>
    <row r="39" spans="2:4" x14ac:dyDescent="0.25">
      <c r="B39" s="152" t="s">
        <v>64</v>
      </c>
      <c r="C39" s="152"/>
      <c r="D39" s="83">
        <v>661</v>
      </c>
    </row>
    <row r="40" spans="2:4" x14ac:dyDescent="0.25">
      <c r="B40" s="147" t="s">
        <v>8</v>
      </c>
      <c r="C40" s="148"/>
      <c r="D40" s="170">
        <v>300000</v>
      </c>
    </row>
  </sheetData>
  <mergeCells count="14">
    <mergeCell ref="B10:D10"/>
    <mergeCell ref="A7:D7"/>
    <mergeCell ref="D1:E1"/>
    <mergeCell ref="D2:E2"/>
    <mergeCell ref="D3:E3"/>
    <mergeCell ref="A5:D5"/>
    <mergeCell ref="B38:C38"/>
    <mergeCell ref="B39:C39"/>
    <mergeCell ref="B40:C40"/>
    <mergeCell ref="C15:D15"/>
    <mergeCell ref="B22:C22"/>
    <mergeCell ref="B24:C24"/>
    <mergeCell ref="C31:D31"/>
    <mergeCell ref="B26:D26"/>
  </mergeCells>
  <pageMargins left="0" right="0" top="0" bottom="0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havelvac 1</vt:lpstr>
      <vt:lpstr>havelvac 2</vt:lpstr>
      <vt:lpstr>havelvac 3</vt:lpstr>
      <vt:lpstr>havelvac 4</vt:lpstr>
      <vt:lpstr>'havelvac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https://mul2.gov.am/tasks/142885/oneclick/Havelvacner.tari3.xlsx?token=9dbf97b4615cf7f14287962ac9e131e2</cp:keywords>
  <cp:lastModifiedBy>Arpine Martirosyan</cp:lastModifiedBy>
  <dcterms:modified xsi:type="dcterms:W3CDTF">2019-10-15T13:07:29Z</dcterms:modified>
</cp:coreProperties>
</file>