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HIV\Desktop\2025\Կառավարության որոշումներ 25\Միջազգային\New folder\"/>
    </mc:Choice>
  </mc:AlternateContent>
  <bookViews>
    <workbookView xWindow="0" yWindow="0" windowWidth="28770" windowHeight="12000" tabRatio="765" activeTab="2"/>
  </bookViews>
  <sheets>
    <sheet name="1" sheetId="22" r:id="rId1"/>
    <sheet name="2" sheetId="23" r:id="rId2"/>
    <sheet name="3" sheetId="28" r:id="rId3"/>
  </sheets>
  <calcPr calcId="162913"/>
  <customWorkbookViews>
    <customWorkbookView name="alala - Personal View" guid="{5E9933C3-764E-4883-A4F2-B6FA07EAC008}" mergeInterval="0" personalView="1" maximized="1" windowWidth="1436" windowHeight="650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h.narine - Personal View" guid="{CFECF43C-6B97-43EC-A847-A24BC77ADBB5}" mergeInterval="0" personalView="1" maximized="1" windowWidth="1020" windowHeight="603" tabRatio="765" activeSheetId="7"/>
    <customWorkbookView name="GMArine - Personal View" guid="{7A1E6D8A-D22C-41EC-9DC5-C1C57380112C}" mergeInterval="0" personalView="1" maximized="1" windowWidth="1020" windowHeight="574" tabRatio="765" activeSheetId="5"/>
  </customWorkbookViews>
</workbook>
</file>

<file path=xl/calcChain.xml><?xml version="1.0" encoding="utf-8"?>
<calcChain xmlns="http://schemas.openxmlformats.org/spreadsheetml/2006/main">
  <c r="I12" i="22" l="1"/>
  <c r="I11" i="22" l="1"/>
  <c r="I10" i="22" s="1"/>
  <c r="I29" i="23"/>
  <c r="I28" i="23" s="1"/>
  <c r="I27" i="23" s="1"/>
  <c r="I26" i="23" s="1"/>
  <c r="I25" i="23" s="1"/>
  <c r="I23" i="23" s="1"/>
  <c r="I21" i="23" s="1"/>
  <c r="I19" i="23" s="1"/>
  <c r="I18" i="23" s="1"/>
  <c r="H26" i="23"/>
  <c r="H25" i="23" s="1"/>
  <c r="H24" i="23" s="1"/>
  <c r="H22" i="23" s="1"/>
  <c r="H20" i="23" s="1"/>
  <c r="G11" i="22"/>
  <c r="G10" i="22"/>
  <c r="G11" i="23"/>
  <c r="H11" i="22"/>
  <c r="H10" i="22"/>
  <c r="I47" i="23"/>
  <c r="G43" i="23"/>
  <c r="G41" i="23"/>
  <c r="I14" i="22"/>
  <c r="I13" i="22" s="1"/>
  <c r="J11" i="28"/>
  <c r="J10" i="28"/>
  <c r="H19" i="23"/>
  <c r="H18" i="23" s="1"/>
  <c r="H16" i="23" s="1"/>
  <c r="H14" i="23" s="1"/>
  <c r="H12" i="23" s="1"/>
  <c r="K11" i="28"/>
  <c r="K10" i="28"/>
  <c r="H14" i="22"/>
  <c r="H47" i="23"/>
  <c r="K20" i="28" s="1"/>
  <c r="K19" i="28" s="1"/>
  <c r="K18" i="28" s="1"/>
  <c r="G47" i="23"/>
  <c r="G46" i="23" s="1"/>
  <c r="G45" i="23" s="1"/>
  <c r="G44" i="23" s="1"/>
  <c r="G42" i="23" s="1"/>
  <c r="G40" i="23" s="1"/>
  <c r="G38" i="23" s="1"/>
  <c r="G36" i="23" s="1"/>
  <c r="G34" i="23" s="1"/>
  <c r="G32" i="23" s="1"/>
  <c r="G30" i="23" s="1"/>
  <c r="G14" i="22"/>
  <c r="G26" i="23"/>
  <c r="G25" i="23" s="1"/>
  <c r="G24" i="23" s="1"/>
  <c r="G22" i="23" s="1"/>
  <c r="G20" i="23" s="1"/>
  <c r="G19" i="23" s="1"/>
  <c r="G18" i="23" s="1"/>
  <c r="G16" i="23" s="1"/>
  <c r="G14" i="23" s="1"/>
  <c r="G12" i="23" s="1"/>
  <c r="L20" i="28" l="1"/>
  <c r="I51" i="23"/>
  <c r="I50" i="23" s="1"/>
  <c r="I49" i="23" s="1"/>
  <c r="I48" i="23" s="1"/>
  <c r="I9" i="22"/>
  <c r="I46" i="23"/>
  <c r="I45" i="23" s="1"/>
  <c r="I44" i="23" s="1"/>
  <c r="I42" i="23" s="1"/>
  <c r="I40" i="23" s="1"/>
  <c r="I38" i="23" s="1"/>
  <c r="I36" i="23" s="1"/>
  <c r="I34" i="23" s="1"/>
  <c r="I32" i="23" s="1"/>
  <c r="I30" i="23" s="1"/>
  <c r="J20" i="28"/>
  <c r="J19" i="28" s="1"/>
  <c r="J18" i="28" s="1"/>
  <c r="H46" i="23"/>
  <c r="H45" i="23" s="1"/>
  <c r="H44" i="23" s="1"/>
  <c r="H42" i="23" s="1"/>
  <c r="H40" i="23" s="1"/>
  <c r="H38" i="23" s="1"/>
  <c r="H36" i="23" s="1"/>
  <c r="H34" i="23" s="1"/>
  <c r="H32" i="23" s="1"/>
  <c r="H30" i="23" s="1"/>
  <c r="I16" i="23"/>
  <c r="L19" i="28" l="1"/>
  <c r="L18" i="28" s="1"/>
  <c r="L12" i="28"/>
  <c r="L11" i="28" s="1"/>
  <c r="I14" i="23"/>
  <c r="L10" i="28" l="1"/>
  <c r="L9" i="28" s="1"/>
  <c r="I12" i="23"/>
</calcChain>
</file>

<file path=xl/sharedStrings.xml><?xml version="1.0" encoding="utf-8"?>
<sst xmlns="http://schemas.openxmlformats.org/spreadsheetml/2006/main" count="137" uniqueCount="106">
  <si>
    <t xml:space="preserve"> Տարի </t>
  </si>
  <si>
    <t>Բաժին</t>
  </si>
  <si>
    <t>Խումբ</t>
  </si>
  <si>
    <t>Ծրագիր</t>
  </si>
  <si>
    <t>ՀՀ արտաքին գործերի նախարարություն</t>
  </si>
  <si>
    <t>___________  ___-ի N _______ -Ն    որոշման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</si>
  <si>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</si>
  <si>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</si>
  <si>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</si>
  <si>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</si>
  <si>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</si>
  <si>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այդ թվում`</t>
  </si>
  <si>
    <t>______________ ի    ___Ն որոշման</t>
  </si>
  <si>
    <t>ԸՆՀԴԱՆՈՒՐ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</si>
  <si>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</si>
  <si>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Արտաքին հարաբերություններ</t>
  </si>
  <si>
    <t>Միջոցա ռում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</si>
  <si>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</si>
  <si>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</si>
  <si>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</si>
  <si>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այդ թվում` ըստ կատարողների</t>
  </si>
  <si>
    <t>Առաջին կիսամյակ</t>
  </si>
  <si>
    <t xml:space="preserve">ՀՀ կառավարության  2025 թվականի </t>
  </si>
  <si>
    <t>ՀԱՅԱՍՏԱՆԻ ՀԱՆՐԱՊԵՏՈՒԹՅԱՆ ԿԱՌԱՎԱՐՈՒԹՅԱՆ 2024 ԹՎԱԿԱՆԻ ԴԵԿՏԵՄԲԵՐԻ 27-Ի N 2060-Ն ՈՐՈՇՄԱՆ NN 3 և 4 ՀԱՎԵԼՎԱԾՆԵՐՈՒՄ  ԿԱՏԱՐՎՈՂ ՓՈՓՈԽՈՒԹՅՈՒՆՆԵՐԸ</t>
  </si>
  <si>
    <t>Առաջին եռամսյակ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</si>
  <si>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</si>
  <si>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</si>
  <si>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</si>
  <si>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</si>
  <si>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</si>
  <si>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</si>
  <si>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</si>
  <si>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</si>
  <si>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Ծառայությունների մատուցում </t>
  </si>
  <si>
    <t xml:space="preserve">ԸՆԴԱՄԵՆԸ </t>
  </si>
  <si>
    <t xml:space="preserve"> Վերջնական արդյունքի նկարագրությունը/Միջոցառման տեսակը</t>
  </si>
  <si>
    <t>ԸՆԴԱՄԵՆԸ</t>
  </si>
  <si>
    <t xml:space="preserve"> Առաջին եռամսյակ</t>
  </si>
  <si>
    <t xml:space="preserve"> Առաջին կիսամյակ</t>
  </si>
  <si>
    <r>
      <t xml:space="preserve"> ԸՆԴԱՄԵՆԸ ԾԱԽՍԵՐ
</t>
    </r>
    <r>
      <rPr>
        <sz val="11"/>
        <color indexed="8"/>
        <rFont val="GHEA Grapalat"/>
        <family val="3"/>
      </rPr>
      <t>այդ թվում՝</t>
    </r>
  </si>
  <si>
    <t xml:space="preserve">«ՀԱՅԱՍՏԱՆԻ ՀԱՆՐԱՊԵՏՈՒԹՅԱՆ 2025 ԹՎԱԿԱՆԻ ՊԵՏԱԿԱՆ ԲՅՈՒՋԵԻ ՄԱՍԻՆ» ՀԱՅԱՍՏԱՆԻ ՀԱՆՐԱՊԵՏՈՒԹՅԱՆ ՕՐԵՆՔԻ N 1 ՀԱՎԵԼՎԱԾԻ N 2 ԱՂՅՈՒՍԱԿՈՒՄ  ԿԱՏԱՐՎՈՂ ՎԵՐԱԲԱՇԽՈՒՄԸ ԵՎ ՀԱՅԱՍՏԱՆԻ ՀԱՆՐԱՊԵՏՈՒԹՅԱՆ ԿԱՌԱՎԱՐՈՒԹՅԱՆ 2024 ԹՎԱԿԱՆԻ ԴԵԿՏԵՄԲԵՐԻ 27-Ի N2060-Ն ՈՐՈՇՄԱՆ N 5 ՀԱՎԵԼՎԱԾԻ N 1 ԱՂՅՈՒՍԱԿՈՒՄ  ԿԱՏԱՐՎՈՂ ՓՈՓՈԽՈՒԹՅՈՒՆՆԵՐԸ 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</si>
  <si>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</si>
  <si>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</si>
  <si>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</si>
  <si>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</si>
  <si>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ՀՀ կառավարություն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</si>
  <si>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</si>
  <si>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</si>
  <si>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</si>
  <si>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O1</t>
  </si>
  <si>
    <t xml:space="preserve"> ՀՀ արտաքին գործերի  նախարարություն</t>
  </si>
  <si>
    <t xml:space="preserve"> 1139</t>
  </si>
  <si>
    <t xml:space="preserve"> ՀՀ կառավարության պահուստային ֆոնդ</t>
  </si>
  <si>
    <t xml:space="preserve"> ՀՀ կառավարություն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</si>
  <si>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</si>
  <si>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</si>
  <si>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</si>
  <si>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</si>
  <si>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</si>
  <si>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O3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</si>
  <si>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</si>
  <si>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</si>
  <si>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</si>
  <si>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>Միջոցառում</t>
  </si>
  <si>
    <t xml:space="preserve"> ԲԳԿ </t>
  </si>
  <si>
    <t xml:space="preserve"> ՀՀ արտաքին գործերի  նախարարություն </t>
  </si>
  <si>
    <t>Հավելված  N 1</t>
  </si>
  <si>
    <t>Հավելված  N 2</t>
  </si>
  <si>
    <t>Հավելված 3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</si>
  <si>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</si>
  <si>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</si>
  <si>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</si>
  <si>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</si>
  <si>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</si>
  <si>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ՀՀ կառավարություն </t>
  </si>
  <si>
    <t>Ցուցանիշների փոփոխություն (ավելացումները նշված են դրական նշանով, իսկ նվազեցումները փակագծերում)</t>
  </si>
  <si>
    <t>Ցուցանիշի փոփոխություն (ավելացումը նշված է դրական նշանով)</t>
  </si>
  <si>
    <t>Ցուցանիշի փոփոխություն (նվազեցումը նշված է փակագծերում)</t>
  </si>
  <si>
    <t xml:space="preserve">ՀԱՅԱՍՏԱՆԻ ՀԱՆՐԱՊԵՏՈՒԹՅԱՆ ԿԱՌԱՎԱՐՈՒԹՅԱՆ 2024 ԹՎԱԿԱՆԻ ԴԵԿՏԵՄԲԵՐԻ 27-Ի ԹԻՎ 2060-Ն ՈՐՈՇՄԱՆ N 9 և 9.1 ՀԱՎԵԼՎԱԾՆԵՐՈՒՄ ԿԱՏԱՐՎՈՂ ՓՈՓՈԽՈՒԹՅՈՒՆՆԵՐԸ </t>
  </si>
  <si>
    <t xml:space="preserve"> ԱՅԼ  ԾԱԽՍԵՐ</t>
  </si>
  <si>
    <t xml:space="preserve"> Անվանումը </t>
  </si>
  <si>
    <t xml:space="preserve"> Նկարագրությունը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</si>
  <si>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</si>
  <si>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</si>
  <si>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</si>
  <si>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</si>
  <si>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1118</t>
  </si>
  <si>
    <t>Համագործակցություն միջազգային կազմակերպությունների հետ</t>
  </si>
  <si>
    <t>Միջազգային կազմակերպություններում ներգրավման միջոցով ՀՀ առաջնահերթությունների սպասարկում</t>
  </si>
  <si>
    <t>Միջազգային կազմակերպություններում արտաքին քաղաքական, անվտանգային, սոցիալ-տնտեսական, մշակութային և այլ ոլորտներին առնչվող ՀՀ հետաքրքրությունների առաջմղում</t>
  </si>
  <si>
    <t>1118 - 12001</t>
  </si>
  <si>
    <t>Միջազգային կազմակերպություններին ՀՀ անդամակցության վճարներ</t>
  </si>
  <si>
    <t>Միջազգային կազմակերպությունների աշխատանքներին ՀՀ մասնակցության, Հայաստանում նրանց կողմից տարբեր ծրագրերի իրականացման ապահովում</t>
  </si>
  <si>
    <t>Տրանսֆերտների տրամադրում</t>
  </si>
  <si>
    <t xml:space="preserve"> 1118</t>
  </si>
  <si>
    <t xml:space="preserve"> Համագործակցություն միջազգային կազմակերպությունների հետ</t>
  </si>
  <si>
    <t xml:space="preserve"> 12001</t>
  </si>
  <si>
    <t xml:space="preserve"> Միջազգային կազմակերպություններին ՀՀ անդամակցության վճարներ</t>
  </si>
  <si>
    <t xml:space="preserve"> ԴՐԱՄԱՇՆՈՐՀՆԵՐ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</si>
  <si>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</si>
  <si>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</si>
  <si>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 xml:space="preserve"> Համագործակցություն միջազգային կազմակերպությունների հետ </t>
  </si>
  <si>
    <t>1118-12001</t>
  </si>
  <si>
    <t xml:space="preserve">Միջազգային կազմակերպությունների աշխատանքներին ՀՀ մասնակցության, Հայաստանում նրանց կողմից տարբեր ծրագրերի իրականացման ապահովում </t>
  </si>
  <si>
    <t xml:space="preserve">  Տրանսֆերտների տրամադրում </t>
  </si>
  <si>
    <t xml:space="preserve">  Շահառուների ընտրության չափորոշիչները` ՀՀ անդամակցող միջազգային կազմակերպություններ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</si>
</sst>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р_._-;\-* #,##0.00_р_._-;_-* &quot;-&quot;??_р_._-;_-@_-"/>
    <numFmt numFmtId="165" formatCode="_(* #,##0.0_);_(* \(#,##0.0\);_(* &quot;-&quot;??_);_(@_)"/>
    <numFmt numFmtId="166" formatCode="_-* #,##0.0_р_._-;\-* #,##0.0_р_._-;_-* &quot;-&quot;??_р_._-;_-@_-"/>
    <numFmt numFmtId="167" formatCode="#,##0.0_);\(#,##0.0\)"/>
    <numFmt numFmtId="168" formatCode="##,##0.0;\(##,##0.0\);\-"/>
    <numFmt numFmtId="169" formatCode="_(* #,##0.0_);_(* \(#,##0.0\);_(* &quot;-&quot;?_);_(@_)"/>
  </numFmts>
  <fonts count="49" x14ac:knownFonts="1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Arial Armenian"/>
      <family val="2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0"/>
      <name val="Arial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GHEA Grapalat"/>
      <family val="3"/>
    </font>
    <font>
      <sz val="12"/>
      <name val="GHEA Grapalat"/>
      <family val="3"/>
    </font>
    <font>
      <i/>
      <sz val="11"/>
      <name val="GHEA Grapalat"/>
      <family val="3"/>
    </font>
    <font>
      <sz val="12"/>
      <name val="GHEA Grapalat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2"/>
    </font>
    <font>
      <b/>
      <sz val="11"/>
      <color theme="1"/>
      <name val="GHEA Grapalat"/>
      <family val="2"/>
    </font>
    <font>
      <sz val="12"/>
      <color theme="1"/>
      <name val="GHEA Grapalat"/>
      <family val="2"/>
    </font>
    <font>
      <sz val="10"/>
      <name val="GHEA Grapalat"/>
      <family val="3"/>
    </font>
    <font>
      <sz val="12"/>
      <color rgb="FFFF0000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9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7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4" fillId="0" borderId="0"/>
    <xf numFmtId="0" fontId="22" fillId="0" borderId="0"/>
    <xf numFmtId="0" fontId="35" fillId="0" borderId="0"/>
    <xf numFmtId="0" fontId="30" fillId="0" borderId="0"/>
    <xf numFmtId="0" fontId="29" fillId="0" borderId="0">
      <alignment horizontal="left" vertical="top" wrapText="1"/>
    </xf>
    <xf numFmtId="0" fontId="26" fillId="0" borderId="0"/>
    <xf numFmtId="0" fontId="5" fillId="23" borderId="7" applyNumberFormat="0" applyFont="0" applyAlignment="0" applyProtection="0"/>
    <xf numFmtId="0" fontId="18" fillId="20" borderId="8" applyNumberFormat="0" applyAlignment="0" applyProtection="0"/>
    <xf numFmtId="9" fontId="4" fillId="0" borderId="0" applyFont="0" applyFill="0" applyBorder="0" applyAlignment="0" applyProtection="0"/>
    <xf numFmtId="168" fontId="29" fillId="0" borderId="0" applyFill="0" applyBorder="0" applyProtection="0">
      <alignment horizontal="right" vertical="top"/>
    </xf>
    <xf numFmtId="168" fontId="28" fillId="0" borderId="0" applyFill="0" applyBorder="0" applyProtection="0">
      <alignment horizontal="right" vertical="top"/>
    </xf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117">
    <xf numFmtId="0" fontId="0" fillId="0" borderId="0" xfId="0"/>
    <xf numFmtId="0" fontId="23" fillId="0" borderId="0" xfId="50" applyFont="1" applyFill="1" applyBorder="1" applyAlignment="1">
      <alignment horizontal="left" vertical="center"/>
    </xf>
    <xf numFmtId="0" fontId="36" fillId="0" borderId="0" xfId="0" applyFont="1"/>
    <xf numFmtId="0" fontId="36" fillId="0" borderId="0" xfId="0" applyFont="1" applyFill="1" applyAlignment="1">
      <alignment horizontal="right"/>
    </xf>
    <xf numFmtId="0" fontId="37" fillId="0" borderId="0" xfId="0" applyFont="1"/>
    <xf numFmtId="0" fontId="37" fillId="0" borderId="0" xfId="0" applyFont="1" applyFill="1" applyAlignment="1">
      <alignment horizontal="right"/>
    </xf>
    <xf numFmtId="0" fontId="37" fillId="0" borderId="0" xfId="0" applyFont="1" applyBorder="1"/>
    <xf numFmtId="0" fontId="39" fillId="0" borderId="0" xfId="0" applyFont="1"/>
    <xf numFmtId="0" fontId="39" fillId="0" borderId="0" xfId="0" applyFont="1" applyAlignment="1">
      <alignment horizontal="right"/>
    </xf>
    <xf numFmtId="0" fontId="37" fillId="0" borderId="0" xfId="0" applyFont="1" applyFill="1" applyAlignment="1"/>
    <xf numFmtId="0" fontId="40" fillId="0" borderId="0" xfId="0" applyFont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168" fontId="25" fillId="0" borderId="10" xfId="55" applyNumberFormat="1" applyFont="1" applyBorder="1" applyAlignment="1">
      <alignment horizontal="right" vertical="top"/>
    </xf>
    <xf numFmtId="0" fontId="37" fillId="0" borderId="0" xfId="0" applyFont="1" applyFill="1"/>
    <xf numFmtId="0" fontId="41" fillId="0" borderId="0" xfId="0" applyFont="1" applyAlignment="1">
      <alignment horizontal="center"/>
    </xf>
    <xf numFmtId="0" fontId="37" fillId="0" borderId="0" xfId="50" applyFont="1" applyFill="1" applyBorder="1" applyAlignment="1">
      <alignment horizontal="left" vertical="center"/>
    </xf>
    <xf numFmtId="0" fontId="42" fillId="24" borderId="0" xfId="49" applyFont="1" applyFill="1">
      <alignment horizontal="left" vertical="top" wrapText="1"/>
    </xf>
    <xf numFmtId="0" fontId="42" fillId="24" borderId="0" xfId="49" applyFont="1" applyFill="1" applyAlignment="1">
      <alignment horizontal="left" vertical="top" wrapText="1"/>
    </xf>
    <xf numFmtId="0" fontId="37" fillId="0" borderId="0" xfId="0" applyFont="1" applyBorder="1" applyAlignment="1">
      <alignment horizontal="right" wrapText="1"/>
    </xf>
    <xf numFmtId="0" fontId="43" fillId="24" borderId="0" xfId="49" applyFont="1" applyFill="1" applyBorder="1" applyAlignment="1">
      <alignment horizontal="center" vertical="top" wrapText="1"/>
    </xf>
    <xf numFmtId="0" fontId="42" fillId="24" borderId="10" xfId="49" applyFont="1" applyFill="1" applyBorder="1" applyAlignment="1">
      <alignment horizontal="center" vertical="center" wrapText="1"/>
    </xf>
    <xf numFmtId="0" fontId="43" fillId="0" borderId="10" xfId="0" applyFont="1" applyBorder="1" applyAlignment="1">
      <alignment horizontal="left" vertical="center" wrapText="1"/>
    </xf>
    <xf numFmtId="0" fontId="42" fillId="24" borderId="10" xfId="49" applyFont="1" applyFill="1" applyBorder="1">
      <alignment horizontal="left" vertical="top" wrapText="1"/>
    </xf>
    <xf numFmtId="0" fontId="43" fillId="24" borderId="10" xfId="49" applyFont="1" applyFill="1" applyBorder="1" applyAlignment="1">
      <alignment horizontal="left" vertical="top" wrapText="1"/>
    </xf>
    <xf numFmtId="0" fontId="42" fillId="24" borderId="10" xfId="49" applyFont="1" applyFill="1" applyBorder="1" applyAlignment="1">
      <alignment horizontal="left" vertical="top" wrapText="1"/>
    </xf>
    <xf numFmtId="165" fontId="44" fillId="0" borderId="10" xfId="29" applyNumberFormat="1" applyFont="1" applyFill="1" applyBorder="1" applyAlignment="1">
      <alignment horizontal="right" vertical="center" wrapText="1"/>
    </xf>
    <xf numFmtId="0" fontId="42" fillId="0" borderId="0" xfId="49" applyFont="1" applyFill="1">
      <alignment horizontal="left" vertical="top" wrapText="1"/>
    </xf>
    <xf numFmtId="0" fontId="42" fillId="0" borderId="10" xfId="49" applyFont="1" applyFill="1" applyBorder="1" applyAlignment="1">
      <alignment horizontal="center" vertical="center" wrapText="1"/>
    </xf>
    <xf numFmtId="0" fontId="42" fillId="0" borderId="10" xfId="49" applyFont="1" applyFill="1" applyBorder="1" applyAlignment="1">
      <alignment horizontal="center" vertical="top" wrapText="1"/>
    </xf>
    <xf numFmtId="0" fontId="42" fillId="0" borderId="10" xfId="49" applyFont="1" applyFill="1" applyBorder="1">
      <alignment horizontal="left" vertical="top" wrapText="1"/>
    </xf>
    <xf numFmtId="0" fontId="42" fillId="24" borderId="10" xfId="49" applyNumberFormat="1" applyFont="1" applyFill="1" applyBorder="1" applyAlignment="1">
      <alignment horizontal="center" vertical="top" wrapText="1"/>
    </xf>
    <xf numFmtId="0" fontId="41" fillId="24" borderId="10" xfId="49" applyNumberFormat="1" applyFont="1" applyFill="1" applyBorder="1" applyAlignment="1">
      <alignment horizontal="left" vertical="top" wrapText="1"/>
    </xf>
    <xf numFmtId="0" fontId="42" fillId="24" borderId="10" xfId="49" applyNumberFormat="1" applyFont="1" applyFill="1" applyBorder="1">
      <alignment horizontal="left" vertical="top" wrapText="1"/>
    </xf>
    <xf numFmtId="0" fontId="42" fillId="24" borderId="10" xfId="49" applyNumberFormat="1" applyFont="1" applyFill="1" applyBorder="1" applyAlignment="1">
      <alignment vertical="top" wrapText="1"/>
    </xf>
    <xf numFmtId="168" fontId="43" fillId="24" borderId="10" xfId="55" applyNumberFormat="1" applyFont="1" applyFill="1" applyBorder="1" applyAlignment="1">
      <alignment horizontal="center" vertical="center" wrapText="1"/>
    </xf>
    <xf numFmtId="0" fontId="34" fillId="0" borderId="11" xfId="0" applyFont="1" applyFill="1" applyBorder="1" applyAlignment="1">
      <alignment horizontal="left" vertical="center" wrapText="1"/>
    </xf>
    <xf numFmtId="165" fontId="34" fillId="0" borderId="10" xfId="0" applyNumberFormat="1" applyFont="1" applyFill="1" applyBorder="1" applyAlignment="1">
      <alignment horizontal="left" vertical="top" wrapText="1"/>
    </xf>
    <xf numFmtId="0" fontId="34" fillId="0" borderId="0" xfId="0" applyFont="1" applyFill="1" applyAlignment="1">
      <alignment horizontal="left" vertical="top" wrapText="1"/>
    </xf>
    <xf numFmtId="0" fontId="34" fillId="0" borderId="11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wrapText="1"/>
    </xf>
    <xf numFmtId="0" fontId="44" fillId="0" borderId="11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horizontal="center" wrapText="1"/>
    </xf>
    <xf numFmtId="0" fontId="34" fillId="0" borderId="10" xfId="0" applyFont="1" applyFill="1" applyBorder="1" applyAlignment="1">
      <alignment horizontal="left" vertical="top" wrapText="1"/>
    </xf>
    <xf numFmtId="0" fontId="39" fillId="0" borderId="10" xfId="0" applyFont="1" applyBorder="1"/>
    <xf numFmtId="0" fontId="25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168" fontId="24" fillId="0" borderId="10" xfId="55" applyNumberFormat="1" applyFont="1" applyBorder="1" applyAlignment="1">
      <alignment horizontal="right" vertical="top" wrapText="1"/>
    </xf>
    <xf numFmtId="0" fontId="39" fillId="0" borderId="10" xfId="0" applyFont="1" applyBorder="1" applyAlignment="1">
      <alignment horizontal="center"/>
    </xf>
    <xf numFmtId="168" fontId="25" fillId="0" borderId="10" xfId="0" applyNumberFormat="1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top" wrapText="1"/>
    </xf>
    <xf numFmtId="168" fontId="24" fillId="0" borderId="10" xfId="54" applyFont="1" applyFill="1" applyBorder="1" applyAlignment="1">
      <alignment horizontal="right" vertical="top" wrapText="1"/>
    </xf>
    <xf numFmtId="168" fontId="25" fillId="0" borderId="10" xfId="0" applyNumberFormat="1" applyFont="1" applyBorder="1" applyAlignment="1">
      <alignment vertical="center" wrapText="1"/>
    </xf>
    <xf numFmtId="0" fontId="42" fillId="24" borderId="12" xfId="49" applyFont="1" applyFill="1" applyBorder="1" applyAlignment="1">
      <alignment vertical="center" wrapText="1"/>
    </xf>
    <xf numFmtId="0" fontId="24" fillId="0" borderId="10" xfId="0" applyFont="1" applyBorder="1" applyAlignment="1">
      <alignment vertical="center" wrapText="1"/>
    </xf>
    <xf numFmtId="165" fontId="34" fillId="0" borderId="10" xfId="0" applyNumberFormat="1" applyFont="1" applyFill="1" applyBorder="1" applyAlignment="1">
      <alignment horizontal="center" vertical="top" wrapText="1"/>
    </xf>
    <xf numFmtId="0" fontId="25" fillId="0" borderId="13" xfId="0" applyFont="1" applyBorder="1" applyAlignment="1">
      <alignment horizontal="left" vertical="top" wrapText="1"/>
    </xf>
    <xf numFmtId="168" fontId="37" fillId="24" borderId="10" xfId="55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left" vertical="top" wrapText="1"/>
    </xf>
    <xf numFmtId="43" fontId="36" fillId="0" borderId="0" xfId="0" applyNumberFormat="1" applyFont="1"/>
    <xf numFmtId="168" fontId="37" fillId="0" borderId="10" xfId="55" applyNumberFormat="1" applyFont="1" applyFill="1" applyBorder="1" applyAlignment="1">
      <alignment horizontal="center" vertical="center" wrapText="1"/>
    </xf>
    <xf numFmtId="0" fontId="39" fillId="0" borderId="10" xfId="0" applyFont="1" applyFill="1" applyBorder="1"/>
    <xf numFmtId="0" fontId="39" fillId="0" borderId="0" xfId="0" applyFont="1" applyFill="1"/>
    <xf numFmtId="0" fontId="24" fillId="0" borderId="10" xfId="0" applyFont="1" applyBorder="1" applyAlignment="1">
      <alignment horizontal="center" vertical="center" wrapText="1"/>
    </xf>
    <xf numFmtId="169" fontId="39" fillId="0" borderId="10" xfId="0" applyNumberFormat="1" applyFont="1" applyBorder="1" applyAlignment="1">
      <alignment horizontal="center"/>
    </xf>
    <xf numFmtId="165" fontId="25" fillId="0" borderId="10" xfId="0" applyNumberFormat="1" applyFont="1" applyBorder="1" applyAlignment="1">
      <alignment vertical="center" wrapText="1"/>
    </xf>
    <xf numFmtId="165" fontId="38" fillId="0" borderId="0" xfId="0" applyNumberFormat="1" applyFont="1"/>
    <xf numFmtId="165" fontId="45" fillId="0" borderId="0" xfId="35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36" fillId="0" borderId="0" xfId="0" applyFont="1" applyFill="1" applyAlignment="1">
      <alignment horizontal="center" wrapText="1"/>
    </xf>
    <xf numFmtId="0" fontId="45" fillId="0" borderId="10" xfId="0" applyFont="1" applyBorder="1" applyAlignment="1">
      <alignment vertical="center"/>
    </xf>
    <xf numFmtId="166" fontId="24" fillId="0" borderId="10" xfId="29" applyNumberFormat="1" applyFont="1" applyBorder="1" applyAlignment="1">
      <alignment vertical="center"/>
    </xf>
    <xf numFmtId="165" fontId="24" fillId="0" borderId="10" xfId="0" applyNumberFormat="1" applyFont="1" applyBorder="1" applyAlignment="1">
      <alignment vertical="center" wrapText="1"/>
    </xf>
    <xf numFmtId="0" fontId="24" fillId="0" borderId="10" xfId="0" applyFont="1" applyBorder="1" applyAlignment="1">
      <alignment horizontal="center" vertical="top" wrapText="1"/>
    </xf>
    <xf numFmtId="165" fontId="46" fillId="0" borderId="10" xfId="29" applyNumberFormat="1" applyFont="1" applyFill="1" applyBorder="1" applyAlignment="1">
      <alignment horizontal="right" vertical="center" wrapText="1"/>
    </xf>
    <xf numFmtId="165" fontId="36" fillId="0" borderId="10" xfId="29" applyNumberFormat="1" applyFont="1" applyFill="1" applyBorder="1" applyAlignment="1">
      <alignment horizontal="right" vertical="center" wrapText="1"/>
    </xf>
    <xf numFmtId="167" fontId="39" fillId="0" borderId="10" xfId="0" applyNumberFormat="1" applyFont="1" applyBorder="1"/>
    <xf numFmtId="0" fontId="24" fillId="0" borderId="11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top" wrapText="1"/>
    </xf>
    <xf numFmtId="0" fontId="48" fillId="0" borderId="10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center" vertical="top" wrapText="1"/>
    </xf>
    <xf numFmtId="0" fontId="33" fillId="0" borderId="10" xfId="0" applyFont="1" applyFill="1" applyBorder="1" applyAlignment="1">
      <alignment horizontal="left" vertical="top" wrapText="1"/>
    </xf>
    <xf numFmtId="0" fontId="24" fillId="0" borderId="11" xfId="0" applyFont="1" applyBorder="1" applyAlignment="1">
      <alignment vertical="center" wrapText="1"/>
    </xf>
    <xf numFmtId="0" fontId="42" fillId="24" borderId="10" xfId="49" applyFont="1" applyFill="1" applyBorder="1" applyAlignment="1">
      <alignment vertical="center" wrapText="1"/>
    </xf>
    <xf numFmtId="0" fontId="24" fillId="0" borderId="20" xfId="0" applyFont="1" applyBorder="1" applyAlignment="1">
      <alignment vertical="center" wrapText="1"/>
    </xf>
    <xf numFmtId="0" fontId="32" fillId="0" borderId="15" xfId="0" applyFont="1" applyFill="1" applyBorder="1" applyAlignment="1">
      <alignment horizontal="left" vertical="top" wrapText="1"/>
    </xf>
    <xf numFmtId="0" fontId="32" fillId="0" borderId="16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horizontal="center" wrapText="1"/>
    </xf>
    <xf numFmtId="0" fontId="32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34" fillId="0" borderId="10" xfId="49" applyFont="1" applyFill="1" applyBorder="1" applyAlignment="1">
      <alignment horizontal="center" vertical="top" wrapText="1"/>
    </xf>
    <xf numFmtId="0" fontId="44" fillId="0" borderId="10" xfId="0" applyFont="1" applyFill="1" applyBorder="1" applyAlignment="1">
      <alignment horizontal="left" wrapText="1"/>
    </xf>
    <xf numFmtId="0" fontId="44" fillId="0" borderId="11" xfId="0" applyFont="1" applyFill="1" applyBorder="1" applyAlignment="1">
      <alignment horizontal="left" wrapText="1"/>
    </xf>
    <xf numFmtId="0" fontId="42" fillId="24" borderId="17" xfId="49" applyFont="1" applyFill="1" applyBorder="1" applyAlignment="1">
      <alignment horizontal="center" vertical="center" wrapText="1"/>
    </xf>
    <xf numFmtId="0" fontId="42" fillId="24" borderId="13" xfId="49" applyFont="1" applyFill="1" applyBorder="1" applyAlignment="1">
      <alignment horizontal="center" vertical="center" wrapText="1"/>
    </xf>
    <xf numFmtId="0" fontId="42" fillId="24" borderId="10" xfId="49" applyFont="1" applyFill="1" applyBorder="1" applyAlignment="1">
      <alignment horizontal="center" vertical="center" wrapText="1"/>
    </xf>
    <xf numFmtId="0" fontId="42" fillId="24" borderId="18" xfId="49" applyFont="1" applyFill="1" applyBorder="1" applyAlignment="1">
      <alignment horizontal="center" vertical="center" wrapText="1"/>
    </xf>
    <xf numFmtId="0" fontId="42" fillId="24" borderId="19" xfId="49" applyFont="1" applyFill="1" applyBorder="1" applyAlignment="1">
      <alignment horizontal="center" vertical="center" wrapText="1"/>
    </xf>
    <xf numFmtId="0" fontId="42" fillId="24" borderId="20" xfId="49" applyFont="1" applyFill="1" applyBorder="1" applyAlignment="1">
      <alignment horizontal="center" vertical="center" wrapText="1"/>
    </xf>
    <xf numFmtId="0" fontId="42" fillId="24" borderId="16" xfId="49" applyFont="1" applyFill="1" applyBorder="1" applyAlignment="1">
      <alignment horizontal="center" vertical="center" wrapText="1"/>
    </xf>
    <xf numFmtId="0" fontId="42" fillId="24" borderId="21" xfId="49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 wrapText="1"/>
    </xf>
    <xf numFmtId="0" fontId="43" fillId="24" borderId="0" xfId="49" applyFont="1" applyFill="1" applyBorder="1" applyAlignment="1">
      <alignment horizontal="center" vertical="top" wrapText="1"/>
    </xf>
    <xf numFmtId="0" fontId="42" fillId="24" borderId="12" xfId="49" applyFont="1" applyFill="1" applyBorder="1" applyAlignment="1">
      <alignment horizontal="center" vertical="center" wrapText="1"/>
    </xf>
    <xf numFmtId="0" fontId="42" fillId="24" borderId="15" xfId="49" applyFont="1" applyFill="1" applyBorder="1" applyAlignment="1">
      <alignment horizontal="center" vertical="center" wrapText="1"/>
    </xf>
    <xf numFmtId="0" fontId="38" fillId="0" borderId="0" xfId="0" applyFont="1" applyFill="1" applyAlignment="1">
      <alignment horizontal="center" vertical="center" wrapText="1"/>
    </xf>
    <xf numFmtId="0" fontId="25" fillId="0" borderId="10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/>
    </xf>
    <xf numFmtId="0" fontId="25" fillId="0" borderId="22" xfId="0" applyFont="1" applyBorder="1" applyAlignment="1">
      <alignment horizontal="left" vertical="top"/>
    </xf>
    <xf numFmtId="0" fontId="25" fillId="0" borderId="14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5" fillId="0" borderId="0" xfId="0" applyFont="1" applyAlignment="1">
      <alignment horizontal="left" vertical="top" wrapText="1"/>
    </xf>
    <xf numFmtId="0" fontId="25" fillId="0" borderId="23" xfId="0" applyFont="1" applyBorder="1" applyAlignment="1">
      <alignment horizontal="left" vertical="top"/>
    </xf>
    <xf numFmtId="0" fontId="25" fillId="0" borderId="15" xfId="0" applyFont="1" applyBorder="1" applyAlignment="1">
      <alignment horizontal="left" vertical="top"/>
    </xf>
    <xf numFmtId="0" fontId="25" fillId="0" borderId="16" xfId="0" applyFont="1" applyBorder="1" applyAlignment="1">
      <alignment horizontal="left" vertical="top"/>
    </xf>
  </cellXfs>
  <cellStyles count="59">
    <cellStyle name="_artabyuje" xfId="1"/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omma" xfId="29" builtinId="3"/>
    <cellStyle name="Comma 2" xfId="30"/>
    <cellStyle name="Comma 2 2" xfId="31"/>
    <cellStyle name="Comma 3" xfId="32"/>
    <cellStyle name="Comma 4" xfId="33"/>
    <cellStyle name="Comma 5" xfId="34"/>
    <cellStyle name="Comma_General 17.02.04" xfId="35"/>
    <cellStyle name="Explanatory Text" xfId="36"/>
    <cellStyle name="Good" xfId="37"/>
    <cellStyle name="Heading 1" xfId="38"/>
    <cellStyle name="Heading 2" xfId="39"/>
    <cellStyle name="Heading 3" xfId="40"/>
    <cellStyle name="Heading 4" xfId="41"/>
    <cellStyle name="Input" xfId="42"/>
    <cellStyle name="Linked Cell" xfId="43"/>
    <cellStyle name="Neutral" xfId="44"/>
    <cellStyle name="Normal" xfId="0" builtinId="0"/>
    <cellStyle name="Normal 2" xfId="45"/>
    <cellStyle name="Normal 3" xfId="46"/>
    <cellStyle name="Normal 4" xfId="47"/>
    <cellStyle name="Normal 5" xfId="48"/>
    <cellStyle name="Normal 8" xfId="49"/>
    <cellStyle name="Normal_General 17.02.04" xfId="50"/>
    <cellStyle name="Note" xfId="51"/>
    <cellStyle name="Output" xfId="52"/>
    <cellStyle name="Percent 2" xfId="53"/>
    <cellStyle name="SN_241" xfId="54"/>
    <cellStyle name="SN_b" xfId="55"/>
    <cellStyle name="Title" xfId="56"/>
    <cellStyle name="Total" xfId="57"/>
    <cellStyle name="Warning Text" xfId="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8"/>
  <sheetViews>
    <sheetView topLeftCell="A3" workbookViewId="0">
      <selection activeCell="I16" sqref="I16"/>
    </sheetView>
  </sheetViews>
  <sheetFormatPr defaultRowHeight="17.25" x14ac:dyDescent="0.3"/>
  <cols>
    <col min="1" max="1" width="9.140625" style="2"/>
    <col min="2" max="2" width="13.85546875" style="2" customWidth="1"/>
    <col min="3" max="3" width="33.28515625" style="2" customWidth="1"/>
    <col min="4" max="4" width="41" style="2" customWidth="1"/>
    <col min="5" max="5" width="50.5703125" style="2" customWidth="1"/>
    <col min="6" max="6" width="57.7109375" style="2" customWidth="1"/>
    <col min="7" max="7" width="13.140625" style="2" hidden="1" customWidth="1"/>
    <col min="8" max="8" width="13.5703125" style="2" hidden="1" customWidth="1"/>
    <col min="9" max="9" width="31.85546875" style="2" customWidth="1"/>
    <col min="10" max="16384" width="9.140625" style="2"/>
  </cols>
  <sheetData>
    <row r="1" spans="1:45" ht="20.25" customHeight="1" x14ac:dyDescent="0.3">
      <c r="I1" s="66" t="s">
        <v>66</v>
      </c>
      <c r="J1" s="3"/>
    </row>
    <row r="2" spans="1:45" s="4" customFormat="1" ht="16.5" x14ac:dyDescent="0.3">
      <c r="C2" s="1"/>
      <c r="D2" s="1"/>
      <c r="E2" s="1"/>
      <c r="F2" s="1"/>
      <c r="G2" s="1"/>
      <c r="H2" s="1"/>
      <c r="I2" s="67" t="s">
        <v>22</v>
      </c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4" customFormat="1" ht="15.75" customHeight="1" x14ac:dyDescent="0.3">
      <c r="I3" s="68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</row>
    <row r="4" spans="1:45" ht="17.25" hidden="1" customHeight="1" x14ac:dyDescent="0.3">
      <c r="I4" s="3"/>
      <c r="J4" s="3"/>
    </row>
    <row r="5" spans="1:45" ht="15.75" hidden="1" customHeight="1" x14ac:dyDescent="0.3">
      <c r="I5" s="3"/>
      <c r="J5" s="3"/>
    </row>
    <row r="6" spans="1:45" ht="73.5" customHeight="1" x14ac:dyDescent="0.3">
      <c r="B6" s="88" t="s">
        <v>40</v>
      </c>
      <c r="C6" s="88"/>
      <c r="D6" s="88"/>
      <c r="E6" s="88"/>
      <c r="F6" s="88"/>
      <c r="G6" s="88"/>
      <c r="H6" s="88"/>
      <c r="I6" s="69"/>
      <c r="J6" s="69"/>
    </row>
    <row r="7" spans="1:45" s="7" customFormat="1" ht="98.25" customHeight="1" x14ac:dyDescent="0.25">
      <c r="A7" s="90" t="s">
        <v>60</v>
      </c>
      <c r="B7" s="90" t="s">
        <v>7</v>
      </c>
      <c r="C7" s="90"/>
      <c r="D7" s="90" t="s">
        <v>61</v>
      </c>
      <c r="E7" s="90" t="s">
        <v>62</v>
      </c>
      <c r="F7" s="90" t="s">
        <v>35</v>
      </c>
      <c r="G7" s="90" t="s">
        <v>37</v>
      </c>
      <c r="H7" s="90" t="s">
        <v>38</v>
      </c>
      <c r="I7" s="83" t="s">
        <v>75</v>
      </c>
    </row>
    <row r="8" spans="1:45" s="7" customFormat="1" ht="24.75" customHeight="1" x14ac:dyDescent="0.25">
      <c r="A8" s="90"/>
      <c r="B8" s="62" t="s">
        <v>3</v>
      </c>
      <c r="C8" s="62" t="s">
        <v>63</v>
      </c>
      <c r="D8" s="90"/>
      <c r="E8" s="90"/>
      <c r="F8" s="90"/>
      <c r="G8" s="90"/>
      <c r="H8" s="90"/>
      <c r="I8" s="53" t="s">
        <v>9</v>
      </c>
    </row>
    <row r="9" spans="1:45" s="7" customFormat="1" ht="24.75" customHeight="1" x14ac:dyDescent="0.25">
      <c r="A9" s="91" t="s">
        <v>36</v>
      </c>
      <c r="B9" s="91"/>
      <c r="C9" s="91"/>
      <c r="D9" s="91"/>
      <c r="E9" s="91"/>
      <c r="F9" s="91"/>
      <c r="G9" s="47">
        <v>0</v>
      </c>
      <c r="H9" s="47">
        <v>0</v>
      </c>
      <c r="I9" s="63">
        <f>+I10+I13</f>
        <v>0</v>
      </c>
    </row>
    <row r="10" spans="1:45" s="7" customFormat="1" ht="29.25" customHeight="1" x14ac:dyDescent="0.25">
      <c r="B10" s="89" t="s">
        <v>4</v>
      </c>
      <c r="C10" s="89"/>
      <c r="D10" s="89"/>
      <c r="E10" s="70"/>
      <c r="F10" s="71"/>
      <c r="G10" s="72">
        <f t="shared" ref="G10:H11" si="0">+G11</f>
        <v>0</v>
      </c>
      <c r="H10" s="72">
        <f t="shared" si="0"/>
        <v>0</v>
      </c>
      <c r="I10" s="64">
        <f>+I11</f>
        <v>240000</v>
      </c>
    </row>
    <row r="11" spans="1:45" s="7" customFormat="1" ht="66" x14ac:dyDescent="0.25">
      <c r="B11" s="78" t="s">
        <v>86</v>
      </c>
      <c r="C11" s="79"/>
      <c r="D11" s="80" t="s">
        <v>87</v>
      </c>
      <c r="E11" s="80" t="s">
        <v>88</v>
      </c>
      <c r="F11" s="80" t="s">
        <v>89</v>
      </c>
      <c r="G11" s="72">
        <f t="shared" si="0"/>
        <v>0</v>
      </c>
      <c r="H11" s="72">
        <f t="shared" si="0"/>
        <v>0</v>
      </c>
      <c r="I11" s="72">
        <f>+I12</f>
        <v>240000</v>
      </c>
    </row>
    <row r="12" spans="1:45" s="7" customFormat="1" ht="66" x14ac:dyDescent="0.25">
      <c r="B12" s="79"/>
      <c r="C12" s="81" t="s">
        <v>90</v>
      </c>
      <c r="D12" s="79" t="s">
        <v>91</v>
      </c>
      <c r="E12" s="79" t="s">
        <v>92</v>
      </c>
      <c r="F12" s="79" t="s">
        <v>93</v>
      </c>
      <c r="G12" s="74">
        <v>0</v>
      </c>
      <c r="H12" s="74">
        <v>0</v>
      </c>
      <c r="I12" s="72">
        <f>+-I15</f>
        <v>240000</v>
      </c>
    </row>
    <row r="13" spans="1:45" x14ac:dyDescent="0.3">
      <c r="B13" s="86" t="s">
        <v>45</v>
      </c>
      <c r="C13" s="86"/>
      <c r="D13" s="87"/>
      <c r="I13" s="65">
        <f>+I14</f>
        <v>-240000</v>
      </c>
    </row>
    <row r="14" spans="1:45" ht="57" customHeight="1" x14ac:dyDescent="0.3">
      <c r="B14" s="73" t="s">
        <v>41</v>
      </c>
      <c r="C14" s="45"/>
      <c r="D14" s="45" t="s">
        <v>42</v>
      </c>
      <c r="E14" s="45" t="s">
        <v>43</v>
      </c>
      <c r="F14" s="45" t="s">
        <v>44</v>
      </c>
      <c r="G14" s="75">
        <f>+G15</f>
        <v>0</v>
      </c>
      <c r="H14" s="75">
        <f>+H15</f>
        <v>0</v>
      </c>
      <c r="I14" s="75">
        <f>+I15</f>
        <v>-240000</v>
      </c>
    </row>
    <row r="15" spans="1:45" ht="82.5" customHeight="1" x14ac:dyDescent="0.3">
      <c r="B15" s="45"/>
      <c r="C15" s="73" t="s">
        <v>46</v>
      </c>
      <c r="D15" s="45" t="s">
        <v>42</v>
      </c>
      <c r="E15" s="45" t="s">
        <v>47</v>
      </c>
      <c r="F15" s="45" t="s">
        <v>48</v>
      </c>
      <c r="G15" s="74">
        <v>0</v>
      </c>
      <c r="H15" s="74">
        <v>0</v>
      </c>
      <c r="I15" s="75">
        <v>-240000</v>
      </c>
    </row>
    <row r="18" spans="9:9" x14ac:dyDescent="0.3">
      <c r="I18" s="58"/>
    </row>
  </sheetData>
  <mergeCells count="11">
    <mergeCell ref="B13:D13"/>
    <mergeCell ref="B6:H6"/>
    <mergeCell ref="B10:D10"/>
    <mergeCell ref="H7:H8"/>
    <mergeCell ref="A9:F9"/>
    <mergeCell ref="A7:A8"/>
    <mergeCell ref="B7:C7"/>
    <mergeCell ref="D7:D8"/>
    <mergeCell ref="E7:E8"/>
    <mergeCell ref="F7:F8"/>
    <mergeCell ref="G7:G8"/>
  </mergeCells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1"/>
  <sheetViews>
    <sheetView topLeftCell="A32" workbookViewId="0">
      <selection activeCell="I8" sqref="I8"/>
    </sheetView>
  </sheetViews>
  <sheetFormatPr defaultRowHeight="16.5" x14ac:dyDescent="0.2"/>
  <cols>
    <col min="1" max="1" width="5.42578125" style="16" customWidth="1"/>
    <col min="2" max="2" width="7" style="16" customWidth="1"/>
    <col min="3" max="3" width="6.28515625" style="16" customWidth="1"/>
    <col min="4" max="4" width="8.42578125" style="16" customWidth="1"/>
    <col min="5" max="5" width="7.42578125" style="26" customWidth="1"/>
    <col min="6" max="6" width="62.28515625" style="17" customWidth="1"/>
    <col min="7" max="7" width="34" style="17" hidden="1" customWidth="1"/>
    <col min="8" max="8" width="31.85546875" style="17" hidden="1" customWidth="1"/>
    <col min="9" max="9" width="31.85546875" style="17" customWidth="1"/>
    <col min="10" max="16384" width="9.140625" style="16"/>
  </cols>
  <sheetData>
    <row r="1" spans="1:36" s="4" customFormat="1" ht="24" customHeight="1" x14ac:dyDescent="0.3">
      <c r="D1" s="13"/>
      <c r="E1" s="13"/>
      <c r="I1" s="5" t="s">
        <v>67</v>
      </c>
    </row>
    <row r="2" spans="1:36" s="4" customFormat="1" x14ac:dyDescent="0.3">
      <c r="E2" s="9"/>
      <c r="F2" s="15"/>
      <c r="G2" s="15"/>
      <c r="H2" s="15"/>
      <c r="I2" s="14" t="s">
        <v>22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36" s="4" customFormat="1" ht="15.75" customHeight="1" x14ac:dyDescent="0.3">
      <c r="E3" s="9"/>
      <c r="F3" s="9"/>
      <c r="G3" s="9"/>
      <c r="H3" s="9"/>
      <c r="I3" s="5" t="s">
        <v>5</v>
      </c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s="4" customFormat="1" ht="15.75" customHeight="1" x14ac:dyDescent="0.3">
      <c r="D4" s="5"/>
      <c r="E4" s="5"/>
      <c r="F4" s="5"/>
      <c r="G4" s="5"/>
      <c r="H4" s="5"/>
    </row>
    <row r="5" spans="1:36" s="4" customFormat="1" ht="48" customHeight="1" x14ac:dyDescent="0.3">
      <c r="A5" s="103" t="s">
        <v>23</v>
      </c>
      <c r="B5" s="103"/>
      <c r="C5" s="103"/>
      <c r="D5" s="103"/>
      <c r="E5" s="103"/>
      <c r="F5" s="103"/>
      <c r="G5" s="103"/>
      <c r="H5" s="103"/>
      <c r="I5" s="103"/>
    </row>
    <row r="6" spans="1:36" ht="14.25" customHeight="1" x14ac:dyDescent="0.3">
      <c r="I6" s="18"/>
    </row>
    <row r="7" spans="1:36" ht="12" hidden="1" customHeight="1" x14ac:dyDescent="0.2">
      <c r="A7" s="104"/>
      <c r="B7" s="104"/>
      <c r="C7" s="104"/>
      <c r="D7" s="104"/>
      <c r="E7" s="104"/>
      <c r="F7" s="104"/>
      <c r="G7" s="19"/>
      <c r="H7" s="19"/>
    </row>
    <row r="8" spans="1:36" ht="83.25" customHeight="1" x14ac:dyDescent="0.2">
      <c r="A8" s="98" t="s">
        <v>6</v>
      </c>
      <c r="B8" s="105"/>
      <c r="C8" s="99"/>
      <c r="D8" s="98" t="s">
        <v>7</v>
      </c>
      <c r="E8" s="99"/>
      <c r="F8" s="95" t="s">
        <v>8</v>
      </c>
      <c r="H8" s="52"/>
      <c r="I8" s="84" t="s">
        <v>75</v>
      </c>
    </row>
    <row r="9" spans="1:36" ht="21" customHeight="1" x14ac:dyDescent="0.2">
      <c r="A9" s="100"/>
      <c r="B9" s="106"/>
      <c r="C9" s="101"/>
      <c r="D9" s="100"/>
      <c r="E9" s="101"/>
      <c r="F9" s="102"/>
      <c r="G9" s="95" t="s">
        <v>24</v>
      </c>
      <c r="H9" s="97" t="s">
        <v>21</v>
      </c>
      <c r="I9" s="97" t="s">
        <v>9</v>
      </c>
    </row>
    <row r="10" spans="1:36" ht="31.5" customHeight="1" x14ac:dyDescent="0.2">
      <c r="A10" s="20" t="s">
        <v>1</v>
      </c>
      <c r="B10" s="20" t="s">
        <v>2</v>
      </c>
      <c r="C10" s="20" t="s">
        <v>10</v>
      </c>
      <c r="D10" s="20" t="s">
        <v>3</v>
      </c>
      <c r="E10" s="27" t="s">
        <v>16</v>
      </c>
      <c r="F10" s="96"/>
      <c r="G10" s="96"/>
      <c r="H10" s="97"/>
      <c r="I10" s="97"/>
    </row>
    <row r="11" spans="1:36" ht="29.25" customHeight="1" x14ac:dyDescent="0.25">
      <c r="A11" s="30"/>
      <c r="B11" s="30"/>
      <c r="C11" s="30"/>
      <c r="D11" s="30"/>
      <c r="E11" s="28"/>
      <c r="F11" s="21" t="s">
        <v>39</v>
      </c>
      <c r="G11" s="47">
        <f>+H11</f>
        <v>0</v>
      </c>
      <c r="H11" s="47">
        <v>0</v>
      </c>
      <c r="I11" s="47">
        <v>0</v>
      </c>
    </row>
    <row r="12" spans="1:36" ht="33" x14ac:dyDescent="0.2">
      <c r="A12" s="31" t="s">
        <v>49</v>
      </c>
      <c r="B12" s="32"/>
      <c r="C12" s="32"/>
      <c r="D12" s="32"/>
      <c r="E12" s="29"/>
      <c r="F12" s="23" t="s">
        <v>13</v>
      </c>
      <c r="G12" s="34" t="e">
        <f>+G14</f>
        <v>#REF!</v>
      </c>
      <c r="H12" s="34">
        <f>+H14</f>
        <v>0</v>
      </c>
      <c r="I12" s="56">
        <f>+I14</f>
        <v>240000</v>
      </c>
    </row>
    <row r="13" spans="1:36" ht="13.5" customHeight="1" x14ac:dyDescent="0.2">
      <c r="A13" s="32"/>
      <c r="B13" s="32"/>
      <c r="C13" s="32"/>
      <c r="D13" s="32"/>
      <c r="E13" s="29"/>
      <c r="F13" s="24" t="s">
        <v>11</v>
      </c>
      <c r="G13" s="34"/>
      <c r="H13" s="34"/>
      <c r="I13" s="56"/>
    </row>
    <row r="14" spans="1:36" ht="49.5" x14ac:dyDescent="0.2">
      <c r="A14" s="32"/>
      <c r="B14" s="31" t="s">
        <v>49</v>
      </c>
      <c r="C14" s="32"/>
      <c r="D14" s="32"/>
      <c r="E14" s="29"/>
      <c r="F14" s="23" t="s">
        <v>14</v>
      </c>
      <c r="G14" s="34" t="e">
        <f>+G16</f>
        <v>#REF!</v>
      </c>
      <c r="H14" s="34">
        <f>+H16</f>
        <v>0</v>
      </c>
      <c r="I14" s="56">
        <f>+I16</f>
        <v>240000</v>
      </c>
    </row>
    <row r="15" spans="1:36" x14ac:dyDescent="0.2">
      <c r="A15" s="32"/>
      <c r="B15" s="32"/>
      <c r="C15" s="32"/>
      <c r="D15" s="32"/>
      <c r="E15" s="29"/>
      <c r="F15" s="24" t="s">
        <v>11</v>
      </c>
      <c r="G15" s="34"/>
      <c r="H15" s="34"/>
      <c r="I15" s="56"/>
    </row>
    <row r="16" spans="1:36" x14ac:dyDescent="0.2">
      <c r="A16" s="32"/>
      <c r="B16" s="32"/>
      <c r="C16" s="31" t="s">
        <v>59</v>
      </c>
      <c r="D16" s="32"/>
      <c r="E16" s="29"/>
      <c r="F16" s="23" t="s">
        <v>15</v>
      </c>
      <c r="G16" s="34" t="e">
        <f>+G18</f>
        <v>#REF!</v>
      </c>
      <c r="H16" s="34">
        <f>+H18</f>
        <v>0</v>
      </c>
      <c r="I16" s="56">
        <f>+I18</f>
        <v>240000</v>
      </c>
    </row>
    <row r="17" spans="1:9" x14ac:dyDescent="0.2">
      <c r="A17" s="32"/>
      <c r="B17" s="32"/>
      <c r="C17" s="32"/>
      <c r="D17" s="32"/>
      <c r="E17" s="29"/>
      <c r="F17" s="24" t="s">
        <v>11</v>
      </c>
      <c r="G17" s="34"/>
      <c r="H17" s="34"/>
      <c r="I17" s="56"/>
    </row>
    <row r="18" spans="1:9" x14ac:dyDescent="0.2">
      <c r="A18" s="32"/>
      <c r="B18" s="32"/>
      <c r="C18" s="32"/>
      <c r="D18" s="32"/>
      <c r="E18" s="29"/>
      <c r="F18" s="24" t="s">
        <v>4</v>
      </c>
      <c r="G18" s="34" t="e">
        <f>+G19</f>
        <v>#REF!</v>
      </c>
      <c r="H18" s="34">
        <f>+H19</f>
        <v>0</v>
      </c>
      <c r="I18" s="56">
        <f>+I19</f>
        <v>240000</v>
      </c>
    </row>
    <row r="19" spans="1:9" ht="33" x14ac:dyDescent="0.2">
      <c r="A19" s="32"/>
      <c r="B19" s="32"/>
      <c r="C19" s="32"/>
      <c r="D19" s="49" t="s">
        <v>94</v>
      </c>
      <c r="E19" s="49"/>
      <c r="F19" s="49" t="s">
        <v>95</v>
      </c>
      <c r="G19" s="34" t="e">
        <f>+G20</f>
        <v>#REF!</v>
      </c>
      <c r="H19" s="34">
        <f>+'1'!H12</f>
        <v>0</v>
      </c>
      <c r="I19" s="56">
        <f>+I21</f>
        <v>240000</v>
      </c>
    </row>
    <row r="20" spans="1:9" x14ac:dyDescent="0.2">
      <c r="A20" s="32"/>
      <c r="B20" s="32"/>
      <c r="C20" s="32"/>
      <c r="D20" s="49"/>
      <c r="E20" s="49"/>
      <c r="F20" s="49" t="s">
        <v>11</v>
      </c>
      <c r="G20" s="50" t="e">
        <f>+G22</f>
        <v>#REF!</v>
      </c>
      <c r="H20" s="50" t="e">
        <f>+H22</f>
        <v>#REF!</v>
      </c>
      <c r="I20" s="56"/>
    </row>
    <row r="21" spans="1:9" ht="33" x14ac:dyDescent="0.2">
      <c r="A21" s="32"/>
      <c r="B21" s="32"/>
      <c r="C21" s="32"/>
      <c r="D21" s="49"/>
      <c r="E21" s="49" t="s">
        <v>96</v>
      </c>
      <c r="F21" s="49" t="s">
        <v>97</v>
      </c>
      <c r="G21" s="50"/>
      <c r="H21" s="50"/>
      <c r="I21" s="56">
        <f>+I23</f>
        <v>240000</v>
      </c>
    </row>
    <row r="22" spans="1:9" ht="21" customHeight="1" x14ac:dyDescent="0.2">
      <c r="A22" s="33"/>
      <c r="B22" s="33"/>
      <c r="C22" s="33"/>
      <c r="D22" s="49"/>
      <c r="E22" s="49"/>
      <c r="F22" s="49" t="s">
        <v>20</v>
      </c>
      <c r="G22" s="50" t="e">
        <f>+G24</f>
        <v>#REF!</v>
      </c>
      <c r="H22" s="50" t="e">
        <f>+H24</f>
        <v>#REF!</v>
      </c>
      <c r="I22" s="56"/>
    </row>
    <row r="23" spans="1:9" x14ac:dyDescent="0.2">
      <c r="A23" s="33"/>
      <c r="B23" s="33"/>
      <c r="C23" s="33"/>
      <c r="D23" s="49"/>
      <c r="E23" s="49"/>
      <c r="F23" s="82" t="s">
        <v>50</v>
      </c>
      <c r="G23" s="50"/>
      <c r="H23" s="50"/>
      <c r="I23" s="56">
        <f>+I25</f>
        <v>240000</v>
      </c>
    </row>
    <row r="24" spans="1:9" ht="33" x14ac:dyDescent="0.2">
      <c r="A24" s="33"/>
      <c r="B24" s="33"/>
      <c r="C24" s="33"/>
      <c r="D24" s="49"/>
      <c r="E24" s="49"/>
      <c r="F24" s="49" t="s">
        <v>17</v>
      </c>
      <c r="G24" s="50" t="e">
        <f t="shared" ref="G24:I25" si="0">+G25</f>
        <v>#REF!</v>
      </c>
      <c r="H24" s="50" t="e">
        <f t="shared" si="0"/>
        <v>#REF!</v>
      </c>
      <c r="I24" s="56"/>
    </row>
    <row r="25" spans="1:9" x14ac:dyDescent="0.2">
      <c r="A25" s="33"/>
      <c r="B25" s="33"/>
      <c r="C25" s="33"/>
      <c r="D25" s="49"/>
      <c r="E25" s="49"/>
      <c r="F25" s="49" t="s">
        <v>18</v>
      </c>
      <c r="G25" s="50" t="e">
        <f t="shared" si="0"/>
        <v>#REF!</v>
      </c>
      <c r="H25" s="50" t="e">
        <f t="shared" si="0"/>
        <v>#REF!</v>
      </c>
      <c r="I25" s="56">
        <f t="shared" si="0"/>
        <v>240000</v>
      </c>
    </row>
    <row r="26" spans="1:9" x14ac:dyDescent="0.2">
      <c r="A26" s="33"/>
      <c r="B26" s="33"/>
      <c r="C26" s="33"/>
      <c r="D26" s="49"/>
      <c r="E26" s="49"/>
      <c r="F26" s="49" t="s">
        <v>19</v>
      </c>
      <c r="G26" s="50" t="e">
        <f>+#REF!</f>
        <v>#REF!</v>
      </c>
      <c r="H26" s="50" t="e">
        <f>+#REF!</f>
        <v>#REF!</v>
      </c>
      <c r="I26" s="56">
        <f t="shared" ref="I26:I28" si="1">+I27</f>
        <v>240000</v>
      </c>
    </row>
    <row r="27" spans="1:9" x14ac:dyDescent="0.2">
      <c r="A27" s="22"/>
      <c r="B27" s="22"/>
      <c r="C27" s="22"/>
      <c r="D27" s="49"/>
      <c r="E27" s="49"/>
      <c r="F27" s="49" t="s">
        <v>98</v>
      </c>
      <c r="G27" s="50"/>
      <c r="H27" s="50"/>
      <c r="I27" s="56">
        <f t="shared" si="1"/>
        <v>240000</v>
      </c>
    </row>
    <row r="28" spans="1:9" x14ac:dyDescent="0.2">
      <c r="A28" s="22"/>
      <c r="B28" s="22"/>
      <c r="C28" s="22"/>
      <c r="D28" s="49"/>
      <c r="E28" s="49"/>
      <c r="F28" s="49" t="s">
        <v>99</v>
      </c>
      <c r="G28" s="50"/>
      <c r="H28" s="50"/>
      <c r="I28" s="56">
        <f t="shared" si="1"/>
        <v>240000</v>
      </c>
    </row>
    <row r="29" spans="1:9" ht="33" x14ac:dyDescent="0.2">
      <c r="A29" s="22"/>
      <c r="B29" s="22"/>
      <c r="C29" s="22"/>
      <c r="D29" s="49"/>
      <c r="E29" s="49"/>
      <c r="F29" s="49" t="s">
        <v>100</v>
      </c>
      <c r="G29" s="50"/>
      <c r="H29" s="50"/>
      <c r="I29" s="56">
        <f>+'1'!I12</f>
        <v>240000</v>
      </c>
    </row>
    <row r="30" spans="1:9" s="37" customFormat="1" ht="34.5" x14ac:dyDescent="0.2">
      <c r="A30" s="92" t="s">
        <v>55</v>
      </c>
      <c r="B30" s="92"/>
      <c r="C30" s="92"/>
      <c r="D30" s="92"/>
      <c r="E30" s="92"/>
      <c r="F30" s="35" t="s">
        <v>56</v>
      </c>
      <c r="G30" s="36">
        <f>+G32</f>
        <v>0</v>
      </c>
      <c r="H30" s="25">
        <f>+H32</f>
        <v>0</v>
      </c>
      <c r="I30" s="59">
        <f>+I32</f>
        <v>-240000</v>
      </c>
    </row>
    <row r="31" spans="1:9" s="37" customFormat="1" ht="17.25" x14ac:dyDescent="0.2">
      <c r="A31" s="92"/>
      <c r="B31" s="92"/>
      <c r="C31" s="92"/>
      <c r="D31" s="92"/>
      <c r="E31" s="92"/>
      <c r="F31" s="38" t="s">
        <v>11</v>
      </c>
      <c r="G31" s="36"/>
      <c r="H31" s="25"/>
      <c r="I31" s="56"/>
    </row>
    <row r="32" spans="1:9" s="37" customFormat="1" ht="34.5" x14ac:dyDescent="0.2">
      <c r="A32" s="92"/>
      <c r="B32" s="92" t="s">
        <v>57</v>
      </c>
      <c r="C32" s="92"/>
      <c r="D32" s="92"/>
      <c r="E32" s="92"/>
      <c r="F32" s="35" t="s">
        <v>58</v>
      </c>
      <c r="G32" s="36">
        <f>+G34</f>
        <v>0</v>
      </c>
      <c r="H32" s="25">
        <f>+H34</f>
        <v>0</v>
      </c>
      <c r="I32" s="56">
        <f>+I34</f>
        <v>-240000</v>
      </c>
    </row>
    <row r="33" spans="1:9" s="37" customFormat="1" ht="17.25" x14ac:dyDescent="0.2">
      <c r="A33" s="92"/>
      <c r="B33" s="92"/>
      <c r="C33" s="92"/>
      <c r="D33" s="92"/>
      <c r="E33" s="92"/>
      <c r="F33" s="38" t="s">
        <v>11</v>
      </c>
      <c r="G33" s="36"/>
      <c r="H33" s="25"/>
      <c r="I33" s="56"/>
    </row>
    <row r="34" spans="1:9" s="37" customFormat="1" ht="17.25" x14ac:dyDescent="0.2">
      <c r="A34" s="92"/>
      <c r="B34" s="92"/>
      <c r="C34" s="92" t="s">
        <v>57</v>
      </c>
      <c r="D34" s="92"/>
      <c r="E34" s="92"/>
      <c r="F34" s="38" t="s">
        <v>52</v>
      </c>
      <c r="G34" s="36">
        <f>+G36</f>
        <v>0</v>
      </c>
      <c r="H34" s="25">
        <f>+H36</f>
        <v>0</v>
      </c>
      <c r="I34" s="56">
        <f>+I36</f>
        <v>-240000</v>
      </c>
    </row>
    <row r="35" spans="1:9" s="37" customFormat="1" ht="17.25" x14ac:dyDescent="0.2">
      <c r="A35" s="92"/>
      <c r="B35" s="92"/>
      <c r="C35" s="92"/>
      <c r="D35" s="92"/>
      <c r="E35" s="92"/>
      <c r="F35" s="38" t="s">
        <v>11</v>
      </c>
      <c r="G35" s="36"/>
      <c r="H35" s="25"/>
      <c r="I35" s="56"/>
    </row>
    <row r="36" spans="1:9" s="37" customFormat="1" ht="17.25" x14ac:dyDescent="0.2">
      <c r="A36" s="92"/>
      <c r="B36" s="92"/>
      <c r="C36" s="92"/>
      <c r="D36" s="92"/>
      <c r="E36" s="92"/>
      <c r="F36" s="38" t="s">
        <v>53</v>
      </c>
      <c r="G36" s="36">
        <f>+G38</f>
        <v>0</v>
      </c>
      <c r="H36" s="25">
        <f>+H38</f>
        <v>0</v>
      </c>
      <c r="I36" s="56">
        <f>+I38</f>
        <v>-240000</v>
      </c>
    </row>
    <row r="37" spans="1:9" s="37" customFormat="1" ht="17.25" x14ac:dyDescent="0.2">
      <c r="A37" s="92"/>
      <c r="B37" s="92"/>
      <c r="C37" s="92"/>
      <c r="D37" s="92"/>
      <c r="E37" s="92"/>
      <c r="F37" s="38" t="s">
        <v>11</v>
      </c>
      <c r="G37" s="36"/>
      <c r="H37" s="25"/>
      <c r="I37" s="56"/>
    </row>
    <row r="38" spans="1:9" s="37" customFormat="1" ht="17.25" x14ac:dyDescent="0.3">
      <c r="A38" s="92"/>
      <c r="B38" s="92"/>
      <c r="C38" s="92"/>
      <c r="D38" s="92" t="s">
        <v>51</v>
      </c>
      <c r="E38" s="93" t="s">
        <v>42</v>
      </c>
      <c r="F38" s="94" t="s">
        <v>52</v>
      </c>
      <c r="G38" s="36">
        <f>+G40</f>
        <v>0</v>
      </c>
      <c r="H38" s="25">
        <f>+H40</f>
        <v>0</v>
      </c>
      <c r="I38" s="56">
        <f>+I40</f>
        <v>-240000</v>
      </c>
    </row>
    <row r="39" spans="1:9" s="37" customFormat="1" ht="17.25" x14ac:dyDescent="0.3">
      <c r="A39" s="92"/>
      <c r="B39" s="92"/>
      <c r="C39" s="92"/>
      <c r="D39" s="92"/>
      <c r="E39" s="39"/>
      <c r="F39" s="40" t="s">
        <v>11</v>
      </c>
      <c r="G39" s="36"/>
      <c r="H39" s="25"/>
      <c r="I39" s="56"/>
    </row>
    <row r="40" spans="1:9" s="37" customFormat="1" ht="40.5" customHeight="1" x14ac:dyDescent="0.3">
      <c r="A40" s="92"/>
      <c r="B40" s="92"/>
      <c r="C40" s="92"/>
      <c r="D40" s="92"/>
      <c r="E40" s="41">
        <v>11001</v>
      </c>
      <c r="F40" s="24" t="s">
        <v>52</v>
      </c>
      <c r="G40" s="36">
        <f>+G42</f>
        <v>0</v>
      </c>
      <c r="H40" s="25">
        <f>+H42</f>
        <v>0</v>
      </c>
      <c r="I40" s="56">
        <f>+I42</f>
        <v>-240000</v>
      </c>
    </row>
    <row r="41" spans="1:9" s="37" customFormat="1" ht="17.25" x14ac:dyDescent="0.2">
      <c r="A41" s="92"/>
      <c r="B41" s="92"/>
      <c r="C41" s="92"/>
      <c r="D41" s="92"/>
      <c r="E41" s="92"/>
      <c r="F41" s="24" t="s">
        <v>20</v>
      </c>
      <c r="G41" s="36" t="e">
        <f>+#REF!</f>
        <v>#REF!</v>
      </c>
      <c r="H41" s="36"/>
      <c r="I41" s="54"/>
    </row>
    <row r="42" spans="1:9" s="37" customFormat="1" ht="42" customHeight="1" x14ac:dyDescent="0.2">
      <c r="A42" s="92"/>
      <c r="B42" s="92"/>
      <c r="C42" s="92"/>
      <c r="D42" s="92"/>
      <c r="E42" s="92"/>
      <c r="F42" s="24" t="s">
        <v>53</v>
      </c>
      <c r="G42" s="36">
        <f>+G44</f>
        <v>0</v>
      </c>
      <c r="H42" s="36">
        <f>+H44</f>
        <v>0</v>
      </c>
      <c r="I42" s="56">
        <f>+I44</f>
        <v>-240000</v>
      </c>
    </row>
    <row r="43" spans="1:9" s="37" customFormat="1" ht="33" x14ac:dyDescent="0.2">
      <c r="A43" s="92"/>
      <c r="B43" s="92"/>
      <c r="C43" s="92"/>
      <c r="D43" s="92"/>
      <c r="E43" s="92"/>
      <c r="F43" s="24" t="s">
        <v>17</v>
      </c>
      <c r="G43" s="36" t="e">
        <f>+#REF!</f>
        <v>#REF!</v>
      </c>
      <c r="H43" s="36"/>
      <c r="I43" s="56"/>
    </row>
    <row r="44" spans="1:9" s="37" customFormat="1" ht="17.25" x14ac:dyDescent="0.2">
      <c r="A44" s="92"/>
      <c r="B44" s="92"/>
      <c r="C44" s="92"/>
      <c r="D44" s="92"/>
      <c r="E44" s="92"/>
      <c r="F44" s="24" t="s">
        <v>18</v>
      </c>
      <c r="G44" s="36">
        <f>+G45</f>
        <v>0</v>
      </c>
      <c r="H44" s="36">
        <f t="shared" ref="H44:I46" si="2">+H45</f>
        <v>0</v>
      </c>
      <c r="I44" s="56">
        <f t="shared" si="2"/>
        <v>-240000</v>
      </c>
    </row>
    <row r="45" spans="1:9" s="37" customFormat="1" ht="17.25" x14ac:dyDescent="0.2">
      <c r="A45" s="92"/>
      <c r="B45" s="92"/>
      <c r="C45" s="92"/>
      <c r="D45" s="92"/>
      <c r="E45" s="92"/>
      <c r="F45" s="24" t="s">
        <v>19</v>
      </c>
      <c r="G45" s="36">
        <f>+G46</f>
        <v>0</v>
      </c>
      <c r="H45" s="36">
        <f t="shared" si="2"/>
        <v>0</v>
      </c>
      <c r="I45" s="56">
        <f t="shared" si="2"/>
        <v>-240000</v>
      </c>
    </row>
    <row r="46" spans="1:9" s="37" customFormat="1" ht="17.25" x14ac:dyDescent="0.2">
      <c r="A46" s="92"/>
      <c r="B46" s="92"/>
      <c r="C46" s="92"/>
      <c r="D46" s="92"/>
      <c r="E46" s="92"/>
      <c r="F46" s="24" t="s">
        <v>79</v>
      </c>
      <c r="G46" s="36">
        <f>+G47</f>
        <v>0</v>
      </c>
      <c r="H46" s="36">
        <f t="shared" si="2"/>
        <v>0</v>
      </c>
      <c r="I46" s="56">
        <f>+I47</f>
        <v>-240000</v>
      </c>
    </row>
    <row r="47" spans="1:9" s="37" customFormat="1" ht="17.25" x14ac:dyDescent="0.2">
      <c r="A47" s="92"/>
      <c r="B47" s="92"/>
      <c r="C47" s="92"/>
      <c r="D47" s="92"/>
      <c r="E47" s="42"/>
      <c r="F47" s="24" t="s">
        <v>54</v>
      </c>
      <c r="G47" s="36">
        <f>+'1'!G15</f>
        <v>0</v>
      </c>
      <c r="H47" s="36">
        <f>+'1'!H15</f>
        <v>0</v>
      </c>
      <c r="I47" s="56">
        <f>+'1'!I15</f>
        <v>-240000</v>
      </c>
    </row>
    <row r="48" spans="1:9" x14ac:dyDescent="0.2">
      <c r="A48" s="92"/>
      <c r="B48" s="92"/>
      <c r="C48" s="92"/>
      <c r="D48" s="92"/>
      <c r="E48" s="29"/>
      <c r="F48" s="24" t="s">
        <v>82</v>
      </c>
      <c r="G48" s="24"/>
      <c r="H48" s="24"/>
      <c r="I48" s="56">
        <f>+I49</f>
        <v>-240000</v>
      </c>
    </row>
    <row r="49" spans="1:9" x14ac:dyDescent="0.2">
      <c r="A49" s="92"/>
      <c r="B49" s="92"/>
      <c r="C49" s="92"/>
      <c r="D49" s="92"/>
      <c r="E49" s="29"/>
      <c r="F49" s="24" t="s">
        <v>83</v>
      </c>
      <c r="G49" s="24"/>
      <c r="H49" s="24"/>
      <c r="I49" s="56">
        <f>+I50</f>
        <v>-240000</v>
      </c>
    </row>
    <row r="50" spans="1:9" x14ac:dyDescent="0.2">
      <c r="A50" s="92"/>
      <c r="B50" s="92"/>
      <c r="C50" s="92"/>
      <c r="D50" s="92"/>
      <c r="E50" s="29"/>
      <c r="F50" s="24" t="s">
        <v>84</v>
      </c>
      <c r="G50" s="24"/>
      <c r="H50" s="24"/>
      <c r="I50" s="56">
        <f>+I51</f>
        <v>-240000</v>
      </c>
    </row>
    <row r="51" spans="1:9" x14ac:dyDescent="0.2">
      <c r="A51" s="92"/>
      <c r="B51" s="92"/>
      <c r="C51" s="92"/>
      <c r="D51" s="92"/>
      <c r="E51" s="29"/>
      <c r="F51" s="24" t="s">
        <v>85</v>
      </c>
      <c r="G51" s="24"/>
      <c r="H51" s="24"/>
      <c r="I51" s="56">
        <f>+I47</f>
        <v>-240000</v>
      </c>
    </row>
  </sheetData>
  <mergeCells count="18">
    <mergeCell ref="G9:G10"/>
    <mergeCell ref="I9:I10"/>
    <mergeCell ref="D8:E9"/>
    <mergeCell ref="F8:F10"/>
    <mergeCell ref="A5:I5"/>
    <mergeCell ref="A7:F7"/>
    <mergeCell ref="A8:C9"/>
    <mergeCell ref="H9:H10"/>
    <mergeCell ref="E41:E46"/>
    <mergeCell ref="D38:D51"/>
    <mergeCell ref="C34:C51"/>
    <mergeCell ref="B32:B51"/>
    <mergeCell ref="A30:A51"/>
    <mergeCell ref="B30:B31"/>
    <mergeCell ref="C30:C33"/>
    <mergeCell ref="D30:D37"/>
    <mergeCell ref="E30:E37"/>
    <mergeCell ref="E38:F38"/>
  </mergeCells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A10" sqref="A9:I10"/>
    </sheetView>
  </sheetViews>
  <sheetFormatPr defaultRowHeight="13.5" x14ac:dyDescent="0.25"/>
  <cols>
    <col min="1" max="1" width="10" style="7" customWidth="1"/>
    <col min="2" max="2" width="14" style="7" customWidth="1"/>
    <col min="3" max="3" width="13.42578125" style="7" customWidth="1"/>
    <col min="4" max="4" width="17.85546875" style="7" customWidth="1"/>
    <col min="5" max="5" width="49.85546875" style="7" customWidth="1"/>
    <col min="6" max="6" width="21.7109375" style="7" customWidth="1"/>
    <col min="7" max="7" width="15.7109375" style="7" customWidth="1"/>
    <col min="8" max="8" width="25.140625" style="7" customWidth="1"/>
    <col min="9" max="9" width="32.5703125" style="7" customWidth="1"/>
    <col min="10" max="10" width="18" style="7" hidden="1" customWidth="1"/>
    <col min="11" max="11" width="18.85546875" style="7" hidden="1" customWidth="1"/>
    <col min="12" max="12" width="26" style="7" customWidth="1"/>
    <col min="13" max="13" width="9.140625" style="7"/>
    <col min="14" max="14" width="9.7109375" style="7" bestFit="1" customWidth="1"/>
    <col min="15" max="16384" width="9.140625" style="7"/>
  </cols>
  <sheetData>
    <row r="1" spans="1:12" x14ac:dyDescent="0.25">
      <c r="K1" s="8"/>
      <c r="L1" s="8" t="s">
        <v>68</v>
      </c>
    </row>
    <row r="2" spans="1:12" ht="14.25" x14ac:dyDescent="0.25">
      <c r="A2" s="1"/>
      <c r="B2" s="1"/>
      <c r="J2" s="1"/>
      <c r="K2" s="10"/>
      <c r="L2" s="10" t="s">
        <v>22</v>
      </c>
    </row>
    <row r="3" spans="1:12" ht="14.25" x14ac:dyDescent="0.25">
      <c r="K3" s="10"/>
      <c r="L3" s="10" t="s">
        <v>12</v>
      </c>
    </row>
    <row r="5" spans="1:12" ht="34.5" customHeight="1" x14ac:dyDescent="0.25">
      <c r="A5" s="107" t="s">
        <v>78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</row>
    <row r="7" spans="1:12" ht="78" customHeight="1" x14ac:dyDescent="0.25">
      <c r="A7" s="90" t="s">
        <v>64</v>
      </c>
      <c r="B7" s="90" t="s">
        <v>25</v>
      </c>
      <c r="C7" s="90"/>
      <c r="D7" s="90" t="s">
        <v>26</v>
      </c>
      <c r="E7" s="90"/>
      <c r="F7" s="90"/>
      <c r="G7" s="90"/>
      <c r="H7" s="90" t="s">
        <v>27</v>
      </c>
      <c r="I7" s="90" t="s">
        <v>28</v>
      </c>
      <c r="K7" s="53"/>
      <c r="L7" s="77" t="s">
        <v>76</v>
      </c>
    </row>
    <row r="8" spans="1:12" ht="33" x14ac:dyDescent="0.25">
      <c r="A8" s="90"/>
      <c r="B8" s="11" t="s">
        <v>29</v>
      </c>
      <c r="C8" s="11" t="s">
        <v>80</v>
      </c>
      <c r="D8" s="11" t="s">
        <v>29</v>
      </c>
      <c r="E8" s="11" t="s">
        <v>80</v>
      </c>
      <c r="F8" s="11" t="s">
        <v>81</v>
      </c>
      <c r="G8" s="11" t="s">
        <v>30</v>
      </c>
      <c r="H8" s="90"/>
      <c r="I8" s="90"/>
      <c r="J8" s="11" t="s">
        <v>31</v>
      </c>
      <c r="K8" s="11" t="s">
        <v>32</v>
      </c>
      <c r="L8" s="11" t="s">
        <v>0</v>
      </c>
    </row>
    <row r="9" spans="1:12" ht="16.5" x14ac:dyDescent="0.25">
      <c r="A9" s="109" t="s">
        <v>34</v>
      </c>
      <c r="B9" s="110"/>
      <c r="C9" s="110"/>
      <c r="D9" s="110"/>
      <c r="E9" s="110"/>
      <c r="F9" s="110"/>
      <c r="G9" s="110"/>
      <c r="H9" s="111"/>
      <c r="I9" s="12"/>
      <c r="J9" s="43">
        <v>0</v>
      </c>
      <c r="K9" s="43">
        <v>0</v>
      </c>
      <c r="L9" s="76">
        <f>+L10+L18</f>
        <v>0</v>
      </c>
    </row>
    <row r="10" spans="1:12" ht="16.5" x14ac:dyDescent="0.25">
      <c r="A10" s="112" t="s">
        <v>65</v>
      </c>
      <c r="B10" s="112"/>
      <c r="C10" s="112"/>
      <c r="D10" s="112"/>
      <c r="E10" s="112"/>
      <c r="F10" s="112"/>
      <c r="G10" s="112"/>
      <c r="H10" s="112"/>
      <c r="I10" s="112"/>
      <c r="J10" s="48">
        <f t="shared" ref="J10:L11" si="0">+J11</f>
        <v>0</v>
      </c>
      <c r="K10" s="48">
        <f t="shared" si="0"/>
        <v>0</v>
      </c>
      <c r="L10" s="48">
        <f>+L11</f>
        <v>240000</v>
      </c>
    </row>
    <row r="11" spans="1:12" ht="19.5" customHeight="1" x14ac:dyDescent="0.25">
      <c r="A11" s="43"/>
      <c r="B11" s="44">
        <v>1118</v>
      </c>
      <c r="C11" s="113" t="s">
        <v>101</v>
      </c>
      <c r="D11" s="113"/>
      <c r="E11" s="113"/>
      <c r="F11" s="113"/>
      <c r="G11" s="113"/>
      <c r="H11" s="113"/>
      <c r="I11" s="113"/>
      <c r="J11" s="46">
        <f t="shared" si="0"/>
        <v>0</v>
      </c>
      <c r="K11" s="46">
        <f t="shared" si="0"/>
        <v>0</v>
      </c>
      <c r="L11" s="46">
        <f t="shared" si="0"/>
        <v>240000</v>
      </c>
    </row>
    <row r="12" spans="1:12" ht="30" customHeight="1" x14ac:dyDescent="0.25">
      <c r="A12" s="43"/>
      <c r="B12" s="45"/>
      <c r="C12" s="45"/>
      <c r="D12" s="44" t="s">
        <v>102</v>
      </c>
      <c r="E12" s="113" t="s">
        <v>91</v>
      </c>
      <c r="F12" s="113"/>
      <c r="G12" s="113"/>
      <c r="H12" s="113"/>
      <c r="I12" s="113"/>
      <c r="J12" s="113"/>
      <c r="K12" s="113"/>
      <c r="L12" s="46">
        <f>+-L20</f>
        <v>240000</v>
      </c>
    </row>
    <row r="13" spans="1:12" ht="48" customHeight="1" x14ac:dyDescent="0.25">
      <c r="A13" s="43"/>
      <c r="B13" s="45"/>
      <c r="C13" s="45"/>
      <c r="D13" s="45"/>
      <c r="E13" s="45"/>
      <c r="F13" s="108" t="s">
        <v>103</v>
      </c>
      <c r="G13" s="108"/>
      <c r="H13" s="108"/>
      <c r="I13" s="108"/>
      <c r="J13" s="108"/>
      <c r="K13" s="108"/>
      <c r="L13" s="108"/>
    </row>
    <row r="14" spans="1:12" ht="16.5" x14ac:dyDescent="0.25">
      <c r="A14" s="43"/>
      <c r="B14" s="45"/>
      <c r="C14" s="45"/>
      <c r="D14" s="45"/>
      <c r="E14" s="45"/>
      <c r="F14" s="45"/>
      <c r="G14" s="108" t="s">
        <v>104</v>
      </c>
      <c r="H14" s="108"/>
      <c r="I14" s="108"/>
      <c r="J14" s="108"/>
      <c r="K14" s="108"/>
      <c r="L14" s="108"/>
    </row>
    <row r="15" spans="1:12" ht="43.5" customHeight="1" x14ac:dyDescent="0.25">
      <c r="A15" s="43"/>
      <c r="B15" s="45"/>
      <c r="C15" s="45"/>
      <c r="D15" s="45"/>
      <c r="E15" s="45"/>
      <c r="F15" s="45"/>
      <c r="G15" s="45"/>
      <c r="H15" s="108" t="s">
        <v>105</v>
      </c>
      <c r="I15" s="108"/>
      <c r="J15" s="108"/>
      <c r="K15" s="108"/>
      <c r="L15" s="108"/>
    </row>
    <row r="16" spans="1:12" s="61" customFormat="1" ht="16.5" x14ac:dyDescent="0.25">
      <c r="A16" s="60"/>
      <c r="B16" s="49"/>
      <c r="C16" s="49"/>
      <c r="D16" s="49"/>
      <c r="E16" s="49"/>
      <c r="F16" s="49"/>
      <c r="G16" s="49"/>
      <c r="H16" s="57"/>
      <c r="I16" s="49"/>
      <c r="J16" s="57"/>
      <c r="K16" s="57"/>
      <c r="L16" s="57"/>
    </row>
    <row r="17" spans="1:12" ht="100.5" customHeight="1" x14ac:dyDescent="0.25">
      <c r="A17" s="112" t="s">
        <v>74</v>
      </c>
      <c r="B17" s="112"/>
      <c r="C17" s="112"/>
      <c r="D17" s="112"/>
      <c r="E17" s="112"/>
      <c r="F17" s="112"/>
      <c r="G17" s="112"/>
      <c r="H17" s="112"/>
      <c r="I17" s="114"/>
      <c r="J17" s="55"/>
      <c r="K17" s="55"/>
      <c r="L17" s="85" t="s">
        <v>77</v>
      </c>
    </row>
    <row r="18" spans="1:12" ht="25.5" customHeight="1" x14ac:dyDescent="0.25">
      <c r="A18" s="115"/>
      <c r="B18" s="115"/>
      <c r="C18" s="115"/>
      <c r="D18" s="115"/>
      <c r="E18" s="115"/>
      <c r="F18" s="115"/>
      <c r="G18" s="115"/>
      <c r="H18" s="115"/>
      <c r="I18" s="116"/>
      <c r="J18" s="51">
        <f t="shared" ref="J18:L19" si="1">+J19</f>
        <v>0</v>
      </c>
      <c r="K18" s="48">
        <f t="shared" si="1"/>
        <v>0</v>
      </c>
      <c r="L18" s="48">
        <f t="shared" si="1"/>
        <v>-240000</v>
      </c>
    </row>
    <row r="19" spans="1:12" ht="16.5" x14ac:dyDescent="0.25">
      <c r="A19" s="43"/>
      <c r="B19" s="44" t="s">
        <v>69</v>
      </c>
      <c r="C19" s="108" t="s">
        <v>70</v>
      </c>
      <c r="D19" s="108"/>
      <c r="E19" s="108"/>
      <c r="F19" s="108"/>
      <c r="G19" s="108"/>
      <c r="H19" s="108"/>
      <c r="I19" s="108"/>
      <c r="J19" s="46">
        <f t="shared" si="1"/>
        <v>0</v>
      </c>
      <c r="K19" s="46">
        <f t="shared" si="1"/>
        <v>0</v>
      </c>
      <c r="L19" s="46">
        <f t="shared" si="1"/>
        <v>-240000</v>
      </c>
    </row>
    <row r="20" spans="1:12" ht="16.5" x14ac:dyDescent="0.25">
      <c r="A20" s="43"/>
      <c r="B20" s="45"/>
      <c r="C20" s="45"/>
      <c r="D20" s="44" t="s">
        <v>71</v>
      </c>
      <c r="E20" s="108" t="s">
        <v>42</v>
      </c>
      <c r="F20" s="108"/>
      <c r="G20" s="108"/>
      <c r="H20" s="108"/>
      <c r="I20" s="108"/>
      <c r="J20" s="46">
        <f>+'2'!G47</f>
        <v>0</v>
      </c>
      <c r="K20" s="46">
        <f>+'2'!H47</f>
        <v>0</v>
      </c>
      <c r="L20" s="46">
        <f>+'2'!I47</f>
        <v>-240000</v>
      </c>
    </row>
    <row r="21" spans="1:12" ht="43.5" customHeight="1" x14ac:dyDescent="0.25">
      <c r="A21" s="43"/>
      <c r="B21" s="45"/>
      <c r="C21" s="45"/>
      <c r="D21" s="45"/>
      <c r="E21" s="45"/>
      <c r="F21" s="108" t="s">
        <v>72</v>
      </c>
      <c r="G21" s="108"/>
      <c r="H21" s="108"/>
      <c r="I21" s="108"/>
      <c r="J21" s="108"/>
      <c r="K21" s="108"/>
      <c r="L21" s="108"/>
    </row>
    <row r="22" spans="1:12" ht="16.5" x14ac:dyDescent="0.25">
      <c r="A22" s="43"/>
      <c r="B22" s="45"/>
      <c r="C22" s="45"/>
      <c r="D22" s="45"/>
      <c r="E22" s="45"/>
      <c r="F22" s="45"/>
      <c r="G22" s="108" t="s">
        <v>33</v>
      </c>
      <c r="H22" s="108"/>
      <c r="I22" s="108"/>
      <c r="J22" s="108"/>
      <c r="K22" s="108"/>
      <c r="L22" s="108"/>
    </row>
    <row r="23" spans="1:12" ht="16.5" x14ac:dyDescent="0.25">
      <c r="A23" s="43"/>
      <c r="B23" s="45"/>
      <c r="C23" s="45"/>
      <c r="D23" s="45"/>
      <c r="E23" s="45"/>
      <c r="F23" s="45"/>
      <c r="G23" s="45"/>
      <c r="H23" s="108" t="s">
        <v>73</v>
      </c>
      <c r="I23" s="108"/>
      <c r="J23" s="108"/>
      <c r="K23" s="108"/>
      <c r="L23" s="108"/>
    </row>
  </sheetData>
  <mergeCells count="19">
    <mergeCell ref="H23:L23"/>
    <mergeCell ref="A9:H9"/>
    <mergeCell ref="D7:G7"/>
    <mergeCell ref="H7:H8"/>
    <mergeCell ref="I7:I8"/>
    <mergeCell ref="A10:I10"/>
    <mergeCell ref="F13:L13"/>
    <mergeCell ref="H15:L15"/>
    <mergeCell ref="G22:L22"/>
    <mergeCell ref="C11:I11"/>
    <mergeCell ref="A17:I18"/>
    <mergeCell ref="E12:K12"/>
    <mergeCell ref="B7:C7"/>
    <mergeCell ref="G14:L14"/>
    <mergeCell ref="A5:K5"/>
    <mergeCell ref="C19:I19"/>
    <mergeCell ref="E20:I20"/>
    <mergeCell ref="F21:L21"/>
    <mergeCell ref="A7:A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lastModifiedBy>HASHIV</cp:lastModifiedBy>
  <cp:lastPrinted>2025-02-03T11:44:55Z</cp:lastPrinted>
  <dcterms:created xsi:type="dcterms:W3CDTF">2005-12-26T18:09:45Z</dcterms:created>
  <dcterms:modified xsi:type="dcterms:W3CDTF">2025-09-23T08:56:33Z</dcterms:modified>
</cp:coreProperties>
</file>