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SusannaA\Desktop\Gorcer\2025\10October\34107ԿԳՄՍՆ մեկ անձ\կոմիտե լրամշակված\attachments_1231194\"/>
    </mc:Choice>
  </mc:AlternateContent>
  <bookViews>
    <workbookView xWindow="0" yWindow="0" windowWidth="21570" windowHeight="7485" tabRatio="781" activeTab="4"/>
  </bookViews>
  <sheets>
    <sheet name="Հավելված N 1" sheetId="80" r:id="rId1"/>
    <sheet name="Հավելված N 2" sheetId="32" r:id="rId2"/>
    <sheet name="Հավելված N 3" sheetId="83" r:id="rId3"/>
    <sheet name="Հավելված N 4" sheetId="84" r:id="rId4"/>
    <sheet name="Հավելված N 5" sheetId="73" r:id="rId5"/>
    <sheet name="Հավելված N 6" sheetId="79" r:id="rId6"/>
    <sheet name="Հավելված N 7" sheetId="86" r:id="rId7"/>
  </sheets>
  <definedNames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" localSheetId="0">#REF!</definedName>
    <definedName name="a">#REF!</definedName>
    <definedName name="AgencyCode" localSheetId="1">#REF!</definedName>
    <definedName name="AgencyCode" localSheetId="2">#REF!</definedName>
    <definedName name="AgencyCode" localSheetId="3">#REF!</definedName>
    <definedName name="AgencyCode" localSheetId="6">#REF!</definedName>
    <definedName name="AgencyCode">#REF!</definedName>
    <definedName name="AgencyName" localSheetId="1">#REF!</definedName>
    <definedName name="AgencyName">#REF!</definedName>
    <definedName name="åû">#REF!</definedName>
    <definedName name="davit">#REF!</definedName>
    <definedName name="Functional1" localSheetId="1">#REF!</definedName>
    <definedName name="Functional1">#REF!</definedName>
    <definedName name="ggg">#REF!</definedName>
    <definedName name="hav">#REF!</definedName>
    <definedName name="havelvac">#REF!</definedName>
    <definedName name="HAVELVAC10">#REF!</definedName>
    <definedName name="mas">#REF!</definedName>
    <definedName name="mass">#REF!</definedName>
    <definedName name="PANature" localSheetId="1">#REF!</definedName>
    <definedName name="PANature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AType" localSheetId="1">#REF!</definedName>
    <definedName name="PAType">#REF!</definedName>
    <definedName name="Performance2" localSheetId="1">#REF!</definedName>
    <definedName name="Performance2">#REF!</definedName>
    <definedName name="PerformanceType" localSheetId="1">#REF!</definedName>
    <definedName name="PerformanceType">#REF!</definedName>
    <definedName name="program">#REF!,#REF!,#REF!,#REF!,#REF!,#REF!,#REF!,#REF!,#REF!,#REF!,#REF!,#REF!,#REF!,#REF!,#REF!,#REF!,#REF!,#REF!,#REF!,#REF!</definedName>
    <definedName name="x">#REF!</definedName>
    <definedName name="Հավելված">#REF!</definedName>
    <definedName name="Հավելված10">#REF!</definedName>
    <definedName name="Հավելված11">#REF!</definedName>
    <definedName name="Հավելված20">#REF!</definedName>
    <definedName name="Հավելված9">#REF!</definedName>
    <definedName name="Մաս">#REF!</definedName>
    <definedName name="շախմատիստ">#REF!</definedName>
    <definedName name="վֆյգյգ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0" i="86" l="1"/>
  <c r="I19" i="86"/>
  <c r="I18" i="86" s="1"/>
  <c r="I14" i="86" s="1"/>
  <c r="I17" i="86" l="1"/>
  <c r="G15" i="83"/>
  <c r="I16" i="86" l="1"/>
  <c r="I15" i="86" s="1"/>
  <c r="I13" i="86" s="1"/>
  <c r="K19" i="79" l="1"/>
  <c r="K15" i="79"/>
  <c r="K19" i="73"/>
  <c r="K15" i="73"/>
  <c r="E16" i="84"/>
  <c r="K14" i="73" l="1"/>
  <c r="K13" i="73" s="1"/>
  <c r="K11" i="73" s="1"/>
  <c r="K14" i="79"/>
  <c r="K13" i="79" s="1"/>
  <c r="K11" i="79" s="1"/>
  <c r="E14" i="84"/>
  <c r="E12" i="84" s="1"/>
  <c r="E10" i="84" s="1"/>
  <c r="G13" i="83"/>
  <c r="G11" i="83" s="1"/>
  <c r="H13" i="83"/>
  <c r="F13" i="83"/>
  <c r="E13" i="83"/>
  <c r="H11" i="83"/>
  <c r="F11" i="83"/>
  <c r="E11" i="83"/>
  <c r="D11" i="83" l="1"/>
  <c r="D15" i="83"/>
  <c r="D13" i="83" s="1"/>
  <c r="G41" i="32" l="1"/>
  <c r="G40" i="32" s="1"/>
  <c r="G39" i="32" s="1"/>
  <c r="G38" i="32" s="1"/>
  <c r="G37" i="32" s="1"/>
  <c r="G35" i="32" s="1"/>
  <c r="G33" i="32" s="1"/>
  <c r="G16" i="80" l="1"/>
  <c r="G15" i="80" s="1"/>
  <c r="G32" i="32"/>
  <c r="G31" i="32" s="1"/>
  <c r="G30" i="32" l="1"/>
  <c r="G29" i="32" s="1"/>
  <c r="G28" i="32" s="1"/>
  <c r="G26" i="32" s="1"/>
  <c r="G24" i="32" s="1"/>
  <c r="G22" i="32" s="1"/>
  <c r="G13" i="80" l="1"/>
  <c r="G20" i="32" l="1"/>
  <c r="G18" i="32" s="1"/>
  <c r="G16" i="32" s="1"/>
  <c r="G14" i="32" s="1"/>
  <c r="G13" i="32" l="1"/>
  <c r="G11" i="32" s="1"/>
</calcChain>
</file>

<file path=xl/sharedStrings.xml><?xml version="1.0" encoding="utf-8"?>
<sst xmlns="http://schemas.openxmlformats.org/spreadsheetml/2006/main" count="222" uniqueCount="136">
  <si>
    <t>______________ ի    ___Ն որոշման</t>
  </si>
  <si>
    <t xml:space="preserve"> Տարի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</si>
  <si>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</si>
  <si>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</si>
  <si>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</si>
  <si>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</si>
  <si>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 xml:space="preserve"> Գործառական դասիչը</t>
  </si>
  <si>
    <t xml:space="preserve"> Դաս</t>
  </si>
  <si>
    <t>ՀՀ կրթության, գիտության, մշակույթի և սպորտի նախարարություն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</si>
  <si>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</si>
  <si>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</si>
  <si>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</si>
  <si>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</si>
  <si>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</si>
  <si>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>Հավելված N 2</t>
  </si>
  <si>
    <t xml:space="preserve"> ______________ ի    ___Ն որոշման</t>
  </si>
  <si>
    <t>Բաժին</t>
  </si>
  <si>
    <t>Խումբ</t>
  </si>
  <si>
    <t>Ցուցանիշների փոփոխությունը (ավելացումները նշված են դրական նշանով, իսկ նվազեցումները փակագծերում)</t>
  </si>
  <si>
    <t xml:space="preserve"> այդ թվում՝</t>
  </si>
  <si>
    <t>01</t>
  </si>
  <si>
    <t>այդ թվում՝</t>
  </si>
  <si>
    <t>ՀՀ կառավարության  2025 թվականի</t>
  </si>
  <si>
    <t xml:space="preserve">ՀՀ կառավարության  2025 թվականի 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</si>
  <si>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</si>
  <si>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</si>
  <si>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</si>
  <si>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</si>
  <si>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</si>
  <si>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</si>
  <si>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</si>
  <si>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Տարի </t>
  </si>
  <si>
    <t xml:space="preserve">Անվանումը </t>
  </si>
  <si>
    <t xml:space="preserve">Դասիչը </t>
  </si>
  <si>
    <t xml:space="preserve">Նկարագրությունը </t>
  </si>
  <si>
    <t xml:space="preserve"> ԸՆԴԱՄԵՆԸ </t>
  </si>
  <si>
    <t>______________ ի   N ___Ն որոշման</t>
  </si>
  <si>
    <t>Ծրագրային դասիչը</t>
  </si>
  <si>
    <t xml:space="preserve"> ԸՆԴՀԱՆՈՒՐ ԲՆՈՒՅԹԻ ՀԱՆՐԱՅԻՆ ԾԱՌԱՅՈՒԹՅՈՒՆՆԵՐ</t>
  </si>
  <si>
    <t xml:space="preserve"> ՀՀ կրթության, գիտության, մշակույթի և սպորտի նախարարության բարձրագույն կրթության և գիտության կոմիտե</t>
  </si>
  <si>
    <t xml:space="preserve"> հազար դրամներով</t>
  </si>
  <si>
    <t>Հավելված N 3</t>
  </si>
  <si>
    <t xml:space="preserve">ԲՍԿ </t>
  </si>
  <si>
    <t xml:space="preserve"> </t>
  </si>
  <si>
    <t>Հավելված N 5</t>
  </si>
  <si>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</si>
  <si>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</si>
  <si>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</si>
  <si>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</si>
  <si>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</si>
  <si>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ԸՆԴԱՄԵՆԸ</t>
  </si>
  <si>
    <t>Ծառայությունների մատուցում</t>
  </si>
  <si>
    <t>Հավելված N 4</t>
  </si>
  <si>
    <t xml:space="preserve"> այդ թվում` բյուջետային ծախսերի տնտեսագիտական դասակարգման հոդվածներ</t>
  </si>
  <si>
    <t xml:space="preserve"> ԸՆԹԱՑԻԿ ԾԱԽՍԵՐ</t>
  </si>
  <si>
    <t>Տարի</t>
  </si>
  <si>
    <t xml:space="preserve"> Ծառայությունների մատուցում </t>
  </si>
  <si>
    <t xml:space="preserve"> ՀՀ կրթության, գիտության, մշակույթի և սպորտի նախարարության բարձրագույն կրթության և գիտության կոմիտե </t>
  </si>
  <si>
    <t>Հավելված N 6</t>
  </si>
  <si>
    <t xml:space="preserve">Ցուցանիշների փոփոխությունը (ավելացումները նշված են դրական նշանով, իսկ նվազեցումները՝ փակագծերում) </t>
  </si>
  <si>
    <t xml:space="preserve">«ՀԱՅԱUՏԱՆԻ ՀԱՆՐԱՊԵՏՈՒԹՅԱՆ 2025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2024 ԹՎԱԿԱՆԻ ԴԵԿՏԵՄԲԵՐԻ 27-Ի N 2060-Ն ՈՐՈՇՄԱՆ N 5 ՀԱՎԵԼՎԱԾԻ N 1 ԱՂՅՈՒՍԱԿՈՒՄ ԿԱՏԱՐՎՈՂ ՓՈՓՈԽՈՒԹՅՈՒՆՆԵՐԸ </t>
  </si>
  <si>
    <t xml:space="preserve">ՀԱՅԱՍՏԱՆԻ ՀԱՆՐԱՊԵՏՈՒԹՅԱՆ ԿԱՌԱՎԱՐՈՒԹՅԱՆ 2024 ԹՎԱԿԱՆԻ ԴԵԿՏԵՄԲԵՐԻ 27-Ի N 2060-Ն ՈՐՈՇՄԱՆ N 9 ՀԱՎԵԼՎԱԾՈՒՄ ԿԱՏԱՐՎՈՂ ՓՈՓՈԽՈՒԹՅՈՒՆՆԵՐԸ </t>
  </si>
  <si>
    <t>ՀԱՅԱՍՏԱՆԻ ՀԱՆՐԱՊԵՏՈՒԹՅԱՆ ԿԱՌԱՎԱՐՈՒԹՅԱՆ 2024 ԹՎԱԿԱՆԻ ԴԵԿՏԵՄԲԵՐԻ 27-Ի N 2060-Ն ՈՐՈՇՄԱՆ N 9.1 ՀԱՎԵԼՎԱԾՈՒՄ ԿԱՏԱՐՎՈՂ ՓՈՓՈԽՈՒԹՅՈՒՆՆԵՐԸ</t>
  </si>
  <si>
    <t xml:space="preserve">ՀԱՅԱՍՏԱՆԻ ՀԱՆՐԱՊԵՏՈՒԹՅԱՆ ԿԱՌԱՎԱՐՈՒԹՅԱՆ 2024 ԹՎԱԿԱՆԻ ԴԵԿՏԵՄԲԵՐԻ 27-Ի N 2060-Ն ՈՐՈՇՄԱՆ N 3 ԵՎ N 4 ՀԱՎԵԼՎԱԾՆԵՐՈՒՄ ԿԱՏԱՐՎՈՂ  ՓՈՓՈԽՈՒԹՅՈՒՆՆԵՐԸ </t>
  </si>
  <si>
    <t>1240</t>
  </si>
  <si>
    <t>Ակադեմիական քաղաքի ստեղծում</t>
  </si>
  <si>
    <t>Որակյալ բարձրագույն կրթության և հետազոտության համար արդիական կրթական միջավայրի ապահովման կամպուսային կլաստերների համախումբ</t>
  </si>
  <si>
    <t>«ՀՀ կրթության մինչև 2030 թվականի զարգացման պետական ծրագիրը հաստատելու մասին» ՀՀ օրենքի համաձայն նախատեսված է ակադեմիական քաղաքի ստեղծում</t>
  </si>
  <si>
    <t>1240 - 11002</t>
  </si>
  <si>
    <t>Ակադեմիական քաղաք ծրագրի իրականացման համար միջազգային խորհրդատվական ծառայությունների ձեռքբերում և պայմանագրերի սպասարկում</t>
  </si>
  <si>
    <t>1240 - 32001</t>
  </si>
  <si>
    <t>Ակադեմիական քաղաքի նախագծման, կառուցման և բովանդակային գործընթացների ապահովում</t>
  </si>
  <si>
    <t>Չորս ակադեմիական կլաստերներից բաղկացած քաղաքի համապատասխան ենթակառուցվածքների ապահովման նպատակով նախագծանախահաշվային փաստաթղթերի կազմում և շինարարական աշխատանքների իրականացում</t>
  </si>
  <si>
    <t>Այլ պետական կազմակերպությունների կողմից օգտագործվող ոչ ֆինանսական ակտիվների հետ գործառնություններ</t>
  </si>
  <si>
    <t>04</t>
  </si>
  <si>
    <t xml:space="preserve"> Ընդհանուր բնույթի հետազոտական աշխատանք</t>
  </si>
  <si>
    <t xml:space="preserve"> Ակադեմիական քաղաքի ստեղծում</t>
  </si>
  <si>
    <t xml:space="preserve"> Ակադեմիական քաղաք ծրագրի իրականացման համար միջազգային խորհրդատվական ծառայությունների ձեռքբերում և պայմանագրերի սպասարկում</t>
  </si>
  <si>
    <t xml:space="preserve"> Ակադեմիական քաղաքի նախագծման, կառուցման և բովանդակային գործընթացների ապահովում</t>
  </si>
  <si>
    <t xml:space="preserve"> ՈՉ ՖԻՆԱՆՍԱԿԱՆ ԱԿՏԻՎՆԵՐԻ ԳԾՈՎ ԾԱԽՍԵՐ</t>
  </si>
  <si>
    <t xml:space="preserve"> ՀԻՄՆԱԿԱՆ ՄԻՋՈՑՆԵՐ</t>
  </si>
  <si>
    <t xml:space="preserve"> ԱՅԼ ՀԻՄՆԱԿԱՆ ՄԻՋՈՑՆԵՐ</t>
  </si>
  <si>
    <t xml:space="preserve"> - Նախագծահետազոտական ծախսեր</t>
  </si>
  <si>
    <t xml:space="preserve">«ՀԱՅԱUՏԱՆԻ ՀԱՆՐԱՊԵՏՈՒԹՅԱՆ 2025 ԹՎԱԿԱՆԻ ՊԵՏԱԿԱՆ ԲՅՈՒՋԵԻ ՄԱUԻՆ» ՀԱՅԱUՏԱՆԻ ՀԱՆՐԱՊԵՏՈՒԹՅԱՆ OՐԵՆՔԻ N 1 ՀԱՎԵԼՎԱԾԻ N 3 ԱՂՅՈՒՍԱԿՈՒՄ ԿԱՏԱՐՎՈՂ ՓՈՓՈԽՈՒԹՅՈՒՆԸ </t>
  </si>
  <si>
    <t>հազար  դրամներով</t>
  </si>
  <si>
    <t xml:space="preserve"> Ծրագրային դասիչ</t>
  </si>
  <si>
    <t xml:space="preserve"> Բյուջետային գլխավոր կարգադրիչների, ծրագրերի, միջոցառումների և ուղղությունների անվանումները</t>
  </si>
  <si>
    <t xml:space="preserve"> Ընդամենը</t>
  </si>
  <si>
    <t xml:space="preserve">Ցուցանիշների փոփոխությունը                                                                                                   (նվազեցումները նշված են փակագծերում)  </t>
  </si>
  <si>
    <t xml:space="preserve"> Կառուցման աշխատանքներ</t>
  </si>
  <si>
    <t xml:space="preserve"> Վերակառուցման, վերանորոգման և վերականգնման աշխատանքներ</t>
  </si>
  <si>
    <t xml:space="preserve"> Նախագծահե- տազոտական, գեոդեզիա- քարտեզագրական աշխատանքներ</t>
  </si>
  <si>
    <t xml:space="preserve"> Ոչ ֆինանսական այլ ակտիվների ձեռքբերում</t>
  </si>
  <si>
    <t xml:space="preserve">ԸՆԴԱՄԵՆԸ </t>
  </si>
  <si>
    <t xml:space="preserve">այդ թվում՝ </t>
  </si>
  <si>
    <t>այդ թվում`</t>
  </si>
  <si>
    <t xml:space="preserve">ՀԱՅԱՍՏԱՆԻ ՀԱՆՐԱՊԵՏՈՒԹՅԱՆ ԿԱՌԱՎԱՐՈՒԹՅԱՆ 2024 ԹՎԱԿԱՆԻ ԴԵԿՏԵՄԲԵՐԻ 27-Ի N 2060-Ն ՈՐՈՇՄԱՆ N 5 ՀԱՎԵԼՎԱԾԻ N 2 ԱՂՅՈՒՍԱԿՈՒՄ ԿԱՏԱՐՎՈՂ ՓՈՓՈԽՈՒԹՅՈՒՆԸ 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</si>
  <si>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</si>
  <si>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 xml:space="preserve">Ցուցանիշների փոփոխությունը (նվազեցումները նշված են փակագծերում)  </t>
  </si>
  <si>
    <t xml:space="preserve"> Ծրագիր</t>
  </si>
  <si>
    <t xml:space="preserve"> Միջոցառում</t>
  </si>
  <si>
    <t>այդ  թվում՝</t>
  </si>
  <si>
    <t xml:space="preserve"> 1240</t>
  </si>
  <si>
    <t xml:space="preserve"> 32001</t>
  </si>
  <si>
    <t xml:space="preserve"> Ակադեմիական քաղաքի ստեղծում </t>
  </si>
  <si>
    <t xml:space="preserve">  1240 - 11002 </t>
  </si>
  <si>
    <t xml:space="preserve"> Ակադեմիական քաղաք ծրագրի իրականացման համար միջազգային խորհրդատվական ծառայությունների ձեռքբերում և պայմանագրերի սպասարկում </t>
  </si>
  <si>
    <t xml:space="preserve"> 1240 - 32001 </t>
  </si>
  <si>
    <t xml:space="preserve">Չորս ակադեմիական կլաստերներից բաղկացած քաղաքի համապատասխան ենթակառուցվածքների ապահովման նպատակով նախագծանախահաշվային փաստաթղթերի կազմում և շինարարական աշխատանքների իրականացում </t>
  </si>
  <si>
    <t xml:space="preserve"> Այլ պետական կազմակերպությունների կողմից օգտագործվող ոչ ֆինանսական ակտիվների հետ գործառնություններ </t>
  </si>
  <si>
    <r>
      <t xml:space="preserve"> Ակտիվն օգտագործող կազմակերպության անվանումը` </t>
    </r>
    <r>
      <rPr>
        <b/>
        <sz val="11"/>
        <rFont val="Adobe Devanagari"/>
        <family val="1"/>
      </rPr>
      <t>«</t>
    </r>
    <r>
      <rPr>
        <b/>
        <sz val="11"/>
        <rFont val="GHEA Grapalat"/>
        <family val="3"/>
      </rPr>
      <t>Գնումների մասին</t>
    </r>
    <r>
      <rPr>
        <b/>
        <sz val="11"/>
        <rFont val="Adobe Devanagari"/>
        <family val="1"/>
      </rPr>
      <t>»</t>
    </r>
    <r>
      <rPr>
        <b/>
        <sz val="11"/>
        <rFont val="GHEA Grapalat"/>
        <family val="3"/>
      </rPr>
      <t xml:space="preserve"> ՀՀ օրենքի համաձայն ընտրված կազմակերպություններ, մրցույթով ընտրված կազմակերպություններ, մասնագիտացված կազմակերպություններ </t>
    </r>
  </si>
  <si>
    <t xml:space="preserve"> Ծառայությունը մատուցողի անվանումը` «Գնումների մասին» ՀՀ օրենքի համաձայն ընտրված կազմակերպություններ, մրցույթով ընտրված կազմակերպություններ, մասնագիտացված կազմակերպություններ </t>
  </si>
  <si>
    <t xml:space="preserve"> ՀՀ  կրթության, գիտության, մշակույթի և սպորտի նախարարություն </t>
  </si>
  <si>
    <t xml:space="preserve">ՀԱՅԱՍՏԱՆԻ ՀԱՆՐԱՊԵՏՈՒԹՅԱՆ ԿԱՌԱՎԱՐՈՒԹՅԱՆ 2024 ԹՎԱԿԱՆԻ ԴԵԿՏԵՄԲԵՐԻ 27-Ի N 2060-Ն N 10 ՀԱՎԵԼՎԱԾՈՒՄ ԿԱՏԱՐՎՈՂ  ՓՈՓՈԽՈՒԹՅՈՒՆՆԵՐԸ 
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</si>
  <si>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</si>
  <si>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</si>
  <si>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</si>
  <si>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</si>
  <si>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</si>
  <si>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</si>
  <si>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                                            (հազար դրամ)</t>
  </si>
  <si>
    <t xml:space="preserve"> Բաժին N 01</t>
  </si>
  <si>
    <t xml:space="preserve"> Խումբ N 04</t>
  </si>
  <si>
    <t xml:space="preserve"> Դաս N 01</t>
  </si>
  <si>
    <t xml:space="preserve"> 1240  32001</t>
  </si>
  <si>
    <t xml:space="preserve"> ՄԱՍ III. ԾԱՌԱՅՈՒԹՅՈՒՆՆԵՐ</t>
  </si>
  <si>
    <t xml:space="preserve"> 71241200-2</t>
  </si>
  <si>
    <t xml:space="preserve">  նախագծերի պատրաստում, ծախսերի գնահատում</t>
  </si>
  <si>
    <t>ՄԱ</t>
  </si>
  <si>
    <t xml:space="preserve"> դրամ</t>
  </si>
  <si>
    <t>Հավելված N 7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</si>
  <si>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</si>
  <si>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</si>
  <si>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 xml:space="preserve"> ԾԱՌԱՅՈՒԹՅՈՒՆՆԵՐԻ  ԵՎ ԱՊՐԱՆՔՆԵՐԻ  ՁԵՌՔԲԵՐՈՒՄ</t>
  </si>
  <si>
    <t xml:space="preserve"> 1240  11002</t>
  </si>
  <si>
    <t>կրթության ոլորտին վերաբերող խորհրդատվական ծառայություններ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</si>
</sst>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#,##0.0_);\(#,##0.0\)"/>
    <numFmt numFmtId="168" formatCode="_-* #,##0.00_р_._-;\-* #,##0.00_р_._-;_-* &quot;-&quot;??_р_._-;_-@_-"/>
    <numFmt numFmtId="169" formatCode="General_)"/>
    <numFmt numFmtId="170" formatCode="_-* #,##0.00\ _р_._-;\-* #,##0.00\ _р_._-;_-* &quot;-&quot;??\ _р_._-;_-@_-"/>
    <numFmt numFmtId="171" formatCode="#,##0.0"/>
    <numFmt numFmtId="172" formatCode="_-* #,##0.0_-;\-* #,##0.0_-;_-* &quot;-&quot;?_-;_-@_-"/>
  </numFmts>
  <fonts count="99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i/>
      <sz val="12"/>
      <name val="GHEA Grapalat"/>
      <family val="3"/>
    </font>
    <font>
      <sz val="10"/>
      <color theme="1"/>
      <name val="Arial Narrow"/>
      <family val="2"/>
    </font>
    <font>
      <sz val="11"/>
      <name val="GHEA Grapalat"/>
      <family val="3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b/>
      <sz val="10"/>
      <name val="GHEA Grapalat"/>
      <family val="2"/>
    </font>
    <font>
      <sz val="12"/>
      <color rgb="FFFF0000"/>
      <name val="GHEA Grapalat"/>
      <family val="3"/>
    </font>
    <font>
      <b/>
      <sz val="11"/>
      <name val="GHEA Grapalat"/>
      <family val="3"/>
    </font>
    <font>
      <i/>
      <sz val="11"/>
      <name val="GHEA Grapalat"/>
      <family val="3"/>
    </font>
    <font>
      <sz val="11"/>
      <color theme="1"/>
      <name val="GHEA Grapalat"/>
      <family val="3"/>
    </font>
    <font>
      <b/>
      <i/>
      <sz val="12"/>
      <name val="GHEA Grapalat"/>
      <family val="3"/>
    </font>
    <font>
      <b/>
      <u/>
      <sz val="12"/>
      <name val="GHEA Grapalat"/>
      <family val="3"/>
    </font>
    <font>
      <b/>
      <sz val="11"/>
      <name val="Adobe Devanagari"/>
      <family val="1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118">
    <xf numFmtId="0" fontId="0" fillId="0" borderId="0"/>
    <xf numFmtId="0" fontId="11" fillId="0" borderId="0"/>
    <xf numFmtId="9" fontId="12" fillId="0" borderId="0" applyFont="0" applyFill="0" applyBorder="0" applyAlignment="0" applyProtection="0"/>
    <xf numFmtId="0" fontId="13" fillId="0" borderId="0"/>
    <xf numFmtId="0" fontId="14" fillId="0" borderId="0">
      <alignment horizontal="left" vertical="top" wrapText="1"/>
    </xf>
    <xf numFmtId="0" fontId="15" fillId="0" borderId="0"/>
    <xf numFmtId="165" fontId="16" fillId="0" borderId="0" applyFill="0" applyBorder="0" applyProtection="0">
      <alignment horizontal="right" vertical="top"/>
    </xf>
    <xf numFmtId="43" fontId="15" fillId="0" borderId="0" applyFont="0" applyFill="0" applyBorder="0" applyAlignment="0" applyProtection="0"/>
    <xf numFmtId="0" fontId="16" fillId="0" borderId="0">
      <alignment horizontal="left" vertical="top" wrapText="1"/>
    </xf>
    <xf numFmtId="0" fontId="17" fillId="0" borderId="0"/>
    <xf numFmtId="43" fontId="17" fillId="0" borderId="0" applyFont="0" applyFill="0" applyBorder="0" applyAlignment="0" applyProtection="0"/>
    <xf numFmtId="0" fontId="19" fillId="0" borderId="0"/>
    <xf numFmtId="0" fontId="20" fillId="0" borderId="3" applyNumberFormat="0" applyFill="0" applyAlignment="0" applyProtection="0"/>
    <xf numFmtId="0" fontId="21" fillId="0" borderId="4" applyNumberFormat="0" applyFill="0" applyAlignment="0" applyProtection="0"/>
    <xf numFmtId="0" fontId="22" fillId="0" borderId="5" applyNumberFormat="0" applyFill="0" applyAlignment="0" applyProtection="0"/>
    <xf numFmtId="0" fontId="22" fillId="0" borderId="0" applyNumberFormat="0" applyFill="0" applyBorder="0" applyAlignment="0" applyProtection="0"/>
    <xf numFmtId="0" fontId="23" fillId="3" borderId="0" applyNumberFormat="0" applyBorder="0" applyAlignment="0" applyProtection="0"/>
    <xf numFmtId="0" fontId="24" fillId="4" borderId="0" applyNumberFormat="0" applyBorder="0" applyAlignment="0" applyProtection="0"/>
    <xf numFmtId="0" fontId="25" fillId="5" borderId="0" applyNumberFormat="0" applyBorder="0" applyAlignment="0" applyProtection="0"/>
    <xf numFmtId="0" fontId="26" fillId="6" borderId="6" applyNumberFormat="0" applyAlignment="0" applyProtection="0"/>
    <xf numFmtId="0" fontId="27" fillId="7" borderId="7" applyNumberFormat="0" applyAlignment="0" applyProtection="0"/>
    <xf numFmtId="0" fontId="28" fillId="7" borderId="6" applyNumberFormat="0" applyAlignment="0" applyProtection="0"/>
    <xf numFmtId="0" fontId="29" fillId="0" borderId="8" applyNumberFormat="0" applyFill="0" applyAlignment="0" applyProtection="0"/>
    <xf numFmtId="0" fontId="30" fillId="8" borderId="9" applyNumberFormat="0" applyAlignment="0" applyProtection="0"/>
    <xf numFmtId="0" fontId="31" fillId="0" borderId="0" applyNumberFormat="0" applyFill="0" applyBorder="0" applyAlignment="0" applyProtection="0"/>
    <xf numFmtId="0" fontId="15" fillId="9" borderId="10" applyNumberFormat="0" applyFont="0" applyAlignment="0" applyProtection="0"/>
    <xf numFmtId="0" fontId="32" fillId="0" borderId="0" applyNumberFormat="0" applyFill="0" applyBorder="0" applyAlignment="0" applyProtection="0"/>
    <xf numFmtId="0" fontId="33" fillId="0" borderId="11" applyNumberFormat="0" applyFill="0" applyAlignment="0" applyProtection="0"/>
    <xf numFmtId="0" fontId="34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34" fillId="13" borderId="0" applyNumberFormat="0" applyBorder="0" applyAlignment="0" applyProtection="0"/>
    <xf numFmtId="0" fontId="34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34" fillId="17" borderId="0" applyNumberFormat="0" applyBorder="0" applyAlignment="0" applyProtection="0"/>
    <xf numFmtId="0" fontId="34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34" fillId="21" borderId="0" applyNumberFormat="0" applyBorder="0" applyAlignment="0" applyProtection="0"/>
    <xf numFmtId="0" fontId="34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34" fillId="25" borderId="0" applyNumberFormat="0" applyBorder="0" applyAlignment="0" applyProtection="0"/>
    <xf numFmtId="0" fontId="34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34" fillId="29" borderId="0" applyNumberFormat="0" applyBorder="0" applyAlignment="0" applyProtection="0"/>
    <xf numFmtId="0" fontId="34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34" fillId="33" borderId="0" applyNumberFormat="0" applyBorder="0" applyAlignment="0" applyProtection="0"/>
    <xf numFmtId="0" fontId="35" fillId="0" borderId="0" applyNumberFormat="0" applyFill="0" applyBorder="0" applyAlignment="0" applyProtection="0"/>
    <xf numFmtId="0" fontId="36" fillId="14" borderId="0" applyNumberFormat="0" applyBorder="0" applyAlignment="0" applyProtection="0"/>
    <xf numFmtId="0" fontId="10" fillId="9" borderId="10" applyNumberFormat="0" applyFont="0" applyAlignment="0" applyProtection="0"/>
    <xf numFmtId="0" fontId="36" fillId="33" borderId="0" applyNumberFormat="0" applyBorder="0" applyAlignment="0" applyProtection="0"/>
    <xf numFmtId="0" fontId="36" fillId="21" borderId="0" applyNumberFormat="0" applyBorder="0" applyAlignment="0" applyProtection="0"/>
    <xf numFmtId="0" fontId="36" fillId="10" borderId="0" applyNumberFormat="0" applyBorder="0" applyAlignment="0" applyProtection="0"/>
    <xf numFmtId="0" fontId="36" fillId="30" borderId="0" applyNumberFormat="0" applyBorder="0" applyAlignment="0" applyProtection="0"/>
    <xf numFmtId="0" fontId="15" fillId="31" borderId="0" applyNumberFormat="0" applyBorder="0" applyAlignment="0" applyProtection="0"/>
    <xf numFmtId="0" fontId="15" fillId="32" borderId="0" applyNumberFormat="0" applyBorder="0" applyAlignment="0" applyProtection="0"/>
    <xf numFmtId="0" fontId="15" fillId="16" borderId="0" applyNumberFormat="0" applyBorder="0" applyAlignment="0" applyProtection="0"/>
    <xf numFmtId="0" fontId="36" fillId="17" borderId="0" applyNumberFormat="0" applyBorder="0" applyAlignment="0" applyProtection="0"/>
    <xf numFmtId="0" fontId="44" fillId="0" borderId="0" applyNumberFormat="0" applyFill="0" applyBorder="0" applyAlignment="0" applyProtection="0"/>
    <xf numFmtId="0" fontId="36" fillId="13" borderId="0" applyNumberFormat="0" applyBorder="0" applyAlignment="0" applyProtection="0"/>
    <xf numFmtId="0" fontId="42" fillId="0" borderId="3" applyNumberFormat="0" applyFill="0" applyAlignment="0" applyProtection="0"/>
    <xf numFmtId="0" fontId="36" fillId="25" borderId="0" applyNumberFormat="0" applyBorder="0" applyAlignment="0" applyProtection="0"/>
    <xf numFmtId="0" fontId="44" fillId="0" borderId="5" applyNumberFormat="0" applyFill="0" applyAlignment="0" applyProtection="0"/>
    <xf numFmtId="0" fontId="51" fillId="0" borderId="0" applyNumberFormat="0" applyFill="0" applyBorder="0" applyAlignment="0" applyProtection="0"/>
    <xf numFmtId="0" fontId="15" fillId="11" borderId="0" applyNumberFormat="0" applyBorder="0" applyAlignment="0" applyProtection="0"/>
    <xf numFmtId="0" fontId="46" fillId="0" borderId="8" applyNumberFormat="0" applyFill="0" applyAlignment="0" applyProtection="0"/>
    <xf numFmtId="0" fontId="15" fillId="19" borderId="0" applyNumberFormat="0" applyBorder="0" applyAlignment="0" applyProtection="0"/>
    <xf numFmtId="0" fontId="15" fillId="15" borderId="0" applyNumberFormat="0" applyBorder="0" applyAlignment="0" applyProtection="0"/>
    <xf numFmtId="0" fontId="36" fillId="29" borderId="0" applyNumberFormat="0" applyBorder="0" applyAlignment="0" applyProtection="0"/>
    <xf numFmtId="0" fontId="40" fillId="0" borderId="0" applyNumberFormat="0" applyFill="0" applyBorder="0" applyAlignment="0" applyProtection="0"/>
    <xf numFmtId="0" fontId="36" fillId="22" borderId="0" applyNumberFormat="0" applyBorder="0" applyAlignment="0" applyProtection="0"/>
    <xf numFmtId="0" fontId="47" fillId="5" borderId="0" applyNumberFormat="0" applyBorder="0" applyAlignment="0" applyProtection="0"/>
    <xf numFmtId="0" fontId="15" fillId="28" borderId="0" applyNumberFormat="0" applyBorder="0" applyAlignment="0" applyProtection="0"/>
    <xf numFmtId="0" fontId="15" fillId="24" borderId="0" applyNumberFormat="0" applyBorder="0" applyAlignment="0" applyProtection="0"/>
    <xf numFmtId="0" fontId="38" fillId="7" borderId="6" applyNumberFormat="0" applyAlignment="0" applyProtection="0"/>
    <xf numFmtId="0" fontId="41" fillId="3" borderId="0" applyNumberFormat="0" applyBorder="0" applyAlignment="0" applyProtection="0"/>
    <xf numFmtId="0" fontId="48" fillId="7" borderId="7" applyNumberFormat="0" applyAlignment="0" applyProtection="0"/>
    <xf numFmtId="0" fontId="45" fillId="6" borderId="6" applyNumberFormat="0" applyAlignment="0" applyProtection="0"/>
    <xf numFmtId="0" fontId="43" fillId="0" borderId="4" applyNumberFormat="0" applyFill="0" applyAlignment="0" applyProtection="0"/>
    <xf numFmtId="0" fontId="49" fillId="0" borderId="0" applyNumberFormat="0" applyFill="0" applyBorder="0" applyAlignment="0" applyProtection="0"/>
    <xf numFmtId="0" fontId="36" fillId="26" borderId="0" applyNumberFormat="0" applyBorder="0" applyAlignment="0" applyProtection="0"/>
    <xf numFmtId="0" fontId="39" fillId="8" borderId="9" applyNumberFormat="0" applyAlignment="0" applyProtection="0"/>
    <xf numFmtId="0" fontId="15" fillId="20" borderId="0" applyNumberFormat="0" applyBorder="0" applyAlignment="0" applyProtection="0"/>
    <xf numFmtId="0" fontId="15" fillId="23" borderId="0" applyNumberFormat="0" applyBorder="0" applyAlignment="0" applyProtection="0"/>
    <xf numFmtId="0" fontId="50" fillId="0" borderId="11" applyNumberFormat="0" applyFill="0" applyAlignment="0" applyProtection="0"/>
    <xf numFmtId="0" fontId="36" fillId="18" borderId="0" applyNumberFormat="0" applyBorder="0" applyAlignment="0" applyProtection="0"/>
    <xf numFmtId="0" fontId="15" fillId="27" borderId="0" applyNumberFormat="0" applyBorder="0" applyAlignment="0" applyProtection="0"/>
    <xf numFmtId="0" fontId="37" fillId="4" borderId="0" applyNumberFormat="0" applyBorder="0" applyAlignment="0" applyProtection="0"/>
    <xf numFmtId="0" fontId="15" fillId="12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7" fillId="0" borderId="0"/>
    <xf numFmtId="9" fontId="17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53" fillId="0" borderId="0"/>
    <xf numFmtId="0" fontId="54" fillId="5" borderId="0" applyNumberFormat="0" applyBorder="0" applyAlignment="0" applyProtection="0"/>
    <xf numFmtId="0" fontId="19" fillId="0" borderId="0"/>
    <xf numFmtId="0" fontId="13" fillId="0" borderId="0"/>
    <xf numFmtId="0" fontId="52" fillId="34" borderId="0" applyNumberFormat="0" applyBorder="0" applyAlignment="0" applyProtection="0"/>
    <xf numFmtId="0" fontId="52" fillId="35" borderId="0" applyNumberFormat="0" applyBorder="0" applyAlignment="0" applyProtection="0"/>
    <xf numFmtId="0" fontId="52" fillId="36" borderId="0" applyNumberFormat="0" applyBorder="0" applyAlignment="0" applyProtection="0"/>
    <xf numFmtId="0" fontId="52" fillId="37" borderId="0" applyNumberFormat="0" applyBorder="0" applyAlignment="0" applyProtection="0"/>
    <xf numFmtId="0" fontId="52" fillId="41" borderId="0" applyNumberFormat="0" applyBorder="0" applyAlignment="0" applyProtection="0"/>
    <xf numFmtId="0" fontId="52" fillId="42" borderId="0" applyNumberFormat="0" applyBorder="0" applyAlignment="0" applyProtection="0"/>
    <xf numFmtId="0" fontId="52" fillId="43" borderId="0" applyNumberFormat="0" applyBorder="0" applyAlignment="0" applyProtection="0"/>
    <xf numFmtId="0" fontId="52" fillId="44" borderId="0" applyNumberFormat="0" applyBorder="0" applyAlignment="0" applyProtection="0"/>
    <xf numFmtId="0" fontId="52" fillId="38" borderId="0" applyNumberFormat="0" applyBorder="0" applyAlignment="0" applyProtection="0"/>
    <xf numFmtId="0" fontId="52" fillId="37" borderId="0" applyNumberFormat="0" applyBorder="0" applyAlignment="0" applyProtection="0"/>
    <xf numFmtId="0" fontId="52" fillId="43" borderId="0" applyNumberFormat="0" applyBorder="0" applyAlignment="0" applyProtection="0"/>
    <xf numFmtId="0" fontId="52" fillId="45" borderId="0" applyNumberFormat="0" applyBorder="0" applyAlignment="0" applyProtection="0"/>
    <xf numFmtId="0" fontId="55" fillId="46" borderId="0" applyNumberFormat="0" applyBorder="0" applyAlignment="0" applyProtection="0"/>
    <xf numFmtId="0" fontId="55" fillId="44" borderId="0" applyNumberFormat="0" applyBorder="0" applyAlignment="0" applyProtection="0"/>
    <xf numFmtId="0" fontId="55" fillId="38" borderId="0" applyNumberFormat="0" applyBorder="0" applyAlignment="0" applyProtection="0"/>
    <xf numFmtId="0" fontId="55" fillId="39" borderId="0" applyNumberFormat="0" applyBorder="0" applyAlignment="0" applyProtection="0"/>
    <xf numFmtId="0" fontId="55" fillId="47" borderId="0" applyNumberFormat="0" applyBorder="0" applyAlignment="0" applyProtection="0"/>
    <xf numFmtId="0" fontId="55" fillId="40" borderId="0" applyNumberFormat="0" applyBorder="0" applyAlignment="0" applyProtection="0"/>
    <xf numFmtId="0" fontId="55" fillId="48" borderId="0" applyNumberFormat="0" applyBorder="0" applyAlignment="0" applyProtection="0"/>
    <xf numFmtId="0" fontId="55" fillId="49" borderId="0" applyNumberFormat="0" applyBorder="0" applyAlignment="0" applyProtection="0"/>
    <xf numFmtId="0" fontId="55" fillId="50" borderId="0" applyNumberFormat="0" applyBorder="0" applyAlignment="0" applyProtection="0"/>
    <xf numFmtId="0" fontId="55" fillId="39" borderId="0" applyNumberFormat="0" applyBorder="0" applyAlignment="0" applyProtection="0"/>
    <xf numFmtId="0" fontId="55" fillId="47" borderId="0" applyNumberFormat="0" applyBorder="0" applyAlignment="0" applyProtection="0"/>
    <xf numFmtId="0" fontId="55" fillId="51" borderId="0" applyNumberFormat="0" applyBorder="0" applyAlignment="0" applyProtection="0"/>
    <xf numFmtId="0" fontId="56" fillId="35" borderId="0" applyNumberFormat="0" applyBorder="0" applyAlignment="0" applyProtection="0"/>
    <xf numFmtId="0" fontId="57" fillId="52" borderId="12" applyNumberFormat="0" applyAlignment="0" applyProtection="0"/>
    <xf numFmtId="0" fontId="58" fillId="53" borderId="13" applyNumberFormat="0" applyAlignment="0" applyProtection="0"/>
    <xf numFmtId="43" fontId="17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59" fillId="0" borderId="0" applyNumberFormat="0" applyFill="0" applyBorder="0" applyAlignment="0" applyProtection="0"/>
    <xf numFmtId="0" fontId="60" fillId="36" borderId="0" applyNumberFormat="0" applyBorder="0" applyAlignment="0" applyProtection="0"/>
    <xf numFmtId="0" fontId="61" fillId="0" borderId="14" applyNumberFormat="0" applyFill="0" applyAlignment="0" applyProtection="0"/>
    <xf numFmtId="0" fontId="62" fillId="0" borderId="15" applyNumberFormat="0" applyFill="0" applyAlignment="0" applyProtection="0"/>
    <xf numFmtId="0" fontId="63" fillId="0" borderId="16" applyNumberFormat="0" applyFill="0" applyAlignment="0" applyProtection="0"/>
    <xf numFmtId="0" fontId="63" fillId="0" borderId="0" applyNumberFormat="0" applyFill="0" applyBorder="0" applyAlignment="0" applyProtection="0"/>
    <xf numFmtId="0" fontId="64" fillId="42" borderId="12" applyNumberFormat="0" applyAlignment="0" applyProtection="0"/>
    <xf numFmtId="0" fontId="65" fillId="0" borderId="17" applyNumberFormat="0" applyFill="0" applyAlignment="0" applyProtection="0"/>
    <xf numFmtId="0" fontId="66" fillId="54" borderId="0" applyNumberFormat="0" applyBorder="0" applyAlignment="0" applyProtection="0"/>
    <xf numFmtId="1" fontId="72" fillId="0" borderId="0"/>
    <xf numFmtId="1" fontId="72" fillId="0" borderId="0"/>
    <xf numFmtId="1" fontId="72" fillId="0" borderId="0"/>
    <xf numFmtId="0" fontId="9" fillId="0" borderId="0"/>
    <xf numFmtId="0" fontId="13" fillId="0" borderId="0"/>
    <xf numFmtId="0" fontId="13" fillId="0" borderId="0"/>
    <xf numFmtId="0" fontId="17" fillId="55" borderId="18" applyNumberFormat="0" applyFont="0" applyAlignment="0" applyProtection="0"/>
    <xf numFmtId="0" fontId="67" fillId="52" borderId="19" applyNumberFormat="0" applyAlignment="0" applyProtection="0"/>
    <xf numFmtId="0" fontId="71" fillId="0" borderId="0"/>
    <xf numFmtId="0" fontId="71" fillId="0" borderId="0"/>
    <xf numFmtId="0" fontId="71" fillId="0" borderId="0"/>
    <xf numFmtId="0" fontId="68" fillId="0" borderId="0" applyNumberFormat="0" applyFill="0" applyBorder="0" applyAlignment="0" applyProtection="0"/>
    <xf numFmtId="0" fontId="69" fillId="0" borderId="20" applyNumberFormat="0" applyFill="0" applyAlignment="0" applyProtection="0"/>
    <xf numFmtId="0" fontId="70" fillId="0" borderId="0" applyNumberFormat="0" applyFill="0" applyBorder="0" applyAlignment="0" applyProtection="0"/>
    <xf numFmtId="0" fontId="53" fillId="0" borderId="0"/>
    <xf numFmtId="1" fontId="72" fillId="0" borderId="0"/>
    <xf numFmtId="0" fontId="73" fillId="0" borderId="0"/>
    <xf numFmtId="0" fontId="13" fillId="0" borderId="0"/>
    <xf numFmtId="0" fontId="9" fillId="0" borderId="0"/>
    <xf numFmtId="0" fontId="16" fillId="0" borderId="0">
      <alignment horizontal="left" vertical="top" wrapText="1"/>
    </xf>
    <xf numFmtId="0" fontId="8" fillId="9" borderId="10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1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6" fillId="9" borderId="10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19" fillId="0" borderId="0"/>
    <xf numFmtId="164" fontId="19" fillId="0" borderId="0" applyFont="0" applyFill="0" applyBorder="0" applyAlignment="0" applyProtection="0"/>
    <xf numFmtId="168" fontId="17" fillId="0" borderId="0" applyFont="0" applyFill="0" applyBorder="0" applyAlignment="0" applyProtection="0"/>
    <xf numFmtId="168" fontId="53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53" fillId="0" borderId="0" applyFont="0" applyFill="0" applyBorder="0" applyAlignment="0" applyProtection="0"/>
    <xf numFmtId="38" fontId="76" fillId="0" borderId="0"/>
    <xf numFmtId="38" fontId="77" fillId="0" borderId="0"/>
    <xf numFmtId="38" fontId="78" fillId="0" borderId="0"/>
    <xf numFmtId="38" fontId="79" fillId="0" borderId="0"/>
    <xf numFmtId="0" fontId="80" fillId="0" borderId="0"/>
    <xf numFmtId="0" fontId="80" fillId="0" borderId="0"/>
    <xf numFmtId="0" fontId="81" fillId="0" borderId="0"/>
    <xf numFmtId="0" fontId="53" fillId="0" borderId="0"/>
    <xf numFmtId="0" fontId="19" fillId="0" borderId="0"/>
    <xf numFmtId="0" fontId="13" fillId="0" borderId="0"/>
    <xf numFmtId="0" fontId="13" fillId="0" borderId="0"/>
    <xf numFmtId="0" fontId="13" fillId="0" borderId="0"/>
    <xf numFmtId="0" fontId="53" fillId="0" borderId="0"/>
    <xf numFmtId="0" fontId="17" fillId="0" borderId="0"/>
    <xf numFmtId="0" fontId="11" fillId="0" borderId="0"/>
    <xf numFmtId="0" fontId="17" fillId="0" borderId="0"/>
    <xf numFmtId="0" fontId="17" fillId="0" borderId="0"/>
    <xf numFmtId="0" fontId="82" fillId="0" borderId="0"/>
    <xf numFmtId="0" fontId="13" fillId="0" borderId="0"/>
    <xf numFmtId="0" fontId="15" fillId="0" borderId="0"/>
    <xf numFmtId="0" fontId="13" fillId="0" borderId="0"/>
    <xf numFmtId="0" fontId="17" fillId="0" borderId="0"/>
    <xf numFmtId="0" fontId="13" fillId="0" borderId="0"/>
    <xf numFmtId="0" fontId="19" fillId="0" borderId="0"/>
    <xf numFmtId="0" fontId="53" fillId="0" borderId="0"/>
    <xf numFmtId="0" fontId="82" fillId="0" borderId="0"/>
    <xf numFmtId="0" fontId="52" fillId="55" borderId="23" applyNumberFormat="0" applyFont="0" applyAlignment="0" applyProtection="0"/>
    <xf numFmtId="9" fontId="53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169" fontId="83" fillId="0" borderId="24">
      <protection locked="0"/>
    </xf>
    <xf numFmtId="169" fontId="84" fillId="56" borderId="24"/>
    <xf numFmtId="0" fontId="13" fillId="0" borderId="0"/>
    <xf numFmtId="0" fontId="13" fillId="0" borderId="0"/>
    <xf numFmtId="0" fontId="13" fillId="0" borderId="0"/>
    <xf numFmtId="0" fontId="13" fillId="0" borderId="0"/>
    <xf numFmtId="0" fontId="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" fillId="0" borderId="0"/>
    <xf numFmtId="0" fontId="52" fillId="0" borderId="0"/>
    <xf numFmtId="0" fontId="13" fillId="0" borderId="0"/>
    <xf numFmtId="0" fontId="52" fillId="0" borderId="0"/>
    <xf numFmtId="0" fontId="16" fillId="0" borderId="0">
      <alignment horizontal="left" vertical="top" wrapText="1"/>
    </xf>
    <xf numFmtId="0" fontId="71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5" fillId="0" borderId="0"/>
    <xf numFmtId="43" fontId="15" fillId="0" borderId="0" applyFont="0" applyFill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0" fontId="13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0" fontId="13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52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6" fillId="0" borderId="0">
      <alignment horizontal="left" vertical="top" wrapText="1"/>
    </xf>
    <xf numFmtId="0" fontId="15" fillId="0" borderId="0"/>
    <xf numFmtId="0" fontId="15" fillId="0" borderId="0"/>
    <xf numFmtId="0" fontId="15" fillId="0" borderId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8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43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6" fillId="0" borderId="0">
      <alignment horizontal="left" vertical="top" wrapText="1"/>
    </xf>
    <xf numFmtId="0" fontId="87" fillId="0" borderId="0"/>
    <xf numFmtId="43" fontId="87" fillId="0" borderId="0" applyFont="0" applyFill="0" applyBorder="0" applyAlignment="0" applyProtection="0"/>
    <xf numFmtId="170" fontId="85" fillId="0" borderId="0" applyFont="0" applyFill="0" applyBorder="0" applyAlignment="0" applyProtection="0"/>
    <xf numFmtId="0" fontId="15" fillId="0" borderId="0"/>
    <xf numFmtId="9" fontId="85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89" fillId="0" borderId="0" applyNumberFormat="0" applyFill="0" applyBorder="0" applyAlignment="0" applyProtection="0"/>
    <xf numFmtId="0" fontId="90" fillId="5" borderId="0" applyNumberFormat="0" applyBorder="0" applyAlignment="0" applyProtection="0"/>
    <xf numFmtId="0" fontId="16" fillId="0" borderId="0">
      <alignment horizontal="left" vertical="top" wrapText="1"/>
    </xf>
    <xf numFmtId="0" fontId="25" fillId="5" borderId="0" applyNumberFormat="0" applyBorder="0" applyAlignment="0" applyProtection="0"/>
    <xf numFmtId="0" fontId="3" fillId="9" borderId="10" applyNumberFormat="0" applyFont="0" applyAlignment="0" applyProtection="0"/>
    <xf numFmtId="0" fontId="34" fillId="17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165" fontId="91" fillId="0" borderId="0" applyFill="0" applyBorder="0" applyProtection="0">
      <alignment horizontal="right" vertical="top"/>
    </xf>
    <xf numFmtId="0" fontId="17" fillId="0" borderId="0"/>
    <xf numFmtId="43" fontId="16" fillId="0" borderId="0" applyFont="0" applyFill="0" applyBorder="0" applyAlignment="0" applyProtection="0"/>
    <xf numFmtId="0" fontId="17" fillId="0" borderId="0"/>
    <xf numFmtId="0" fontId="17" fillId="0" borderId="0"/>
    <xf numFmtId="0" fontId="34" fillId="29" borderId="0" applyNumberFormat="0" applyBorder="0" applyAlignment="0" applyProtection="0"/>
    <xf numFmtId="0" fontId="34" fillId="13" borderId="0" applyNumberFormat="0" applyBorder="0" applyAlignment="0" applyProtection="0"/>
    <xf numFmtId="0" fontId="34" fillId="25" borderId="0" applyNumberFormat="0" applyBorder="0" applyAlignment="0" applyProtection="0"/>
    <xf numFmtId="0" fontId="34" fillId="21" borderId="0" applyNumberFormat="0" applyBorder="0" applyAlignment="0" applyProtection="0"/>
    <xf numFmtId="0" fontId="34" fillId="33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64" fillId="42" borderId="12" applyNumberFormat="0" applyAlignment="0" applyProtection="0"/>
    <xf numFmtId="0" fontId="11" fillId="0" borderId="0"/>
    <xf numFmtId="0" fontId="64" fillId="42" borderId="12" applyNumberFormat="0" applyAlignment="0" applyProtection="0"/>
    <xf numFmtId="43" fontId="17" fillId="0" borderId="0" applyFont="0" applyFill="0" applyBorder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57" fillId="52" borderId="12" applyNumberFormat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69" fillId="0" borderId="20" applyNumberFormat="0" applyFill="0" applyAlignment="0" applyProtection="0"/>
    <xf numFmtId="0" fontId="17" fillId="55" borderId="23" applyNumberFormat="0" applyFon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9" fillId="0" borderId="20" applyNumberFormat="0" applyFill="0" applyAlignment="0" applyProtection="0"/>
    <xf numFmtId="0" fontId="67" fillId="52" borderId="19" applyNumberFormat="0" applyAlignment="0" applyProtection="0"/>
    <xf numFmtId="0" fontId="69" fillId="0" borderId="20" applyNumberFormat="0" applyFill="0" applyAlignment="0" applyProtection="0"/>
    <xf numFmtId="0" fontId="17" fillId="55" borderId="23" applyNumberFormat="0" applyFont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3" fillId="9" borderId="10" applyNumberFormat="0" applyFont="0" applyAlignment="0" applyProtection="0"/>
    <xf numFmtId="0" fontId="36" fillId="33" borderId="0" applyNumberFormat="0" applyBorder="0" applyAlignment="0" applyProtection="0"/>
    <xf numFmtId="0" fontId="36" fillId="21" borderId="0" applyNumberFormat="0" applyBorder="0" applyAlignment="0" applyProtection="0"/>
    <xf numFmtId="0" fontId="15" fillId="31" borderId="0" applyNumberFormat="0" applyBorder="0" applyAlignment="0" applyProtection="0"/>
    <xf numFmtId="0" fontId="15" fillId="32" borderId="0" applyNumberFormat="0" applyBorder="0" applyAlignment="0" applyProtection="0"/>
    <xf numFmtId="0" fontId="15" fillId="16" borderId="0" applyNumberFormat="0" applyBorder="0" applyAlignment="0" applyProtection="0"/>
    <xf numFmtId="0" fontId="36" fillId="17" borderId="0" applyNumberFormat="0" applyBorder="0" applyAlignment="0" applyProtection="0"/>
    <xf numFmtId="0" fontId="36" fillId="13" borderId="0" applyNumberFormat="0" applyBorder="0" applyAlignment="0" applyProtection="0"/>
    <xf numFmtId="0" fontId="36" fillId="25" borderId="0" applyNumberFormat="0" applyBorder="0" applyAlignment="0" applyProtection="0"/>
    <xf numFmtId="0" fontId="15" fillId="11" borderId="0" applyNumberFormat="0" applyBorder="0" applyAlignment="0" applyProtection="0"/>
    <xf numFmtId="0" fontId="15" fillId="19" borderId="0" applyNumberFormat="0" applyBorder="0" applyAlignment="0" applyProtection="0"/>
    <xf numFmtId="0" fontId="15" fillId="15" borderId="0" applyNumberFormat="0" applyBorder="0" applyAlignment="0" applyProtection="0"/>
    <xf numFmtId="0" fontId="36" fillId="29" borderId="0" applyNumberFormat="0" applyBorder="0" applyAlignment="0" applyProtection="0"/>
    <xf numFmtId="0" fontId="47" fillId="5" borderId="0" applyNumberFormat="0" applyBorder="0" applyAlignment="0" applyProtection="0"/>
    <xf numFmtId="0" fontId="15" fillId="28" borderId="0" applyNumberFormat="0" applyBorder="0" applyAlignment="0" applyProtection="0"/>
    <xf numFmtId="0" fontId="15" fillId="24" borderId="0" applyNumberFormat="0" applyBorder="0" applyAlignment="0" applyProtection="0"/>
    <xf numFmtId="0" fontId="15" fillId="20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1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17" fillId="55" borderId="23" applyNumberFormat="0" applyFont="0" applyAlignment="0" applyProtection="0"/>
    <xf numFmtId="0" fontId="69" fillId="0" borderId="20" applyNumberFormat="0" applyFill="0" applyAlignment="0" applyProtection="0"/>
    <xf numFmtId="43" fontId="3" fillId="0" borderId="0" applyFont="0" applyFill="0" applyBorder="0" applyAlignment="0" applyProtection="0"/>
    <xf numFmtId="0" fontId="3" fillId="0" borderId="0"/>
    <xf numFmtId="0" fontId="17" fillId="55" borderId="23" applyNumberFormat="0" applyFont="0" applyAlignment="0" applyProtection="0"/>
    <xf numFmtId="0" fontId="3" fillId="0" borderId="0"/>
    <xf numFmtId="0" fontId="3" fillId="9" borderId="10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9" borderId="10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3" fillId="0" borderId="0"/>
    <xf numFmtId="0" fontId="3" fillId="0" borderId="0"/>
    <xf numFmtId="0" fontId="3" fillId="0" borderId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3" fillId="0" borderId="0"/>
    <xf numFmtId="0" fontId="3" fillId="0" borderId="0"/>
    <xf numFmtId="0" fontId="64" fillId="42" borderId="12" applyNumberFormat="0" applyAlignment="0" applyProtection="0"/>
    <xf numFmtId="0" fontId="17" fillId="55" borderId="23" applyNumberFormat="0" applyFon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67" fillId="52" borderId="19" applyNumberFormat="0" applyAlignment="0" applyProtection="0"/>
    <xf numFmtId="0" fontId="69" fillId="0" borderId="20" applyNumberFormat="0" applyFill="0" applyAlignment="0" applyProtection="0"/>
    <xf numFmtId="0" fontId="67" fillId="52" borderId="19" applyNumberFormat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17" fillId="55" borderId="23" applyNumberFormat="0" applyFont="0" applyAlignment="0" applyProtection="0"/>
    <xf numFmtId="0" fontId="57" fillId="52" borderId="12" applyNumberFormat="0" applyAlignment="0" applyProtection="0"/>
    <xf numFmtId="0" fontId="67" fillId="52" borderId="19" applyNumberFormat="0" applyAlignment="0" applyProtection="0"/>
    <xf numFmtId="0" fontId="64" fillId="42" borderId="12" applyNumberFormat="0" applyAlignment="0" applyProtection="0"/>
    <xf numFmtId="0" fontId="17" fillId="55" borderId="23" applyNumberFormat="0" applyFon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17" fillId="55" borderId="23" applyNumberFormat="0" applyFon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17" fillId="55" borderId="23" applyNumberFormat="0" applyFont="0" applyAlignment="0" applyProtection="0"/>
    <xf numFmtId="0" fontId="67" fillId="52" borderId="19" applyNumberForma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67" fillId="52" borderId="19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17" fillId="55" borderId="23" applyNumberFormat="0" applyFon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4" fillId="42" borderId="12" applyNumberFormat="0" applyAlignment="0" applyProtection="0"/>
    <xf numFmtId="0" fontId="17" fillId="55" borderId="23" applyNumberFormat="0" applyFon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17" fillId="55" borderId="23" applyNumberFormat="0" applyFont="0" applyAlignment="0" applyProtection="0"/>
    <xf numFmtId="0" fontId="64" fillId="42" borderId="12" applyNumberFormat="0" applyAlignment="0" applyProtection="0"/>
    <xf numFmtId="0" fontId="17" fillId="55" borderId="23" applyNumberFormat="0" applyFon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17" fillId="55" borderId="23" applyNumberFormat="0" applyFont="0" applyAlignment="0" applyProtection="0"/>
    <xf numFmtId="0" fontId="64" fillId="42" borderId="12" applyNumberFormat="0" applyAlignment="0" applyProtection="0"/>
    <xf numFmtId="0" fontId="17" fillId="55" borderId="23" applyNumberFormat="0" applyFon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52" fillId="55" borderId="23" applyNumberFormat="0" applyFon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52" fillId="55" borderId="23" applyNumberFormat="0" applyFon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52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64" fillId="42" borderId="12" applyNumberFormat="0" applyAlignment="0" applyProtection="0"/>
    <xf numFmtId="0" fontId="17" fillId="55" borderId="23" applyNumberFormat="0" applyFon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17" fillId="55" borderId="23" applyNumberFormat="0" applyFont="0" applyAlignment="0" applyProtection="0"/>
    <xf numFmtId="0" fontId="64" fillId="42" borderId="12" applyNumberForma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64" fillId="42" borderId="12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17" fillId="55" borderId="23" applyNumberFormat="0" applyFont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7" fillId="52" borderId="19" applyNumberForma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57" fillId="52" borderId="12" applyNumberForma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67" fillId="52" borderId="19" applyNumberForma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64" fillId="42" borderId="12" applyNumberFormat="0" applyAlignment="0" applyProtection="0"/>
    <xf numFmtId="0" fontId="67" fillId="52" borderId="19" applyNumberFormat="0" applyAlignment="0" applyProtection="0"/>
    <xf numFmtId="0" fontId="17" fillId="55" borderId="23" applyNumberFormat="0" applyFon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7" fillId="52" borderId="19" applyNumberFormat="0" applyAlignment="0" applyProtection="0"/>
    <xf numFmtId="0" fontId="69" fillId="0" borderId="20" applyNumberFormat="0" applyFill="0" applyAlignment="0" applyProtection="0"/>
    <xf numFmtId="0" fontId="67" fillId="52" borderId="19" applyNumberFormat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17" fillId="55" borderId="23" applyNumberFormat="0" applyFon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17" fillId="55" borderId="23" applyNumberFormat="0" applyFont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7" fillId="52" borderId="19" applyNumberForma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64" fillId="42" borderId="12" applyNumberFormat="0" applyAlignment="0" applyProtection="0"/>
    <xf numFmtId="0" fontId="17" fillId="55" borderId="23" applyNumberFormat="0" applyFont="0" applyAlignment="0" applyProtection="0"/>
    <xf numFmtId="0" fontId="67" fillId="52" borderId="19" applyNumberFormat="0" applyAlignment="0" applyProtection="0"/>
    <xf numFmtId="0" fontId="17" fillId="55" borderId="23" applyNumberFormat="0" applyFont="0" applyAlignment="0" applyProtection="0"/>
    <xf numFmtId="0" fontId="64" fillId="42" borderId="12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67" fillId="52" borderId="19" applyNumberFormat="0" applyAlignment="0" applyProtection="0"/>
    <xf numFmtId="0" fontId="57" fillId="52" borderId="12" applyNumberFormat="0" applyAlignment="0" applyProtection="0"/>
    <xf numFmtId="0" fontId="67" fillId="52" borderId="19" applyNumberFormat="0" applyAlignment="0" applyProtection="0"/>
    <xf numFmtId="0" fontId="64" fillId="42" borderId="12" applyNumberFormat="0" applyAlignment="0" applyProtection="0"/>
    <xf numFmtId="0" fontId="57" fillId="52" borderId="12" applyNumberFormat="0" applyAlignment="0" applyProtection="0"/>
    <xf numFmtId="0" fontId="69" fillId="0" borderId="20" applyNumberFormat="0" applyFill="0" applyAlignment="0" applyProtection="0"/>
    <xf numFmtId="0" fontId="67" fillId="52" borderId="19" applyNumberFormat="0" applyAlignment="0" applyProtection="0"/>
    <xf numFmtId="0" fontId="17" fillId="55" borderId="23" applyNumberFormat="0" applyFont="0" applyAlignment="0" applyProtection="0"/>
    <xf numFmtId="0" fontId="64" fillId="42" borderId="12" applyNumberFormat="0" applyAlignment="0" applyProtection="0"/>
    <xf numFmtId="0" fontId="57" fillId="52" borderId="12" applyNumberFormat="0" applyAlignment="0" applyProtection="0"/>
    <xf numFmtId="0" fontId="67" fillId="52" borderId="19" applyNumberFormat="0" applyAlignment="0" applyProtection="0"/>
    <xf numFmtId="0" fontId="64" fillId="42" borderId="12" applyNumberFormat="0" applyAlignment="0" applyProtection="0"/>
    <xf numFmtId="0" fontId="2" fillId="0" borderId="0"/>
    <xf numFmtId="0" fontId="1" fillId="0" borderId="0"/>
  </cellStyleXfs>
  <cellXfs count="186">
    <xf numFmtId="0" fontId="0" fillId="0" borderId="0" xfId="0"/>
    <xf numFmtId="167" fontId="74" fillId="2" borderId="0" xfId="96" applyNumberFormat="1" applyFont="1" applyFill="1" applyAlignment="1">
      <alignment vertical="top" wrapText="1"/>
    </xf>
    <xf numFmtId="167" fontId="74" fillId="2" borderId="0" xfId="96" applyNumberFormat="1" applyFont="1" applyFill="1" applyAlignment="1">
      <alignment vertical="center" wrapText="1"/>
    </xf>
    <xf numFmtId="0" fontId="74" fillId="2" borderId="0" xfId="0" applyFont="1" applyFill="1" applyAlignment="1">
      <alignment horizontal="left" vertical="center" wrapText="1"/>
    </xf>
    <xf numFmtId="0" fontId="18" fillId="0" borderId="28" xfId="0" applyFont="1" applyBorder="1" applyAlignment="1">
      <alignment horizontal="center" vertical="center" wrapText="1"/>
    </xf>
    <xf numFmtId="0" fontId="75" fillId="2" borderId="0" xfId="0" applyFont="1" applyFill="1" applyAlignment="1">
      <alignment vertical="center" wrapText="1"/>
    </xf>
    <xf numFmtId="0" fontId="75" fillId="2" borderId="0" xfId="0" applyFont="1" applyFill="1" applyAlignment="1">
      <alignment horizontal="center" vertical="center" wrapText="1"/>
    </xf>
    <xf numFmtId="0" fontId="74" fillId="2" borderId="0" xfId="0" applyFont="1" applyFill="1" applyAlignment="1">
      <alignment vertical="center" wrapText="1"/>
    </xf>
    <xf numFmtId="0" fontId="74" fillId="0" borderId="28" xfId="0" applyFont="1" applyBorder="1" applyAlignment="1">
      <alignment horizontal="center" vertical="center" wrapText="1"/>
    </xf>
    <xf numFmtId="43" fontId="18" fillId="2" borderId="28" xfId="7" applyFont="1" applyFill="1" applyBorder="1" applyAlignment="1">
      <alignment horizontal="center" vertical="center" wrapText="1"/>
    </xf>
    <xf numFmtId="0" fontId="92" fillId="2" borderId="21" xfId="0" applyFont="1" applyFill="1" applyBorder="1" applyAlignment="1">
      <alignment horizontal="center" vertical="center" wrapText="1"/>
    </xf>
    <xf numFmtId="0" fontId="74" fillId="2" borderId="0" xfId="0" applyFont="1" applyFill="1" applyAlignment="1">
      <alignment vertical="center"/>
    </xf>
    <xf numFmtId="0" fontId="74" fillId="2" borderId="0" xfId="0" applyFont="1" applyFill="1" applyAlignment="1">
      <alignment horizontal="right" vertical="center"/>
    </xf>
    <xf numFmtId="0" fontId="92" fillId="2" borderId="21" xfId="0" applyFont="1" applyFill="1" applyBorder="1" applyAlignment="1">
      <alignment horizontal="left" vertical="center" wrapText="1"/>
    </xf>
    <xf numFmtId="0" fontId="18" fillId="2" borderId="21" xfId="0" applyFont="1" applyFill="1" applyBorder="1" applyAlignment="1">
      <alignment horizontal="center" vertical="center" wrapText="1"/>
    </xf>
    <xf numFmtId="0" fontId="74" fillId="2" borderId="21" xfId="0" applyFont="1" applyFill="1" applyBorder="1" applyAlignment="1">
      <alignment horizontal="left" vertical="center" wrapText="1"/>
    </xf>
    <xf numFmtId="0" fontId="18" fillId="2" borderId="21" xfId="0" applyFont="1" applyFill="1" applyBorder="1" applyAlignment="1">
      <alignment horizontal="left" vertical="center" wrapText="1"/>
    </xf>
    <xf numFmtId="0" fontId="93" fillId="2" borderId="28" xfId="0" applyFont="1" applyFill="1" applyBorder="1" applyAlignment="1">
      <alignment horizontal="left" vertical="center" wrapText="1"/>
    </xf>
    <xf numFmtId="0" fontId="88" fillId="2" borderId="28" xfId="0" applyFont="1" applyFill="1" applyBorder="1" applyAlignment="1">
      <alignment horizontal="left" vertical="top" wrapText="1"/>
    </xf>
    <xf numFmtId="0" fontId="94" fillId="0" borderId="0" xfId="0" applyFont="1" applyAlignment="1">
      <alignment horizontal="right"/>
    </xf>
    <xf numFmtId="0" fontId="95" fillId="0" borderId="0" xfId="0" applyFont="1"/>
    <xf numFmtId="0" fontId="75" fillId="2" borderId="0" xfId="253" applyFont="1" applyFill="1" applyAlignment="1">
      <alignment vertical="center"/>
    </xf>
    <xf numFmtId="166" fontId="75" fillId="2" borderId="0" xfId="253" applyNumberFormat="1" applyFont="1" applyFill="1" applyAlignment="1">
      <alignment vertical="center" wrapText="1"/>
    </xf>
    <xf numFmtId="0" fontId="75" fillId="2" borderId="0" xfId="253" applyFont="1" applyFill="1" applyAlignment="1">
      <alignment vertical="center" wrapText="1"/>
    </xf>
    <xf numFmtId="0" fontId="74" fillId="0" borderId="0" xfId="0" applyFont="1" applyAlignment="1">
      <alignment horizontal="center" vertical="center" wrapText="1"/>
    </xf>
    <xf numFmtId="0" fontId="88" fillId="0" borderId="0" xfId="0" applyFont="1" applyAlignment="1">
      <alignment horizontal="left" vertical="center" wrapText="1"/>
    </xf>
    <xf numFmtId="0" fontId="74" fillId="0" borderId="0" xfId="0" applyFont="1" applyAlignment="1">
      <alignment horizontal="left" vertical="center" wrapText="1"/>
    </xf>
    <xf numFmtId="0" fontId="18" fillId="2" borderId="0" xfId="0" applyFont="1" applyFill="1" applyAlignment="1">
      <alignment horizontal="center" vertical="center" wrapText="1"/>
    </xf>
    <xf numFmtId="43" fontId="18" fillId="2" borderId="28" xfId="7" applyFont="1" applyFill="1" applyBorder="1" applyAlignment="1">
      <alignment horizontal="left" vertical="center" wrapText="1"/>
    </xf>
    <xf numFmtId="0" fontId="75" fillId="0" borderId="0" xfId="0" applyFont="1" applyAlignment="1">
      <alignment horizontal="left" vertical="center" wrapText="1"/>
    </xf>
    <xf numFmtId="0" fontId="74" fillId="2" borderId="28" xfId="0" applyFont="1" applyFill="1" applyBorder="1" applyAlignment="1">
      <alignment vertical="center" wrapText="1"/>
    </xf>
    <xf numFmtId="0" fontId="18" fillId="2" borderId="28" xfId="0" applyFont="1" applyFill="1" applyBorder="1" applyAlignment="1">
      <alignment vertical="center" wrapText="1"/>
    </xf>
    <xf numFmtId="0" fontId="74" fillId="2" borderId="28" xfId="0" applyFont="1" applyFill="1" applyBorder="1" applyAlignment="1">
      <alignment horizontal="left" vertical="top" wrapText="1"/>
    </xf>
    <xf numFmtId="166" fontId="18" fillId="2" borderId="28" xfId="7" applyNumberFormat="1" applyFont="1" applyFill="1" applyBorder="1" applyAlignment="1">
      <alignment vertical="center" wrapText="1"/>
    </xf>
    <xf numFmtId="166" fontId="18" fillId="2" borderId="21" xfId="7" applyNumberFormat="1" applyFont="1" applyFill="1" applyBorder="1" applyAlignment="1">
      <alignment horizontal="center" vertical="center" wrapText="1"/>
    </xf>
    <xf numFmtId="0" fontId="18" fillId="0" borderId="28" xfId="0" applyFont="1" applyBorder="1" applyAlignment="1">
      <alignment horizontal="left" vertical="center" wrapText="1"/>
    </xf>
    <xf numFmtId="0" fontId="74" fillId="0" borderId="28" xfId="0" applyFont="1" applyBorder="1" applyAlignment="1">
      <alignment horizontal="left" vertical="center" wrapText="1"/>
    </xf>
    <xf numFmtId="0" fontId="18" fillId="2" borderId="28" xfId="0" applyFont="1" applyFill="1" applyBorder="1" applyAlignment="1">
      <alignment horizontal="left" vertical="center" wrapText="1"/>
    </xf>
    <xf numFmtId="43" fontId="75" fillId="0" borderId="0" xfId="0" applyNumberFormat="1" applyFont="1" applyAlignment="1">
      <alignment horizontal="left" vertical="center" wrapText="1"/>
    </xf>
    <xf numFmtId="0" fontId="74" fillId="0" borderId="0" xfId="0" applyFont="1" applyAlignment="1">
      <alignment vertical="center" wrapText="1"/>
    </xf>
    <xf numFmtId="0" fontId="95" fillId="0" borderId="0" xfId="0" applyFont="1" applyAlignment="1">
      <alignment vertical="center"/>
    </xf>
    <xf numFmtId="0" fontId="94" fillId="0" borderId="0" xfId="0" applyFont="1" applyAlignment="1">
      <alignment horizontal="right" vertical="center"/>
    </xf>
    <xf numFmtId="166" fontId="18" fillId="2" borderId="28" xfId="7" applyNumberFormat="1" applyFont="1" applyFill="1" applyBorder="1" applyAlignment="1">
      <alignment horizontal="center" vertical="center" wrapText="1"/>
    </xf>
    <xf numFmtId="0" fontId="74" fillId="2" borderId="28" xfId="0" applyFont="1" applyFill="1" applyBorder="1" applyAlignment="1">
      <alignment horizontal="left" vertical="center" wrapText="1"/>
    </xf>
    <xf numFmtId="166" fontId="74" fillId="2" borderId="28" xfId="7" applyNumberFormat="1" applyFont="1" applyFill="1" applyBorder="1" applyAlignment="1">
      <alignment horizontal="center" vertical="center" wrapText="1"/>
    </xf>
    <xf numFmtId="0" fontId="18" fillId="2" borderId="25" xfId="0" applyFont="1" applyFill="1" applyBorder="1" applyAlignment="1">
      <alignment horizontal="center" vertical="center"/>
    </xf>
    <xf numFmtId="166" fontId="18" fillId="2" borderId="28" xfId="7" applyNumberFormat="1" applyFont="1" applyFill="1" applyBorder="1" applyAlignment="1">
      <alignment horizontal="right" vertical="center" wrapText="1"/>
    </xf>
    <xf numFmtId="0" fontId="86" fillId="2" borderId="28" xfId="165" applyFont="1" applyFill="1" applyBorder="1" applyAlignment="1">
      <alignment horizontal="left" vertical="center" wrapText="1"/>
    </xf>
    <xf numFmtId="166" fontId="86" fillId="2" borderId="28" xfId="7" applyNumberFormat="1" applyFont="1" applyFill="1" applyBorder="1" applyAlignment="1">
      <alignment horizontal="right" vertical="center" wrapText="1"/>
    </xf>
    <xf numFmtId="166" fontId="74" fillId="2" borderId="28" xfId="7" applyNumberFormat="1" applyFont="1" applyFill="1" applyBorder="1" applyAlignment="1">
      <alignment horizontal="right" vertical="center" wrapText="1"/>
    </xf>
    <xf numFmtId="0" fontId="74" fillId="2" borderId="0" xfId="1660" applyFont="1" applyFill="1" applyAlignment="1">
      <alignment vertical="top"/>
    </xf>
    <xf numFmtId="0" fontId="88" fillId="0" borderId="0" xfId="0" applyFont="1"/>
    <xf numFmtId="0" fontId="74" fillId="2" borderId="0" xfId="299" applyFont="1" applyFill="1" applyAlignment="1">
      <alignment vertical="top"/>
    </xf>
    <xf numFmtId="0" fontId="74" fillId="2" borderId="0" xfId="1660" applyFont="1" applyFill="1"/>
    <xf numFmtId="0" fontId="74" fillId="2" borderId="0" xfId="299" applyFont="1" applyFill="1"/>
    <xf numFmtId="49" fontId="18" fillId="2" borderId="0" xfId="96" applyNumberFormat="1" applyFont="1" applyFill="1" applyAlignment="1">
      <alignment horizontal="center" vertical="center" wrapText="1"/>
    </xf>
    <xf numFmtId="0" fontId="18" fillId="2" borderId="0" xfId="96" applyFont="1" applyFill="1" applyAlignment="1">
      <alignment horizontal="center" vertical="center" wrapText="1"/>
    </xf>
    <xf numFmtId="0" fontId="18" fillId="0" borderId="28" xfId="165" applyFont="1" applyBorder="1" applyAlignment="1">
      <alignment horizontal="center" vertical="center" wrapText="1"/>
    </xf>
    <xf numFmtId="49" fontId="18" fillId="2" borderId="28" xfId="96" applyNumberFormat="1" applyFont="1" applyFill="1" applyBorder="1" applyAlignment="1">
      <alignment horizontal="center" vertical="center" textRotation="90" wrapText="1"/>
    </xf>
    <xf numFmtId="0" fontId="18" fillId="2" borderId="28" xfId="96" applyFont="1" applyFill="1" applyBorder="1" applyAlignment="1">
      <alignment horizontal="center" vertical="center" wrapText="1"/>
    </xf>
    <xf numFmtId="167" fontId="18" fillId="2" borderId="28" xfId="7" applyNumberFormat="1" applyFont="1" applyFill="1" applyBorder="1" applyAlignment="1">
      <alignment horizontal="center" vertical="center" wrapText="1"/>
    </xf>
    <xf numFmtId="167" fontId="18" fillId="2" borderId="28" xfId="96" applyNumberFormat="1" applyFont="1" applyFill="1" applyBorder="1" applyAlignment="1">
      <alignment horizontal="center" vertical="center" wrapText="1"/>
    </xf>
    <xf numFmtId="167" fontId="18" fillId="0" borderId="28" xfId="7" applyNumberFormat="1" applyFont="1" applyFill="1" applyBorder="1" applyAlignment="1">
      <alignment horizontal="center" vertical="center" wrapText="1"/>
    </xf>
    <xf numFmtId="167" fontId="18" fillId="0" borderId="28" xfId="96" applyNumberFormat="1" applyFont="1" applyBorder="1" applyAlignment="1">
      <alignment horizontal="center" vertical="center" wrapText="1"/>
    </xf>
    <xf numFmtId="0" fontId="74" fillId="2" borderId="28" xfId="96" applyFont="1" applyFill="1" applyBorder="1" applyAlignment="1">
      <alignment horizontal="center" vertical="center" wrapText="1"/>
    </xf>
    <xf numFmtId="0" fontId="97" fillId="2" borderId="28" xfId="96" applyFont="1" applyFill="1" applyBorder="1" applyAlignment="1">
      <alignment horizontal="center" vertical="center" wrapText="1"/>
    </xf>
    <xf numFmtId="171" fontId="74" fillId="2" borderId="28" xfId="96" applyNumberFormat="1" applyFont="1" applyFill="1" applyBorder="1" applyAlignment="1">
      <alignment horizontal="center" vertical="center" wrapText="1"/>
    </xf>
    <xf numFmtId="0" fontId="88" fillId="0" borderId="0" xfId="0" applyFont="1" applyAlignment="1">
      <alignment vertical="top"/>
    </xf>
    <xf numFmtId="0" fontId="74" fillId="2" borderId="28" xfId="0" applyFont="1" applyFill="1" applyBorder="1" applyAlignment="1">
      <alignment horizontal="center" vertical="center" wrapText="1"/>
    </xf>
    <xf numFmtId="0" fontId="74" fillId="0" borderId="28" xfId="96" applyFont="1" applyBorder="1" applyAlignment="1">
      <alignment horizontal="left" vertical="center" wrapText="1"/>
    </xf>
    <xf numFmtId="167" fontId="74" fillId="2" borderId="28" xfId="96" applyNumberFormat="1" applyFont="1" applyFill="1" applyBorder="1" applyAlignment="1">
      <alignment horizontal="center" vertical="center" wrapText="1"/>
    </xf>
    <xf numFmtId="165" fontId="74" fillId="2" borderId="28" xfId="6" applyFont="1" applyFill="1" applyBorder="1" applyAlignment="1">
      <alignment horizontal="center" vertical="center"/>
    </xf>
    <xf numFmtId="0" fontId="74" fillId="2" borderId="0" xfId="253" applyFont="1" applyFill="1" applyAlignment="1">
      <alignment vertical="top"/>
    </xf>
    <xf numFmtId="166" fontId="74" fillId="2" borderId="0" xfId="253" applyNumberFormat="1" applyFont="1" applyFill="1" applyAlignment="1">
      <alignment vertical="top" wrapText="1"/>
    </xf>
    <xf numFmtId="0" fontId="74" fillId="2" borderId="0" xfId="253" applyFont="1" applyFill="1"/>
    <xf numFmtId="0" fontId="74" fillId="2" borderId="0" xfId="253" applyFont="1" applyFill="1" applyAlignment="1">
      <alignment wrapText="1"/>
    </xf>
    <xf numFmtId="166" fontId="74" fillId="2" borderId="0" xfId="253" applyNumberFormat="1" applyFont="1" applyFill="1" applyAlignment="1">
      <alignment wrapText="1"/>
    </xf>
    <xf numFmtId="166" fontId="18" fillId="2" borderId="28" xfId="165" applyNumberFormat="1" applyFont="1" applyFill="1" applyBorder="1" applyAlignment="1">
      <alignment horizontal="center" vertical="center" wrapText="1"/>
    </xf>
    <xf numFmtId="49" fontId="18" fillId="2" borderId="28" xfId="96" applyNumberFormat="1" applyFont="1" applyFill="1" applyBorder="1" applyAlignment="1">
      <alignment horizontal="left" vertical="center" textRotation="90" wrapText="1"/>
    </xf>
    <xf numFmtId="0" fontId="86" fillId="2" borderId="28" xfId="253" applyFont="1" applyFill="1" applyBorder="1" applyAlignment="1">
      <alignment horizontal="left" vertical="center" wrapText="1"/>
    </xf>
    <xf numFmtId="166" fontId="18" fillId="0" borderId="28" xfId="96" applyNumberFormat="1" applyFont="1" applyBorder="1" applyAlignment="1">
      <alignment horizontal="left" vertical="center" wrapText="1"/>
    </xf>
    <xf numFmtId="0" fontId="74" fillId="2" borderId="0" xfId="253" applyFont="1" applyFill="1" applyAlignment="1">
      <alignment horizontal="left"/>
    </xf>
    <xf numFmtId="0" fontId="97" fillId="2" borderId="28" xfId="253" applyFont="1" applyFill="1" applyBorder="1" applyAlignment="1">
      <alignment horizontal="left" vertical="center" wrapText="1"/>
    </xf>
    <xf numFmtId="167" fontId="18" fillId="2" borderId="28" xfId="96" applyNumberFormat="1" applyFont="1" applyFill="1" applyBorder="1" applyAlignment="1">
      <alignment horizontal="right" vertical="center" wrapText="1"/>
    </xf>
    <xf numFmtId="0" fontId="74" fillId="0" borderId="28" xfId="165" applyFont="1" applyBorder="1" applyAlignment="1">
      <alignment horizontal="center" vertical="center" wrapText="1"/>
    </xf>
    <xf numFmtId="0" fontId="74" fillId="0" borderId="28" xfId="165" applyFont="1" applyBorder="1">
      <alignment horizontal="left" vertical="top" wrapText="1"/>
    </xf>
    <xf numFmtId="166" fontId="18" fillId="2" borderId="28" xfId="96" applyNumberFormat="1" applyFont="1" applyFill="1" applyBorder="1" applyAlignment="1">
      <alignment horizontal="center" vertical="center" wrapText="1"/>
    </xf>
    <xf numFmtId="0" fontId="74" fillId="2" borderId="1" xfId="0" applyFont="1" applyFill="1" applyBorder="1"/>
    <xf numFmtId="0" fontId="86" fillId="0" borderId="28" xfId="165" applyFont="1" applyBorder="1" applyAlignment="1">
      <alignment horizontal="center" vertical="top" wrapText="1"/>
    </xf>
    <xf numFmtId="166" fontId="74" fillId="2" borderId="28" xfId="96" applyNumberFormat="1" applyFont="1" applyFill="1" applyBorder="1" applyAlignment="1">
      <alignment vertical="center" wrapText="1"/>
    </xf>
    <xf numFmtId="0" fontId="74" fillId="2" borderId="28" xfId="0" applyFont="1" applyFill="1" applyBorder="1"/>
    <xf numFmtId="0" fontId="96" fillId="2" borderId="25" xfId="96" applyFont="1" applyFill="1" applyBorder="1" applyAlignment="1">
      <alignment horizontal="left" vertical="center" wrapText="1"/>
    </xf>
    <xf numFmtId="166" fontId="74" fillId="2" borderId="0" xfId="253" applyNumberFormat="1" applyFont="1" applyFill="1"/>
    <xf numFmtId="43" fontId="18" fillId="2" borderId="28" xfId="7" applyFont="1" applyFill="1" applyBorder="1" applyAlignment="1">
      <alignment horizontal="right" vertical="center" wrapText="1"/>
    </xf>
    <xf numFmtId="0" fontId="74" fillId="2" borderId="0" xfId="1734" applyFont="1" applyFill="1" applyAlignment="1">
      <alignment vertical="center" wrapText="1"/>
    </xf>
    <xf numFmtId="0" fontId="74" fillId="2" borderId="0" xfId="1734" applyFont="1" applyFill="1" applyAlignment="1">
      <alignment horizontal="right" vertical="center" wrapText="1"/>
    </xf>
    <xf numFmtId="0" fontId="74" fillId="2" borderId="0" xfId="299" applyFont="1" applyFill="1" applyAlignment="1">
      <alignment vertical="center" wrapText="1"/>
    </xf>
    <xf numFmtId="0" fontId="74" fillId="2" borderId="0" xfId="1734" applyFont="1" applyFill="1" applyAlignment="1">
      <alignment horizontal="center" vertical="center" wrapText="1"/>
    </xf>
    <xf numFmtId="0" fontId="18" fillId="2" borderId="0" xfId="1734" applyFont="1" applyFill="1" applyAlignment="1">
      <alignment horizontal="center" vertical="center" wrapText="1"/>
    </xf>
    <xf numFmtId="0" fontId="74" fillId="2" borderId="28" xfId="1735" applyFont="1" applyFill="1" applyBorder="1" applyAlignment="1">
      <alignment horizontal="center" vertical="center" wrapText="1"/>
    </xf>
    <xf numFmtId="0" fontId="74" fillId="2" borderId="28" xfId="1736" applyFont="1" applyFill="1" applyBorder="1" applyAlignment="1">
      <alignment horizontal="center" vertical="center" wrapText="1"/>
    </xf>
    <xf numFmtId="166" fontId="74" fillId="2" borderId="25" xfId="7" applyNumberFormat="1" applyFont="1" applyFill="1" applyBorder="1" applyAlignment="1">
      <alignment horizontal="right" vertical="center" wrapText="1"/>
    </xf>
    <xf numFmtId="166" fontId="74" fillId="0" borderId="25" xfId="7" applyNumberFormat="1" applyFont="1" applyBorder="1" applyAlignment="1">
      <alignment horizontal="right" vertical="center" wrapText="1"/>
    </xf>
    <xf numFmtId="166" fontId="74" fillId="0" borderId="28" xfId="7" applyNumberFormat="1" applyFont="1" applyFill="1" applyBorder="1" applyAlignment="1">
      <alignment horizontal="right" vertical="center" wrapText="1"/>
    </xf>
    <xf numFmtId="165" fontId="74" fillId="0" borderId="28" xfId="6" applyFont="1" applyFill="1" applyBorder="1" applyAlignment="1">
      <alignment horizontal="right" vertical="center" wrapText="1"/>
    </xf>
    <xf numFmtId="165" fontId="74" fillId="0" borderId="28" xfId="6" applyFont="1" applyFill="1" applyBorder="1" applyAlignment="1">
      <alignment horizontal="center" vertical="center" wrapText="1"/>
    </xf>
    <xf numFmtId="0" fontId="74" fillId="2" borderId="0" xfId="299" applyFont="1" applyFill="1" applyAlignment="1">
      <alignment horizontal="center" vertical="center" wrapText="1"/>
    </xf>
    <xf numFmtId="166" fontId="88" fillId="0" borderId="28" xfId="6" applyNumberFormat="1" applyFont="1" applyFill="1" applyBorder="1" applyAlignment="1">
      <alignment horizontal="right" vertical="center"/>
    </xf>
    <xf numFmtId="166" fontId="18" fillId="0" borderId="28" xfId="7" applyNumberFormat="1" applyFont="1" applyFill="1" applyBorder="1" applyAlignment="1">
      <alignment horizontal="right" vertical="center" wrapText="1"/>
    </xf>
    <xf numFmtId="166" fontId="86" fillId="0" borderId="28" xfId="7" applyNumberFormat="1" applyFont="1" applyFill="1" applyBorder="1" applyAlignment="1">
      <alignment horizontal="right" vertical="center" wrapText="1"/>
    </xf>
    <xf numFmtId="0" fontId="95" fillId="0" borderId="28" xfId="0" applyFont="1" applyBorder="1" applyAlignment="1">
      <alignment vertical="center"/>
    </xf>
    <xf numFmtId="166" fontId="95" fillId="0" borderId="28" xfId="0" applyNumberFormat="1" applyFont="1" applyBorder="1" applyAlignment="1">
      <alignment vertical="center"/>
    </xf>
    <xf numFmtId="165" fontId="74" fillId="0" borderId="28" xfId="6" applyFont="1" applyFill="1" applyBorder="1" applyAlignment="1">
      <alignment horizontal="center" vertical="center"/>
    </xf>
    <xf numFmtId="166" fontId="96" fillId="0" borderId="28" xfId="6" applyNumberFormat="1" applyFont="1" applyFill="1" applyBorder="1" applyAlignment="1">
      <alignment horizontal="center" vertical="center"/>
    </xf>
    <xf numFmtId="0" fontId="93" fillId="0" borderId="28" xfId="0" applyFont="1" applyBorder="1" applyAlignment="1">
      <alignment horizontal="left" vertical="center" wrapText="1"/>
    </xf>
    <xf numFmtId="166" fontId="18" fillId="0" borderId="28" xfId="7" applyNumberFormat="1" applyFont="1" applyFill="1" applyBorder="1" applyAlignment="1">
      <alignment vertical="center" wrapText="1"/>
    </xf>
    <xf numFmtId="166" fontId="74" fillId="0" borderId="28" xfId="7" applyNumberFormat="1" applyFont="1" applyFill="1" applyBorder="1" applyAlignment="1">
      <alignment vertical="center" wrapText="1"/>
    </xf>
    <xf numFmtId="172" fontId="75" fillId="0" borderId="0" xfId="0" applyNumberFormat="1" applyFont="1" applyAlignment="1">
      <alignment horizontal="left" vertical="center" wrapText="1"/>
    </xf>
    <xf numFmtId="0" fontId="18" fillId="0" borderId="28" xfId="0" applyFont="1" applyBorder="1" applyAlignment="1">
      <alignment horizontal="center" vertical="center" wrapText="1"/>
    </xf>
    <xf numFmtId="0" fontId="74" fillId="0" borderId="0" xfId="0" applyFont="1" applyAlignment="1">
      <alignment horizontal="right" vertical="center" wrapText="1"/>
    </xf>
    <xf numFmtId="166" fontId="74" fillId="2" borderId="0" xfId="253" applyNumberFormat="1" applyFont="1" applyFill="1" applyAlignment="1">
      <alignment horizontal="right" vertical="top" wrapText="1"/>
    </xf>
    <xf numFmtId="166" fontId="74" fillId="2" borderId="0" xfId="253" applyNumberFormat="1" applyFont="1" applyFill="1" applyAlignment="1">
      <alignment horizontal="right" wrapText="1"/>
    </xf>
    <xf numFmtId="166" fontId="74" fillId="2" borderId="26" xfId="253" applyNumberFormat="1" applyFont="1" applyFill="1" applyBorder="1" applyAlignment="1">
      <alignment horizontal="right"/>
    </xf>
    <xf numFmtId="166" fontId="75" fillId="2" borderId="0" xfId="253" applyNumberFormat="1" applyFont="1" applyFill="1" applyAlignment="1">
      <alignment horizontal="right" vertical="center" wrapText="1"/>
    </xf>
    <xf numFmtId="0" fontId="74" fillId="0" borderId="28" xfId="0" applyFont="1" applyBorder="1" applyAlignment="1">
      <alignment horizontal="left" vertical="center" wrapText="1"/>
    </xf>
    <xf numFmtId="0" fontId="74" fillId="0" borderId="28" xfId="0" applyFont="1" applyBorder="1" applyAlignment="1">
      <alignment horizontal="center" vertical="center" wrapText="1"/>
    </xf>
    <xf numFmtId="166" fontId="88" fillId="2" borderId="28" xfId="6" applyNumberFormat="1" applyFont="1" applyFill="1" applyBorder="1" applyAlignment="1">
      <alignment horizontal="right" vertical="center"/>
    </xf>
    <xf numFmtId="0" fontId="18" fillId="0" borderId="28" xfId="0" applyFont="1" applyBorder="1" applyAlignment="1">
      <alignment horizontal="left" vertical="center" wrapText="1"/>
    </xf>
    <xf numFmtId="0" fontId="18" fillId="0" borderId="28" xfId="0" applyFont="1" applyBorder="1" applyAlignment="1">
      <alignment horizontal="center" vertical="center" wrapText="1"/>
    </xf>
    <xf numFmtId="0" fontId="74" fillId="0" borderId="28" xfId="0" applyFont="1" applyBorder="1" applyAlignment="1">
      <alignment horizontal="left" vertical="center" wrapText="1"/>
    </xf>
    <xf numFmtId="0" fontId="74" fillId="2" borderId="0" xfId="0" applyFont="1" applyFill="1" applyAlignment="1">
      <alignment horizontal="right" vertical="center"/>
    </xf>
    <xf numFmtId="0" fontId="18" fillId="2" borderId="0" xfId="0" applyFont="1" applyFill="1" applyAlignment="1">
      <alignment horizontal="center" vertical="center" wrapText="1"/>
    </xf>
    <xf numFmtId="0" fontId="74" fillId="0" borderId="28" xfId="0" applyFont="1" applyBorder="1" applyAlignment="1">
      <alignment horizontal="center" vertical="center" wrapText="1"/>
    </xf>
    <xf numFmtId="0" fontId="74" fillId="2" borderId="21" xfId="0" applyFont="1" applyFill="1" applyBorder="1" applyAlignment="1">
      <alignment horizontal="center" vertical="center" wrapText="1"/>
    </xf>
    <xf numFmtId="0" fontId="18" fillId="2" borderId="22" xfId="0" applyFont="1" applyFill="1" applyBorder="1" applyAlignment="1">
      <alignment horizontal="center" vertical="top"/>
    </xf>
    <xf numFmtId="0" fontId="18" fillId="2" borderId="1" xfId="0" applyFont="1" applyFill="1" applyBorder="1" applyAlignment="1">
      <alignment horizontal="center" vertical="top"/>
    </xf>
    <xf numFmtId="0" fontId="18" fillId="2" borderId="2" xfId="0" applyFont="1" applyFill="1" applyBorder="1" applyAlignment="1">
      <alignment horizontal="center" vertical="top"/>
    </xf>
    <xf numFmtId="49" fontId="18" fillId="2" borderId="22" xfId="0" applyNumberFormat="1" applyFont="1" applyFill="1" applyBorder="1" applyAlignment="1">
      <alignment horizontal="center" vertical="top" wrapText="1"/>
    </xf>
    <xf numFmtId="49" fontId="18" fillId="2" borderId="1" xfId="0" applyNumberFormat="1" applyFont="1" applyFill="1" applyBorder="1" applyAlignment="1">
      <alignment horizontal="center" vertical="top" wrapText="1"/>
    </xf>
    <xf numFmtId="49" fontId="18" fillId="2" borderId="2" xfId="0" applyNumberFormat="1" applyFont="1" applyFill="1" applyBorder="1" applyAlignment="1">
      <alignment horizontal="center" vertical="top" wrapText="1"/>
    </xf>
    <xf numFmtId="0" fontId="18" fillId="2" borderId="22" xfId="0" applyFont="1" applyFill="1" applyBorder="1" applyAlignment="1">
      <alignment horizontal="center" vertical="top" wrapText="1"/>
    </xf>
    <xf numFmtId="0" fontId="18" fillId="2" borderId="1" xfId="0" applyFont="1" applyFill="1" applyBorder="1" applyAlignment="1">
      <alignment horizontal="center" vertical="top" wrapText="1"/>
    </xf>
    <xf numFmtId="0" fontId="18" fillId="2" borderId="2" xfId="0" applyFont="1" applyFill="1" applyBorder="1" applyAlignment="1">
      <alignment horizontal="center" vertical="top" wrapText="1"/>
    </xf>
    <xf numFmtId="0" fontId="92" fillId="2" borderId="28" xfId="0" applyFont="1" applyFill="1" applyBorder="1" applyAlignment="1">
      <alignment horizontal="center" vertical="top" wrapText="1"/>
    </xf>
    <xf numFmtId="0" fontId="18" fillId="2" borderId="28" xfId="0" applyFont="1" applyFill="1" applyBorder="1" applyAlignment="1">
      <alignment horizontal="center" vertical="top" wrapText="1"/>
    </xf>
    <xf numFmtId="0" fontId="18" fillId="2" borderId="25" xfId="0" applyFont="1" applyFill="1" applyBorder="1" applyAlignment="1">
      <alignment horizontal="center" vertical="top" wrapText="1"/>
    </xf>
    <xf numFmtId="0" fontId="92" fillId="2" borderId="22" xfId="0" applyFont="1" applyFill="1" applyBorder="1" applyAlignment="1">
      <alignment horizontal="center" vertical="top" wrapText="1"/>
    </xf>
    <xf numFmtId="0" fontId="92" fillId="2" borderId="1" xfId="0" applyFont="1" applyFill="1" applyBorder="1" applyAlignment="1">
      <alignment horizontal="center" vertical="top" wrapText="1"/>
    </xf>
    <xf numFmtId="0" fontId="92" fillId="2" borderId="32" xfId="0" applyFont="1" applyFill="1" applyBorder="1" applyAlignment="1">
      <alignment horizontal="center" vertical="top" wrapText="1"/>
    </xf>
    <xf numFmtId="0" fontId="92" fillId="2" borderId="31" xfId="0" applyFont="1" applyFill="1" applyBorder="1" applyAlignment="1">
      <alignment horizontal="center" vertical="top" wrapText="1"/>
    </xf>
    <xf numFmtId="0" fontId="18" fillId="2" borderId="25" xfId="0" applyFont="1" applyFill="1" applyBorder="1" applyAlignment="1">
      <alignment horizontal="left" vertical="center" wrapText="1"/>
    </xf>
    <xf numFmtId="0" fontId="18" fillId="2" borderId="28" xfId="0" applyFont="1" applyFill="1" applyBorder="1" applyAlignment="1">
      <alignment horizontal="left" vertical="center" wrapText="1"/>
    </xf>
    <xf numFmtId="0" fontId="74" fillId="2" borderId="30" xfId="0" applyFont="1" applyFill="1" applyBorder="1" applyAlignment="1">
      <alignment horizontal="center" vertical="center" wrapText="1"/>
    </xf>
    <xf numFmtId="0" fontId="74" fillId="2" borderId="32" xfId="0" applyFont="1" applyFill="1" applyBorder="1" applyAlignment="1">
      <alignment horizontal="center" vertical="center" wrapText="1"/>
    </xf>
    <xf numFmtId="0" fontId="74" fillId="2" borderId="31" xfId="0" applyFont="1" applyFill="1" applyBorder="1" applyAlignment="1">
      <alignment horizontal="center" vertical="center" wrapText="1"/>
    </xf>
    <xf numFmtId="0" fontId="18" fillId="0" borderId="28" xfId="165" applyFont="1" applyBorder="1" applyAlignment="1">
      <alignment horizontal="center" vertical="center" wrapText="1"/>
    </xf>
    <xf numFmtId="171" fontId="18" fillId="2" borderId="27" xfId="96" applyNumberFormat="1" applyFont="1" applyFill="1" applyBorder="1" applyAlignment="1">
      <alignment horizontal="center" vertical="center" wrapText="1"/>
    </xf>
    <xf numFmtId="171" fontId="18" fillId="2" borderId="29" xfId="96" applyNumberFormat="1" applyFont="1" applyFill="1" applyBorder="1" applyAlignment="1">
      <alignment horizontal="center" vertical="center" wrapText="1"/>
    </xf>
    <xf numFmtId="171" fontId="18" fillId="2" borderId="25" xfId="96" applyNumberFormat="1" applyFont="1" applyFill="1" applyBorder="1" applyAlignment="1">
      <alignment horizontal="center" vertical="center" wrapText="1"/>
    </xf>
    <xf numFmtId="0" fontId="74" fillId="0" borderId="0" xfId="0" applyFont="1" applyAlignment="1">
      <alignment horizontal="right" vertical="center" wrapText="1"/>
    </xf>
    <xf numFmtId="49" fontId="18" fillId="2" borderId="0" xfId="96" applyNumberFormat="1" applyFont="1" applyFill="1" applyAlignment="1">
      <alignment horizontal="center" vertical="center" wrapText="1"/>
    </xf>
    <xf numFmtId="0" fontId="74" fillId="2" borderId="0" xfId="1660" applyFont="1" applyFill="1" applyAlignment="1">
      <alignment vertical="center" wrapText="1"/>
    </xf>
    <xf numFmtId="0" fontId="88" fillId="0" borderId="26" xfId="0" applyFont="1" applyBorder="1" applyAlignment="1">
      <alignment horizontal="right"/>
    </xf>
    <xf numFmtId="0" fontId="18" fillId="2" borderId="22" xfId="96" applyFont="1" applyFill="1" applyBorder="1" applyAlignment="1">
      <alignment horizontal="center" vertical="center" wrapText="1"/>
    </xf>
    <xf numFmtId="0" fontId="18" fillId="2" borderId="2" xfId="96" applyFont="1" applyFill="1" applyBorder="1" applyAlignment="1">
      <alignment horizontal="center" vertical="center" wrapText="1"/>
    </xf>
    <xf numFmtId="0" fontId="18" fillId="2" borderId="0" xfId="299" applyFont="1" applyFill="1" applyAlignment="1">
      <alignment horizontal="center" vertical="center" wrapText="1"/>
    </xf>
    <xf numFmtId="166" fontId="75" fillId="2" borderId="0" xfId="253" applyNumberFormat="1" applyFont="1" applyFill="1" applyAlignment="1">
      <alignment horizontal="right" vertical="center" wrapText="1"/>
    </xf>
    <xf numFmtId="0" fontId="93" fillId="2" borderId="28" xfId="0" applyFont="1" applyFill="1" applyBorder="1" applyAlignment="1">
      <alignment horizontal="center" vertical="center" wrapText="1"/>
    </xf>
    <xf numFmtId="0" fontId="93" fillId="2" borderId="28" xfId="0" applyFont="1" applyFill="1" applyBorder="1" applyAlignment="1">
      <alignment horizontal="left" vertical="center" wrapText="1"/>
    </xf>
    <xf numFmtId="0" fontId="75" fillId="2" borderId="28" xfId="0" applyFont="1" applyFill="1" applyBorder="1" applyAlignment="1">
      <alignment horizontal="center" vertical="center" wrapText="1"/>
    </xf>
    <xf numFmtId="0" fontId="93" fillId="2" borderId="28" xfId="0" applyFont="1" applyFill="1" applyBorder="1" applyAlignment="1">
      <alignment horizontal="center" vertical="top" wrapText="1"/>
    </xf>
    <xf numFmtId="0" fontId="93" fillId="0" borderId="28" xfId="0" applyFont="1" applyBorder="1" applyAlignment="1">
      <alignment horizontal="left" vertical="center" wrapText="1"/>
    </xf>
    <xf numFmtId="0" fontId="93" fillId="0" borderId="28" xfId="0" applyFont="1" applyBorder="1" applyAlignment="1">
      <alignment horizontal="center" vertical="center" wrapText="1"/>
    </xf>
    <xf numFmtId="0" fontId="18" fillId="2" borderId="28" xfId="0" applyFont="1" applyFill="1" applyBorder="1" applyAlignment="1">
      <alignment horizontal="center" vertical="center" wrapText="1"/>
    </xf>
    <xf numFmtId="0" fontId="88" fillId="0" borderId="28" xfId="0" applyFont="1" applyBorder="1" applyAlignment="1">
      <alignment horizontal="left" vertical="center" wrapText="1"/>
    </xf>
    <xf numFmtId="0" fontId="74" fillId="0" borderId="27" xfId="0" applyFont="1" applyBorder="1" applyAlignment="1">
      <alignment horizontal="left" vertical="center" wrapText="1"/>
    </xf>
    <xf numFmtId="0" fontId="74" fillId="0" borderId="29" xfId="0" applyFont="1" applyBorder="1" applyAlignment="1">
      <alignment horizontal="left" vertical="center" wrapText="1"/>
    </xf>
    <xf numFmtId="0" fontId="74" fillId="0" borderId="25" xfId="0" applyFont="1" applyBorder="1" applyAlignment="1">
      <alignment horizontal="left" vertical="center" wrapText="1"/>
    </xf>
    <xf numFmtId="0" fontId="18" fillId="2" borderId="28" xfId="0" applyFont="1" applyFill="1" applyBorder="1" applyAlignment="1">
      <alignment vertical="center" wrapText="1"/>
    </xf>
    <xf numFmtId="0" fontId="74" fillId="2" borderId="0" xfId="1734" applyFont="1" applyFill="1" applyAlignment="1">
      <alignment horizontal="right" vertical="center" wrapText="1"/>
    </xf>
    <xf numFmtId="0" fontId="18" fillId="2" borderId="0" xfId="1734" applyFont="1" applyFill="1" applyAlignment="1">
      <alignment horizontal="center" vertical="center" wrapText="1"/>
    </xf>
    <xf numFmtId="0" fontId="74" fillId="2" borderId="28" xfId="1735" applyFont="1" applyFill="1" applyBorder="1" applyAlignment="1">
      <alignment horizontal="center" vertical="center" wrapText="1"/>
    </xf>
    <xf numFmtId="0" fontId="74" fillId="2" borderId="27" xfId="8" applyFont="1" applyFill="1" applyBorder="1" applyAlignment="1">
      <alignment horizontal="center" vertical="center" wrapText="1"/>
    </xf>
    <xf numFmtId="0" fontId="74" fillId="2" borderId="29" xfId="8" applyFont="1" applyFill="1" applyBorder="1" applyAlignment="1">
      <alignment horizontal="center" vertical="center" wrapText="1"/>
    </xf>
    <xf numFmtId="0" fontId="74" fillId="2" borderId="25" xfId="8" applyFont="1" applyFill="1" applyBorder="1" applyAlignment="1">
      <alignment horizontal="center" vertical="center" wrapText="1"/>
    </xf>
    <xf numFmtId="0" fontId="75" fillId="2" borderId="0" xfId="0" applyFont="1" applyFill="1" applyAlignment="1">
      <alignment horizontal="right" vertical="center" wrapText="1"/>
    </xf>
  </cellXfs>
  <cellStyles count="3118">
    <cellStyle name="20% - Accent1" xfId="29" builtinId="30" customBuiltin="1"/>
    <cellStyle name="20% - Accent1 2" xfId="69"/>
    <cellStyle name="20% - Accent1 2 2" xfId="108"/>
    <cellStyle name="20% - Accent1 2 3" xfId="2109"/>
    <cellStyle name="20% - Accent1 2 4" xfId="2037"/>
    <cellStyle name="20% - Accent1 3" xfId="167"/>
    <cellStyle name="20% - Accent1 3 2" xfId="2129"/>
    <cellStyle name="20% - Accent1 4" xfId="191"/>
    <cellStyle name="20% - Accent1 4 2" xfId="2152"/>
    <cellStyle name="20% - Accent1 5" xfId="2065"/>
    <cellStyle name="20% - Accent2" xfId="33" builtinId="34" customBuiltin="1"/>
    <cellStyle name="20% - Accent2 2" xfId="72"/>
    <cellStyle name="20% - Accent2 2 2" xfId="109"/>
    <cellStyle name="20% - Accent2 2 3" xfId="2111"/>
    <cellStyle name="20% - Accent2 2 4" xfId="2040"/>
    <cellStyle name="20% - Accent2 3" xfId="169"/>
    <cellStyle name="20% - Accent2 3 2" xfId="2131"/>
    <cellStyle name="20% - Accent2 4" xfId="193"/>
    <cellStyle name="20% - Accent2 4 2" xfId="2154"/>
    <cellStyle name="20% - Accent2 5" xfId="2067"/>
    <cellStyle name="20% - Accent3" xfId="37" builtinId="38" customBuiltin="1"/>
    <cellStyle name="20% - Accent3 2" xfId="71"/>
    <cellStyle name="20% - Accent3 2 2" xfId="110"/>
    <cellStyle name="20% - Accent3 2 3" xfId="2110"/>
    <cellStyle name="20% - Accent3 2 4" xfId="2043"/>
    <cellStyle name="20% - Accent3 3" xfId="171"/>
    <cellStyle name="20% - Accent3 3 2" xfId="2133"/>
    <cellStyle name="20% - Accent3 4" xfId="195"/>
    <cellStyle name="20% - Accent3 4 2" xfId="2156"/>
    <cellStyle name="20% - Accent3 5" xfId="2069"/>
    <cellStyle name="20% - Accent4" xfId="41" builtinId="42" customBuiltin="1"/>
    <cellStyle name="20% - Accent4 2" xfId="88"/>
    <cellStyle name="20% - Accent4 2 2" xfId="111"/>
    <cellStyle name="20% - Accent4 2 3" xfId="2117"/>
    <cellStyle name="20% - Accent4 2 4" xfId="2046"/>
    <cellStyle name="20% - Accent4 3" xfId="173"/>
    <cellStyle name="20% - Accent4 3 2" xfId="2135"/>
    <cellStyle name="20% - Accent4 4" xfId="197"/>
    <cellStyle name="20% - Accent4 4 2" xfId="2158"/>
    <cellStyle name="20% - Accent4 5" xfId="2071"/>
    <cellStyle name="20% - Accent5" xfId="45" builtinId="46" customBuiltin="1"/>
    <cellStyle name="20% - Accent5 2" xfId="91"/>
    <cellStyle name="20% - Accent5 2 2" xfId="112"/>
    <cellStyle name="20% - Accent5 2 3" xfId="2118"/>
    <cellStyle name="20% - Accent5 2 4" xfId="2049"/>
    <cellStyle name="20% - Accent5 3" xfId="175"/>
    <cellStyle name="20% - Accent5 3 2" xfId="2137"/>
    <cellStyle name="20% - Accent5 4" xfId="199"/>
    <cellStyle name="20% - Accent5 4 2" xfId="2160"/>
    <cellStyle name="20% - Accent5 5" xfId="2073"/>
    <cellStyle name="20% - Accent6" xfId="49" builtinId="50" customBuiltin="1"/>
    <cellStyle name="20% - Accent6 2" xfId="59"/>
    <cellStyle name="20% - Accent6 2 2" xfId="113"/>
    <cellStyle name="20% - Accent6 2 3" xfId="2103"/>
    <cellStyle name="20% - Accent6 2 4" xfId="2052"/>
    <cellStyle name="20% - Accent6 3" xfId="177"/>
    <cellStyle name="20% - Accent6 3 2" xfId="2139"/>
    <cellStyle name="20% - Accent6 4" xfId="201"/>
    <cellStyle name="20% - Accent6 4 2" xfId="2162"/>
    <cellStyle name="20% - Accent6 5" xfId="2075"/>
    <cellStyle name="20% - Акцент1 10" xfId="301"/>
    <cellStyle name="20% - Акцент1 10 2" xfId="2177"/>
    <cellStyle name="20% - Акцент1 11" xfId="302"/>
    <cellStyle name="20% - Акцент1 11 2" xfId="2178"/>
    <cellStyle name="20% - Акцент1 12" xfId="303"/>
    <cellStyle name="20% - Акцент1 12 2" xfId="2179"/>
    <cellStyle name="20% - Акцент1 13" xfId="304"/>
    <cellStyle name="20% - Акцент1 13 2" xfId="2180"/>
    <cellStyle name="20% - Акцент1 14" xfId="305"/>
    <cellStyle name="20% - Акцент1 14 2" xfId="2181"/>
    <cellStyle name="20% - Акцент1 15" xfId="306"/>
    <cellStyle name="20% - Акцент1 15 2" xfId="2182"/>
    <cellStyle name="20% - Акцент1 16" xfId="307"/>
    <cellStyle name="20% - Акцент1 16 2" xfId="2183"/>
    <cellStyle name="20% - Акцент1 17" xfId="308"/>
    <cellStyle name="20% - Акцент1 17 2" xfId="2184"/>
    <cellStyle name="20% - Акцент1 18" xfId="309"/>
    <cellStyle name="20% - Акцент1 18 2" xfId="2185"/>
    <cellStyle name="20% - Акцент1 19" xfId="310"/>
    <cellStyle name="20% - Акцент1 19 2" xfId="2186"/>
    <cellStyle name="20% - Акцент1 2" xfId="311"/>
    <cellStyle name="20% - Акцент1 2 2" xfId="2187"/>
    <cellStyle name="20% - Акцент1 20" xfId="312"/>
    <cellStyle name="20% - Акцент1 20 2" xfId="2188"/>
    <cellStyle name="20% - Акцент1 21" xfId="313"/>
    <cellStyle name="20% - Акцент1 21 2" xfId="2189"/>
    <cellStyle name="20% - Акцент1 22" xfId="314"/>
    <cellStyle name="20% - Акцент1 22 2" xfId="2190"/>
    <cellStyle name="20% - Акцент1 23" xfId="315"/>
    <cellStyle name="20% - Акцент1 23 2" xfId="2191"/>
    <cellStyle name="20% - Акцент1 24" xfId="316"/>
    <cellStyle name="20% - Акцент1 24 2" xfId="2192"/>
    <cellStyle name="20% - Акцент1 25" xfId="317"/>
    <cellStyle name="20% - Акцент1 25 2" xfId="2193"/>
    <cellStyle name="20% - Акцент1 26" xfId="318"/>
    <cellStyle name="20% - Акцент1 26 2" xfId="2194"/>
    <cellStyle name="20% - Акцент1 27" xfId="319"/>
    <cellStyle name="20% - Акцент1 27 2" xfId="2195"/>
    <cellStyle name="20% - Акцент1 28" xfId="320"/>
    <cellStyle name="20% - Акцент1 28 2" xfId="2196"/>
    <cellStyle name="20% - Акцент1 29" xfId="321"/>
    <cellStyle name="20% - Акцент1 29 2" xfId="2197"/>
    <cellStyle name="20% - Акцент1 3" xfId="322"/>
    <cellStyle name="20% - Акцент1 3 2" xfId="2198"/>
    <cellStyle name="20% - Акцент1 30" xfId="323"/>
    <cellStyle name="20% - Акцент1 30 2" xfId="2199"/>
    <cellStyle name="20% - Акцент1 31" xfId="324"/>
    <cellStyle name="20% - Акцент1 31 2" xfId="2200"/>
    <cellStyle name="20% - Акцент1 32" xfId="325"/>
    <cellStyle name="20% - Акцент1 32 2" xfId="2201"/>
    <cellStyle name="20% - Акцент1 33" xfId="326"/>
    <cellStyle name="20% - Акцент1 33 2" xfId="2202"/>
    <cellStyle name="20% - Акцент1 34" xfId="327"/>
    <cellStyle name="20% - Акцент1 34 2" xfId="2203"/>
    <cellStyle name="20% - Акцент1 35" xfId="328"/>
    <cellStyle name="20% - Акцент1 35 2" xfId="2204"/>
    <cellStyle name="20% - Акцент1 36" xfId="329"/>
    <cellStyle name="20% - Акцент1 36 2" xfId="2205"/>
    <cellStyle name="20% - Акцент1 4" xfId="330"/>
    <cellStyle name="20% - Акцент1 4 2" xfId="2206"/>
    <cellStyle name="20% - Акцент1 5" xfId="331"/>
    <cellStyle name="20% - Акцент1 5 2" xfId="2207"/>
    <cellStyle name="20% - Акцент1 6" xfId="332"/>
    <cellStyle name="20% - Акцент1 6 2" xfId="2208"/>
    <cellStyle name="20% - Акцент1 7" xfId="333"/>
    <cellStyle name="20% - Акцент1 7 2" xfId="2209"/>
    <cellStyle name="20% - Акцент1 8" xfId="334"/>
    <cellStyle name="20% - Акцент1 8 2" xfId="2210"/>
    <cellStyle name="20% - Акцент1 9" xfId="335"/>
    <cellStyle name="20% - Акцент1 9 2" xfId="2211"/>
    <cellStyle name="20% - Акцент2 10" xfId="336"/>
    <cellStyle name="20% - Акцент2 10 2" xfId="2212"/>
    <cellStyle name="20% - Акцент2 11" xfId="337"/>
    <cellStyle name="20% - Акцент2 11 2" xfId="2213"/>
    <cellStyle name="20% - Акцент2 12" xfId="338"/>
    <cellStyle name="20% - Акцент2 12 2" xfId="2214"/>
    <cellStyle name="20% - Акцент2 13" xfId="339"/>
    <cellStyle name="20% - Акцент2 13 2" xfId="2215"/>
    <cellStyle name="20% - Акцент2 14" xfId="340"/>
    <cellStyle name="20% - Акцент2 14 2" xfId="2216"/>
    <cellStyle name="20% - Акцент2 15" xfId="341"/>
    <cellStyle name="20% - Акцент2 15 2" xfId="2217"/>
    <cellStyle name="20% - Акцент2 16" xfId="342"/>
    <cellStyle name="20% - Акцент2 16 2" xfId="2218"/>
    <cellStyle name="20% - Акцент2 17" xfId="343"/>
    <cellStyle name="20% - Акцент2 17 2" xfId="2219"/>
    <cellStyle name="20% - Акцент2 18" xfId="344"/>
    <cellStyle name="20% - Акцент2 18 2" xfId="2220"/>
    <cellStyle name="20% - Акцент2 19" xfId="345"/>
    <cellStyle name="20% - Акцент2 19 2" xfId="2221"/>
    <cellStyle name="20% - Акцент2 2" xfId="346"/>
    <cellStyle name="20% - Акцент2 2 2" xfId="2222"/>
    <cellStyle name="20% - Акцент2 20" xfId="347"/>
    <cellStyle name="20% - Акцент2 20 2" xfId="2223"/>
    <cellStyle name="20% - Акцент2 21" xfId="348"/>
    <cellStyle name="20% - Акцент2 21 2" xfId="2224"/>
    <cellStyle name="20% - Акцент2 22" xfId="349"/>
    <cellStyle name="20% - Акцент2 22 2" xfId="2225"/>
    <cellStyle name="20% - Акцент2 23" xfId="350"/>
    <cellStyle name="20% - Акцент2 23 2" xfId="2226"/>
    <cellStyle name="20% - Акцент2 24" xfId="351"/>
    <cellStyle name="20% - Акцент2 24 2" xfId="2227"/>
    <cellStyle name="20% - Акцент2 25" xfId="352"/>
    <cellStyle name="20% - Акцент2 25 2" xfId="2228"/>
    <cellStyle name="20% - Акцент2 26" xfId="353"/>
    <cellStyle name="20% - Акцент2 26 2" xfId="2229"/>
    <cellStyle name="20% - Акцент2 27" xfId="354"/>
    <cellStyle name="20% - Акцент2 27 2" xfId="2230"/>
    <cellStyle name="20% - Акцент2 28" xfId="355"/>
    <cellStyle name="20% - Акцент2 28 2" xfId="2231"/>
    <cellStyle name="20% - Акцент2 29" xfId="356"/>
    <cellStyle name="20% - Акцент2 29 2" xfId="2232"/>
    <cellStyle name="20% - Акцент2 3" xfId="357"/>
    <cellStyle name="20% - Акцент2 3 2" xfId="2233"/>
    <cellStyle name="20% - Акцент2 30" xfId="358"/>
    <cellStyle name="20% - Акцент2 30 2" xfId="2234"/>
    <cellStyle name="20% - Акцент2 31" xfId="359"/>
    <cellStyle name="20% - Акцент2 31 2" xfId="2235"/>
    <cellStyle name="20% - Акцент2 32" xfId="360"/>
    <cellStyle name="20% - Акцент2 32 2" xfId="2236"/>
    <cellStyle name="20% - Акцент2 33" xfId="361"/>
    <cellStyle name="20% - Акцент2 33 2" xfId="2237"/>
    <cellStyle name="20% - Акцент2 34" xfId="362"/>
    <cellStyle name="20% - Акцент2 34 2" xfId="2238"/>
    <cellStyle name="20% - Акцент2 35" xfId="363"/>
    <cellStyle name="20% - Акцент2 35 2" xfId="2239"/>
    <cellStyle name="20% - Акцент2 36" xfId="364"/>
    <cellStyle name="20% - Акцент2 36 2" xfId="2240"/>
    <cellStyle name="20% - Акцент2 4" xfId="365"/>
    <cellStyle name="20% - Акцент2 4 2" xfId="2241"/>
    <cellStyle name="20% - Акцент2 5" xfId="366"/>
    <cellStyle name="20% - Акцент2 5 2" xfId="2242"/>
    <cellStyle name="20% - Акцент2 6" xfId="367"/>
    <cellStyle name="20% - Акцент2 6 2" xfId="2243"/>
    <cellStyle name="20% - Акцент2 7" xfId="368"/>
    <cellStyle name="20% - Акцент2 7 2" xfId="2244"/>
    <cellStyle name="20% - Акцент2 8" xfId="369"/>
    <cellStyle name="20% - Акцент2 8 2" xfId="2245"/>
    <cellStyle name="20% - Акцент2 9" xfId="370"/>
    <cellStyle name="20% - Акцент2 9 2" xfId="2246"/>
    <cellStyle name="20% - Акцент3 10" xfId="371"/>
    <cellStyle name="20% - Акцент3 10 2" xfId="2247"/>
    <cellStyle name="20% - Акцент3 11" xfId="372"/>
    <cellStyle name="20% - Акцент3 11 2" xfId="2248"/>
    <cellStyle name="20% - Акцент3 12" xfId="373"/>
    <cellStyle name="20% - Акцент3 12 2" xfId="2249"/>
    <cellStyle name="20% - Акцент3 13" xfId="374"/>
    <cellStyle name="20% - Акцент3 13 2" xfId="2250"/>
    <cellStyle name="20% - Акцент3 14" xfId="375"/>
    <cellStyle name="20% - Акцент3 14 2" xfId="2251"/>
    <cellStyle name="20% - Акцент3 15" xfId="376"/>
    <cellStyle name="20% - Акцент3 15 2" xfId="2252"/>
    <cellStyle name="20% - Акцент3 16" xfId="377"/>
    <cellStyle name="20% - Акцент3 16 2" xfId="2253"/>
    <cellStyle name="20% - Акцент3 17" xfId="378"/>
    <cellStyle name="20% - Акцент3 17 2" xfId="2254"/>
    <cellStyle name="20% - Акцент3 18" xfId="379"/>
    <cellStyle name="20% - Акцент3 18 2" xfId="2255"/>
    <cellStyle name="20% - Акцент3 19" xfId="380"/>
    <cellStyle name="20% - Акцент3 19 2" xfId="2256"/>
    <cellStyle name="20% - Акцент3 2" xfId="381"/>
    <cellStyle name="20% - Акцент3 2 2" xfId="2257"/>
    <cellStyle name="20% - Акцент3 20" xfId="382"/>
    <cellStyle name="20% - Акцент3 20 2" xfId="2258"/>
    <cellStyle name="20% - Акцент3 21" xfId="383"/>
    <cellStyle name="20% - Акцент3 21 2" xfId="2259"/>
    <cellStyle name="20% - Акцент3 22" xfId="384"/>
    <cellStyle name="20% - Акцент3 22 2" xfId="2260"/>
    <cellStyle name="20% - Акцент3 23" xfId="385"/>
    <cellStyle name="20% - Акцент3 23 2" xfId="2261"/>
    <cellStyle name="20% - Акцент3 24" xfId="386"/>
    <cellStyle name="20% - Акцент3 24 2" xfId="2262"/>
    <cellStyle name="20% - Акцент3 25" xfId="387"/>
    <cellStyle name="20% - Акцент3 25 2" xfId="2263"/>
    <cellStyle name="20% - Акцент3 26" xfId="388"/>
    <cellStyle name="20% - Акцент3 26 2" xfId="2264"/>
    <cellStyle name="20% - Акцент3 27" xfId="389"/>
    <cellStyle name="20% - Акцент3 27 2" xfId="2265"/>
    <cellStyle name="20% - Акцент3 28" xfId="390"/>
    <cellStyle name="20% - Акцент3 28 2" xfId="2266"/>
    <cellStyle name="20% - Акцент3 29" xfId="391"/>
    <cellStyle name="20% - Акцент3 29 2" xfId="2267"/>
    <cellStyle name="20% - Акцент3 3" xfId="392"/>
    <cellStyle name="20% - Акцент3 3 2" xfId="2268"/>
    <cellStyle name="20% - Акцент3 30" xfId="393"/>
    <cellStyle name="20% - Акцент3 30 2" xfId="2269"/>
    <cellStyle name="20% - Акцент3 31" xfId="394"/>
    <cellStyle name="20% - Акцент3 31 2" xfId="2270"/>
    <cellStyle name="20% - Акцент3 32" xfId="395"/>
    <cellStyle name="20% - Акцент3 32 2" xfId="2271"/>
    <cellStyle name="20% - Акцент3 33" xfId="396"/>
    <cellStyle name="20% - Акцент3 33 2" xfId="2272"/>
    <cellStyle name="20% - Акцент3 34" xfId="397"/>
    <cellStyle name="20% - Акцент3 34 2" xfId="2273"/>
    <cellStyle name="20% - Акцент3 35" xfId="398"/>
    <cellStyle name="20% - Акцент3 35 2" xfId="2274"/>
    <cellStyle name="20% - Акцент3 36" xfId="399"/>
    <cellStyle name="20% - Акцент3 36 2" xfId="2275"/>
    <cellStyle name="20% - Акцент3 4" xfId="400"/>
    <cellStyle name="20% - Акцент3 4 2" xfId="2276"/>
    <cellStyle name="20% - Акцент3 5" xfId="401"/>
    <cellStyle name="20% - Акцент3 5 2" xfId="2277"/>
    <cellStyle name="20% - Акцент3 6" xfId="402"/>
    <cellStyle name="20% - Акцент3 6 2" xfId="2278"/>
    <cellStyle name="20% - Акцент3 7" xfId="403"/>
    <cellStyle name="20% - Акцент3 7 2" xfId="2279"/>
    <cellStyle name="20% - Акцент3 8" xfId="404"/>
    <cellStyle name="20% - Акцент3 8 2" xfId="2280"/>
    <cellStyle name="20% - Акцент3 9" xfId="405"/>
    <cellStyle name="20% - Акцент3 9 2" xfId="2281"/>
    <cellStyle name="20% - Акцент4 10" xfId="406"/>
    <cellStyle name="20% - Акцент4 10 2" xfId="2282"/>
    <cellStyle name="20% - Акцент4 11" xfId="407"/>
    <cellStyle name="20% - Акцент4 11 2" xfId="2283"/>
    <cellStyle name="20% - Акцент4 12" xfId="408"/>
    <cellStyle name="20% - Акцент4 12 2" xfId="2284"/>
    <cellStyle name="20% - Акцент4 13" xfId="409"/>
    <cellStyle name="20% - Акцент4 13 2" xfId="2285"/>
    <cellStyle name="20% - Акцент4 14" xfId="410"/>
    <cellStyle name="20% - Акцент4 14 2" xfId="2286"/>
    <cellStyle name="20% - Акцент4 15" xfId="411"/>
    <cellStyle name="20% - Акцент4 15 2" xfId="2287"/>
    <cellStyle name="20% - Акцент4 16" xfId="412"/>
    <cellStyle name="20% - Акцент4 16 2" xfId="2288"/>
    <cellStyle name="20% - Акцент4 17" xfId="413"/>
    <cellStyle name="20% - Акцент4 17 2" xfId="2289"/>
    <cellStyle name="20% - Акцент4 18" xfId="414"/>
    <cellStyle name="20% - Акцент4 18 2" xfId="2290"/>
    <cellStyle name="20% - Акцент4 19" xfId="415"/>
    <cellStyle name="20% - Акцент4 19 2" xfId="2291"/>
    <cellStyle name="20% - Акцент4 2" xfId="416"/>
    <cellStyle name="20% - Акцент4 2 2" xfId="2292"/>
    <cellStyle name="20% - Акцент4 20" xfId="417"/>
    <cellStyle name="20% - Акцент4 20 2" xfId="2293"/>
    <cellStyle name="20% - Акцент4 21" xfId="418"/>
    <cellStyle name="20% - Акцент4 21 2" xfId="2294"/>
    <cellStyle name="20% - Акцент4 22" xfId="419"/>
    <cellStyle name="20% - Акцент4 22 2" xfId="2295"/>
    <cellStyle name="20% - Акцент4 23" xfId="420"/>
    <cellStyle name="20% - Акцент4 23 2" xfId="2296"/>
    <cellStyle name="20% - Акцент4 24" xfId="421"/>
    <cellStyle name="20% - Акцент4 24 2" xfId="2297"/>
    <cellStyle name="20% - Акцент4 25" xfId="422"/>
    <cellStyle name="20% - Акцент4 25 2" xfId="2298"/>
    <cellStyle name="20% - Акцент4 26" xfId="423"/>
    <cellStyle name="20% - Акцент4 26 2" xfId="2299"/>
    <cellStyle name="20% - Акцент4 27" xfId="424"/>
    <cellStyle name="20% - Акцент4 27 2" xfId="2300"/>
    <cellStyle name="20% - Акцент4 28" xfId="425"/>
    <cellStyle name="20% - Акцент4 28 2" xfId="2301"/>
    <cellStyle name="20% - Акцент4 29" xfId="426"/>
    <cellStyle name="20% - Акцент4 29 2" xfId="2302"/>
    <cellStyle name="20% - Акцент4 3" xfId="427"/>
    <cellStyle name="20% - Акцент4 3 2" xfId="2303"/>
    <cellStyle name="20% - Акцент4 30" xfId="428"/>
    <cellStyle name="20% - Акцент4 30 2" xfId="2304"/>
    <cellStyle name="20% - Акцент4 31" xfId="429"/>
    <cellStyle name="20% - Акцент4 31 2" xfId="2305"/>
    <cellStyle name="20% - Акцент4 32" xfId="430"/>
    <cellStyle name="20% - Акцент4 32 2" xfId="2306"/>
    <cellStyle name="20% - Акцент4 33" xfId="431"/>
    <cellStyle name="20% - Акцент4 33 2" xfId="2307"/>
    <cellStyle name="20% - Акцент4 34" xfId="432"/>
    <cellStyle name="20% - Акцент4 34 2" xfId="2308"/>
    <cellStyle name="20% - Акцент4 35" xfId="433"/>
    <cellStyle name="20% - Акцент4 35 2" xfId="2309"/>
    <cellStyle name="20% - Акцент4 36" xfId="434"/>
    <cellStyle name="20% - Акцент4 36 2" xfId="2310"/>
    <cellStyle name="20% - Акцент4 4" xfId="435"/>
    <cellStyle name="20% - Акцент4 4 2" xfId="2311"/>
    <cellStyle name="20% - Акцент4 5" xfId="436"/>
    <cellStyle name="20% - Акцент4 5 2" xfId="2312"/>
    <cellStyle name="20% - Акцент4 6" xfId="437"/>
    <cellStyle name="20% - Акцент4 6 2" xfId="2313"/>
    <cellStyle name="20% - Акцент4 7" xfId="438"/>
    <cellStyle name="20% - Акцент4 7 2" xfId="2314"/>
    <cellStyle name="20% - Акцент4 8" xfId="439"/>
    <cellStyle name="20% - Акцент4 8 2" xfId="2315"/>
    <cellStyle name="20% - Акцент4 9" xfId="440"/>
    <cellStyle name="20% - Акцент4 9 2" xfId="2316"/>
    <cellStyle name="20% - Акцент5 10" xfId="441"/>
    <cellStyle name="20% - Акцент5 10 2" xfId="2317"/>
    <cellStyle name="20% - Акцент5 11" xfId="442"/>
    <cellStyle name="20% - Акцент5 11 2" xfId="2318"/>
    <cellStyle name="20% - Акцент5 12" xfId="443"/>
    <cellStyle name="20% - Акцент5 12 2" xfId="2319"/>
    <cellStyle name="20% - Акцент5 13" xfId="444"/>
    <cellStyle name="20% - Акцент5 13 2" xfId="2320"/>
    <cellStyle name="20% - Акцент5 14" xfId="445"/>
    <cellStyle name="20% - Акцент5 14 2" xfId="2321"/>
    <cellStyle name="20% - Акцент5 15" xfId="446"/>
    <cellStyle name="20% - Акцент5 15 2" xfId="2322"/>
    <cellStyle name="20% - Акцент5 16" xfId="447"/>
    <cellStyle name="20% - Акцент5 16 2" xfId="2323"/>
    <cellStyle name="20% - Акцент5 17" xfId="448"/>
    <cellStyle name="20% - Акцент5 17 2" xfId="2324"/>
    <cellStyle name="20% - Акцент5 18" xfId="449"/>
    <cellStyle name="20% - Акцент5 18 2" xfId="2325"/>
    <cellStyle name="20% - Акцент5 19" xfId="450"/>
    <cellStyle name="20% - Акцент5 19 2" xfId="2326"/>
    <cellStyle name="20% - Акцент5 2" xfId="451"/>
    <cellStyle name="20% - Акцент5 2 2" xfId="2327"/>
    <cellStyle name="20% - Акцент5 20" xfId="452"/>
    <cellStyle name="20% - Акцент5 20 2" xfId="2328"/>
    <cellStyle name="20% - Акцент5 21" xfId="453"/>
    <cellStyle name="20% - Акцент5 21 2" xfId="2329"/>
    <cellStyle name="20% - Акцент5 22" xfId="454"/>
    <cellStyle name="20% - Акцент5 22 2" xfId="2330"/>
    <cellStyle name="20% - Акцент5 23" xfId="455"/>
    <cellStyle name="20% - Акцент5 23 2" xfId="2331"/>
    <cellStyle name="20% - Акцент5 24" xfId="456"/>
    <cellStyle name="20% - Акцент5 24 2" xfId="2332"/>
    <cellStyle name="20% - Акцент5 25" xfId="457"/>
    <cellStyle name="20% - Акцент5 25 2" xfId="2333"/>
    <cellStyle name="20% - Акцент5 26" xfId="458"/>
    <cellStyle name="20% - Акцент5 26 2" xfId="2334"/>
    <cellStyle name="20% - Акцент5 27" xfId="459"/>
    <cellStyle name="20% - Акцент5 27 2" xfId="2335"/>
    <cellStyle name="20% - Акцент5 28" xfId="460"/>
    <cellStyle name="20% - Акцент5 28 2" xfId="2336"/>
    <cellStyle name="20% - Акцент5 29" xfId="461"/>
    <cellStyle name="20% - Акцент5 29 2" xfId="2337"/>
    <cellStyle name="20% - Акцент5 3" xfId="462"/>
    <cellStyle name="20% - Акцент5 3 2" xfId="2338"/>
    <cellStyle name="20% - Акцент5 30" xfId="463"/>
    <cellStyle name="20% - Акцент5 30 2" xfId="2339"/>
    <cellStyle name="20% - Акцент5 31" xfId="464"/>
    <cellStyle name="20% - Акцент5 31 2" xfId="2340"/>
    <cellStyle name="20% - Акцент5 32" xfId="465"/>
    <cellStyle name="20% - Акцент5 32 2" xfId="2341"/>
    <cellStyle name="20% - Акцент5 33" xfId="466"/>
    <cellStyle name="20% - Акцент5 33 2" xfId="2342"/>
    <cellStyle name="20% - Акцент5 34" xfId="467"/>
    <cellStyle name="20% - Акцент5 34 2" xfId="2343"/>
    <cellStyle name="20% - Акцент5 35" xfId="468"/>
    <cellStyle name="20% - Акцент5 35 2" xfId="2344"/>
    <cellStyle name="20% - Акцент5 36" xfId="469"/>
    <cellStyle name="20% - Акцент5 36 2" xfId="2345"/>
    <cellStyle name="20% - Акцент5 4" xfId="470"/>
    <cellStyle name="20% - Акцент5 4 2" xfId="2346"/>
    <cellStyle name="20% - Акцент5 5" xfId="471"/>
    <cellStyle name="20% - Акцент5 5 2" xfId="2347"/>
    <cellStyle name="20% - Акцент5 6" xfId="472"/>
    <cellStyle name="20% - Акцент5 6 2" xfId="2348"/>
    <cellStyle name="20% - Акцент5 7" xfId="473"/>
    <cellStyle name="20% - Акцент5 7 2" xfId="2349"/>
    <cellStyle name="20% - Акцент5 8" xfId="474"/>
    <cellStyle name="20% - Акцент5 8 2" xfId="2350"/>
    <cellStyle name="20% - Акцент5 9" xfId="475"/>
    <cellStyle name="20% - Акцент5 9 2" xfId="2351"/>
    <cellStyle name="20% - Акцент6 10" xfId="476"/>
    <cellStyle name="20% - Акцент6 10 2" xfId="2352"/>
    <cellStyle name="20% - Акцент6 11" xfId="477"/>
    <cellStyle name="20% - Акцент6 11 2" xfId="2353"/>
    <cellStyle name="20% - Акцент6 12" xfId="478"/>
    <cellStyle name="20% - Акцент6 12 2" xfId="2354"/>
    <cellStyle name="20% - Акцент6 13" xfId="479"/>
    <cellStyle name="20% - Акцент6 13 2" xfId="2355"/>
    <cellStyle name="20% - Акцент6 14" xfId="480"/>
    <cellStyle name="20% - Акцент6 14 2" xfId="2356"/>
    <cellStyle name="20% - Акцент6 15" xfId="481"/>
    <cellStyle name="20% - Акцент6 15 2" xfId="2357"/>
    <cellStyle name="20% - Акцент6 16" xfId="482"/>
    <cellStyle name="20% - Акцент6 16 2" xfId="2358"/>
    <cellStyle name="20% - Акцент6 17" xfId="483"/>
    <cellStyle name="20% - Акцент6 17 2" xfId="2359"/>
    <cellStyle name="20% - Акцент6 18" xfId="484"/>
    <cellStyle name="20% - Акцент6 18 2" xfId="2360"/>
    <cellStyle name="20% - Акцент6 19" xfId="485"/>
    <cellStyle name="20% - Акцент6 19 2" xfId="2361"/>
    <cellStyle name="20% - Акцент6 2" xfId="486"/>
    <cellStyle name="20% - Акцент6 2 2" xfId="2362"/>
    <cellStyle name="20% - Акцент6 20" xfId="487"/>
    <cellStyle name="20% - Акцент6 20 2" xfId="2363"/>
    <cellStyle name="20% - Акцент6 21" xfId="488"/>
    <cellStyle name="20% - Акцент6 21 2" xfId="2364"/>
    <cellStyle name="20% - Акцент6 22" xfId="489"/>
    <cellStyle name="20% - Акцент6 22 2" xfId="2365"/>
    <cellStyle name="20% - Акцент6 23" xfId="490"/>
    <cellStyle name="20% - Акцент6 23 2" xfId="2366"/>
    <cellStyle name="20% - Акцент6 24" xfId="491"/>
    <cellStyle name="20% - Акцент6 24 2" xfId="2367"/>
    <cellStyle name="20% - Акцент6 25" xfId="492"/>
    <cellStyle name="20% - Акцент6 25 2" xfId="2368"/>
    <cellStyle name="20% - Акцент6 26" xfId="493"/>
    <cellStyle name="20% - Акцент6 26 2" xfId="2369"/>
    <cellStyle name="20% - Акцент6 27" xfId="494"/>
    <cellStyle name="20% - Акцент6 27 2" xfId="2370"/>
    <cellStyle name="20% - Акцент6 28" xfId="495"/>
    <cellStyle name="20% - Акцент6 28 2" xfId="2371"/>
    <cellStyle name="20% - Акцент6 29" xfId="496"/>
    <cellStyle name="20% - Акцент6 29 2" xfId="2372"/>
    <cellStyle name="20% - Акцент6 3" xfId="497"/>
    <cellStyle name="20% - Акцент6 3 2" xfId="2373"/>
    <cellStyle name="20% - Акцент6 30" xfId="498"/>
    <cellStyle name="20% - Акцент6 30 2" xfId="2374"/>
    <cellStyle name="20% - Акцент6 31" xfId="499"/>
    <cellStyle name="20% - Акцент6 31 2" xfId="2375"/>
    <cellStyle name="20% - Акцент6 32" xfId="500"/>
    <cellStyle name="20% - Акцент6 32 2" xfId="2376"/>
    <cellStyle name="20% - Акцент6 33" xfId="501"/>
    <cellStyle name="20% - Акцент6 33 2" xfId="2377"/>
    <cellStyle name="20% - Акцент6 34" xfId="502"/>
    <cellStyle name="20% - Акцент6 34 2" xfId="2378"/>
    <cellStyle name="20% - Акцент6 35" xfId="503"/>
    <cellStyle name="20% - Акцент6 35 2" xfId="2379"/>
    <cellStyle name="20% - Акцент6 36" xfId="504"/>
    <cellStyle name="20% - Акцент6 36 2" xfId="2380"/>
    <cellStyle name="20% - Акцент6 4" xfId="505"/>
    <cellStyle name="20% - Акцент6 4 2" xfId="2381"/>
    <cellStyle name="20% - Акцент6 5" xfId="506"/>
    <cellStyle name="20% - Акцент6 5 2" xfId="2382"/>
    <cellStyle name="20% - Акцент6 6" xfId="507"/>
    <cellStyle name="20% - Акцент6 6 2" xfId="2383"/>
    <cellStyle name="20% - Акцент6 7" xfId="508"/>
    <cellStyle name="20% - Акцент6 7 2" xfId="2384"/>
    <cellStyle name="20% - Акцент6 8" xfId="509"/>
    <cellStyle name="20% - Акцент6 8 2" xfId="2385"/>
    <cellStyle name="20% - Акцент6 9" xfId="510"/>
    <cellStyle name="20% - Акцент6 9 2" xfId="2386"/>
    <cellStyle name="40% - Accent1" xfId="30" builtinId="31" customBuiltin="1"/>
    <cellStyle name="40% - Accent1 2" xfId="93"/>
    <cellStyle name="40% - Accent1 2 2" xfId="114"/>
    <cellStyle name="40% - Accent1 2 3" xfId="2119"/>
    <cellStyle name="40% - Accent1 2 4" xfId="2038"/>
    <cellStyle name="40% - Accent1 3" xfId="168"/>
    <cellStyle name="40% - Accent1 3 2" xfId="2130"/>
    <cellStyle name="40% - Accent1 4" xfId="192"/>
    <cellStyle name="40% - Accent1 4 2" xfId="2153"/>
    <cellStyle name="40% - Accent1 5" xfId="2066"/>
    <cellStyle name="40% - Accent2" xfId="34" builtinId="35" customBuiltin="1"/>
    <cellStyle name="40% - Accent2 2" xfId="61"/>
    <cellStyle name="40% - Accent2 2 2" xfId="115"/>
    <cellStyle name="40% - Accent2 2 3" xfId="2105"/>
    <cellStyle name="40% - Accent2 2 4" xfId="2041"/>
    <cellStyle name="40% - Accent2 3" xfId="170"/>
    <cellStyle name="40% - Accent2 3 2" xfId="2132"/>
    <cellStyle name="40% - Accent2 4" xfId="194"/>
    <cellStyle name="40% - Accent2 4 2" xfId="2155"/>
    <cellStyle name="40% - Accent2 5" xfId="2068"/>
    <cellStyle name="40% - Accent3" xfId="38" builtinId="39" customBuiltin="1"/>
    <cellStyle name="40% - Accent3 2" xfId="87"/>
    <cellStyle name="40% - Accent3 2 2" xfId="116"/>
    <cellStyle name="40% - Accent3 2 3" xfId="2116"/>
    <cellStyle name="40% - Accent3 2 4" xfId="2044"/>
    <cellStyle name="40% - Accent3 3" xfId="172"/>
    <cellStyle name="40% - Accent3 3 2" xfId="2134"/>
    <cellStyle name="40% - Accent3 4" xfId="196"/>
    <cellStyle name="40% - Accent3 4 2" xfId="2157"/>
    <cellStyle name="40% - Accent3 5" xfId="2070"/>
    <cellStyle name="40% - Accent4" xfId="42" builtinId="43" customBuiltin="1"/>
    <cellStyle name="40% - Accent4 2" xfId="78"/>
    <cellStyle name="40% - Accent4 2 2" xfId="117"/>
    <cellStyle name="40% - Accent4 2 3" xfId="2115"/>
    <cellStyle name="40% - Accent4 2 4" xfId="2047"/>
    <cellStyle name="40% - Accent4 3" xfId="174"/>
    <cellStyle name="40% - Accent4 3 2" xfId="2136"/>
    <cellStyle name="40% - Accent4 4" xfId="198"/>
    <cellStyle name="40% - Accent4 4 2" xfId="2159"/>
    <cellStyle name="40% - Accent4 5" xfId="2072"/>
    <cellStyle name="40% - Accent5" xfId="46" builtinId="47" customBuiltin="1"/>
    <cellStyle name="40% - Accent5 2" xfId="77"/>
    <cellStyle name="40% - Accent5 2 2" xfId="118"/>
    <cellStyle name="40% - Accent5 2 3" xfId="2114"/>
    <cellStyle name="40% - Accent5 2 4" xfId="2050"/>
    <cellStyle name="40% - Accent5 3" xfId="176"/>
    <cellStyle name="40% - Accent5 3 2" xfId="2138"/>
    <cellStyle name="40% - Accent5 4" xfId="200"/>
    <cellStyle name="40% - Accent5 4 2" xfId="2161"/>
    <cellStyle name="40% - Accent5 5" xfId="2074"/>
    <cellStyle name="40% - Accent6" xfId="50" builtinId="51" customBuiltin="1"/>
    <cellStyle name="40% - Accent6 2" xfId="60"/>
    <cellStyle name="40% - Accent6 2 2" xfId="119"/>
    <cellStyle name="40% - Accent6 2 3" xfId="2104"/>
    <cellStyle name="40% - Accent6 2 4" xfId="2053"/>
    <cellStyle name="40% - Accent6 3" xfId="178"/>
    <cellStyle name="40% - Accent6 3 2" xfId="2140"/>
    <cellStyle name="40% - Accent6 4" xfId="202"/>
    <cellStyle name="40% - Accent6 4 2" xfId="2163"/>
    <cellStyle name="40% - Accent6 5" xfId="2076"/>
    <cellStyle name="40% - Акцент1 10" xfId="511"/>
    <cellStyle name="40% - Акцент1 10 2" xfId="2387"/>
    <cellStyle name="40% - Акцент1 11" xfId="512"/>
    <cellStyle name="40% - Акцент1 11 2" xfId="2388"/>
    <cellStyle name="40% - Акцент1 12" xfId="513"/>
    <cellStyle name="40% - Акцент1 12 2" xfId="2389"/>
    <cellStyle name="40% - Акцент1 13" xfId="514"/>
    <cellStyle name="40% - Акцент1 13 2" xfId="2390"/>
    <cellStyle name="40% - Акцент1 14" xfId="515"/>
    <cellStyle name="40% - Акцент1 14 2" xfId="2391"/>
    <cellStyle name="40% - Акцент1 15" xfId="516"/>
    <cellStyle name="40% - Акцент1 15 2" xfId="2392"/>
    <cellStyle name="40% - Акцент1 16" xfId="517"/>
    <cellStyle name="40% - Акцент1 16 2" xfId="2393"/>
    <cellStyle name="40% - Акцент1 17" xfId="518"/>
    <cellStyle name="40% - Акцент1 17 2" xfId="2394"/>
    <cellStyle name="40% - Акцент1 18" xfId="519"/>
    <cellStyle name="40% - Акцент1 18 2" xfId="2395"/>
    <cellStyle name="40% - Акцент1 19" xfId="520"/>
    <cellStyle name="40% - Акцент1 19 2" xfId="2396"/>
    <cellStyle name="40% - Акцент1 2" xfId="521"/>
    <cellStyle name="40% - Акцент1 2 2" xfId="2397"/>
    <cellStyle name="40% - Акцент1 20" xfId="522"/>
    <cellStyle name="40% - Акцент1 20 2" xfId="2398"/>
    <cellStyle name="40% - Акцент1 21" xfId="523"/>
    <cellStyle name="40% - Акцент1 21 2" xfId="2399"/>
    <cellStyle name="40% - Акцент1 22" xfId="524"/>
    <cellStyle name="40% - Акцент1 22 2" xfId="2400"/>
    <cellStyle name="40% - Акцент1 23" xfId="525"/>
    <cellStyle name="40% - Акцент1 23 2" xfId="2401"/>
    <cellStyle name="40% - Акцент1 24" xfId="526"/>
    <cellStyle name="40% - Акцент1 24 2" xfId="2402"/>
    <cellStyle name="40% - Акцент1 25" xfId="527"/>
    <cellStyle name="40% - Акцент1 25 2" xfId="2403"/>
    <cellStyle name="40% - Акцент1 26" xfId="528"/>
    <cellStyle name="40% - Акцент1 26 2" xfId="2404"/>
    <cellStyle name="40% - Акцент1 27" xfId="529"/>
    <cellStyle name="40% - Акцент1 27 2" xfId="2405"/>
    <cellStyle name="40% - Акцент1 28" xfId="530"/>
    <cellStyle name="40% - Акцент1 28 2" xfId="2406"/>
    <cellStyle name="40% - Акцент1 29" xfId="531"/>
    <cellStyle name="40% - Акцент1 29 2" xfId="2407"/>
    <cellStyle name="40% - Акцент1 3" xfId="532"/>
    <cellStyle name="40% - Акцент1 3 2" xfId="2408"/>
    <cellStyle name="40% - Акцент1 30" xfId="533"/>
    <cellStyle name="40% - Акцент1 30 2" xfId="2409"/>
    <cellStyle name="40% - Акцент1 31" xfId="534"/>
    <cellStyle name="40% - Акцент1 31 2" xfId="2410"/>
    <cellStyle name="40% - Акцент1 32" xfId="535"/>
    <cellStyle name="40% - Акцент1 32 2" xfId="2411"/>
    <cellStyle name="40% - Акцент1 33" xfId="536"/>
    <cellStyle name="40% - Акцент1 33 2" xfId="2412"/>
    <cellStyle name="40% - Акцент1 34" xfId="537"/>
    <cellStyle name="40% - Акцент1 34 2" xfId="2413"/>
    <cellStyle name="40% - Акцент1 35" xfId="538"/>
    <cellStyle name="40% - Акцент1 35 2" xfId="2414"/>
    <cellStyle name="40% - Акцент1 36" xfId="539"/>
    <cellStyle name="40% - Акцент1 36 2" xfId="2415"/>
    <cellStyle name="40% - Акцент1 4" xfId="540"/>
    <cellStyle name="40% - Акцент1 4 2" xfId="2416"/>
    <cellStyle name="40% - Акцент1 5" xfId="541"/>
    <cellStyle name="40% - Акцент1 5 2" xfId="2417"/>
    <cellStyle name="40% - Акцент1 6" xfId="542"/>
    <cellStyle name="40% - Акцент1 6 2" xfId="2418"/>
    <cellStyle name="40% - Акцент1 7" xfId="543"/>
    <cellStyle name="40% - Акцент1 7 2" xfId="2419"/>
    <cellStyle name="40% - Акцент1 8" xfId="544"/>
    <cellStyle name="40% - Акцент1 8 2" xfId="2420"/>
    <cellStyle name="40% - Акцент1 9" xfId="545"/>
    <cellStyle name="40% - Акцент1 9 2" xfId="2421"/>
    <cellStyle name="40% - Акцент2 10" xfId="546"/>
    <cellStyle name="40% - Акцент2 10 2" xfId="2422"/>
    <cellStyle name="40% - Акцент2 11" xfId="547"/>
    <cellStyle name="40% - Акцент2 11 2" xfId="2423"/>
    <cellStyle name="40% - Акцент2 12" xfId="548"/>
    <cellStyle name="40% - Акцент2 12 2" xfId="2424"/>
    <cellStyle name="40% - Акцент2 13" xfId="549"/>
    <cellStyle name="40% - Акцент2 13 2" xfId="2425"/>
    <cellStyle name="40% - Акцент2 14" xfId="550"/>
    <cellStyle name="40% - Акцент2 14 2" xfId="2426"/>
    <cellStyle name="40% - Акцент2 15" xfId="551"/>
    <cellStyle name="40% - Акцент2 15 2" xfId="2427"/>
    <cellStyle name="40% - Акцент2 16" xfId="552"/>
    <cellStyle name="40% - Акцент2 16 2" xfId="2428"/>
    <cellStyle name="40% - Акцент2 17" xfId="553"/>
    <cellStyle name="40% - Акцент2 17 2" xfId="2429"/>
    <cellStyle name="40% - Акцент2 18" xfId="554"/>
    <cellStyle name="40% - Акцент2 18 2" xfId="2430"/>
    <cellStyle name="40% - Акцент2 19" xfId="555"/>
    <cellStyle name="40% - Акцент2 19 2" xfId="2431"/>
    <cellStyle name="40% - Акцент2 2" xfId="556"/>
    <cellStyle name="40% - Акцент2 2 2" xfId="2432"/>
    <cellStyle name="40% - Акцент2 20" xfId="557"/>
    <cellStyle name="40% - Акцент2 20 2" xfId="2433"/>
    <cellStyle name="40% - Акцент2 21" xfId="558"/>
    <cellStyle name="40% - Акцент2 21 2" xfId="2434"/>
    <cellStyle name="40% - Акцент2 22" xfId="559"/>
    <cellStyle name="40% - Акцент2 22 2" xfId="2435"/>
    <cellStyle name="40% - Акцент2 23" xfId="560"/>
    <cellStyle name="40% - Акцент2 23 2" xfId="2436"/>
    <cellStyle name="40% - Акцент2 24" xfId="561"/>
    <cellStyle name="40% - Акцент2 24 2" xfId="2437"/>
    <cellStyle name="40% - Акцент2 25" xfId="562"/>
    <cellStyle name="40% - Акцент2 25 2" xfId="2438"/>
    <cellStyle name="40% - Акцент2 26" xfId="563"/>
    <cellStyle name="40% - Акцент2 26 2" xfId="2439"/>
    <cellStyle name="40% - Акцент2 27" xfId="564"/>
    <cellStyle name="40% - Акцент2 27 2" xfId="2440"/>
    <cellStyle name="40% - Акцент2 28" xfId="565"/>
    <cellStyle name="40% - Акцент2 28 2" xfId="2441"/>
    <cellStyle name="40% - Акцент2 29" xfId="566"/>
    <cellStyle name="40% - Акцент2 29 2" xfId="2442"/>
    <cellStyle name="40% - Акцент2 3" xfId="567"/>
    <cellStyle name="40% - Акцент2 3 2" xfId="2443"/>
    <cellStyle name="40% - Акцент2 30" xfId="568"/>
    <cellStyle name="40% - Акцент2 30 2" xfId="2444"/>
    <cellStyle name="40% - Акцент2 31" xfId="569"/>
    <cellStyle name="40% - Акцент2 31 2" xfId="2445"/>
    <cellStyle name="40% - Акцент2 32" xfId="570"/>
    <cellStyle name="40% - Акцент2 32 2" xfId="2446"/>
    <cellStyle name="40% - Акцент2 33" xfId="571"/>
    <cellStyle name="40% - Акцент2 33 2" xfId="2447"/>
    <cellStyle name="40% - Акцент2 34" xfId="572"/>
    <cellStyle name="40% - Акцент2 34 2" xfId="2448"/>
    <cellStyle name="40% - Акцент2 35" xfId="573"/>
    <cellStyle name="40% - Акцент2 35 2" xfId="2449"/>
    <cellStyle name="40% - Акцент2 36" xfId="574"/>
    <cellStyle name="40% - Акцент2 36 2" xfId="2450"/>
    <cellStyle name="40% - Акцент2 4" xfId="575"/>
    <cellStyle name="40% - Акцент2 4 2" xfId="2451"/>
    <cellStyle name="40% - Акцент2 5" xfId="576"/>
    <cellStyle name="40% - Акцент2 5 2" xfId="2452"/>
    <cellStyle name="40% - Акцент2 6" xfId="577"/>
    <cellStyle name="40% - Акцент2 6 2" xfId="2453"/>
    <cellStyle name="40% - Акцент2 7" xfId="578"/>
    <cellStyle name="40% - Акцент2 7 2" xfId="2454"/>
    <cellStyle name="40% - Акцент2 8" xfId="579"/>
    <cellStyle name="40% - Акцент2 8 2" xfId="2455"/>
    <cellStyle name="40% - Акцент2 9" xfId="580"/>
    <cellStyle name="40% - Акцент2 9 2" xfId="2456"/>
    <cellStyle name="40% - Акцент3 10" xfId="581"/>
    <cellStyle name="40% - Акцент3 10 2" xfId="2457"/>
    <cellStyle name="40% - Акцент3 11" xfId="582"/>
    <cellStyle name="40% - Акцент3 11 2" xfId="2458"/>
    <cellStyle name="40% - Акцент3 12" xfId="583"/>
    <cellStyle name="40% - Акцент3 12 2" xfId="2459"/>
    <cellStyle name="40% - Акцент3 13" xfId="584"/>
    <cellStyle name="40% - Акцент3 13 2" xfId="2460"/>
    <cellStyle name="40% - Акцент3 14" xfId="585"/>
    <cellStyle name="40% - Акцент3 14 2" xfId="2461"/>
    <cellStyle name="40% - Акцент3 15" xfId="586"/>
    <cellStyle name="40% - Акцент3 15 2" xfId="2462"/>
    <cellStyle name="40% - Акцент3 16" xfId="587"/>
    <cellStyle name="40% - Акцент3 16 2" xfId="2463"/>
    <cellStyle name="40% - Акцент3 17" xfId="588"/>
    <cellStyle name="40% - Акцент3 17 2" xfId="2464"/>
    <cellStyle name="40% - Акцент3 18" xfId="589"/>
    <cellStyle name="40% - Акцент3 18 2" xfId="2465"/>
    <cellStyle name="40% - Акцент3 19" xfId="590"/>
    <cellStyle name="40% - Акцент3 19 2" xfId="2466"/>
    <cellStyle name="40% - Акцент3 2" xfId="591"/>
    <cellStyle name="40% - Акцент3 2 2" xfId="2467"/>
    <cellStyle name="40% - Акцент3 20" xfId="592"/>
    <cellStyle name="40% - Акцент3 20 2" xfId="2468"/>
    <cellStyle name="40% - Акцент3 21" xfId="593"/>
    <cellStyle name="40% - Акцент3 21 2" xfId="2469"/>
    <cellStyle name="40% - Акцент3 22" xfId="594"/>
    <cellStyle name="40% - Акцент3 22 2" xfId="2470"/>
    <cellStyle name="40% - Акцент3 23" xfId="595"/>
    <cellStyle name="40% - Акцент3 23 2" xfId="2471"/>
    <cellStyle name="40% - Акцент3 24" xfId="596"/>
    <cellStyle name="40% - Акцент3 24 2" xfId="2472"/>
    <cellStyle name="40% - Акцент3 25" xfId="597"/>
    <cellStyle name="40% - Акцент3 25 2" xfId="2473"/>
    <cellStyle name="40% - Акцент3 26" xfId="598"/>
    <cellStyle name="40% - Акцент3 26 2" xfId="2474"/>
    <cellStyle name="40% - Акцент3 27" xfId="599"/>
    <cellStyle name="40% - Акцент3 27 2" xfId="2475"/>
    <cellStyle name="40% - Акцент3 28" xfId="600"/>
    <cellStyle name="40% - Акцент3 28 2" xfId="2476"/>
    <cellStyle name="40% - Акцент3 29" xfId="601"/>
    <cellStyle name="40% - Акцент3 29 2" xfId="2477"/>
    <cellStyle name="40% - Акцент3 3" xfId="602"/>
    <cellStyle name="40% - Акцент3 3 2" xfId="2478"/>
    <cellStyle name="40% - Акцент3 30" xfId="603"/>
    <cellStyle name="40% - Акцент3 30 2" xfId="2479"/>
    <cellStyle name="40% - Акцент3 31" xfId="604"/>
    <cellStyle name="40% - Акцент3 31 2" xfId="2480"/>
    <cellStyle name="40% - Акцент3 32" xfId="605"/>
    <cellStyle name="40% - Акцент3 32 2" xfId="2481"/>
    <cellStyle name="40% - Акцент3 33" xfId="606"/>
    <cellStyle name="40% - Акцент3 33 2" xfId="2482"/>
    <cellStyle name="40% - Акцент3 34" xfId="607"/>
    <cellStyle name="40% - Акцент3 34 2" xfId="2483"/>
    <cellStyle name="40% - Акцент3 35" xfId="608"/>
    <cellStyle name="40% - Акцент3 35 2" xfId="2484"/>
    <cellStyle name="40% - Акцент3 36" xfId="609"/>
    <cellStyle name="40% - Акцент3 36 2" xfId="2485"/>
    <cellStyle name="40% - Акцент3 4" xfId="610"/>
    <cellStyle name="40% - Акцент3 4 2" xfId="2486"/>
    <cellStyle name="40% - Акцент3 5" xfId="611"/>
    <cellStyle name="40% - Акцент3 5 2" xfId="2487"/>
    <cellStyle name="40% - Акцент3 6" xfId="612"/>
    <cellStyle name="40% - Акцент3 6 2" xfId="2488"/>
    <cellStyle name="40% - Акцент3 7" xfId="613"/>
    <cellStyle name="40% - Акцент3 7 2" xfId="2489"/>
    <cellStyle name="40% - Акцент3 8" xfId="614"/>
    <cellStyle name="40% - Акцент3 8 2" xfId="2490"/>
    <cellStyle name="40% - Акцент3 9" xfId="615"/>
    <cellStyle name="40% - Акцент3 9 2" xfId="2491"/>
    <cellStyle name="40% - Акцент4 10" xfId="616"/>
    <cellStyle name="40% - Акцент4 10 2" xfId="2492"/>
    <cellStyle name="40% - Акцент4 11" xfId="617"/>
    <cellStyle name="40% - Акцент4 11 2" xfId="2493"/>
    <cellStyle name="40% - Акцент4 12" xfId="618"/>
    <cellStyle name="40% - Акцент4 12 2" xfId="2494"/>
    <cellStyle name="40% - Акцент4 13" xfId="619"/>
    <cellStyle name="40% - Акцент4 13 2" xfId="2495"/>
    <cellStyle name="40% - Акцент4 14" xfId="620"/>
    <cellStyle name="40% - Акцент4 14 2" xfId="2496"/>
    <cellStyle name="40% - Акцент4 15" xfId="621"/>
    <cellStyle name="40% - Акцент4 15 2" xfId="2497"/>
    <cellStyle name="40% - Акцент4 16" xfId="622"/>
    <cellStyle name="40% - Акцент4 16 2" xfId="2498"/>
    <cellStyle name="40% - Акцент4 17" xfId="623"/>
    <cellStyle name="40% - Акцент4 17 2" xfId="2499"/>
    <cellStyle name="40% - Акцент4 18" xfId="624"/>
    <cellStyle name="40% - Акцент4 18 2" xfId="2500"/>
    <cellStyle name="40% - Акцент4 19" xfId="625"/>
    <cellStyle name="40% - Акцент4 19 2" xfId="2501"/>
    <cellStyle name="40% - Акцент4 2" xfId="626"/>
    <cellStyle name="40% - Акцент4 2 2" xfId="2502"/>
    <cellStyle name="40% - Акцент4 20" xfId="627"/>
    <cellStyle name="40% - Акцент4 20 2" xfId="2503"/>
    <cellStyle name="40% - Акцент4 21" xfId="628"/>
    <cellStyle name="40% - Акцент4 21 2" xfId="2504"/>
    <cellStyle name="40% - Акцент4 22" xfId="629"/>
    <cellStyle name="40% - Акцент4 22 2" xfId="2505"/>
    <cellStyle name="40% - Акцент4 23" xfId="630"/>
    <cellStyle name="40% - Акцент4 23 2" xfId="2506"/>
    <cellStyle name="40% - Акцент4 24" xfId="631"/>
    <cellStyle name="40% - Акцент4 24 2" xfId="2507"/>
    <cellStyle name="40% - Акцент4 25" xfId="632"/>
    <cellStyle name="40% - Акцент4 25 2" xfId="2508"/>
    <cellStyle name="40% - Акцент4 26" xfId="633"/>
    <cellStyle name="40% - Акцент4 26 2" xfId="2509"/>
    <cellStyle name="40% - Акцент4 27" xfId="634"/>
    <cellStyle name="40% - Акцент4 27 2" xfId="2510"/>
    <cellStyle name="40% - Акцент4 28" xfId="635"/>
    <cellStyle name="40% - Акцент4 28 2" xfId="2511"/>
    <cellStyle name="40% - Акцент4 29" xfId="636"/>
    <cellStyle name="40% - Акцент4 29 2" xfId="2512"/>
    <cellStyle name="40% - Акцент4 3" xfId="637"/>
    <cellStyle name="40% - Акцент4 3 2" xfId="2513"/>
    <cellStyle name="40% - Акцент4 30" xfId="638"/>
    <cellStyle name="40% - Акцент4 30 2" xfId="2514"/>
    <cellStyle name="40% - Акцент4 31" xfId="639"/>
    <cellStyle name="40% - Акцент4 31 2" xfId="2515"/>
    <cellStyle name="40% - Акцент4 32" xfId="640"/>
    <cellStyle name="40% - Акцент4 32 2" xfId="2516"/>
    <cellStyle name="40% - Акцент4 33" xfId="641"/>
    <cellStyle name="40% - Акцент4 33 2" xfId="2517"/>
    <cellStyle name="40% - Акцент4 34" xfId="642"/>
    <cellStyle name="40% - Акцент4 34 2" xfId="2518"/>
    <cellStyle name="40% - Акцент4 35" xfId="643"/>
    <cellStyle name="40% - Акцент4 35 2" xfId="2519"/>
    <cellStyle name="40% - Акцент4 36" xfId="644"/>
    <cellStyle name="40% - Акцент4 36 2" xfId="2520"/>
    <cellStyle name="40% - Акцент4 4" xfId="645"/>
    <cellStyle name="40% - Акцент4 4 2" xfId="2521"/>
    <cellStyle name="40% - Акцент4 5" xfId="646"/>
    <cellStyle name="40% - Акцент4 5 2" xfId="2522"/>
    <cellStyle name="40% - Акцент4 6" xfId="647"/>
    <cellStyle name="40% - Акцент4 6 2" xfId="2523"/>
    <cellStyle name="40% - Акцент4 7" xfId="648"/>
    <cellStyle name="40% - Акцент4 7 2" xfId="2524"/>
    <cellStyle name="40% - Акцент4 8" xfId="649"/>
    <cellStyle name="40% - Акцент4 8 2" xfId="2525"/>
    <cellStyle name="40% - Акцент4 9" xfId="650"/>
    <cellStyle name="40% - Акцент4 9 2" xfId="2526"/>
    <cellStyle name="40% - Акцент5 10" xfId="651"/>
    <cellStyle name="40% - Акцент5 10 2" xfId="2527"/>
    <cellStyle name="40% - Акцент5 11" xfId="652"/>
    <cellStyle name="40% - Акцент5 11 2" xfId="2528"/>
    <cellStyle name="40% - Акцент5 12" xfId="653"/>
    <cellStyle name="40% - Акцент5 12 2" xfId="2529"/>
    <cellStyle name="40% - Акцент5 13" xfId="654"/>
    <cellStyle name="40% - Акцент5 13 2" xfId="2530"/>
    <cellStyle name="40% - Акцент5 14" xfId="655"/>
    <cellStyle name="40% - Акцент5 14 2" xfId="2531"/>
    <cellStyle name="40% - Акцент5 15" xfId="656"/>
    <cellStyle name="40% - Акцент5 15 2" xfId="2532"/>
    <cellStyle name="40% - Акцент5 16" xfId="657"/>
    <cellStyle name="40% - Акцент5 16 2" xfId="2533"/>
    <cellStyle name="40% - Акцент5 17" xfId="658"/>
    <cellStyle name="40% - Акцент5 17 2" xfId="2534"/>
    <cellStyle name="40% - Акцент5 18" xfId="659"/>
    <cellStyle name="40% - Акцент5 18 2" xfId="2535"/>
    <cellStyle name="40% - Акцент5 19" xfId="660"/>
    <cellStyle name="40% - Акцент5 19 2" xfId="2536"/>
    <cellStyle name="40% - Акцент5 2" xfId="661"/>
    <cellStyle name="40% - Акцент5 2 2" xfId="2537"/>
    <cellStyle name="40% - Акцент5 20" xfId="662"/>
    <cellStyle name="40% - Акцент5 20 2" xfId="2538"/>
    <cellStyle name="40% - Акцент5 21" xfId="663"/>
    <cellStyle name="40% - Акцент5 21 2" xfId="2539"/>
    <cellStyle name="40% - Акцент5 22" xfId="664"/>
    <cellStyle name="40% - Акцент5 22 2" xfId="2540"/>
    <cellStyle name="40% - Акцент5 23" xfId="665"/>
    <cellStyle name="40% - Акцент5 23 2" xfId="2541"/>
    <cellStyle name="40% - Акцент5 24" xfId="666"/>
    <cellStyle name="40% - Акцент5 24 2" xfId="2542"/>
    <cellStyle name="40% - Акцент5 25" xfId="667"/>
    <cellStyle name="40% - Акцент5 25 2" xfId="2543"/>
    <cellStyle name="40% - Акцент5 26" xfId="668"/>
    <cellStyle name="40% - Акцент5 26 2" xfId="2544"/>
    <cellStyle name="40% - Акцент5 27" xfId="669"/>
    <cellStyle name="40% - Акцент5 27 2" xfId="2545"/>
    <cellStyle name="40% - Акцент5 28" xfId="670"/>
    <cellStyle name="40% - Акцент5 28 2" xfId="2546"/>
    <cellStyle name="40% - Акцент5 29" xfId="671"/>
    <cellStyle name="40% - Акцент5 29 2" xfId="2547"/>
    <cellStyle name="40% - Акцент5 3" xfId="672"/>
    <cellStyle name="40% - Акцент5 3 2" xfId="2548"/>
    <cellStyle name="40% - Акцент5 30" xfId="673"/>
    <cellStyle name="40% - Акцент5 30 2" xfId="2549"/>
    <cellStyle name="40% - Акцент5 31" xfId="674"/>
    <cellStyle name="40% - Акцент5 31 2" xfId="2550"/>
    <cellStyle name="40% - Акцент5 32" xfId="675"/>
    <cellStyle name="40% - Акцент5 32 2" xfId="2551"/>
    <cellStyle name="40% - Акцент5 33" xfId="676"/>
    <cellStyle name="40% - Акцент5 33 2" xfId="2552"/>
    <cellStyle name="40% - Акцент5 34" xfId="677"/>
    <cellStyle name="40% - Акцент5 34 2" xfId="2553"/>
    <cellStyle name="40% - Акцент5 35" xfId="678"/>
    <cellStyle name="40% - Акцент5 35 2" xfId="2554"/>
    <cellStyle name="40% - Акцент5 36" xfId="679"/>
    <cellStyle name="40% - Акцент5 36 2" xfId="2555"/>
    <cellStyle name="40% - Акцент5 4" xfId="680"/>
    <cellStyle name="40% - Акцент5 4 2" xfId="2556"/>
    <cellStyle name="40% - Акцент5 5" xfId="681"/>
    <cellStyle name="40% - Акцент5 5 2" xfId="2557"/>
    <cellStyle name="40% - Акцент5 6" xfId="682"/>
    <cellStyle name="40% - Акцент5 6 2" xfId="2558"/>
    <cellStyle name="40% - Акцент5 7" xfId="683"/>
    <cellStyle name="40% - Акцент5 7 2" xfId="2559"/>
    <cellStyle name="40% - Акцент5 8" xfId="684"/>
    <cellStyle name="40% - Акцент5 8 2" xfId="2560"/>
    <cellStyle name="40% - Акцент5 9" xfId="685"/>
    <cellStyle name="40% - Акцент5 9 2" xfId="2561"/>
    <cellStyle name="40% - Акцент6 10" xfId="686"/>
    <cellStyle name="40% - Акцент6 10 2" xfId="2562"/>
    <cellStyle name="40% - Акцент6 11" xfId="687"/>
    <cellStyle name="40% - Акцент6 11 2" xfId="2563"/>
    <cellStyle name="40% - Акцент6 12" xfId="688"/>
    <cellStyle name="40% - Акцент6 12 2" xfId="2564"/>
    <cellStyle name="40% - Акцент6 13" xfId="689"/>
    <cellStyle name="40% - Акцент6 13 2" xfId="2565"/>
    <cellStyle name="40% - Акцент6 14" xfId="690"/>
    <cellStyle name="40% - Акцент6 14 2" xfId="2566"/>
    <cellStyle name="40% - Акцент6 15" xfId="691"/>
    <cellStyle name="40% - Акцент6 15 2" xfId="2567"/>
    <cellStyle name="40% - Акцент6 16" xfId="692"/>
    <cellStyle name="40% - Акцент6 16 2" xfId="2568"/>
    <cellStyle name="40% - Акцент6 17" xfId="693"/>
    <cellStyle name="40% - Акцент6 17 2" xfId="2569"/>
    <cellStyle name="40% - Акцент6 18" xfId="694"/>
    <cellStyle name="40% - Акцент6 18 2" xfId="2570"/>
    <cellStyle name="40% - Акцент6 19" xfId="695"/>
    <cellStyle name="40% - Акцент6 19 2" xfId="2571"/>
    <cellStyle name="40% - Акцент6 2" xfId="696"/>
    <cellStyle name="40% - Акцент6 2 2" xfId="2572"/>
    <cellStyle name="40% - Акцент6 20" xfId="697"/>
    <cellStyle name="40% - Акцент6 20 2" xfId="2573"/>
    <cellStyle name="40% - Акцент6 21" xfId="698"/>
    <cellStyle name="40% - Акцент6 21 2" xfId="2574"/>
    <cellStyle name="40% - Акцент6 22" xfId="699"/>
    <cellStyle name="40% - Акцент6 22 2" xfId="2575"/>
    <cellStyle name="40% - Акцент6 23" xfId="700"/>
    <cellStyle name="40% - Акцент6 23 2" xfId="2576"/>
    <cellStyle name="40% - Акцент6 24" xfId="701"/>
    <cellStyle name="40% - Акцент6 24 2" xfId="2577"/>
    <cellStyle name="40% - Акцент6 25" xfId="702"/>
    <cellStyle name="40% - Акцент6 25 2" xfId="2578"/>
    <cellStyle name="40% - Акцент6 26" xfId="703"/>
    <cellStyle name="40% - Акцент6 26 2" xfId="2579"/>
    <cellStyle name="40% - Акцент6 27" xfId="704"/>
    <cellStyle name="40% - Акцент6 27 2" xfId="2580"/>
    <cellStyle name="40% - Акцент6 28" xfId="705"/>
    <cellStyle name="40% - Акцент6 28 2" xfId="2581"/>
    <cellStyle name="40% - Акцент6 29" xfId="706"/>
    <cellStyle name="40% - Акцент6 29 2" xfId="2582"/>
    <cellStyle name="40% - Акцент6 3" xfId="707"/>
    <cellStyle name="40% - Акцент6 3 2" xfId="2583"/>
    <cellStyle name="40% - Акцент6 30" xfId="708"/>
    <cellStyle name="40% - Акцент6 30 2" xfId="2584"/>
    <cellStyle name="40% - Акцент6 31" xfId="709"/>
    <cellStyle name="40% - Акцент6 31 2" xfId="2585"/>
    <cellStyle name="40% - Акцент6 32" xfId="710"/>
    <cellStyle name="40% - Акцент6 32 2" xfId="2586"/>
    <cellStyle name="40% - Акцент6 33" xfId="711"/>
    <cellStyle name="40% - Акцент6 33 2" xfId="2587"/>
    <cellStyle name="40% - Акцент6 34" xfId="712"/>
    <cellStyle name="40% - Акцент6 34 2" xfId="2588"/>
    <cellStyle name="40% - Акцент6 35" xfId="713"/>
    <cellStyle name="40% - Акцент6 35 2" xfId="2589"/>
    <cellStyle name="40% - Акцент6 36" xfId="714"/>
    <cellStyle name="40% - Акцент6 36 2" xfId="2590"/>
    <cellStyle name="40% - Акцент6 4" xfId="715"/>
    <cellStyle name="40% - Акцент6 4 2" xfId="2591"/>
    <cellStyle name="40% - Акцент6 5" xfId="716"/>
    <cellStyle name="40% - Акцент6 5 2" xfId="2592"/>
    <cellStyle name="40% - Акцент6 6" xfId="717"/>
    <cellStyle name="40% - Акцент6 6 2" xfId="2593"/>
    <cellStyle name="40% - Акцент6 7" xfId="718"/>
    <cellStyle name="40% - Акцент6 7 2" xfId="2594"/>
    <cellStyle name="40% - Акцент6 8" xfId="719"/>
    <cellStyle name="40% - Акцент6 8 2" xfId="2595"/>
    <cellStyle name="40% - Акцент6 9" xfId="720"/>
    <cellStyle name="40% - Акцент6 9 2" xfId="2596"/>
    <cellStyle name="60% - Accent1" xfId="31" builtinId="32" customBuiltin="1"/>
    <cellStyle name="60% - Accent1 2" xfId="64"/>
    <cellStyle name="60% - Accent1 2 2" xfId="120"/>
    <cellStyle name="60% - Accent1 2 3" xfId="2107"/>
    <cellStyle name="60% - Accent1 2 4" xfId="2039"/>
    <cellStyle name="60% - Accent1 3" xfId="2061"/>
    <cellStyle name="60% - Accent2" xfId="35" builtinId="36" customBuiltin="1"/>
    <cellStyle name="60% - Accent2 2" xfId="62"/>
    <cellStyle name="60% - Accent2 2 2" xfId="121"/>
    <cellStyle name="60% - Accent2 2 3" xfId="2106"/>
    <cellStyle name="60% - Accent2 2 4" xfId="2042"/>
    <cellStyle name="60% - Accent2 3" xfId="2036"/>
    <cellStyle name="60% - Accent3" xfId="39" builtinId="40" customBuiltin="1"/>
    <cellStyle name="60% - Accent3 2" xfId="56"/>
    <cellStyle name="60% - Accent3 2 2" xfId="122"/>
    <cellStyle name="60% - Accent3 2 3" xfId="2102"/>
    <cellStyle name="60% - Accent3 2 4" xfId="2045"/>
    <cellStyle name="60% - Accent3 3" xfId="2063"/>
    <cellStyle name="60% - Accent4" xfId="43" builtinId="44" customBuiltin="1"/>
    <cellStyle name="60% - Accent4 2" xfId="66"/>
    <cellStyle name="60% - Accent4 2 2" xfId="123"/>
    <cellStyle name="60% - Accent4 2 3" xfId="2108"/>
    <cellStyle name="60% - Accent4 2 4" xfId="2048"/>
    <cellStyle name="60% - Accent4 3" xfId="2062"/>
    <cellStyle name="60% - Accent5" xfId="47" builtinId="48" customBuiltin="1"/>
    <cellStyle name="60% - Accent5 2" xfId="73"/>
    <cellStyle name="60% - Accent5 2 2" xfId="124"/>
    <cellStyle name="60% - Accent5 2 3" xfId="2112"/>
    <cellStyle name="60% - Accent5 2 4" xfId="2051"/>
    <cellStyle name="60% - Accent5 3" xfId="2060"/>
    <cellStyle name="60% - Accent6" xfId="51" builtinId="52" customBuiltin="1"/>
    <cellStyle name="60% - Accent6 2" xfId="55"/>
    <cellStyle name="60% - Accent6 2 2" xfId="125"/>
    <cellStyle name="60% - Accent6 2 3" xfId="2101"/>
    <cellStyle name="60% - Accent6 2 4" xfId="2054"/>
    <cellStyle name="60% - Accent6 3" xfId="2064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0 2" xfId="2774"/>
    <cellStyle name="Calculation 2 2 10 3" xfId="2969"/>
    <cellStyle name="Calculation 2 2 10 4" xfId="2716"/>
    <cellStyle name="Calculation 2 2 11" xfId="932"/>
    <cellStyle name="Calculation 2 2 11 2" xfId="2775"/>
    <cellStyle name="Calculation 2 2 11 3" xfId="2968"/>
    <cellStyle name="Calculation 2 2 11 4" xfId="3101"/>
    <cellStyle name="Calculation 2 2 12" xfId="933"/>
    <cellStyle name="Calculation 2 2 12 2" xfId="2776"/>
    <cellStyle name="Calculation 2 2 12 3" xfId="2967"/>
    <cellStyle name="Calculation 2 2 12 4" xfId="3105"/>
    <cellStyle name="Calculation 2 2 13" xfId="934"/>
    <cellStyle name="Calculation 2 2 13 2" xfId="2777"/>
    <cellStyle name="Calculation 2 2 13 3" xfId="2966"/>
    <cellStyle name="Calculation 2 2 13 4" xfId="3102"/>
    <cellStyle name="Calculation 2 2 14" xfId="935"/>
    <cellStyle name="Calculation 2 2 14 2" xfId="2778"/>
    <cellStyle name="Calculation 2 2 14 3" xfId="2965"/>
    <cellStyle name="Calculation 2 2 14 4" xfId="3108"/>
    <cellStyle name="Calculation 2 2 15" xfId="936"/>
    <cellStyle name="Calculation 2 2 15 2" xfId="2779"/>
    <cellStyle name="Calculation 2 2 15 3" xfId="2964"/>
    <cellStyle name="Calculation 2 2 15 4" xfId="2083"/>
    <cellStyle name="Calculation 2 2 16" xfId="937"/>
    <cellStyle name="Calculation 2 2 16 2" xfId="2780"/>
    <cellStyle name="Calculation 2 2 16 3" xfId="2963"/>
    <cellStyle name="Calculation 2 2 16 4" xfId="2653"/>
    <cellStyle name="Calculation 2 2 17" xfId="938"/>
    <cellStyle name="Calculation 2 2 17 2" xfId="2781"/>
    <cellStyle name="Calculation 2 2 17 3" xfId="2962"/>
    <cellStyle name="Calculation 2 2 17 4" xfId="2662"/>
    <cellStyle name="Calculation 2 2 18" xfId="939"/>
    <cellStyle name="Calculation 2 2 18 2" xfId="2782"/>
    <cellStyle name="Calculation 2 2 18 3" xfId="2961"/>
    <cellStyle name="Calculation 2 2 18 4" xfId="2717"/>
    <cellStyle name="Calculation 2 2 19" xfId="940"/>
    <cellStyle name="Calculation 2 2 19 2" xfId="2783"/>
    <cellStyle name="Calculation 2 2 19 3" xfId="2960"/>
    <cellStyle name="Calculation 2 2 19 4" xfId="2718"/>
    <cellStyle name="Calculation 2 2 2" xfId="941"/>
    <cellStyle name="Calculation 2 2 2 2" xfId="2784"/>
    <cellStyle name="Calculation 2 2 2 3" xfId="2959"/>
    <cellStyle name="Calculation 2 2 2 4" xfId="2656"/>
    <cellStyle name="Calculation 2 2 20" xfId="942"/>
    <cellStyle name="Calculation 2 2 20 2" xfId="2785"/>
    <cellStyle name="Calculation 2 2 20 3" xfId="2958"/>
    <cellStyle name="Calculation 2 2 20 4" xfId="2719"/>
    <cellStyle name="Calculation 2 2 21" xfId="943"/>
    <cellStyle name="Calculation 2 2 21 2" xfId="2786"/>
    <cellStyle name="Calculation 2 2 21 3" xfId="2957"/>
    <cellStyle name="Calculation 2 2 21 4" xfId="2720"/>
    <cellStyle name="Calculation 2 2 22" xfId="944"/>
    <cellStyle name="Calculation 2 2 22 2" xfId="2787"/>
    <cellStyle name="Calculation 2 2 22 3" xfId="2956"/>
    <cellStyle name="Calculation 2 2 22 4" xfId="2721"/>
    <cellStyle name="Calculation 2 2 23" xfId="945"/>
    <cellStyle name="Calculation 2 2 23 2" xfId="2788"/>
    <cellStyle name="Calculation 2 2 23 3" xfId="2955"/>
    <cellStyle name="Calculation 2 2 23 4" xfId="2722"/>
    <cellStyle name="Calculation 2 2 24" xfId="946"/>
    <cellStyle name="Calculation 2 2 24 2" xfId="2789"/>
    <cellStyle name="Calculation 2 2 24 3" xfId="2954"/>
    <cellStyle name="Calculation 2 2 24 4" xfId="2652"/>
    <cellStyle name="Calculation 2 2 25" xfId="947"/>
    <cellStyle name="Calculation 2 2 25 2" xfId="2790"/>
    <cellStyle name="Calculation 2 2 25 3" xfId="2953"/>
    <cellStyle name="Calculation 2 2 25 4" xfId="2663"/>
    <cellStyle name="Calculation 2 2 26" xfId="948"/>
    <cellStyle name="Calculation 2 2 26 2" xfId="2791"/>
    <cellStyle name="Calculation 2 2 26 3" xfId="2952"/>
    <cellStyle name="Calculation 2 2 26 4" xfId="2701"/>
    <cellStyle name="Calculation 2 2 27" xfId="949"/>
    <cellStyle name="Calculation 2 2 27 2" xfId="2792"/>
    <cellStyle name="Calculation 2 2 27 3" xfId="2951"/>
    <cellStyle name="Calculation 2 2 27 4" xfId="2712"/>
    <cellStyle name="Calculation 2 2 28" xfId="950"/>
    <cellStyle name="Calculation 2 2 28 2" xfId="2793"/>
    <cellStyle name="Calculation 2 2 28 3" xfId="2950"/>
    <cellStyle name="Calculation 2 2 28 4" xfId="2694"/>
    <cellStyle name="Calculation 2 2 29" xfId="951"/>
    <cellStyle name="Calculation 2 2 29 2" xfId="2794"/>
    <cellStyle name="Calculation 2 2 29 3" xfId="2949"/>
    <cellStyle name="Calculation 2 2 29 4" xfId="2706"/>
    <cellStyle name="Calculation 2 2 3" xfId="952"/>
    <cellStyle name="Calculation 2 2 3 2" xfId="2795"/>
    <cellStyle name="Calculation 2 2 3 3" xfId="2948"/>
    <cellStyle name="Calculation 2 2 3 4" xfId="2723"/>
    <cellStyle name="Calculation 2 2 30" xfId="953"/>
    <cellStyle name="Calculation 2 2 30 2" xfId="2796"/>
    <cellStyle name="Calculation 2 2 30 3" xfId="2947"/>
    <cellStyle name="Calculation 2 2 30 4" xfId="2655"/>
    <cellStyle name="Calculation 2 2 31" xfId="954"/>
    <cellStyle name="Calculation 2 2 31 2" xfId="2797"/>
    <cellStyle name="Calculation 2 2 31 3" xfId="2946"/>
    <cellStyle name="Calculation 2 2 31 4" xfId="2724"/>
    <cellStyle name="Calculation 2 2 32" xfId="955"/>
    <cellStyle name="Calculation 2 2 32 2" xfId="2798"/>
    <cellStyle name="Calculation 2 2 32 3" xfId="2945"/>
    <cellStyle name="Calculation 2 2 32 4" xfId="3103"/>
    <cellStyle name="Calculation 2 2 33" xfId="956"/>
    <cellStyle name="Calculation 2 2 33 2" xfId="2799"/>
    <cellStyle name="Calculation 2 2 33 3" xfId="2944"/>
    <cellStyle name="Calculation 2 2 33 4" xfId="2725"/>
    <cellStyle name="Calculation 2 2 34" xfId="2661"/>
    <cellStyle name="Calculation 2 2 35" xfId="3055"/>
    <cellStyle name="Calculation 2 2 36" xfId="3113"/>
    <cellStyle name="Calculation 2 2 4" xfId="957"/>
    <cellStyle name="Calculation 2 2 4 2" xfId="2800"/>
    <cellStyle name="Calculation 2 2 4 3" xfId="2943"/>
    <cellStyle name="Calculation 2 2 4 4" xfId="2648"/>
    <cellStyle name="Calculation 2 2 5" xfId="958"/>
    <cellStyle name="Calculation 2 2 5 2" xfId="2801"/>
    <cellStyle name="Calculation 2 2 5 3" xfId="2942"/>
    <cellStyle name="Calculation 2 2 5 4" xfId="2693"/>
    <cellStyle name="Calculation 2 2 6" xfId="959"/>
    <cellStyle name="Calculation 2 2 6 2" xfId="2802"/>
    <cellStyle name="Calculation 2 2 6 3" xfId="2941"/>
    <cellStyle name="Calculation 2 2 6 4" xfId="2705"/>
    <cellStyle name="Calculation 2 2 7" xfId="960"/>
    <cellStyle name="Calculation 2 2 7 2" xfId="2803"/>
    <cellStyle name="Calculation 2 2 7 3" xfId="2940"/>
    <cellStyle name="Calculation 2 2 7 4" xfId="2700"/>
    <cellStyle name="Calculation 2 2 8" xfId="961"/>
    <cellStyle name="Calculation 2 2 8 2" xfId="2804"/>
    <cellStyle name="Calculation 2 2 8 3" xfId="2939"/>
    <cellStyle name="Calculation 2 2 8 4" xfId="2711"/>
    <cellStyle name="Calculation 2 2 9" xfId="962"/>
    <cellStyle name="Calculation 2 2 9 2" xfId="2805"/>
    <cellStyle name="Calculation 2 2 9 3" xfId="2938"/>
    <cellStyle name="Calculation 2 2 9 4" xfId="2726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11" xfId="2021"/>
    <cellStyle name="Comma 12" xfId="2027"/>
    <cellStyle name="Comma 15" xfId="2022"/>
    <cellStyle name="Comma 19" xfId="2030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2 6" xfId="2080"/>
    <cellStyle name="Comma 2 7" xfId="2057"/>
    <cellStyle name="Comma 3" xfId="99"/>
    <cellStyle name="Comma 3 2" xfId="136"/>
    <cellStyle name="Comma 3 2 2" xfId="188"/>
    <cellStyle name="Comma 3 2 2 2" xfId="211"/>
    <cellStyle name="Comma 3 2 2 2 2" xfId="2172"/>
    <cellStyle name="Comma 3 2 2 3" xfId="2149"/>
    <cellStyle name="Comma 3 2 3" xfId="181"/>
    <cellStyle name="Comma 3 2 3 2" xfId="2143"/>
    <cellStyle name="Comma 3 2 4" xfId="205"/>
    <cellStyle name="Comma 3 2 4 2" xfId="2166"/>
    <cellStyle name="Comma 3 2 5" xfId="2124"/>
    <cellStyle name="Comma 3 3" xfId="224"/>
    <cellStyle name="Comma 4" xfId="102"/>
    <cellStyle name="Comma 4 2" xfId="225"/>
    <cellStyle name="Comma 4 2 2" xfId="2023"/>
    <cellStyle name="Comma 4 3" xfId="226"/>
    <cellStyle name="Comma 5" xfId="95"/>
    <cellStyle name="Comma 5 2" xfId="180"/>
    <cellStyle name="Comma 5 2 2" xfId="2142"/>
    <cellStyle name="Comma 5 3" xfId="204"/>
    <cellStyle name="Comma 5 3 2" xfId="2165"/>
    <cellStyle name="Comma 5 4" xfId="2121"/>
    <cellStyle name="Comma 6" xfId="187"/>
    <cellStyle name="Comma 6 2" xfId="210"/>
    <cellStyle name="Comma 6 2 2" xfId="2171"/>
    <cellStyle name="Comma 6 3" xfId="227"/>
    <cellStyle name="Comma 6 4" xfId="2148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0 2" xfId="2806"/>
    <cellStyle name="Input 2 2 10 3" xfId="2937"/>
    <cellStyle name="Input 2 2 10 4" xfId="2727"/>
    <cellStyle name="Input 2 2 11" xfId="964"/>
    <cellStyle name="Input 2 2 11 2" xfId="2807"/>
    <cellStyle name="Input 2 2 11 3" xfId="2686"/>
    <cellStyle name="Input 2 2 11 4" xfId="3033"/>
    <cellStyle name="Input 2 2 12" xfId="965"/>
    <cellStyle name="Input 2 2 12 2" xfId="2808"/>
    <cellStyle name="Input 2 2 12 3" xfId="2637"/>
    <cellStyle name="Input 2 2 12 4" xfId="3073"/>
    <cellStyle name="Input 2 2 13" xfId="966"/>
    <cellStyle name="Input 2 2 13 2" xfId="2809"/>
    <cellStyle name="Input 2 2 13 3" xfId="2097"/>
    <cellStyle name="Input 2 2 13 4" xfId="3082"/>
    <cellStyle name="Input 2 2 14" xfId="967"/>
    <cellStyle name="Input 2 2 14 2" xfId="2810"/>
    <cellStyle name="Input 2 2 14 3" xfId="2646"/>
    <cellStyle name="Input 2 2 14 4" xfId="3064"/>
    <cellStyle name="Input 2 2 15" xfId="968"/>
    <cellStyle name="Input 2 2 15 2" xfId="2811"/>
    <cellStyle name="Input 2 2 15 3" xfId="2099"/>
    <cellStyle name="Input 2 2 15 4" xfId="3079"/>
    <cellStyle name="Input 2 2 16" xfId="969"/>
    <cellStyle name="Input 2 2 16 2" xfId="2812"/>
    <cellStyle name="Input 2 2 16 3" xfId="2645"/>
    <cellStyle name="Input 2 2 16 4" xfId="3065"/>
    <cellStyle name="Input 2 2 17" xfId="970"/>
    <cellStyle name="Input 2 2 17 2" xfId="2813"/>
    <cellStyle name="Input 2 2 17 3" xfId="2684"/>
    <cellStyle name="Input 2 2 17 4" xfId="3035"/>
    <cellStyle name="Input 2 2 18" xfId="971"/>
    <cellStyle name="Input 2 2 18 2" xfId="2814"/>
    <cellStyle name="Input 2 2 18 3" xfId="2632"/>
    <cellStyle name="Input 2 2 18 4" xfId="3078"/>
    <cellStyle name="Input 2 2 19" xfId="972"/>
    <cellStyle name="Input 2 2 19 2" xfId="2815"/>
    <cellStyle name="Input 2 2 19 3" xfId="2683"/>
    <cellStyle name="Input 2 2 19 4" xfId="3036"/>
    <cellStyle name="Input 2 2 2" xfId="973"/>
    <cellStyle name="Input 2 2 2 2" xfId="2816"/>
    <cellStyle name="Input 2 2 2 3" xfId="2696"/>
    <cellStyle name="Input 2 2 2 4" xfId="3025"/>
    <cellStyle name="Input 2 2 20" xfId="974"/>
    <cellStyle name="Input 2 2 20 2" xfId="2817"/>
    <cellStyle name="Input 2 2 20 3" xfId="2682"/>
    <cellStyle name="Input 2 2 20 4" xfId="3037"/>
    <cellStyle name="Input 2 2 21" xfId="975"/>
    <cellStyle name="Input 2 2 21 2" xfId="2818"/>
    <cellStyle name="Input 2 2 21 3" xfId="2681"/>
    <cellStyle name="Input 2 2 21 4" xfId="3038"/>
    <cellStyle name="Input 2 2 22" xfId="976"/>
    <cellStyle name="Input 2 2 22 2" xfId="2819"/>
    <cellStyle name="Input 2 2 22 3" xfId="2077"/>
    <cellStyle name="Input 2 2 22 4" xfId="3094"/>
    <cellStyle name="Input 2 2 23" xfId="977"/>
    <cellStyle name="Input 2 2 23 2" xfId="2820"/>
    <cellStyle name="Input 2 2 23 3" xfId="3107"/>
    <cellStyle name="Input 2 2 23 4" xfId="3115"/>
    <cellStyle name="Input 2 2 24" xfId="978"/>
    <cellStyle name="Input 2 2 24 2" xfId="2821"/>
    <cellStyle name="Input 2 2 24 3" xfId="2770"/>
    <cellStyle name="Input 2 2 24 4" xfId="2970"/>
    <cellStyle name="Input 2 2 25" xfId="979"/>
    <cellStyle name="Input 2 2 25 2" xfId="2822"/>
    <cellStyle name="Input 2 2 25 3" xfId="2769"/>
    <cellStyle name="Input 2 2 25 4" xfId="2971"/>
    <cellStyle name="Input 2 2 26" xfId="980"/>
    <cellStyle name="Input 2 2 26 2" xfId="2823"/>
    <cellStyle name="Input 2 2 26 3" xfId="2768"/>
    <cellStyle name="Input 2 2 26 4" xfId="2972"/>
    <cellStyle name="Input 2 2 27" xfId="981"/>
    <cellStyle name="Input 2 2 27 2" xfId="2824"/>
    <cellStyle name="Input 2 2 27 3" xfId="2767"/>
    <cellStyle name="Input 2 2 27 4" xfId="2973"/>
    <cellStyle name="Input 2 2 28" xfId="982"/>
    <cellStyle name="Input 2 2 28 2" xfId="2825"/>
    <cellStyle name="Input 2 2 28 3" xfId="2766"/>
    <cellStyle name="Input 2 2 28 4" xfId="2974"/>
    <cellStyle name="Input 2 2 29" xfId="983"/>
    <cellStyle name="Input 2 2 29 2" xfId="2826"/>
    <cellStyle name="Input 2 2 29 3" xfId="2765"/>
    <cellStyle name="Input 2 2 29 4" xfId="2975"/>
    <cellStyle name="Input 2 2 3" xfId="984"/>
    <cellStyle name="Input 2 2 3 2" xfId="2827"/>
    <cellStyle name="Input 2 2 3 3" xfId="2764"/>
    <cellStyle name="Input 2 2 3 4" xfId="2976"/>
    <cellStyle name="Input 2 2 30" xfId="985"/>
    <cellStyle name="Input 2 2 30 2" xfId="2828"/>
    <cellStyle name="Input 2 2 30 3" xfId="2763"/>
    <cellStyle name="Input 2 2 30 4" xfId="2977"/>
    <cellStyle name="Input 2 2 31" xfId="986"/>
    <cellStyle name="Input 2 2 31 2" xfId="2829"/>
    <cellStyle name="Input 2 2 31 3" xfId="2762"/>
    <cellStyle name="Input 2 2 31 4" xfId="2978"/>
    <cellStyle name="Input 2 2 32" xfId="987"/>
    <cellStyle name="Input 2 2 32 2" xfId="2830"/>
    <cellStyle name="Input 2 2 32 3" xfId="2761"/>
    <cellStyle name="Input 2 2 32 4" xfId="2979"/>
    <cellStyle name="Input 2 2 33" xfId="988"/>
    <cellStyle name="Input 2 2 33 2" xfId="2831"/>
    <cellStyle name="Input 2 2 33 3" xfId="2760"/>
    <cellStyle name="Input 2 2 33 4" xfId="2980"/>
    <cellStyle name="Input 2 2 34" xfId="2670"/>
    <cellStyle name="Input 2 2 35" xfId="3048"/>
    <cellStyle name="Input 2 2 36" xfId="3112"/>
    <cellStyle name="Input 2 2 4" xfId="989"/>
    <cellStyle name="Input 2 2 4 2" xfId="2832"/>
    <cellStyle name="Input 2 2 4 3" xfId="2650"/>
    <cellStyle name="Input 2 2 4 4" xfId="3061"/>
    <cellStyle name="Input 2 2 5" xfId="990"/>
    <cellStyle name="Input 2 2 5 2" xfId="2833"/>
    <cellStyle name="Input 2 2 5 3" xfId="2079"/>
    <cellStyle name="Input 2 2 5 4" xfId="3098"/>
    <cellStyle name="Input 2 2 6" xfId="991"/>
    <cellStyle name="Input 2 2 6 2" xfId="2834"/>
    <cellStyle name="Input 2 2 6 3" xfId="2642"/>
    <cellStyle name="Input 2 2 6 4" xfId="3068"/>
    <cellStyle name="Input 2 2 7" xfId="992"/>
    <cellStyle name="Input 2 2 7 2" xfId="2835"/>
    <cellStyle name="Input 2 2 7 3" xfId="2085"/>
    <cellStyle name="Input 2 2 7 4" xfId="3084"/>
    <cellStyle name="Input 2 2 8" xfId="993"/>
    <cellStyle name="Input 2 2 8 2" xfId="2836"/>
    <cellStyle name="Input 2 2 8 3" xfId="2703"/>
    <cellStyle name="Input 2 2 8 4" xfId="3020"/>
    <cellStyle name="Input 2 2 9" xfId="994"/>
    <cellStyle name="Input 2 2 9 2" xfId="2837"/>
    <cellStyle name="Input 2 2 9 3" xfId="2691"/>
    <cellStyle name="Input 2 2 9 4" xfId="3028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2 3" xfId="2113"/>
    <cellStyle name="Neutral 2 4" xfId="2034"/>
    <cellStyle name="Neutral 3" xfId="145"/>
    <cellStyle name="Neutral 4" xfId="2032"/>
    <cellStyle name="Normal" xfId="0" builtinId="0"/>
    <cellStyle name="Normal 10" xfId="4"/>
    <cellStyle name="Normal 10 2" xfId="185"/>
    <cellStyle name="Normal 10 2 2" xfId="2146"/>
    <cellStyle name="Normal 10 3" xfId="208"/>
    <cellStyle name="Normal 10 3 2" xfId="2169"/>
    <cellStyle name="Normal 10 3 2 2" xfId="3116"/>
    <cellStyle name="Normal 11" xfId="164"/>
    <cellStyle name="Normal 11 2" xfId="186"/>
    <cellStyle name="Normal 11 2 2" xfId="2147"/>
    <cellStyle name="Normal 11 3" xfId="209"/>
    <cellStyle name="Normal 11 3 2" xfId="2170"/>
    <cellStyle name="Normal 11 3 3" xfId="2059"/>
    <cellStyle name="Normal 11 4" xfId="2127"/>
    <cellStyle name="Normal 12" xfId="165"/>
    <cellStyle name="Normal 12 2" xfId="241"/>
    <cellStyle name="Normal 12 3" xfId="2024"/>
    <cellStyle name="Normal 13" xfId="242"/>
    <cellStyle name="Normal 14" xfId="243"/>
    <cellStyle name="Normal 14 2" xfId="244"/>
    <cellStyle name="Normal 14 3" xfId="2174"/>
    <cellStyle name="Normal 14 4" xfId="2056"/>
    <cellStyle name="Normal 15" xfId="245"/>
    <cellStyle name="Normal 16" xfId="246"/>
    <cellStyle name="Normal 17" xfId="247"/>
    <cellStyle name="Normal 18" xfId="299"/>
    <cellStyle name="Normal 19" xfId="3117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2 7" xfId="2078"/>
    <cellStyle name="Normal 2 8" xfId="203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2 2 2" xfId="2173"/>
    <cellStyle name="Normal 5 2 2 3" xfId="2150"/>
    <cellStyle name="Normal 5 2 3" xfId="182"/>
    <cellStyle name="Normal 5 2 3 2" xfId="2144"/>
    <cellStyle name="Normal 5 2 4" xfId="206"/>
    <cellStyle name="Normal 5 2 4 2" xfId="2167"/>
    <cellStyle name="Normal 5 2 5" xfId="2125"/>
    <cellStyle name="Normal 5 3" xfId="257"/>
    <cellStyle name="Normal 5 3 7" xfId="2058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3 2" xfId="2141"/>
    <cellStyle name="Normal 8 4" xfId="203"/>
    <cellStyle name="Normal 8 4 2" xfId="2164"/>
    <cellStyle name="Normal 9" xfId="94"/>
    <cellStyle name="Normal 9 2" xfId="184"/>
    <cellStyle name="Normal 9 2 2" xfId="2145"/>
    <cellStyle name="Normal 9 3" xfId="207"/>
    <cellStyle name="Normal 9 3 2" xfId="2168"/>
    <cellStyle name="Normal 9 4" xfId="2120"/>
    <cellStyle name="Note" xfId="25" builtinId="10" customBuiltin="1"/>
    <cellStyle name="Note 2" xfId="54"/>
    <cellStyle name="Note 2 2" xfId="152"/>
    <cellStyle name="Note 2 2 10" xfId="995"/>
    <cellStyle name="Note 2 2 10 2" xfId="2838"/>
    <cellStyle name="Note 2 2 10 3" xfId="2633"/>
    <cellStyle name="Note 2 2 10 4" xfId="3077"/>
    <cellStyle name="Note 2 2 10 5" xfId="2597"/>
    <cellStyle name="Note 2 2 11" xfId="996"/>
    <cellStyle name="Note 2 2 11 2" xfId="2839"/>
    <cellStyle name="Note 2 2 11 3" xfId="2096"/>
    <cellStyle name="Note 2 2 11 4" xfId="3081"/>
    <cellStyle name="Note 2 2 11 5" xfId="2598"/>
    <cellStyle name="Note 2 2 12" xfId="997"/>
    <cellStyle name="Note 2 2 12 2" xfId="2840"/>
    <cellStyle name="Note 2 2 12 3" xfId="2708"/>
    <cellStyle name="Note 2 2 12 4" xfId="3017"/>
    <cellStyle name="Note 2 2 12 5" xfId="2599"/>
    <cellStyle name="Note 2 2 13" xfId="998"/>
    <cellStyle name="Note 2 2 13 2" xfId="2841"/>
    <cellStyle name="Note 2 2 13 3" xfId="2697"/>
    <cellStyle name="Note 2 2 13 4" xfId="3024"/>
    <cellStyle name="Note 2 2 13 5" xfId="2600"/>
    <cellStyle name="Note 2 2 14" xfId="999"/>
    <cellStyle name="Note 2 2 14 2" xfId="2842"/>
    <cellStyle name="Note 2 2 14 3" xfId="2647"/>
    <cellStyle name="Note 2 2 14 4" xfId="3063"/>
    <cellStyle name="Note 2 2 14 5" xfId="2601"/>
    <cellStyle name="Note 2 2 15" xfId="1000"/>
    <cellStyle name="Note 2 2 15 2" xfId="2843"/>
    <cellStyle name="Note 2 2 15 3" xfId="2704"/>
    <cellStyle name="Note 2 2 15 4" xfId="3019"/>
    <cellStyle name="Note 2 2 15 5" xfId="2602"/>
    <cellStyle name="Note 2 2 16" xfId="1001"/>
    <cellStyle name="Note 2 2 16 2" xfId="2844"/>
    <cellStyle name="Note 2 2 16 3" xfId="2692"/>
    <cellStyle name="Note 2 2 16 4" xfId="3027"/>
    <cellStyle name="Note 2 2 16 5" xfId="2603"/>
    <cellStyle name="Note 2 2 17" xfId="1002"/>
    <cellStyle name="Note 2 2 17 2" xfId="2845"/>
    <cellStyle name="Note 2 2 17 3" xfId="2687"/>
    <cellStyle name="Note 2 2 17 4" xfId="3032"/>
    <cellStyle name="Note 2 2 17 5" xfId="2604"/>
    <cellStyle name="Note 2 2 18" xfId="1003"/>
    <cellStyle name="Note 2 2 18 2" xfId="2846"/>
    <cellStyle name="Note 2 2 18 3" xfId="2089"/>
    <cellStyle name="Note 2 2 18 4" xfId="3093"/>
    <cellStyle name="Note 2 2 18 5" xfId="2605"/>
    <cellStyle name="Note 2 2 19" xfId="1004"/>
    <cellStyle name="Note 2 2 19 2" xfId="2847"/>
    <cellStyle name="Note 2 2 19 3" xfId="2758"/>
    <cellStyle name="Note 2 2 19 4" xfId="2982"/>
    <cellStyle name="Note 2 2 19 5" xfId="2606"/>
    <cellStyle name="Note 2 2 2" xfId="1005"/>
    <cellStyle name="Note 2 2 2 2" xfId="2848"/>
    <cellStyle name="Note 2 2 2 3" xfId="2678"/>
    <cellStyle name="Note 2 2 2 4" xfId="3041"/>
    <cellStyle name="Note 2 2 2 5" xfId="2607"/>
    <cellStyle name="Note 2 2 20" xfId="1006"/>
    <cellStyle name="Note 2 2 20 2" xfId="2849"/>
    <cellStyle name="Note 2 2 20 3" xfId="2757"/>
    <cellStyle name="Note 2 2 20 4" xfId="2983"/>
    <cellStyle name="Note 2 2 20 5" xfId="2608"/>
    <cellStyle name="Note 2 2 21" xfId="1007"/>
    <cellStyle name="Note 2 2 21 2" xfId="2850"/>
    <cellStyle name="Note 2 2 21 3" xfId="2714"/>
    <cellStyle name="Note 2 2 21 4" xfId="3013"/>
    <cellStyle name="Note 2 2 21 5" xfId="2609"/>
    <cellStyle name="Note 2 2 22" xfId="1008"/>
    <cellStyle name="Note 2 2 22 2" xfId="2851"/>
    <cellStyle name="Note 2 2 22 3" xfId="2677"/>
    <cellStyle name="Note 2 2 22 4" xfId="3042"/>
    <cellStyle name="Note 2 2 22 5" xfId="2610"/>
    <cellStyle name="Note 2 2 23" xfId="1009"/>
    <cellStyle name="Note 2 2 23 2" xfId="2852"/>
    <cellStyle name="Note 2 2 23 3" xfId="2756"/>
    <cellStyle name="Note 2 2 23 4" xfId="2984"/>
    <cellStyle name="Note 2 2 23 5" xfId="2611"/>
    <cellStyle name="Note 2 2 24" xfId="1010"/>
    <cellStyle name="Note 2 2 24 2" xfId="2853"/>
    <cellStyle name="Note 2 2 24 3" xfId="2707"/>
    <cellStyle name="Note 2 2 24 4" xfId="3018"/>
    <cellStyle name="Note 2 2 24 5" xfId="2612"/>
    <cellStyle name="Note 2 2 25" xfId="1011"/>
    <cellStyle name="Note 2 2 25 2" xfId="2854"/>
    <cellStyle name="Note 2 2 25 3" xfId="2695"/>
    <cellStyle name="Note 2 2 25 4" xfId="3026"/>
    <cellStyle name="Note 2 2 25 5" xfId="2613"/>
    <cellStyle name="Note 2 2 26" xfId="1012"/>
    <cellStyle name="Note 2 2 26 2" xfId="2855"/>
    <cellStyle name="Note 2 2 26 3" xfId="2713"/>
    <cellStyle name="Note 2 2 26 4" xfId="3014"/>
    <cellStyle name="Note 2 2 26 5" xfId="2614"/>
    <cellStyle name="Note 2 2 27" xfId="1013"/>
    <cellStyle name="Note 2 2 27 2" xfId="2856"/>
    <cellStyle name="Note 2 2 27 3" xfId="2702"/>
    <cellStyle name="Note 2 2 27 4" xfId="3021"/>
    <cellStyle name="Note 2 2 27 5" xfId="2615"/>
    <cellStyle name="Note 2 2 28" xfId="1014"/>
    <cellStyle name="Note 2 2 28 2" xfId="2857"/>
    <cellStyle name="Note 2 2 28 3" xfId="2676"/>
    <cellStyle name="Note 2 2 28 4" xfId="3043"/>
    <cellStyle name="Note 2 2 28 5" xfId="2616"/>
    <cellStyle name="Note 2 2 29" xfId="1015"/>
    <cellStyle name="Note 2 2 29 2" xfId="2858"/>
    <cellStyle name="Note 2 2 29 3" xfId="2660"/>
    <cellStyle name="Note 2 2 29 4" xfId="3056"/>
    <cellStyle name="Note 2 2 29 5" xfId="2617"/>
    <cellStyle name="Note 2 2 3" xfId="1016"/>
    <cellStyle name="Note 2 2 3 2" xfId="2859"/>
    <cellStyle name="Note 2 2 3 3" xfId="2654"/>
    <cellStyle name="Note 2 2 3 4" xfId="3060"/>
    <cellStyle name="Note 2 2 3 5" xfId="2618"/>
    <cellStyle name="Note 2 2 30" xfId="1017"/>
    <cellStyle name="Note 2 2 30 2" xfId="2860"/>
    <cellStyle name="Note 2 2 30 3" xfId="2086"/>
    <cellStyle name="Note 2 2 30 4" xfId="3092"/>
    <cellStyle name="Note 2 2 30 5" xfId="2619"/>
    <cellStyle name="Note 2 2 31" xfId="1018"/>
    <cellStyle name="Note 2 2 31 2" xfId="2861"/>
    <cellStyle name="Note 2 2 31 3" xfId="2122"/>
    <cellStyle name="Note 2 2 31 4" xfId="3095"/>
    <cellStyle name="Note 2 2 31 5" xfId="2620"/>
    <cellStyle name="Note 2 2 32" xfId="1019"/>
    <cellStyle name="Note 2 2 32 2" xfId="2862"/>
    <cellStyle name="Note 2 2 32 3" xfId="2659"/>
    <cellStyle name="Note 2 2 32 4" xfId="3057"/>
    <cellStyle name="Note 2 2 32 5" xfId="2621"/>
    <cellStyle name="Note 2 2 33" xfId="1020"/>
    <cellStyle name="Note 2 2 33 2" xfId="2863"/>
    <cellStyle name="Note 2 2 33 3" xfId="2755"/>
    <cellStyle name="Note 2 2 33 4" xfId="2985"/>
    <cellStyle name="Note 2 2 33 5" xfId="2622"/>
    <cellStyle name="Note 2 2 34" xfId="1021"/>
    <cellStyle name="Note 2 2 34 2" xfId="2864"/>
    <cellStyle name="Note 2 2 34 3" xfId="2754"/>
    <cellStyle name="Note 2 2 34 4" xfId="2986"/>
    <cellStyle name="Note 2 2 34 5" xfId="2623"/>
    <cellStyle name="Note 2 2 35" xfId="2679"/>
    <cellStyle name="Note 2 2 36" xfId="3040"/>
    <cellStyle name="Note 2 2 37" xfId="3111"/>
    <cellStyle name="Note 2 2 38" xfId="2126"/>
    <cellStyle name="Note 2 2 4" xfId="1022"/>
    <cellStyle name="Note 2 2 4 2" xfId="2865"/>
    <cellStyle name="Note 2 2 4 3" xfId="2651"/>
    <cellStyle name="Note 2 2 4 4" xfId="2715"/>
    <cellStyle name="Note 2 2 4 5" xfId="2624"/>
    <cellStyle name="Note 2 2 5" xfId="1023"/>
    <cellStyle name="Note 2 2 5 2" xfId="2866"/>
    <cellStyle name="Note 2 2 5 3" xfId="2753"/>
    <cellStyle name="Note 2 2 5 4" xfId="2987"/>
    <cellStyle name="Note 2 2 5 5" xfId="2625"/>
    <cellStyle name="Note 2 2 6" xfId="1024"/>
    <cellStyle name="Note 2 2 6 2" xfId="2867"/>
    <cellStyle name="Note 2 2 6 3" xfId="2675"/>
    <cellStyle name="Note 2 2 6 4" xfId="3044"/>
    <cellStyle name="Note 2 2 6 5" xfId="2626"/>
    <cellStyle name="Note 2 2 7" xfId="1025"/>
    <cellStyle name="Note 2 2 7 2" xfId="2868"/>
    <cellStyle name="Note 2 2 7 3" xfId="2657"/>
    <cellStyle name="Note 2 2 7 4" xfId="3059"/>
    <cellStyle name="Note 2 2 7 5" xfId="2627"/>
    <cellStyle name="Note 2 2 8" xfId="1026"/>
    <cellStyle name="Note 2 2 8 2" xfId="2869"/>
    <cellStyle name="Note 2 2 8 3" xfId="2087"/>
    <cellStyle name="Note 2 2 8 4" xfId="3097"/>
    <cellStyle name="Note 2 2 8 5" xfId="2628"/>
    <cellStyle name="Note 2 2 9" xfId="1027"/>
    <cellStyle name="Note 2 2 9 2" xfId="2870"/>
    <cellStyle name="Note 2 2 9 3" xfId="2752"/>
    <cellStyle name="Note 2 2 9 4" xfId="2988"/>
    <cellStyle name="Note 2 2 9 5" xfId="2629"/>
    <cellStyle name="Note 2 3" xfId="260"/>
    <cellStyle name="Note 2 3 2" xfId="2759"/>
    <cellStyle name="Note 2 3 3" xfId="2981"/>
    <cellStyle name="Note 2 3 4" xfId="2773"/>
    <cellStyle name="Note 2 4" xfId="2100"/>
    <cellStyle name="Note 2 5" xfId="2035"/>
    <cellStyle name="Note 3" xfId="166"/>
    <cellStyle name="Note 3 2" xfId="2128"/>
    <cellStyle name="Note 4" xfId="190"/>
    <cellStyle name="Note 4 2" xfId="2151"/>
    <cellStyle name="Output" xfId="20" builtinId="21" customBuiltin="1"/>
    <cellStyle name="Output 2" xfId="81"/>
    <cellStyle name="Output 2 2" xfId="153"/>
    <cellStyle name="Output 2 2 10" xfId="1028"/>
    <cellStyle name="Output 2 2 10 2" xfId="2871"/>
    <cellStyle name="Output 2 2 10 3" xfId="2751"/>
    <cellStyle name="Output 2 2 10 4" xfId="2989"/>
    <cellStyle name="Output 2 2 11" xfId="1029"/>
    <cellStyle name="Output 2 2 11 2" xfId="2872"/>
    <cellStyle name="Output 2 2 11 3" xfId="2750"/>
    <cellStyle name="Output 2 2 11 4" xfId="2990"/>
    <cellStyle name="Output 2 2 12" xfId="1030"/>
    <cellStyle name="Output 2 2 12 2" xfId="2873"/>
    <cellStyle name="Output 2 2 12 3" xfId="2649"/>
    <cellStyle name="Output 2 2 12 4" xfId="3062"/>
    <cellStyle name="Output 2 2 13" xfId="1031"/>
    <cellStyle name="Output 2 2 13 2" xfId="2874"/>
    <cellStyle name="Output 2 2 13 3" xfId="2749"/>
    <cellStyle name="Output 2 2 13 4" xfId="2991"/>
    <cellStyle name="Output 2 2 14" xfId="1032"/>
    <cellStyle name="Output 2 2 14 2" xfId="2875"/>
    <cellStyle name="Output 2 2 14 3" xfId="2748"/>
    <cellStyle name="Output 2 2 14 4" xfId="2992"/>
    <cellStyle name="Output 2 2 15" xfId="1033"/>
    <cellStyle name="Output 2 2 15 2" xfId="2876"/>
    <cellStyle name="Output 2 2 15 3" xfId="2674"/>
    <cellStyle name="Output 2 2 15 4" xfId="3045"/>
    <cellStyle name="Output 2 2 16" xfId="1034"/>
    <cellStyle name="Output 2 2 16 2" xfId="2877"/>
    <cellStyle name="Output 2 2 16 3" xfId="2747"/>
    <cellStyle name="Output 2 2 16 4" xfId="2993"/>
    <cellStyle name="Output 2 2 17" xfId="1035"/>
    <cellStyle name="Output 2 2 17 2" xfId="2878"/>
    <cellStyle name="Output 2 2 17 3" xfId="2688"/>
    <cellStyle name="Output 2 2 17 4" xfId="3031"/>
    <cellStyle name="Output 2 2 18" xfId="1036"/>
    <cellStyle name="Output 2 2 18 2" xfId="2879"/>
    <cellStyle name="Output 2 2 18 3" xfId="2673"/>
    <cellStyle name="Output 2 2 18 4" xfId="2771"/>
    <cellStyle name="Output 2 2 19" xfId="1037"/>
    <cellStyle name="Output 2 2 19 2" xfId="2880"/>
    <cellStyle name="Output 2 2 19 3" xfId="2094"/>
    <cellStyle name="Output 2 2 19 4" xfId="3099"/>
    <cellStyle name="Output 2 2 2" xfId="1038"/>
    <cellStyle name="Output 2 2 2 2" xfId="2881"/>
    <cellStyle name="Output 2 2 2 3" xfId="2772"/>
    <cellStyle name="Output 2 2 2 4" xfId="3106"/>
    <cellStyle name="Output 2 2 20" xfId="1039"/>
    <cellStyle name="Output 2 2 20 2" xfId="2882"/>
    <cellStyle name="Output 2 2 20 3" xfId="2746"/>
    <cellStyle name="Output 2 2 20 4" xfId="2994"/>
    <cellStyle name="Output 2 2 21" xfId="1040"/>
    <cellStyle name="Output 2 2 21 2" xfId="2883"/>
    <cellStyle name="Output 2 2 21 3" xfId="2745"/>
    <cellStyle name="Output 2 2 21 4" xfId="2995"/>
    <cellStyle name="Output 2 2 22" xfId="1041"/>
    <cellStyle name="Output 2 2 22 2" xfId="2884"/>
    <cellStyle name="Output 2 2 22 3" xfId="2744"/>
    <cellStyle name="Output 2 2 22 4" xfId="2996"/>
    <cellStyle name="Output 2 2 23" xfId="1042"/>
    <cellStyle name="Output 2 2 23 2" xfId="2885"/>
    <cellStyle name="Output 2 2 23 3" xfId="2743"/>
    <cellStyle name="Output 2 2 23 4" xfId="2997"/>
    <cellStyle name="Output 2 2 24" xfId="1043"/>
    <cellStyle name="Output 2 2 24 2" xfId="2886"/>
    <cellStyle name="Output 2 2 24 3" xfId="2742"/>
    <cellStyle name="Output 2 2 24 4" xfId="2998"/>
    <cellStyle name="Output 2 2 25" xfId="1044"/>
    <cellStyle name="Output 2 2 25 2" xfId="2887"/>
    <cellStyle name="Output 2 2 25 3" xfId="2741"/>
    <cellStyle name="Output 2 2 25 4" xfId="2999"/>
    <cellStyle name="Output 2 2 26" xfId="1045"/>
    <cellStyle name="Output 2 2 26 2" xfId="2888"/>
    <cellStyle name="Output 2 2 26 3" xfId="3104"/>
    <cellStyle name="Output 2 2 26 4" xfId="3114"/>
    <cellStyle name="Output 2 2 27" xfId="1046"/>
    <cellStyle name="Output 2 2 27 2" xfId="2889"/>
    <cellStyle name="Output 2 2 27 3" xfId="2740"/>
    <cellStyle name="Output 2 2 27 4" xfId="3000"/>
    <cellStyle name="Output 2 2 28" xfId="1047"/>
    <cellStyle name="Output 2 2 28 2" xfId="2890"/>
    <cellStyle name="Output 2 2 28 3" xfId="2690"/>
    <cellStyle name="Output 2 2 28 4" xfId="3029"/>
    <cellStyle name="Output 2 2 29" xfId="1048"/>
    <cellStyle name="Output 2 2 29 2" xfId="2891"/>
    <cellStyle name="Output 2 2 29 3" xfId="2710"/>
    <cellStyle name="Output 2 2 29 4" xfId="3015"/>
    <cellStyle name="Output 2 2 3" xfId="1049"/>
    <cellStyle name="Output 2 2 3 2" xfId="2892"/>
    <cellStyle name="Output 2 2 3 3" xfId="2699"/>
    <cellStyle name="Output 2 2 3 4" xfId="3022"/>
    <cellStyle name="Output 2 2 30" xfId="1050"/>
    <cellStyle name="Output 2 2 30 2" xfId="2893"/>
    <cellStyle name="Output 2 2 30 3" xfId="2689"/>
    <cellStyle name="Output 2 2 30 4" xfId="3030"/>
    <cellStyle name="Output 2 2 31" xfId="1051"/>
    <cellStyle name="Output 2 2 31 2" xfId="2894"/>
    <cellStyle name="Output 2 2 31 3" xfId="2709"/>
    <cellStyle name="Output 2 2 31 4" xfId="3016"/>
    <cellStyle name="Output 2 2 32" xfId="1052"/>
    <cellStyle name="Output 2 2 32 2" xfId="2895"/>
    <cellStyle name="Output 2 2 32 3" xfId="2698"/>
    <cellStyle name="Output 2 2 32 4" xfId="3023"/>
    <cellStyle name="Output 2 2 33" xfId="1053"/>
    <cellStyle name="Output 2 2 33 2" xfId="2896"/>
    <cellStyle name="Output 2 2 33 3" xfId="2092"/>
    <cellStyle name="Output 2 2 33 4" xfId="3096"/>
    <cellStyle name="Output 2 2 34" xfId="1054"/>
    <cellStyle name="Output 2 2 34 2" xfId="2897"/>
    <cellStyle name="Output 2 2 34 3" xfId="2091"/>
    <cellStyle name="Output 2 2 34 4" xfId="3100"/>
    <cellStyle name="Output 2 2 35" xfId="2680"/>
    <cellStyle name="Output 2 2 36" xfId="3039"/>
    <cellStyle name="Output 2 2 37" xfId="3110"/>
    <cellStyle name="Output 2 2 4" xfId="1055"/>
    <cellStyle name="Output 2 2 4 2" xfId="2898"/>
    <cellStyle name="Output 2 2 4 3" xfId="2672"/>
    <cellStyle name="Output 2 2 4 4" xfId="3046"/>
    <cellStyle name="Output 2 2 5" xfId="1056"/>
    <cellStyle name="Output 2 2 5 2" xfId="2899"/>
    <cellStyle name="Output 2 2 5 3" xfId="2658"/>
    <cellStyle name="Output 2 2 5 4" xfId="3058"/>
    <cellStyle name="Output 2 2 6" xfId="1057"/>
    <cellStyle name="Output 2 2 6 2" xfId="2900"/>
    <cellStyle name="Output 2 2 6 3" xfId="2640"/>
    <cellStyle name="Output 2 2 6 4" xfId="3070"/>
    <cellStyle name="Output 2 2 7" xfId="1058"/>
    <cellStyle name="Output 2 2 7 2" xfId="2901"/>
    <cellStyle name="Output 2 2 7 3" xfId="2090"/>
    <cellStyle name="Output 2 2 7 4" xfId="3086"/>
    <cellStyle name="Output 2 2 8" xfId="1059"/>
    <cellStyle name="Output 2 2 8 2" xfId="2902"/>
    <cellStyle name="Output 2 2 8 3" xfId="2671"/>
    <cellStyle name="Output 2 2 8 4" xfId="3047"/>
    <cellStyle name="Output 2 2 9" xfId="1060"/>
    <cellStyle name="Output 2 2 9 2" xfId="2903"/>
    <cellStyle name="Output 2 2 9 3" xfId="2638"/>
    <cellStyle name="Output 2 2 9 4" xfId="3072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Percent 6" xfId="2029"/>
    <cellStyle name="SN_241" xfId="6"/>
    <cellStyle name="SN10_bold" xfId="2055"/>
    <cellStyle name="Style 1" xfId="154"/>
    <cellStyle name="Style 1 2" xfId="155"/>
    <cellStyle name="Style 1 2 2" xfId="183"/>
    <cellStyle name="Style 1_verchnakan_ax21-25_2018" xfId="156"/>
    <cellStyle name="Title" xfId="2031" builtinId="15" customBuiltin="1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0 2" xfId="2904"/>
    <cellStyle name="Total 2 2 10 3" xfId="2098"/>
    <cellStyle name="Total 2 2 10 4" xfId="3083"/>
    <cellStyle name="Total 2 2 11" xfId="1062"/>
    <cellStyle name="Total 2 2 11 2" xfId="2905"/>
    <cellStyle name="Total 2 2 11 3" xfId="2739"/>
    <cellStyle name="Total 2 2 11 4" xfId="3001"/>
    <cellStyle name="Total 2 2 12" xfId="1063"/>
    <cellStyle name="Total 2 2 12 2" xfId="2906"/>
    <cellStyle name="Total 2 2 12 3" xfId="2738"/>
    <cellStyle name="Total 2 2 12 4" xfId="3002"/>
    <cellStyle name="Total 2 2 13" xfId="1064"/>
    <cellStyle name="Total 2 2 13 2" xfId="2907"/>
    <cellStyle name="Total 2 2 13 3" xfId="2737"/>
    <cellStyle name="Total 2 2 13 4" xfId="3003"/>
    <cellStyle name="Total 2 2 14" xfId="1065"/>
    <cellStyle name="Total 2 2 14 2" xfId="2908"/>
    <cellStyle name="Total 2 2 14 3" xfId="2736"/>
    <cellStyle name="Total 2 2 14 4" xfId="3004"/>
    <cellStyle name="Total 2 2 15" xfId="1066"/>
    <cellStyle name="Total 2 2 15 2" xfId="2909"/>
    <cellStyle name="Total 2 2 15 3" xfId="2735"/>
    <cellStyle name="Total 2 2 15 4" xfId="3005"/>
    <cellStyle name="Total 2 2 16" xfId="1067"/>
    <cellStyle name="Total 2 2 16 2" xfId="2910"/>
    <cellStyle name="Total 2 2 16 3" xfId="2734"/>
    <cellStyle name="Total 2 2 16 4" xfId="3006"/>
    <cellStyle name="Total 2 2 17" xfId="1068"/>
    <cellStyle name="Total 2 2 17 2" xfId="2911"/>
    <cellStyle name="Total 2 2 17 3" xfId="2733"/>
    <cellStyle name="Total 2 2 17 4" xfId="3007"/>
    <cellStyle name="Total 2 2 18" xfId="1069"/>
    <cellStyle name="Total 2 2 18 2" xfId="2912"/>
    <cellStyle name="Total 2 2 18 3" xfId="2643"/>
    <cellStyle name="Total 2 2 18 4" xfId="3067"/>
    <cellStyle name="Total 2 2 19" xfId="1070"/>
    <cellStyle name="Total 2 2 19 2" xfId="2913"/>
    <cellStyle name="Total 2 2 19 3" xfId="2088"/>
    <cellStyle name="Total 2 2 19 4" xfId="3085"/>
    <cellStyle name="Total 2 2 2" xfId="1071"/>
    <cellStyle name="Total 2 2 2 2" xfId="2914"/>
    <cellStyle name="Total 2 2 2 3" xfId="2669"/>
    <cellStyle name="Total 2 2 2 4" xfId="3049"/>
    <cellStyle name="Total 2 2 20" xfId="1072"/>
    <cellStyle name="Total 2 2 20 2" xfId="2915"/>
    <cellStyle name="Total 2 2 20 3" xfId="2634"/>
    <cellStyle name="Total 2 2 20 4" xfId="3076"/>
    <cellStyle name="Total 2 2 21" xfId="1073"/>
    <cellStyle name="Total 2 2 21 2" xfId="2916"/>
    <cellStyle name="Total 2 2 21 3" xfId="2093"/>
    <cellStyle name="Total 2 2 21 4" xfId="3088"/>
    <cellStyle name="Total 2 2 22" xfId="1074"/>
    <cellStyle name="Total 2 2 22 2" xfId="2917"/>
    <cellStyle name="Total 2 2 22 3" xfId="2668"/>
    <cellStyle name="Total 2 2 22 4" xfId="3050"/>
    <cellStyle name="Total 2 2 23" xfId="1075"/>
    <cellStyle name="Total 2 2 23 2" xfId="2918"/>
    <cellStyle name="Total 2 2 23 3" xfId="2636"/>
    <cellStyle name="Total 2 2 23 4" xfId="3074"/>
    <cellStyle name="Total 2 2 24" xfId="1076"/>
    <cellStyle name="Total 2 2 24 2" xfId="2919"/>
    <cellStyle name="Total 2 2 24 3" xfId="2084"/>
    <cellStyle name="Total 2 2 24 4" xfId="3089"/>
    <cellStyle name="Total 2 2 25" xfId="1077"/>
    <cellStyle name="Total 2 2 25 2" xfId="2920"/>
    <cellStyle name="Total 2 2 25 3" xfId="2667"/>
    <cellStyle name="Total 2 2 25 4" xfId="3051"/>
    <cellStyle name="Total 2 2 26" xfId="1078"/>
    <cellStyle name="Total 2 2 26 2" xfId="2921"/>
    <cellStyle name="Total 2 2 26 3" xfId="2644"/>
    <cellStyle name="Total 2 2 26 4" xfId="3066"/>
    <cellStyle name="Total 2 2 27" xfId="1079"/>
    <cellStyle name="Total 2 2 27 2" xfId="2922"/>
    <cellStyle name="Total 2 2 27 3" xfId="2081"/>
    <cellStyle name="Total 2 2 27 4" xfId="3090"/>
    <cellStyle name="Total 2 2 28" xfId="1080"/>
    <cellStyle name="Total 2 2 28 2" xfId="2923"/>
    <cellStyle name="Total 2 2 28 3" xfId="2666"/>
    <cellStyle name="Total 2 2 28 4" xfId="3052"/>
    <cellStyle name="Total 2 2 29" xfId="1081"/>
    <cellStyle name="Total 2 2 29 2" xfId="2924"/>
    <cellStyle name="Total 2 2 29 3" xfId="2635"/>
    <cellStyle name="Total 2 2 29 4" xfId="3075"/>
    <cellStyle name="Total 2 2 3" xfId="1082"/>
    <cellStyle name="Total 2 2 3 2" xfId="2925"/>
    <cellStyle name="Total 2 2 3 3" xfId="2082"/>
    <cellStyle name="Total 2 2 3 4" xfId="3091"/>
    <cellStyle name="Total 2 2 30" xfId="1083"/>
    <cellStyle name="Total 2 2 30 2" xfId="2926"/>
    <cellStyle name="Total 2 2 30 3" xfId="2665"/>
    <cellStyle name="Total 2 2 30 4" xfId="3053"/>
    <cellStyle name="Total 2 2 31" xfId="1084"/>
    <cellStyle name="Total 2 2 31 2" xfId="2927"/>
    <cellStyle name="Total 2 2 31 3" xfId="2641"/>
    <cellStyle name="Total 2 2 31 4" xfId="3069"/>
    <cellStyle name="Total 2 2 32" xfId="1085"/>
    <cellStyle name="Total 2 2 32 2" xfId="2928"/>
    <cellStyle name="Total 2 2 32 3" xfId="2123"/>
    <cellStyle name="Total 2 2 32 4" xfId="3087"/>
    <cellStyle name="Total 2 2 33" xfId="1086"/>
    <cellStyle name="Total 2 2 33 2" xfId="2929"/>
    <cellStyle name="Total 2 2 33 3" xfId="2664"/>
    <cellStyle name="Total 2 2 33 4" xfId="3054"/>
    <cellStyle name="Total 2 2 34" xfId="1087"/>
    <cellStyle name="Total 2 2 34 2" xfId="2930"/>
    <cellStyle name="Total 2 2 34 3" xfId="2639"/>
    <cellStyle name="Total 2 2 34 4" xfId="3071"/>
    <cellStyle name="Total 2 2 35" xfId="2685"/>
    <cellStyle name="Total 2 2 36" xfId="3034"/>
    <cellStyle name="Total 2 2 37" xfId="3109"/>
    <cellStyle name="Total 2 2 4" xfId="1088"/>
    <cellStyle name="Total 2 2 4 2" xfId="2931"/>
    <cellStyle name="Total 2 2 4 3" xfId="2095"/>
    <cellStyle name="Total 2 2 4 4" xfId="3080"/>
    <cellStyle name="Total 2 2 5" xfId="1089"/>
    <cellStyle name="Total 2 2 5 2" xfId="2932"/>
    <cellStyle name="Total 2 2 5 3" xfId="2732"/>
    <cellStyle name="Total 2 2 5 4" xfId="3008"/>
    <cellStyle name="Total 2 2 6" xfId="1090"/>
    <cellStyle name="Total 2 2 6 2" xfId="2933"/>
    <cellStyle name="Total 2 2 6 3" xfId="2731"/>
    <cellStyle name="Total 2 2 6 4" xfId="3009"/>
    <cellStyle name="Total 2 2 7" xfId="1091"/>
    <cellStyle name="Total 2 2 7 2" xfId="2934"/>
    <cellStyle name="Total 2 2 7 3" xfId="2730"/>
    <cellStyle name="Total 2 2 7 4" xfId="3010"/>
    <cellStyle name="Total 2 2 8" xfId="1092"/>
    <cellStyle name="Total 2 2 8 2" xfId="2935"/>
    <cellStyle name="Total 2 2 8 3" xfId="2729"/>
    <cellStyle name="Total 2 2 8 4" xfId="3011"/>
    <cellStyle name="Total 2 2 9" xfId="1093"/>
    <cellStyle name="Total 2 2 9 2" xfId="2936"/>
    <cellStyle name="Total 2 2 9 3" xfId="2728"/>
    <cellStyle name="Total 2 2 9 4" xfId="3012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4 2 2" xfId="2630"/>
    <cellStyle name="Обычный 2 14 3" xfId="217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 9 2 2" xfId="2631"/>
    <cellStyle name="Обычный 2 9 3" xfId="2176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 3" xfId="2028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Обычный 8" xfId="2025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Финансовый 5" xfId="2026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T444"/>
  <sheetViews>
    <sheetView zoomScale="90" zoomScaleNormal="90" zoomScaleSheetLayoutView="100" workbookViewId="0">
      <selection activeCell="G9" sqref="G9"/>
    </sheetView>
  </sheetViews>
  <sheetFormatPr defaultColWidth="9.140625" defaultRowHeight="17.25"/>
  <cols>
    <col min="1" max="1" width="6.85546875" style="11" customWidth="1"/>
    <col min="2" max="2" width="10.42578125" style="11" customWidth="1"/>
    <col min="3" max="3" width="15.140625" style="11" customWidth="1"/>
    <col min="4" max="4" width="42.5703125" style="11" customWidth="1"/>
    <col min="5" max="5" width="53.85546875" style="11" customWidth="1"/>
    <col min="6" max="6" width="46.28515625" style="11" customWidth="1"/>
    <col min="7" max="7" width="41.85546875" style="11" customWidth="1"/>
    <col min="8" max="9" width="12.140625" style="29" customWidth="1"/>
    <col min="10" max="72" width="9.140625" style="29"/>
    <col min="73" max="16384" width="9.140625" style="11"/>
  </cols>
  <sheetData>
    <row r="1" spans="1:12" ht="30.75" customHeight="1">
      <c r="F1" s="130" t="s">
        <v>13</v>
      </c>
      <c r="G1" s="130"/>
    </row>
    <row r="2" spans="1:12" ht="17.649999999999999" customHeight="1">
      <c r="F2" s="130" t="s">
        <v>23</v>
      </c>
      <c r="G2" s="130"/>
    </row>
    <row r="3" spans="1:12" ht="17.649999999999999" customHeight="1">
      <c r="F3" s="130" t="s">
        <v>0</v>
      </c>
      <c r="G3" s="130"/>
    </row>
    <row r="6" spans="1:12" ht="75.95" customHeight="1">
      <c r="A6" s="131" t="s">
        <v>60</v>
      </c>
      <c r="B6" s="131"/>
      <c r="C6" s="131"/>
      <c r="D6" s="131"/>
      <c r="E6" s="131"/>
      <c r="F6" s="131"/>
      <c r="G6" s="131"/>
    </row>
    <row r="7" spans="1:12">
      <c r="A7" s="27"/>
      <c r="B7" s="27"/>
      <c r="C7" s="27"/>
      <c r="D7" s="27"/>
      <c r="E7" s="27"/>
      <c r="F7" s="27"/>
    </row>
    <row r="9" spans="1:12">
      <c r="D9" s="12"/>
      <c r="E9" s="12"/>
      <c r="F9" s="12"/>
      <c r="G9" s="19" t="s">
        <v>40</v>
      </c>
    </row>
    <row r="10" spans="1:12" ht="79.5" customHeight="1">
      <c r="A10" s="128" t="s">
        <v>45</v>
      </c>
      <c r="B10" s="128" t="s">
        <v>46</v>
      </c>
      <c r="C10" s="128"/>
      <c r="D10" s="128" t="s">
        <v>47</v>
      </c>
      <c r="E10" s="128" t="s">
        <v>48</v>
      </c>
      <c r="F10" s="128" t="s">
        <v>49</v>
      </c>
      <c r="G10" s="68" t="s">
        <v>18</v>
      </c>
      <c r="L10" s="38"/>
    </row>
    <row r="11" spans="1:12" ht="17.850000000000001" customHeight="1">
      <c r="A11" s="128"/>
      <c r="B11" s="128"/>
      <c r="C11" s="128"/>
      <c r="D11" s="128"/>
      <c r="E11" s="128"/>
      <c r="F11" s="128"/>
      <c r="G11" s="128" t="s">
        <v>1</v>
      </c>
    </row>
    <row r="12" spans="1:12" ht="22.5" customHeight="1">
      <c r="A12" s="128"/>
      <c r="B12" s="4" t="s">
        <v>9</v>
      </c>
      <c r="C12" s="4" t="s">
        <v>10</v>
      </c>
      <c r="D12" s="128"/>
      <c r="E12" s="128"/>
      <c r="F12" s="128"/>
      <c r="G12" s="128"/>
    </row>
    <row r="13" spans="1:12" s="29" customFormat="1" ht="24.95" customHeight="1">
      <c r="A13" s="127" t="s">
        <v>50</v>
      </c>
      <c r="B13" s="127"/>
      <c r="C13" s="127"/>
      <c r="D13" s="127"/>
      <c r="E13" s="127"/>
      <c r="F13" s="127"/>
      <c r="G13" s="42">
        <f t="shared" ref="G13" si="0">+G15</f>
        <v>0</v>
      </c>
    </row>
    <row r="14" spans="1:12" s="29" customFormat="1">
      <c r="A14" s="129" t="s">
        <v>21</v>
      </c>
      <c r="B14" s="129"/>
      <c r="C14" s="129"/>
      <c r="D14" s="129"/>
      <c r="E14" s="129"/>
      <c r="F14" s="129"/>
      <c r="G14" s="9"/>
    </row>
    <row r="15" spans="1:12" s="29" customFormat="1">
      <c r="A15" s="127" t="s">
        <v>12</v>
      </c>
      <c r="B15" s="127"/>
      <c r="C15" s="127"/>
      <c r="D15" s="127"/>
      <c r="E15" s="127"/>
      <c r="F15" s="127"/>
      <c r="G15" s="42">
        <f>SUM(G16)</f>
        <v>0</v>
      </c>
    </row>
    <row r="16" spans="1:12" ht="109.5" customHeight="1">
      <c r="A16" s="30"/>
      <c r="B16" s="31" t="s">
        <v>64</v>
      </c>
      <c r="C16" s="31"/>
      <c r="D16" s="31" t="s">
        <v>65</v>
      </c>
      <c r="E16" s="31" t="s">
        <v>66</v>
      </c>
      <c r="F16" s="31" t="s">
        <v>67</v>
      </c>
      <c r="G16" s="33">
        <f>SUM(G17:G18)</f>
        <v>0</v>
      </c>
    </row>
    <row r="17" spans="1:7" ht="95.25" customHeight="1">
      <c r="A17" s="30"/>
      <c r="B17" s="30"/>
      <c r="C17" s="30" t="s">
        <v>68</v>
      </c>
      <c r="D17" s="30" t="s">
        <v>69</v>
      </c>
      <c r="E17" s="30" t="s">
        <v>69</v>
      </c>
      <c r="F17" s="30" t="s">
        <v>51</v>
      </c>
      <c r="G17" s="116">
        <v>271000</v>
      </c>
    </row>
    <row r="18" spans="1:7" ht="108.75" customHeight="1">
      <c r="A18" s="30"/>
      <c r="B18" s="30"/>
      <c r="C18" s="30" t="s">
        <v>70</v>
      </c>
      <c r="D18" s="30" t="s">
        <v>71</v>
      </c>
      <c r="E18" s="30" t="s">
        <v>72</v>
      </c>
      <c r="F18" s="30" t="s">
        <v>73</v>
      </c>
      <c r="G18" s="116">
        <v>-271000</v>
      </c>
    </row>
    <row r="19" spans="1:7" s="29" customFormat="1"/>
    <row r="20" spans="1:7" s="29" customFormat="1">
      <c r="F20" s="117"/>
      <c r="G20" s="117"/>
    </row>
    <row r="21" spans="1:7" s="29" customFormat="1">
      <c r="F21" s="117"/>
      <c r="G21" s="117"/>
    </row>
    <row r="22" spans="1:7" s="29" customFormat="1">
      <c r="F22" s="117"/>
      <c r="G22" s="117"/>
    </row>
    <row r="23" spans="1:7" s="29" customFormat="1">
      <c r="F23" s="117"/>
      <c r="G23" s="117"/>
    </row>
    <row r="24" spans="1:7" s="29" customFormat="1">
      <c r="G24" s="117"/>
    </row>
    <row r="25" spans="1:7" s="29" customFormat="1"/>
    <row r="26" spans="1:7" s="29" customFormat="1"/>
    <row r="27" spans="1:7" s="29" customFormat="1"/>
    <row r="28" spans="1:7" s="29" customFormat="1"/>
    <row r="29" spans="1:7" s="29" customFormat="1"/>
    <row r="30" spans="1:7" s="29" customFormat="1"/>
    <row r="31" spans="1:7" s="29" customFormat="1"/>
    <row r="32" spans="1:7" s="29" customFormat="1"/>
    <row r="33" s="29" customFormat="1"/>
    <row r="34" s="29" customFormat="1"/>
    <row r="35" s="29" customFormat="1"/>
    <row r="36" s="29" customFormat="1"/>
    <row r="37" s="29" customFormat="1"/>
    <row r="38" s="29" customFormat="1"/>
    <row r="39" s="29" customFormat="1"/>
    <row r="40" s="29" customFormat="1"/>
    <row r="41" s="29" customFormat="1"/>
    <row r="42" s="29" customFormat="1"/>
    <row r="43" s="29" customFormat="1"/>
    <row r="44" s="29" customFormat="1"/>
    <row r="45" s="29" customFormat="1"/>
    <row r="46" s="29" customFormat="1"/>
    <row r="47" s="29" customFormat="1"/>
    <row r="48" s="29" customFormat="1"/>
    <row r="49" s="29" customFormat="1"/>
    <row r="50" s="29" customFormat="1"/>
    <row r="51" s="29" customFormat="1"/>
    <row r="52" s="29" customFormat="1"/>
    <row r="53" s="29" customFormat="1"/>
    <row r="54" s="29" customFormat="1"/>
    <row r="55" s="29" customFormat="1"/>
    <row r="56" s="29" customFormat="1"/>
    <row r="57" s="29" customFormat="1"/>
    <row r="58" s="29" customFormat="1"/>
    <row r="59" s="29" customFormat="1"/>
    <row r="60" s="29" customFormat="1"/>
    <row r="61" s="29" customFormat="1"/>
    <row r="62" s="29" customFormat="1"/>
    <row r="63" s="29" customFormat="1"/>
    <row r="64" s="29" customFormat="1"/>
    <row r="65" s="29" customFormat="1"/>
    <row r="66" s="29" customFormat="1"/>
    <row r="67" s="29" customFormat="1"/>
    <row r="68" s="29" customFormat="1"/>
    <row r="69" s="29" customFormat="1"/>
    <row r="70" s="29" customFormat="1"/>
    <row r="71" s="29" customFormat="1"/>
    <row r="72" s="29" customFormat="1"/>
    <row r="73" s="29" customFormat="1"/>
    <row r="74" s="29" customFormat="1"/>
    <row r="75" s="29" customFormat="1"/>
    <row r="76" s="29" customFormat="1"/>
    <row r="77" s="29" customFormat="1"/>
    <row r="78" s="29" customFormat="1"/>
    <row r="79" s="29" customFormat="1"/>
    <row r="80" s="29" customFormat="1"/>
    <row r="81" s="29" customFormat="1"/>
    <row r="82" s="29" customFormat="1"/>
    <row r="83" s="29" customFormat="1"/>
    <row r="84" s="29" customFormat="1"/>
    <row r="85" s="29" customFormat="1"/>
    <row r="86" s="29" customFormat="1"/>
    <row r="87" s="29" customFormat="1"/>
    <row r="88" s="29" customFormat="1"/>
    <row r="89" s="29" customFormat="1"/>
    <row r="90" s="29" customFormat="1"/>
    <row r="91" s="29" customFormat="1"/>
    <row r="92" s="29" customFormat="1"/>
    <row r="93" s="29" customFormat="1"/>
    <row r="94" s="29" customFormat="1"/>
    <row r="95" s="29" customFormat="1"/>
    <row r="96" s="29" customFormat="1"/>
    <row r="97" s="29" customFormat="1"/>
    <row r="98" s="29" customFormat="1"/>
    <row r="99" s="29" customFormat="1"/>
    <row r="100" s="29" customFormat="1"/>
    <row r="101" s="29" customFormat="1"/>
    <row r="102" s="29" customFormat="1"/>
    <row r="103" s="29" customFormat="1"/>
    <row r="104" s="29" customFormat="1"/>
    <row r="105" s="29" customFormat="1"/>
    <row r="106" s="29" customFormat="1"/>
    <row r="107" s="29" customFormat="1"/>
    <row r="108" s="29" customFormat="1"/>
    <row r="109" s="29" customFormat="1"/>
    <row r="110" s="29" customFormat="1"/>
    <row r="111" s="29" customFormat="1"/>
    <row r="112" s="29" customFormat="1"/>
    <row r="113" s="29" customFormat="1"/>
    <row r="114" s="29" customFormat="1"/>
    <row r="115" s="29" customFormat="1"/>
    <row r="116" s="29" customFormat="1"/>
    <row r="117" s="29" customFormat="1"/>
    <row r="118" s="29" customFormat="1"/>
    <row r="119" s="29" customFormat="1"/>
    <row r="120" s="29" customFormat="1"/>
    <row r="121" s="29" customFormat="1"/>
    <row r="122" s="29" customFormat="1"/>
    <row r="123" s="29" customFormat="1"/>
    <row r="124" s="29" customFormat="1"/>
    <row r="125" s="29" customFormat="1"/>
    <row r="126" s="29" customFormat="1"/>
    <row r="127" s="29" customFormat="1"/>
    <row r="128" s="29" customFormat="1"/>
    <row r="129" s="29" customFormat="1"/>
    <row r="130" s="29" customFormat="1"/>
    <row r="131" s="29" customFormat="1"/>
    <row r="132" s="29" customFormat="1"/>
    <row r="133" s="29" customFormat="1"/>
    <row r="134" s="29" customFormat="1"/>
    <row r="135" s="29" customFormat="1"/>
    <row r="136" s="29" customFormat="1"/>
    <row r="137" s="29" customFormat="1"/>
    <row r="138" s="29" customFormat="1"/>
    <row r="139" s="29" customFormat="1"/>
    <row r="140" s="29" customFormat="1"/>
    <row r="141" s="29" customFormat="1"/>
    <row r="142" s="29" customFormat="1"/>
    <row r="143" s="29" customFormat="1"/>
    <row r="144" s="29" customFormat="1"/>
    <row r="145" s="29" customFormat="1"/>
    <row r="146" s="29" customFormat="1"/>
    <row r="147" s="29" customFormat="1"/>
    <row r="148" s="29" customFormat="1"/>
    <row r="149" s="29" customFormat="1"/>
    <row r="150" s="29" customFormat="1"/>
    <row r="151" s="29" customFormat="1"/>
    <row r="152" s="29" customFormat="1"/>
    <row r="153" s="29" customFormat="1"/>
    <row r="154" s="29" customFormat="1"/>
    <row r="155" s="29" customFormat="1"/>
    <row r="156" s="29" customFormat="1"/>
    <row r="157" s="29" customFormat="1"/>
    <row r="158" s="29" customFormat="1"/>
    <row r="159" s="29" customFormat="1"/>
    <row r="160" s="29" customFormat="1"/>
    <row r="161" s="29" customFormat="1"/>
    <row r="162" s="29" customFormat="1"/>
    <row r="163" s="29" customFormat="1"/>
    <row r="164" s="29" customFormat="1"/>
    <row r="165" s="29" customFormat="1"/>
    <row r="166" s="29" customFormat="1"/>
    <row r="167" s="29" customFormat="1"/>
    <row r="168" s="29" customFormat="1"/>
    <row r="169" s="29" customFormat="1"/>
    <row r="170" s="29" customFormat="1"/>
    <row r="171" s="29" customFormat="1"/>
    <row r="172" s="29" customFormat="1"/>
    <row r="173" s="29" customFormat="1"/>
    <row r="174" s="29" customFormat="1"/>
    <row r="175" s="29" customFormat="1"/>
    <row r="176" s="29" customFormat="1"/>
    <row r="177" s="29" customFormat="1"/>
    <row r="178" s="29" customFormat="1"/>
    <row r="179" s="29" customFormat="1"/>
    <row r="180" s="29" customFormat="1"/>
    <row r="181" s="29" customFormat="1"/>
    <row r="182" s="29" customFormat="1"/>
    <row r="183" s="29" customFormat="1"/>
    <row r="184" s="29" customFormat="1"/>
    <row r="185" s="29" customFormat="1"/>
    <row r="186" s="29" customFormat="1"/>
    <row r="187" s="29" customFormat="1"/>
    <row r="188" s="29" customFormat="1"/>
    <row r="189" s="29" customFormat="1"/>
    <row r="190" s="29" customFormat="1"/>
    <row r="191" s="29" customFormat="1"/>
    <row r="192" s="29" customFormat="1"/>
    <row r="193" s="29" customFormat="1"/>
    <row r="194" s="29" customFormat="1"/>
    <row r="195" s="29" customFormat="1"/>
    <row r="196" s="29" customFormat="1"/>
    <row r="197" s="29" customFormat="1"/>
    <row r="198" s="29" customFormat="1"/>
    <row r="199" s="29" customFormat="1"/>
    <row r="200" s="29" customFormat="1"/>
    <row r="201" s="29" customFormat="1"/>
    <row r="202" s="29" customFormat="1"/>
    <row r="203" s="29" customFormat="1"/>
    <row r="204" s="29" customFormat="1"/>
    <row r="205" s="29" customFormat="1"/>
    <row r="206" s="29" customFormat="1"/>
    <row r="207" s="29" customFormat="1"/>
    <row r="208" s="29" customFormat="1"/>
    <row r="209" s="29" customFormat="1"/>
    <row r="210" s="29" customFormat="1"/>
    <row r="211" s="29" customFormat="1"/>
    <row r="212" s="29" customFormat="1"/>
    <row r="213" s="29" customFormat="1"/>
    <row r="214" s="29" customFormat="1"/>
    <row r="215" s="29" customFormat="1"/>
    <row r="216" s="29" customFormat="1"/>
    <row r="217" s="29" customFormat="1"/>
    <row r="218" s="29" customFormat="1"/>
    <row r="219" s="29" customFormat="1"/>
    <row r="220" s="29" customFormat="1"/>
    <row r="221" s="29" customFormat="1"/>
    <row r="222" s="29" customFormat="1"/>
    <row r="223" s="29" customFormat="1"/>
    <row r="224" s="29" customFormat="1"/>
    <row r="225" s="29" customFormat="1"/>
    <row r="226" s="29" customFormat="1"/>
    <row r="227" s="29" customFormat="1"/>
    <row r="228" s="29" customFormat="1"/>
    <row r="229" s="29" customFormat="1"/>
    <row r="230" s="29" customFormat="1"/>
    <row r="231" s="29" customFormat="1"/>
    <row r="232" s="29" customFormat="1"/>
    <row r="233" s="29" customFormat="1"/>
    <row r="234" s="29" customFormat="1"/>
    <row r="235" s="29" customFormat="1"/>
    <row r="236" s="29" customFormat="1"/>
    <row r="237" s="29" customFormat="1"/>
    <row r="238" s="29" customFormat="1"/>
    <row r="239" s="29" customFormat="1"/>
    <row r="240" s="29" customFormat="1"/>
    <row r="241" s="29" customFormat="1"/>
    <row r="242" s="29" customFormat="1"/>
    <row r="243" s="29" customFormat="1"/>
    <row r="244" s="29" customFormat="1"/>
    <row r="245" s="29" customFormat="1"/>
    <row r="246" s="29" customFormat="1"/>
    <row r="247" s="29" customFormat="1"/>
    <row r="248" s="29" customFormat="1"/>
    <row r="249" s="29" customFormat="1"/>
    <row r="250" s="29" customFormat="1"/>
    <row r="251" s="29" customFormat="1"/>
    <row r="252" s="29" customFormat="1"/>
    <row r="253" s="29" customFormat="1"/>
    <row r="254" s="29" customFormat="1"/>
    <row r="255" s="29" customFormat="1"/>
    <row r="256" s="29" customFormat="1"/>
    <row r="257" s="29" customFormat="1"/>
    <row r="258" s="29" customFormat="1"/>
    <row r="259" s="29" customFormat="1"/>
    <row r="260" s="29" customFormat="1"/>
    <row r="261" s="29" customFormat="1"/>
    <row r="262" s="29" customFormat="1"/>
    <row r="263" s="29" customFormat="1"/>
    <row r="264" s="29" customFormat="1"/>
    <row r="265" s="29" customFormat="1"/>
    <row r="266" s="29" customFormat="1"/>
    <row r="267" s="29" customFormat="1"/>
    <row r="268" s="29" customFormat="1"/>
    <row r="269" s="29" customFormat="1"/>
    <row r="270" s="29" customFormat="1"/>
    <row r="271" s="29" customFormat="1"/>
    <row r="272" s="29" customFormat="1"/>
    <row r="273" s="29" customFormat="1"/>
    <row r="274" s="29" customFormat="1"/>
    <row r="275" s="29" customFormat="1"/>
    <row r="276" s="29" customFormat="1"/>
    <row r="277" s="29" customFormat="1"/>
    <row r="278" s="29" customFormat="1"/>
    <row r="279" s="29" customFormat="1"/>
    <row r="280" s="29" customFormat="1"/>
    <row r="281" s="29" customFormat="1"/>
    <row r="282" s="29" customFormat="1"/>
    <row r="283" s="29" customFormat="1"/>
    <row r="284" s="29" customFormat="1"/>
    <row r="285" s="29" customFormat="1"/>
    <row r="286" s="29" customFormat="1"/>
    <row r="287" s="29" customFormat="1"/>
    <row r="288" s="29" customFormat="1"/>
    <row r="289" s="29" customFormat="1"/>
    <row r="290" s="29" customFormat="1"/>
    <row r="291" s="29" customFormat="1"/>
    <row r="292" s="29" customFormat="1"/>
    <row r="293" s="29" customFormat="1"/>
    <row r="294" s="29" customFormat="1"/>
    <row r="295" s="29" customFormat="1"/>
    <row r="296" s="29" customFormat="1"/>
    <row r="297" s="29" customFormat="1"/>
    <row r="298" s="29" customFormat="1"/>
    <row r="299" s="29" customFormat="1"/>
    <row r="300" s="29" customFormat="1"/>
    <row r="301" s="29" customFormat="1"/>
    <row r="302" s="29" customFormat="1"/>
    <row r="303" s="29" customFormat="1"/>
    <row r="304" s="29" customFormat="1"/>
    <row r="305" s="29" customFormat="1"/>
    <row r="306" s="29" customFormat="1"/>
    <row r="307" s="29" customFormat="1"/>
    <row r="308" s="29" customFormat="1"/>
    <row r="309" s="29" customFormat="1"/>
    <row r="310" s="29" customFormat="1"/>
    <row r="311" s="29" customFormat="1"/>
    <row r="312" s="29" customFormat="1"/>
    <row r="313" s="29" customFormat="1"/>
    <row r="314" s="29" customFormat="1"/>
    <row r="315" s="29" customFormat="1"/>
    <row r="316" s="29" customFormat="1"/>
    <row r="317" s="29" customFormat="1"/>
    <row r="318" s="29" customFormat="1"/>
    <row r="319" s="29" customFormat="1"/>
    <row r="320" s="29" customFormat="1"/>
    <row r="321" s="29" customFormat="1"/>
    <row r="322" s="29" customFormat="1"/>
    <row r="323" s="29" customFormat="1"/>
    <row r="324" s="29" customFormat="1"/>
    <row r="325" s="29" customFormat="1"/>
    <row r="326" s="29" customFormat="1"/>
    <row r="327" s="29" customFormat="1"/>
    <row r="328" s="29" customFormat="1"/>
    <row r="329" s="29" customFormat="1"/>
    <row r="330" s="29" customFormat="1"/>
    <row r="331" s="29" customFormat="1"/>
    <row r="332" s="29" customFormat="1"/>
    <row r="333" s="29" customFormat="1"/>
    <row r="334" s="29" customFormat="1"/>
    <row r="335" s="29" customFormat="1"/>
    <row r="336" s="29" customFormat="1"/>
    <row r="337" s="29" customFormat="1"/>
    <row r="338" s="29" customFormat="1"/>
    <row r="339" s="29" customFormat="1"/>
    <row r="340" s="29" customFormat="1"/>
    <row r="341" s="29" customFormat="1"/>
    <row r="342" s="29" customFormat="1"/>
    <row r="343" s="29" customFormat="1"/>
    <row r="344" s="29" customFormat="1"/>
    <row r="345" s="29" customFormat="1"/>
    <row r="346" s="29" customFormat="1"/>
    <row r="347" s="29" customFormat="1"/>
    <row r="348" s="29" customFormat="1"/>
    <row r="349" s="29" customFormat="1"/>
    <row r="350" s="29" customFormat="1"/>
    <row r="351" s="29" customFormat="1"/>
    <row r="352" s="29" customFormat="1"/>
    <row r="353" s="29" customFormat="1"/>
    <row r="354" s="29" customFormat="1"/>
    <row r="355" s="29" customFormat="1"/>
    <row r="356" s="29" customFormat="1"/>
    <row r="357" s="29" customFormat="1"/>
    <row r="358" s="29" customFormat="1"/>
    <row r="359" s="29" customFormat="1"/>
    <row r="360" s="29" customFormat="1"/>
    <row r="361" s="29" customFormat="1"/>
    <row r="362" s="29" customFormat="1"/>
    <row r="363" s="29" customFormat="1"/>
    <row r="364" s="29" customFormat="1"/>
    <row r="365" s="29" customFormat="1"/>
    <row r="366" s="29" customFormat="1"/>
    <row r="367" s="29" customFormat="1"/>
    <row r="368" s="29" customFormat="1"/>
    <row r="369" s="29" customFormat="1"/>
    <row r="370" s="29" customFormat="1"/>
    <row r="371" s="29" customFormat="1"/>
    <row r="372" s="29" customFormat="1"/>
    <row r="373" s="29" customFormat="1"/>
    <row r="374" s="29" customFormat="1"/>
    <row r="375" s="29" customFormat="1"/>
    <row r="376" s="29" customFormat="1"/>
    <row r="377" s="29" customFormat="1"/>
    <row r="378" s="29" customFormat="1"/>
    <row r="379" s="29" customFormat="1"/>
    <row r="380" s="29" customFormat="1"/>
    <row r="381" s="29" customFormat="1"/>
    <row r="382" s="29" customFormat="1"/>
    <row r="383" s="29" customFormat="1"/>
    <row r="384" s="29" customFormat="1"/>
    <row r="385" s="29" customFormat="1"/>
    <row r="386" s="29" customFormat="1"/>
    <row r="387" s="29" customFormat="1"/>
    <row r="388" s="29" customFormat="1"/>
    <row r="389" s="29" customFormat="1"/>
    <row r="390" s="29" customFormat="1"/>
    <row r="391" s="29" customFormat="1"/>
    <row r="392" s="29" customFormat="1"/>
    <row r="393" s="29" customFormat="1"/>
    <row r="394" s="29" customFormat="1"/>
    <row r="395" s="29" customFormat="1"/>
    <row r="396" s="29" customFormat="1"/>
    <row r="397" s="29" customFormat="1"/>
    <row r="398" s="29" customFormat="1"/>
    <row r="399" s="29" customFormat="1"/>
    <row r="400" s="29" customFormat="1"/>
    <row r="401" s="29" customFormat="1"/>
    <row r="402" s="29" customFormat="1"/>
    <row r="403" s="29" customFormat="1"/>
    <row r="404" s="29" customFormat="1"/>
    <row r="405" s="29" customFormat="1"/>
    <row r="406" s="29" customFormat="1"/>
    <row r="407" s="29" customFormat="1"/>
    <row r="408" s="29" customFormat="1"/>
    <row r="409" s="29" customFormat="1"/>
    <row r="410" s="29" customFormat="1"/>
    <row r="411" s="29" customFormat="1"/>
    <row r="412" s="29" customFormat="1"/>
    <row r="413" s="29" customFormat="1"/>
    <row r="414" s="29" customFormat="1"/>
    <row r="415" s="29" customFormat="1"/>
    <row r="416" s="29" customFormat="1"/>
    <row r="417" s="29" customFormat="1"/>
    <row r="418" s="29" customFormat="1"/>
    <row r="419" s="29" customFormat="1"/>
    <row r="420" s="29" customFormat="1"/>
    <row r="421" s="29" customFormat="1"/>
    <row r="422" s="29" customFormat="1"/>
    <row r="423" s="29" customFormat="1"/>
    <row r="424" s="29" customFormat="1"/>
    <row r="425" s="29" customFormat="1"/>
    <row r="426" s="29" customFormat="1"/>
    <row r="427" s="29" customFormat="1"/>
    <row r="428" s="29" customFormat="1"/>
    <row r="429" s="29" customFormat="1"/>
    <row r="430" s="29" customFormat="1"/>
    <row r="431" s="29" customFormat="1"/>
    <row r="432" s="29" customFormat="1"/>
    <row r="433" s="29" customFormat="1"/>
    <row r="434" s="29" customFormat="1"/>
    <row r="435" s="29" customFormat="1"/>
    <row r="436" s="29" customFormat="1"/>
    <row r="437" s="29" customFormat="1"/>
    <row r="438" s="29" customFormat="1"/>
    <row r="439" s="29" customFormat="1"/>
    <row r="440" s="29" customFormat="1"/>
    <row r="441" s="29" customFormat="1"/>
    <row r="442" s="29" customFormat="1"/>
    <row r="443" s="29" customFormat="1"/>
    <row r="444" s="29" customFormat="1"/>
  </sheetData>
  <mergeCells count="13">
    <mergeCell ref="A15:F15"/>
    <mergeCell ref="G11:G12"/>
    <mergeCell ref="A13:F13"/>
    <mergeCell ref="A14:F14"/>
    <mergeCell ref="F1:G1"/>
    <mergeCell ref="F2:G2"/>
    <mergeCell ref="F3:G3"/>
    <mergeCell ref="A6:G6"/>
    <mergeCell ref="A10:A12"/>
    <mergeCell ref="B10:C11"/>
    <mergeCell ref="D10:D12"/>
    <mergeCell ref="E10:E12"/>
    <mergeCell ref="F10:F12"/>
  </mergeCells>
  <pageMargins left="0" right="0" top="0" bottom="0" header="0.3" footer="0.3"/>
  <pageSetup paperSize="9" scale="1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509"/>
  <sheetViews>
    <sheetView topLeftCell="A7" zoomScaleNormal="100" zoomScaleSheetLayoutView="100" workbookViewId="0">
      <selection activeCell="L34" sqref="L34"/>
    </sheetView>
  </sheetViews>
  <sheetFormatPr defaultColWidth="9.140625" defaultRowHeight="17.25"/>
  <cols>
    <col min="1" max="1" width="9" style="11" customWidth="1"/>
    <col min="2" max="2" width="8.28515625" style="11" customWidth="1"/>
    <col min="3" max="3" width="7.42578125" style="11" customWidth="1"/>
    <col min="4" max="4" width="10.42578125" style="11" customWidth="1"/>
    <col min="5" max="5" width="14.7109375" style="11" customWidth="1"/>
    <col min="6" max="6" width="68.42578125" style="11" customWidth="1"/>
    <col min="7" max="7" width="42.42578125" style="11" customWidth="1"/>
    <col min="8" max="8" width="15" style="40" customWidth="1"/>
    <col min="9" max="60" width="9.140625" style="40"/>
    <col min="61" max="16384" width="9.140625" style="11"/>
  </cols>
  <sheetData>
    <row r="1" spans="1:60" s="12" customFormat="1" ht="21" customHeight="1">
      <c r="F1" s="11"/>
      <c r="G1" s="119" t="s">
        <v>14</v>
      </c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40"/>
      <c r="AY1" s="40"/>
      <c r="AZ1" s="40"/>
      <c r="BA1" s="40"/>
      <c r="BB1" s="40"/>
      <c r="BC1" s="40"/>
      <c r="BD1" s="40"/>
      <c r="BE1" s="40"/>
      <c r="BF1" s="40"/>
      <c r="BG1" s="40"/>
      <c r="BH1" s="40"/>
    </row>
    <row r="2" spans="1:60" s="12" customFormat="1" ht="17.649999999999999" customHeight="1">
      <c r="F2" s="11"/>
      <c r="G2" s="119" t="s">
        <v>23</v>
      </c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</row>
    <row r="3" spans="1:60" s="12" customFormat="1" ht="17.649999999999999" customHeight="1">
      <c r="F3" s="11"/>
      <c r="G3" s="119" t="s">
        <v>36</v>
      </c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40"/>
      <c r="AP3" s="40"/>
      <c r="AQ3" s="40"/>
      <c r="AR3" s="40"/>
      <c r="AS3" s="40"/>
      <c r="AT3" s="40"/>
      <c r="AU3" s="40"/>
      <c r="AV3" s="40"/>
      <c r="AW3" s="40"/>
      <c r="AX3" s="40"/>
      <c r="AY3" s="40"/>
      <c r="AZ3" s="40"/>
      <c r="BA3" s="40"/>
      <c r="BB3" s="40"/>
      <c r="BC3" s="40"/>
      <c r="BD3" s="40"/>
      <c r="BE3" s="40"/>
      <c r="BF3" s="40"/>
      <c r="BG3" s="40"/>
      <c r="BH3" s="40"/>
    </row>
    <row r="4" spans="1:60" ht="13.7" customHeight="1"/>
    <row r="5" spans="1:60" ht="13.7" customHeight="1"/>
    <row r="6" spans="1:60" ht="13.7" customHeight="1"/>
    <row r="7" spans="1:60" ht="52.5" customHeight="1">
      <c r="A7" s="131" t="s">
        <v>63</v>
      </c>
      <c r="B7" s="131"/>
      <c r="C7" s="131"/>
      <c r="D7" s="131"/>
      <c r="E7" s="131"/>
      <c r="F7" s="131"/>
      <c r="G7" s="131"/>
    </row>
    <row r="8" spans="1:60">
      <c r="G8" s="41" t="s">
        <v>40</v>
      </c>
    </row>
    <row r="9" spans="1:60" s="3" customFormat="1" ht="76.5" customHeight="1">
      <c r="A9" s="132" t="s">
        <v>6</v>
      </c>
      <c r="B9" s="132"/>
      <c r="C9" s="132"/>
      <c r="D9" s="132" t="s">
        <v>37</v>
      </c>
      <c r="E9" s="132"/>
      <c r="F9" s="133" t="s">
        <v>2</v>
      </c>
      <c r="G9" s="68" t="s">
        <v>18</v>
      </c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40"/>
      <c r="AF9" s="40"/>
      <c r="AG9" s="40"/>
      <c r="AH9" s="40"/>
      <c r="AI9" s="40"/>
      <c r="AJ9" s="40"/>
      <c r="AK9" s="40"/>
      <c r="AL9" s="40"/>
      <c r="AM9" s="40"/>
      <c r="AN9" s="40"/>
      <c r="AO9" s="40"/>
      <c r="AP9" s="40"/>
      <c r="AQ9" s="40"/>
      <c r="AR9" s="40"/>
      <c r="AS9" s="40"/>
      <c r="AT9" s="40"/>
      <c r="AU9" s="40"/>
      <c r="AV9" s="40"/>
      <c r="AW9" s="40"/>
      <c r="AX9" s="40"/>
      <c r="AY9" s="40"/>
      <c r="AZ9" s="40"/>
      <c r="BA9" s="40"/>
      <c r="BB9" s="40"/>
      <c r="BC9" s="40"/>
      <c r="BD9" s="40"/>
      <c r="BE9" s="40"/>
      <c r="BF9" s="40"/>
      <c r="BG9" s="40"/>
      <c r="BH9" s="40"/>
    </row>
    <row r="10" spans="1:60" s="3" customFormat="1" ht="39" customHeight="1">
      <c r="A10" s="8" t="s">
        <v>16</v>
      </c>
      <c r="B10" s="8" t="s">
        <v>17</v>
      </c>
      <c r="C10" s="8" t="s">
        <v>7</v>
      </c>
      <c r="D10" s="8" t="s">
        <v>9</v>
      </c>
      <c r="E10" s="8" t="s">
        <v>10</v>
      </c>
      <c r="F10" s="133"/>
      <c r="G10" s="68" t="s">
        <v>1</v>
      </c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40"/>
      <c r="AG10" s="40"/>
      <c r="AH10" s="40"/>
      <c r="AI10" s="40"/>
      <c r="AJ10" s="40"/>
      <c r="AK10" s="40"/>
      <c r="AL10" s="40"/>
      <c r="AM10" s="40"/>
      <c r="AN10" s="40"/>
      <c r="AO10" s="40"/>
      <c r="AP10" s="40"/>
      <c r="AQ10" s="40"/>
      <c r="AR10" s="40"/>
      <c r="AS10" s="40"/>
      <c r="AT10" s="40"/>
      <c r="AU10" s="40"/>
      <c r="AV10" s="40"/>
      <c r="AW10" s="40"/>
      <c r="AX10" s="40"/>
      <c r="AY10" s="40"/>
      <c r="AZ10" s="40"/>
      <c r="BA10" s="40"/>
      <c r="BB10" s="40"/>
      <c r="BC10" s="40"/>
      <c r="BD10" s="40"/>
      <c r="BE10" s="40"/>
      <c r="BF10" s="40"/>
      <c r="BG10" s="40"/>
      <c r="BH10" s="40"/>
    </row>
    <row r="11" spans="1:60" s="3" customFormat="1" ht="34.9" customHeight="1">
      <c r="A11" s="13"/>
      <c r="B11" s="13"/>
      <c r="C11" s="13"/>
      <c r="D11" s="10"/>
      <c r="E11" s="10"/>
      <c r="F11" s="14" t="s">
        <v>5</v>
      </c>
      <c r="G11" s="42">
        <f t="shared" ref="G11" si="0">+G13</f>
        <v>0</v>
      </c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40"/>
      <c r="AG11" s="40"/>
      <c r="AH11" s="40"/>
      <c r="AI11" s="40"/>
      <c r="AJ11" s="40"/>
      <c r="AK11" s="40"/>
      <c r="AL11" s="40"/>
      <c r="AM11" s="40"/>
      <c r="AN11" s="40"/>
      <c r="AO11" s="40"/>
      <c r="AP11" s="40"/>
      <c r="AQ11" s="40"/>
      <c r="AR11" s="40"/>
      <c r="AS11" s="40"/>
      <c r="AT11" s="40"/>
      <c r="AU11" s="40"/>
      <c r="AV11" s="40"/>
      <c r="AW11" s="40"/>
      <c r="AX11" s="40"/>
      <c r="AY11" s="40"/>
      <c r="AZ11" s="40"/>
      <c r="BA11" s="40"/>
      <c r="BB11" s="40"/>
      <c r="BC11" s="40"/>
      <c r="BD11" s="40"/>
      <c r="BE11" s="40"/>
      <c r="BF11" s="40"/>
      <c r="BG11" s="40"/>
      <c r="BH11" s="40"/>
    </row>
    <row r="12" spans="1:60" s="3" customFormat="1">
      <c r="A12" s="13"/>
      <c r="B12" s="13"/>
      <c r="C12" s="13"/>
      <c r="D12" s="10"/>
      <c r="E12" s="10"/>
      <c r="F12" s="15" t="s">
        <v>19</v>
      </c>
      <c r="G12" s="34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  <c r="AF12" s="40"/>
      <c r="AG12" s="40"/>
      <c r="AH12" s="40"/>
      <c r="AI12" s="40"/>
      <c r="AJ12" s="40"/>
      <c r="AK12" s="40"/>
      <c r="AL12" s="40"/>
      <c r="AM12" s="40"/>
      <c r="AN12" s="40"/>
      <c r="AO12" s="40"/>
      <c r="AP12" s="40"/>
      <c r="AQ12" s="40"/>
      <c r="AR12" s="40"/>
      <c r="AS12" s="40"/>
      <c r="AT12" s="40"/>
      <c r="AU12" s="40"/>
      <c r="AV12" s="40"/>
      <c r="AW12" s="40"/>
      <c r="AX12" s="40"/>
      <c r="AY12" s="40"/>
      <c r="AZ12" s="40"/>
      <c r="BA12" s="40"/>
      <c r="BB12" s="40"/>
      <c r="BC12" s="40"/>
      <c r="BD12" s="40"/>
      <c r="BE12" s="40"/>
      <c r="BF12" s="40"/>
      <c r="BG12" s="40"/>
      <c r="BH12" s="40"/>
    </row>
    <row r="13" spans="1:60" s="3" customFormat="1" ht="34.5">
      <c r="A13" s="13"/>
      <c r="B13" s="13"/>
      <c r="C13" s="13"/>
      <c r="D13" s="10"/>
      <c r="E13" s="10"/>
      <c r="F13" s="16" t="s">
        <v>12</v>
      </c>
      <c r="G13" s="34">
        <f>G14</f>
        <v>0</v>
      </c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  <c r="AF13" s="40"/>
      <c r="AG13" s="40"/>
      <c r="AH13" s="40"/>
      <c r="AI13" s="40"/>
      <c r="AJ13" s="40"/>
      <c r="AK13" s="40"/>
      <c r="AL13" s="40"/>
      <c r="AM13" s="40"/>
      <c r="AN13" s="40"/>
      <c r="AO13" s="40"/>
      <c r="AP13" s="40"/>
      <c r="AQ13" s="40"/>
      <c r="AR13" s="40"/>
      <c r="AS13" s="40"/>
      <c r="AT13" s="40"/>
      <c r="AU13" s="40"/>
      <c r="AV13" s="40"/>
      <c r="AW13" s="40"/>
      <c r="AX13" s="40"/>
      <c r="AY13" s="40"/>
      <c r="AZ13" s="40"/>
      <c r="BA13" s="40"/>
      <c r="BB13" s="40"/>
      <c r="BC13" s="40"/>
      <c r="BD13" s="40"/>
      <c r="BE13" s="40"/>
      <c r="BF13" s="40"/>
      <c r="BG13" s="40"/>
      <c r="BH13" s="40"/>
    </row>
    <row r="14" spans="1:60" s="3" customFormat="1" ht="36" customHeight="1">
      <c r="A14" s="137" t="s">
        <v>20</v>
      </c>
      <c r="B14" s="143"/>
      <c r="C14" s="146"/>
      <c r="D14" s="144"/>
      <c r="E14" s="152"/>
      <c r="F14" s="37" t="s">
        <v>38</v>
      </c>
      <c r="G14" s="42">
        <f t="shared" ref="G14" si="1">+G16</f>
        <v>0</v>
      </c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  <c r="AF14" s="40"/>
      <c r="AG14" s="40"/>
      <c r="AH14" s="40"/>
      <c r="AI14" s="40"/>
      <c r="AJ14" s="40"/>
      <c r="AK14" s="40"/>
      <c r="AL14" s="40"/>
      <c r="AM14" s="40"/>
      <c r="AN14" s="40"/>
      <c r="AO14" s="40"/>
      <c r="AP14" s="40"/>
      <c r="AQ14" s="40"/>
      <c r="AR14" s="40"/>
      <c r="AS14" s="40"/>
      <c r="AT14" s="40"/>
      <c r="AU14" s="40"/>
      <c r="AV14" s="40"/>
      <c r="AW14" s="40"/>
      <c r="AX14" s="40"/>
      <c r="AY14" s="40"/>
      <c r="AZ14" s="40"/>
      <c r="BA14" s="40"/>
      <c r="BB14" s="40"/>
      <c r="BC14" s="40"/>
      <c r="BD14" s="40"/>
      <c r="BE14" s="40"/>
      <c r="BF14" s="40"/>
      <c r="BG14" s="40"/>
      <c r="BH14" s="40"/>
    </row>
    <row r="15" spans="1:60" s="3" customFormat="1" ht="16.899999999999999" customHeight="1">
      <c r="A15" s="138"/>
      <c r="B15" s="143"/>
      <c r="C15" s="147"/>
      <c r="D15" s="144"/>
      <c r="E15" s="153"/>
      <c r="F15" s="43" t="s">
        <v>3</v>
      </c>
      <c r="G15" s="44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0"/>
      <c r="AF15" s="40"/>
      <c r="AG15" s="40"/>
      <c r="AH15" s="40"/>
      <c r="AI15" s="40"/>
      <c r="AJ15" s="40"/>
      <c r="AK15" s="40"/>
      <c r="AL15" s="40"/>
      <c r="AM15" s="40"/>
      <c r="AN15" s="40"/>
      <c r="AO15" s="40"/>
      <c r="AP15" s="40"/>
      <c r="AQ15" s="40"/>
      <c r="AR15" s="40"/>
      <c r="AS15" s="40"/>
      <c r="AT15" s="40"/>
      <c r="AU15" s="40"/>
      <c r="AV15" s="40"/>
      <c r="AW15" s="40"/>
      <c r="AX15" s="40"/>
      <c r="AY15" s="40"/>
      <c r="AZ15" s="40"/>
      <c r="BA15" s="40"/>
      <c r="BB15" s="40"/>
      <c r="BC15" s="40"/>
      <c r="BD15" s="40"/>
      <c r="BE15" s="40"/>
      <c r="BF15" s="40"/>
      <c r="BG15" s="40"/>
      <c r="BH15" s="40"/>
    </row>
    <row r="16" spans="1:60" s="3" customFormat="1" ht="17.25" customHeight="1">
      <c r="A16" s="138"/>
      <c r="B16" s="137" t="s">
        <v>74</v>
      </c>
      <c r="C16" s="148"/>
      <c r="D16" s="144"/>
      <c r="E16" s="153"/>
      <c r="F16" s="17" t="s">
        <v>75</v>
      </c>
      <c r="G16" s="44">
        <f t="shared" ref="G16" si="2">+G18</f>
        <v>0</v>
      </c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  <c r="AF16" s="40"/>
      <c r="AG16" s="40"/>
      <c r="AH16" s="40"/>
      <c r="AI16" s="40"/>
      <c r="AJ16" s="40"/>
      <c r="AK16" s="40"/>
      <c r="AL16" s="40"/>
      <c r="AM16" s="40"/>
      <c r="AN16" s="40"/>
      <c r="AO16" s="40"/>
      <c r="AP16" s="40"/>
      <c r="AQ16" s="40"/>
      <c r="AR16" s="40"/>
      <c r="AS16" s="40"/>
      <c r="AT16" s="40"/>
      <c r="AU16" s="40"/>
      <c r="AV16" s="40"/>
      <c r="AW16" s="40"/>
      <c r="AX16" s="40"/>
      <c r="AY16" s="40"/>
      <c r="AZ16" s="40"/>
      <c r="BA16" s="40"/>
      <c r="BB16" s="40"/>
      <c r="BC16" s="40"/>
      <c r="BD16" s="40"/>
      <c r="BE16" s="40"/>
      <c r="BF16" s="40"/>
      <c r="BG16" s="40"/>
      <c r="BH16" s="40"/>
    </row>
    <row r="17" spans="1:60" s="3" customFormat="1" ht="16.899999999999999" customHeight="1">
      <c r="A17" s="138"/>
      <c r="B17" s="138"/>
      <c r="C17" s="149"/>
      <c r="D17" s="144"/>
      <c r="E17" s="153"/>
      <c r="F17" s="43" t="s">
        <v>3</v>
      </c>
      <c r="G17" s="44"/>
      <c r="H17" s="40"/>
      <c r="I17" s="40"/>
      <c r="J17" s="40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0"/>
      <c r="AF17" s="40"/>
      <c r="AG17" s="40"/>
      <c r="AH17" s="40"/>
      <c r="AI17" s="40"/>
      <c r="AJ17" s="40"/>
      <c r="AK17" s="40"/>
      <c r="AL17" s="40"/>
      <c r="AM17" s="40"/>
      <c r="AN17" s="40"/>
      <c r="AO17" s="40"/>
      <c r="AP17" s="40"/>
      <c r="AQ17" s="40"/>
      <c r="AR17" s="40"/>
      <c r="AS17" s="40"/>
      <c r="AT17" s="40"/>
      <c r="AU17" s="40"/>
      <c r="AV17" s="40"/>
      <c r="AW17" s="40"/>
      <c r="AX17" s="40"/>
      <c r="AY17" s="40"/>
      <c r="AZ17" s="40"/>
      <c r="BA17" s="40"/>
      <c r="BB17" s="40"/>
      <c r="BC17" s="40"/>
      <c r="BD17" s="40"/>
      <c r="BE17" s="40"/>
      <c r="BF17" s="40"/>
      <c r="BG17" s="40"/>
      <c r="BH17" s="40"/>
    </row>
    <row r="18" spans="1:60" s="3" customFormat="1">
      <c r="A18" s="138"/>
      <c r="B18" s="138"/>
      <c r="C18" s="137" t="s">
        <v>20</v>
      </c>
      <c r="D18" s="145"/>
      <c r="E18" s="153"/>
      <c r="F18" s="17" t="s">
        <v>75</v>
      </c>
      <c r="G18" s="44">
        <f t="shared" ref="G18" si="3">+G20</f>
        <v>0</v>
      </c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40"/>
      <c r="AH18" s="40"/>
      <c r="AI18" s="40"/>
      <c r="AJ18" s="40"/>
      <c r="AK18" s="40"/>
      <c r="AL18" s="40"/>
      <c r="AM18" s="40"/>
      <c r="AN18" s="40"/>
      <c r="AO18" s="40"/>
      <c r="AP18" s="40"/>
      <c r="AQ18" s="40"/>
      <c r="AR18" s="40"/>
      <c r="AS18" s="40"/>
      <c r="AT18" s="40"/>
      <c r="AU18" s="40"/>
      <c r="AV18" s="40"/>
      <c r="AW18" s="40"/>
      <c r="AX18" s="40"/>
      <c r="AY18" s="40"/>
      <c r="AZ18" s="40"/>
      <c r="BA18" s="40"/>
      <c r="BB18" s="40"/>
      <c r="BC18" s="40"/>
      <c r="BD18" s="40"/>
      <c r="BE18" s="40"/>
      <c r="BF18" s="40"/>
      <c r="BG18" s="40"/>
      <c r="BH18" s="40"/>
    </row>
    <row r="19" spans="1:60" s="3" customFormat="1" ht="16.899999999999999" customHeight="1">
      <c r="A19" s="138"/>
      <c r="B19" s="138"/>
      <c r="C19" s="138"/>
      <c r="D19" s="145"/>
      <c r="E19" s="153"/>
      <c r="F19" s="43" t="s">
        <v>3</v>
      </c>
      <c r="G19" s="44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  <c r="AF19" s="40"/>
      <c r="AG19" s="40"/>
      <c r="AH19" s="40"/>
      <c r="AI19" s="40"/>
      <c r="AJ19" s="40"/>
      <c r="AK19" s="40"/>
      <c r="AL19" s="40"/>
      <c r="AM19" s="40"/>
      <c r="AN19" s="40"/>
      <c r="AO19" s="40"/>
      <c r="AP19" s="40"/>
      <c r="AQ19" s="40"/>
      <c r="AR19" s="40"/>
      <c r="AS19" s="40"/>
      <c r="AT19" s="40"/>
      <c r="AU19" s="40"/>
      <c r="AV19" s="40"/>
      <c r="AW19" s="40"/>
      <c r="AX19" s="40"/>
      <c r="AY19" s="40"/>
      <c r="AZ19" s="40"/>
      <c r="BA19" s="40"/>
      <c r="BB19" s="40"/>
      <c r="BC19" s="40"/>
      <c r="BD19" s="40"/>
      <c r="BE19" s="40"/>
      <c r="BF19" s="40"/>
      <c r="BG19" s="40"/>
      <c r="BH19" s="40"/>
    </row>
    <row r="20" spans="1:60" s="3" customFormat="1" ht="34.5">
      <c r="A20" s="138"/>
      <c r="B20" s="138"/>
      <c r="C20" s="138"/>
      <c r="D20" s="145"/>
      <c r="E20" s="153"/>
      <c r="F20" s="43" t="s">
        <v>8</v>
      </c>
      <c r="G20" s="44">
        <f t="shared" ref="G20" si="4">+G22</f>
        <v>0</v>
      </c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  <c r="AG20" s="40"/>
      <c r="AH20" s="40"/>
      <c r="AI20" s="40"/>
      <c r="AJ20" s="40"/>
      <c r="AK20" s="40"/>
      <c r="AL20" s="40"/>
      <c r="AM20" s="40"/>
      <c r="AN20" s="40"/>
      <c r="AO20" s="40"/>
      <c r="AP20" s="40"/>
      <c r="AQ20" s="40"/>
      <c r="AR20" s="40"/>
      <c r="AS20" s="40"/>
      <c r="AT20" s="40"/>
      <c r="AU20" s="40"/>
      <c r="AV20" s="40"/>
      <c r="AW20" s="40"/>
      <c r="AX20" s="40"/>
      <c r="AY20" s="40"/>
      <c r="AZ20" s="40"/>
      <c r="BA20" s="40"/>
      <c r="BB20" s="40"/>
      <c r="BC20" s="40"/>
      <c r="BD20" s="40"/>
      <c r="BE20" s="40"/>
      <c r="BF20" s="40"/>
      <c r="BG20" s="40"/>
      <c r="BH20" s="40"/>
    </row>
    <row r="21" spans="1:60" s="3" customFormat="1" ht="16.899999999999999" customHeight="1">
      <c r="A21" s="138"/>
      <c r="B21" s="138"/>
      <c r="C21" s="138"/>
      <c r="D21" s="145"/>
      <c r="E21" s="154"/>
      <c r="F21" s="43" t="s">
        <v>3</v>
      </c>
      <c r="G21" s="44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0"/>
      <c r="AF21" s="40"/>
      <c r="AG21" s="40"/>
      <c r="AH21" s="40"/>
      <c r="AI21" s="40"/>
      <c r="AJ21" s="40"/>
      <c r="AK21" s="40"/>
      <c r="AL21" s="40"/>
      <c r="AM21" s="40"/>
      <c r="AN21" s="40"/>
      <c r="AO21" s="40"/>
      <c r="AP21" s="40"/>
      <c r="AQ21" s="40"/>
      <c r="AR21" s="40"/>
      <c r="AS21" s="40"/>
      <c r="AT21" s="40"/>
      <c r="AU21" s="40"/>
      <c r="AV21" s="40"/>
      <c r="AW21" s="40"/>
      <c r="AX21" s="40"/>
      <c r="AY21" s="40"/>
      <c r="AZ21" s="40"/>
      <c r="BA21" s="40"/>
      <c r="BB21" s="40"/>
      <c r="BC21" s="40"/>
      <c r="BD21" s="40"/>
      <c r="BE21" s="40"/>
      <c r="BF21" s="40"/>
      <c r="BG21" s="40"/>
      <c r="BH21" s="40"/>
    </row>
    <row r="22" spans="1:60" s="3" customFormat="1" ht="29.25" customHeight="1">
      <c r="A22" s="138"/>
      <c r="B22" s="138"/>
      <c r="C22" s="138"/>
      <c r="D22" s="140">
        <v>1240</v>
      </c>
      <c r="E22" s="150" t="s">
        <v>76</v>
      </c>
      <c r="F22" s="151"/>
      <c r="G22" s="42">
        <f>G24+G33</f>
        <v>0</v>
      </c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  <c r="AF22" s="40"/>
      <c r="AG22" s="40"/>
      <c r="AH22" s="40"/>
      <c r="AI22" s="40"/>
      <c r="AJ22" s="40"/>
      <c r="AK22" s="40"/>
      <c r="AL22" s="40"/>
      <c r="AM22" s="40"/>
      <c r="AN22" s="40"/>
      <c r="AO22" s="40"/>
      <c r="AP22" s="40"/>
      <c r="AQ22" s="40"/>
      <c r="AR22" s="40"/>
      <c r="AS22" s="40"/>
      <c r="AT22" s="40"/>
      <c r="AU22" s="40"/>
      <c r="AV22" s="40"/>
      <c r="AW22" s="40"/>
      <c r="AX22" s="40"/>
      <c r="AY22" s="40"/>
      <c r="AZ22" s="40"/>
      <c r="BA22" s="40"/>
      <c r="BB22" s="40"/>
      <c r="BC22" s="40"/>
      <c r="BD22" s="40"/>
      <c r="BE22" s="40"/>
      <c r="BF22" s="40"/>
      <c r="BG22" s="40"/>
      <c r="BH22" s="40"/>
    </row>
    <row r="23" spans="1:60" s="3" customFormat="1" ht="16.899999999999999" customHeight="1">
      <c r="A23" s="138"/>
      <c r="B23" s="138"/>
      <c r="C23" s="138"/>
      <c r="D23" s="141"/>
      <c r="E23" s="45"/>
      <c r="F23" s="43" t="s">
        <v>3</v>
      </c>
      <c r="G23" s="42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40"/>
      <c r="AP23" s="40"/>
      <c r="AQ23" s="40"/>
      <c r="AR23" s="40"/>
      <c r="AS23" s="40"/>
      <c r="AT23" s="40"/>
      <c r="AU23" s="40"/>
      <c r="AV23" s="40"/>
      <c r="AW23" s="40"/>
      <c r="AX23" s="40"/>
      <c r="AY23" s="40"/>
      <c r="AZ23" s="40"/>
      <c r="BA23" s="40"/>
      <c r="BB23" s="40"/>
      <c r="BC23" s="40"/>
      <c r="BD23" s="40"/>
      <c r="BE23" s="40"/>
      <c r="BF23" s="40"/>
      <c r="BG23" s="40"/>
      <c r="BH23" s="40"/>
    </row>
    <row r="24" spans="1:60" s="3" customFormat="1" ht="53.25" customHeight="1">
      <c r="A24" s="138"/>
      <c r="B24" s="138"/>
      <c r="C24" s="138"/>
      <c r="D24" s="141"/>
      <c r="E24" s="134">
        <v>11002</v>
      </c>
      <c r="F24" s="35" t="s">
        <v>77</v>
      </c>
      <c r="G24" s="46">
        <f t="shared" ref="G24" si="5">G26</f>
        <v>271000</v>
      </c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40"/>
      <c r="AP24" s="40"/>
      <c r="AQ24" s="40"/>
      <c r="AR24" s="40"/>
      <c r="AS24" s="40"/>
      <c r="AT24" s="40"/>
      <c r="AU24" s="40"/>
      <c r="AV24" s="40"/>
      <c r="AW24" s="40"/>
      <c r="AX24" s="40"/>
      <c r="AY24" s="40"/>
      <c r="AZ24" s="40"/>
      <c r="BA24" s="40"/>
      <c r="BB24" s="40"/>
      <c r="BC24" s="40"/>
      <c r="BD24" s="40"/>
      <c r="BE24" s="40"/>
      <c r="BF24" s="40"/>
      <c r="BG24" s="40"/>
      <c r="BH24" s="40"/>
    </row>
    <row r="25" spans="1:60" s="3" customFormat="1" ht="16.899999999999999" customHeight="1">
      <c r="A25" s="138"/>
      <c r="B25" s="138"/>
      <c r="C25" s="138"/>
      <c r="D25" s="141"/>
      <c r="E25" s="135"/>
      <c r="F25" s="43" t="s">
        <v>11</v>
      </c>
      <c r="G25" s="42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</row>
    <row r="26" spans="1:60" s="3" customFormat="1" ht="55.5" customHeight="1">
      <c r="A26" s="138"/>
      <c r="B26" s="138"/>
      <c r="C26" s="138"/>
      <c r="D26" s="141"/>
      <c r="E26" s="135"/>
      <c r="F26" s="47" t="s">
        <v>39</v>
      </c>
      <c r="G26" s="48">
        <f t="shared" ref="G26" si="6">G28</f>
        <v>271000</v>
      </c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40"/>
      <c r="AP26" s="40"/>
      <c r="AQ26" s="40"/>
      <c r="AR26" s="40"/>
      <c r="AS26" s="40"/>
      <c r="AT26" s="40"/>
      <c r="AU26" s="40"/>
      <c r="AV26" s="40"/>
      <c r="AW26" s="40"/>
      <c r="AX26" s="40"/>
      <c r="AY26" s="40"/>
      <c r="AZ26" s="40"/>
      <c r="BA26" s="40"/>
      <c r="BB26" s="40"/>
      <c r="BC26" s="40"/>
      <c r="BD26" s="40"/>
      <c r="BE26" s="40"/>
      <c r="BF26" s="40"/>
      <c r="BG26" s="40"/>
      <c r="BH26" s="40"/>
    </row>
    <row r="27" spans="1:60" s="3" customFormat="1" ht="36" customHeight="1">
      <c r="A27" s="138"/>
      <c r="B27" s="138"/>
      <c r="C27" s="138"/>
      <c r="D27" s="141"/>
      <c r="E27" s="135"/>
      <c r="F27" s="43" t="s">
        <v>53</v>
      </c>
      <c r="G27" s="42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</row>
    <row r="28" spans="1:60" s="3" customFormat="1" ht="16.899999999999999" customHeight="1">
      <c r="A28" s="138"/>
      <c r="B28" s="138"/>
      <c r="C28" s="138"/>
      <c r="D28" s="141"/>
      <c r="E28" s="135"/>
      <c r="F28" s="18" t="s">
        <v>4</v>
      </c>
      <c r="G28" s="49">
        <f t="shared" ref="G28" si="7">G29</f>
        <v>271000</v>
      </c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</row>
    <row r="29" spans="1:60" s="3" customFormat="1" ht="16.899999999999999" customHeight="1">
      <c r="A29" s="138"/>
      <c r="B29" s="138"/>
      <c r="C29" s="138"/>
      <c r="D29" s="141"/>
      <c r="E29" s="135"/>
      <c r="F29" s="18" t="s">
        <v>54</v>
      </c>
      <c r="G29" s="49">
        <f t="shared" ref="G29" si="8">G30</f>
        <v>271000</v>
      </c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/>
      <c r="AH29" s="40"/>
      <c r="AI29" s="40"/>
      <c r="AJ29" s="40"/>
      <c r="AK29" s="40"/>
      <c r="AL29" s="40"/>
      <c r="AM29" s="40"/>
      <c r="AN29" s="40"/>
      <c r="AO29" s="40"/>
      <c r="AP29" s="40"/>
      <c r="AQ29" s="40"/>
      <c r="AR29" s="40"/>
      <c r="AS29" s="40"/>
      <c r="AT29" s="40"/>
      <c r="AU29" s="40"/>
      <c r="AV29" s="40"/>
      <c r="AW29" s="40"/>
      <c r="AX29" s="40"/>
      <c r="AY29" s="40"/>
      <c r="AZ29" s="40"/>
      <c r="BA29" s="40"/>
      <c r="BB29" s="40"/>
      <c r="BC29" s="40"/>
      <c r="BD29" s="40"/>
      <c r="BE29" s="40"/>
      <c r="BF29" s="40"/>
      <c r="BG29" s="40"/>
      <c r="BH29" s="40"/>
    </row>
    <row r="30" spans="1:60" s="3" customFormat="1" ht="16.899999999999999" customHeight="1">
      <c r="A30" s="138"/>
      <c r="B30" s="138"/>
      <c r="C30" s="138"/>
      <c r="D30" s="141"/>
      <c r="E30" s="135"/>
      <c r="F30" s="18" t="s">
        <v>133</v>
      </c>
      <c r="G30" s="49">
        <f t="shared" ref="G30:G31" si="9">G31</f>
        <v>271000</v>
      </c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  <c r="AF30" s="40"/>
      <c r="AG30" s="40"/>
      <c r="AH30" s="40"/>
      <c r="AI30" s="40"/>
      <c r="AJ30" s="40"/>
      <c r="AK30" s="40"/>
      <c r="AL30" s="40"/>
      <c r="AM30" s="40"/>
      <c r="AN30" s="40"/>
      <c r="AO30" s="40"/>
      <c r="AP30" s="40"/>
      <c r="AQ30" s="40"/>
      <c r="AR30" s="40"/>
      <c r="AS30" s="40"/>
      <c r="AT30" s="40"/>
      <c r="AU30" s="40"/>
      <c r="AV30" s="40"/>
      <c r="AW30" s="40"/>
      <c r="AX30" s="40"/>
      <c r="AY30" s="40"/>
      <c r="AZ30" s="40"/>
      <c r="BA30" s="40"/>
      <c r="BB30" s="40"/>
      <c r="BC30" s="40"/>
      <c r="BD30" s="40"/>
      <c r="BE30" s="40"/>
      <c r="BF30" s="40"/>
      <c r="BG30" s="40"/>
      <c r="BH30" s="40"/>
    </row>
    <row r="31" spans="1:60" s="3" customFormat="1" ht="18" customHeight="1">
      <c r="A31" s="138"/>
      <c r="B31" s="138"/>
      <c r="C31" s="138"/>
      <c r="D31" s="141"/>
      <c r="E31" s="135"/>
      <c r="F31" s="18" t="s">
        <v>131</v>
      </c>
      <c r="G31" s="126">
        <f t="shared" si="9"/>
        <v>271000</v>
      </c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0"/>
      <c r="AF31" s="40"/>
      <c r="AG31" s="40"/>
      <c r="AH31" s="40"/>
      <c r="AI31" s="40"/>
      <c r="AJ31" s="40"/>
      <c r="AK31" s="40"/>
      <c r="AL31" s="40"/>
      <c r="AM31" s="40"/>
      <c r="AN31" s="40"/>
      <c r="AO31" s="40"/>
      <c r="AP31" s="40"/>
      <c r="AQ31" s="40"/>
      <c r="AR31" s="40"/>
      <c r="AS31" s="40"/>
      <c r="AT31" s="40"/>
      <c r="AU31" s="40"/>
      <c r="AV31" s="40"/>
      <c r="AW31" s="40"/>
      <c r="AX31" s="40"/>
      <c r="AY31" s="40"/>
      <c r="AZ31" s="40"/>
      <c r="BA31" s="40"/>
      <c r="BB31" s="40"/>
      <c r="BC31" s="40"/>
      <c r="BD31" s="40"/>
      <c r="BE31" s="40"/>
      <c r="BF31" s="40"/>
      <c r="BG31" s="40"/>
      <c r="BH31" s="40"/>
    </row>
    <row r="32" spans="1:60" s="3" customFormat="1" ht="16.5" customHeight="1">
      <c r="A32" s="138"/>
      <c r="B32" s="138"/>
      <c r="C32" s="138"/>
      <c r="D32" s="141"/>
      <c r="E32" s="136"/>
      <c r="F32" s="18" t="s">
        <v>132</v>
      </c>
      <c r="G32" s="126">
        <f>'Հավելված N 1'!G17</f>
        <v>271000</v>
      </c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  <c r="AF32" s="40"/>
      <c r="AG32" s="40"/>
      <c r="AH32" s="40"/>
      <c r="AI32" s="40"/>
      <c r="AJ32" s="40"/>
      <c r="AK32" s="40"/>
      <c r="AL32" s="40"/>
      <c r="AM32" s="40"/>
      <c r="AN32" s="40"/>
      <c r="AO32" s="40"/>
      <c r="AP32" s="40"/>
      <c r="AQ32" s="40"/>
      <c r="AR32" s="40"/>
      <c r="AS32" s="40"/>
      <c r="AT32" s="40"/>
      <c r="AU32" s="40"/>
      <c r="AV32" s="40"/>
      <c r="AW32" s="40"/>
      <c r="AX32" s="40"/>
      <c r="AY32" s="40"/>
      <c r="AZ32" s="40"/>
      <c r="BA32" s="40"/>
      <c r="BB32" s="40"/>
      <c r="BC32" s="40"/>
      <c r="BD32" s="40"/>
      <c r="BE32" s="40"/>
      <c r="BF32" s="40"/>
      <c r="BG32" s="40"/>
      <c r="BH32" s="40"/>
    </row>
    <row r="33" spans="1:7" s="40" customFormat="1" ht="45" customHeight="1">
      <c r="A33" s="138"/>
      <c r="B33" s="138"/>
      <c r="C33" s="138"/>
      <c r="D33" s="141"/>
      <c r="E33" s="134">
        <v>32001</v>
      </c>
      <c r="F33" s="35" t="s">
        <v>78</v>
      </c>
      <c r="G33" s="108">
        <f>G35</f>
        <v>-271000</v>
      </c>
    </row>
    <row r="34" spans="1:7" s="40" customFormat="1">
      <c r="A34" s="138"/>
      <c r="B34" s="138"/>
      <c r="C34" s="138"/>
      <c r="D34" s="141"/>
      <c r="E34" s="135"/>
      <c r="F34" s="32" t="s">
        <v>11</v>
      </c>
      <c r="G34" s="108"/>
    </row>
    <row r="35" spans="1:7" s="40" customFormat="1" ht="51.75">
      <c r="A35" s="138"/>
      <c r="B35" s="138"/>
      <c r="C35" s="138"/>
      <c r="D35" s="141"/>
      <c r="E35" s="135"/>
      <c r="F35" s="47" t="s">
        <v>39</v>
      </c>
      <c r="G35" s="109">
        <f>G37</f>
        <v>-271000</v>
      </c>
    </row>
    <row r="36" spans="1:7" s="40" customFormat="1" ht="34.5">
      <c r="A36" s="138"/>
      <c r="B36" s="138"/>
      <c r="C36" s="138"/>
      <c r="D36" s="141"/>
      <c r="E36" s="135"/>
      <c r="F36" s="32" t="s">
        <v>53</v>
      </c>
      <c r="G36" s="110"/>
    </row>
    <row r="37" spans="1:7" s="40" customFormat="1">
      <c r="A37" s="138"/>
      <c r="B37" s="138"/>
      <c r="C37" s="138"/>
      <c r="D37" s="141"/>
      <c r="E37" s="135"/>
      <c r="F37" s="32" t="s">
        <v>4</v>
      </c>
      <c r="G37" s="111">
        <f t="shared" ref="G37:G40" si="10">G38</f>
        <v>-271000</v>
      </c>
    </row>
    <row r="38" spans="1:7" s="40" customFormat="1">
      <c r="A38" s="138"/>
      <c r="B38" s="138"/>
      <c r="C38" s="138"/>
      <c r="D38" s="141"/>
      <c r="E38" s="135"/>
      <c r="F38" s="32" t="s">
        <v>79</v>
      </c>
      <c r="G38" s="111">
        <f t="shared" si="10"/>
        <v>-271000</v>
      </c>
    </row>
    <row r="39" spans="1:7" s="40" customFormat="1">
      <c r="A39" s="138"/>
      <c r="B39" s="138"/>
      <c r="C39" s="138"/>
      <c r="D39" s="141"/>
      <c r="E39" s="135"/>
      <c r="F39" s="32" t="s">
        <v>80</v>
      </c>
      <c r="G39" s="111">
        <f t="shared" si="10"/>
        <v>-271000</v>
      </c>
    </row>
    <row r="40" spans="1:7" s="40" customFormat="1">
      <c r="A40" s="138"/>
      <c r="B40" s="138"/>
      <c r="C40" s="138"/>
      <c r="D40" s="141"/>
      <c r="E40" s="135"/>
      <c r="F40" s="32" t="s">
        <v>81</v>
      </c>
      <c r="G40" s="111">
        <f t="shared" si="10"/>
        <v>-271000</v>
      </c>
    </row>
    <row r="41" spans="1:7" s="40" customFormat="1">
      <c r="A41" s="139"/>
      <c r="B41" s="139"/>
      <c r="C41" s="139"/>
      <c r="D41" s="142"/>
      <c r="E41" s="136"/>
      <c r="F41" s="32" t="s">
        <v>82</v>
      </c>
      <c r="G41" s="107">
        <f>'Հավելված N 1'!G18</f>
        <v>-271000</v>
      </c>
    </row>
    <row r="42" spans="1:7" s="40" customFormat="1" ht="16.5"/>
    <row r="43" spans="1:7" s="40" customFormat="1" ht="16.5"/>
    <row r="44" spans="1:7" s="40" customFormat="1" ht="16.5"/>
    <row r="45" spans="1:7" s="40" customFormat="1" ht="16.5"/>
    <row r="46" spans="1:7" s="40" customFormat="1" ht="16.5"/>
    <row r="47" spans="1:7" s="40" customFormat="1" ht="16.5"/>
    <row r="48" spans="1:7" s="40" customFormat="1" ht="16.5"/>
    <row r="49" s="40" customFormat="1" ht="16.5"/>
    <row r="50" s="40" customFormat="1" ht="16.5"/>
    <row r="51" s="40" customFormat="1" ht="16.5"/>
    <row r="52" s="40" customFormat="1" ht="16.5"/>
    <row r="53" s="40" customFormat="1" ht="16.5"/>
    <row r="54" s="40" customFormat="1" ht="16.5"/>
    <row r="55" s="40" customFormat="1" ht="16.5"/>
    <row r="56" s="40" customFormat="1" ht="16.5"/>
    <row r="57" s="40" customFormat="1" ht="16.5"/>
    <row r="58" s="40" customFormat="1" ht="16.5"/>
    <row r="59" s="40" customFormat="1" ht="16.5"/>
    <row r="60" s="40" customFormat="1" ht="16.5"/>
    <row r="61" s="40" customFormat="1" ht="16.5"/>
    <row r="62" s="40" customFormat="1" ht="16.5"/>
    <row r="63" s="40" customFormat="1" ht="16.5"/>
    <row r="64" s="40" customFormat="1" ht="16.5"/>
    <row r="65" s="40" customFormat="1" ht="16.5"/>
    <row r="66" s="40" customFormat="1" ht="16.5"/>
    <row r="67" s="40" customFormat="1" ht="16.5"/>
    <row r="68" s="40" customFormat="1" ht="16.5"/>
    <row r="69" s="40" customFormat="1" ht="16.5"/>
    <row r="70" s="40" customFormat="1" ht="16.5"/>
    <row r="71" s="40" customFormat="1" ht="16.5"/>
    <row r="72" s="40" customFormat="1" ht="16.5"/>
    <row r="73" s="40" customFormat="1" ht="16.5"/>
    <row r="74" s="40" customFormat="1" ht="16.5"/>
    <row r="75" s="40" customFormat="1" ht="16.5"/>
    <row r="76" s="40" customFormat="1" ht="16.5"/>
    <row r="77" s="40" customFormat="1" ht="16.5"/>
    <row r="78" s="40" customFormat="1" ht="16.5"/>
    <row r="79" s="40" customFormat="1" ht="16.5"/>
    <row r="80" s="40" customFormat="1" ht="16.5"/>
    <row r="81" s="40" customFormat="1" ht="16.5"/>
    <row r="82" s="40" customFormat="1" ht="16.5"/>
    <row r="83" s="40" customFormat="1" ht="16.5"/>
    <row r="84" s="40" customFormat="1" ht="16.5"/>
    <row r="85" s="40" customFormat="1" ht="16.5"/>
    <row r="86" s="40" customFormat="1" ht="16.5"/>
    <row r="87" s="40" customFormat="1" ht="16.5"/>
    <row r="88" s="40" customFormat="1" ht="16.5"/>
    <row r="89" s="40" customFormat="1" ht="16.5"/>
    <row r="90" s="40" customFormat="1" ht="16.5"/>
    <row r="91" s="40" customFormat="1" ht="16.5"/>
    <row r="92" s="40" customFormat="1" ht="16.5"/>
    <row r="93" s="40" customFormat="1" ht="16.5"/>
    <row r="94" s="40" customFormat="1" ht="16.5"/>
    <row r="95" s="40" customFormat="1" ht="16.5"/>
    <row r="96" s="40" customFormat="1" ht="16.5"/>
    <row r="97" s="40" customFormat="1" ht="16.5"/>
    <row r="98" s="40" customFormat="1" ht="16.5"/>
    <row r="99" s="40" customFormat="1" ht="16.5"/>
    <row r="100" s="40" customFormat="1" ht="16.5"/>
    <row r="101" s="40" customFormat="1" ht="16.5"/>
    <row r="102" s="40" customFormat="1" ht="16.5"/>
    <row r="103" s="40" customFormat="1" ht="16.5"/>
    <row r="104" s="40" customFormat="1" ht="16.5"/>
    <row r="105" s="40" customFormat="1" ht="16.5"/>
    <row r="106" s="40" customFormat="1" ht="16.5"/>
    <row r="107" s="40" customFormat="1" ht="16.5"/>
    <row r="108" s="40" customFormat="1" ht="16.5"/>
    <row r="109" s="40" customFormat="1" ht="16.5"/>
    <row r="110" s="40" customFormat="1" ht="16.5"/>
    <row r="111" s="40" customFormat="1" ht="16.5"/>
    <row r="112" s="40" customFormat="1" ht="16.5"/>
    <row r="113" s="40" customFormat="1" ht="16.5"/>
    <row r="114" s="40" customFormat="1" ht="16.5"/>
    <row r="115" s="40" customFormat="1" ht="16.5"/>
    <row r="116" s="40" customFormat="1" ht="16.5"/>
    <row r="117" s="40" customFormat="1" ht="16.5"/>
    <row r="118" s="40" customFormat="1" ht="16.5"/>
    <row r="119" s="40" customFormat="1" ht="16.5"/>
    <row r="120" s="40" customFormat="1" ht="16.5"/>
    <row r="121" s="40" customFormat="1" ht="16.5"/>
    <row r="122" s="40" customFormat="1" ht="16.5"/>
    <row r="123" s="40" customFormat="1" ht="16.5"/>
    <row r="124" s="40" customFormat="1" ht="16.5"/>
    <row r="125" s="40" customFormat="1" ht="16.5"/>
    <row r="126" s="40" customFormat="1" ht="16.5"/>
    <row r="127" s="40" customFormat="1" ht="16.5"/>
    <row r="128" s="40" customFormat="1" ht="16.5"/>
    <row r="129" s="40" customFormat="1" ht="16.5"/>
    <row r="130" s="40" customFormat="1" ht="16.5"/>
    <row r="131" s="40" customFormat="1" ht="16.5"/>
    <row r="132" s="40" customFormat="1" ht="16.5"/>
    <row r="133" s="40" customFormat="1" ht="16.5"/>
    <row r="134" s="40" customFormat="1" ht="16.5"/>
    <row r="135" s="40" customFormat="1" ht="16.5"/>
    <row r="136" s="40" customFormat="1" ht="16.5"/>
    <row r="137" s="40" customFormat="1" ht="16.5"/>
    <row r="138" s="40" customFormat="1" ht="16.5"/>
    <row r="139" s="40" customFormat="1" ht="16.5"/>
    <row r="140" s="40" customFormat="1" ht="16.5"/>
    <row r="141" s="40" customFormat="1" ht="16.5"/>
    <row r="142" s="40" customFormat="1" ht="16.5"/>
    <row r="143" s="40" customFormat="1" ht="16.5"/>
    <row r="144" s="40" customFormat="1" ht="16.5"/>
    <row r="145" s="40" customFormat="1" ht="16.5"/>
    <row r="146" s="40" customFormat="1" ht="16.5"/>
    <row r="147" s="40" customFormat="1" ht="16.5"/>
    <row r="148" s="40" customFormat="1" ht="16.5"/>
    <row r="149" s="40" customFormat="1" ht="16.5"/>
    <row r="150" s="40" customFormat="1" ht="16.5"/>
    <row r="151" s="40" customFormat="1" ht="16.5"/>
    <row r="152" s="40" customFormat="1" ht="16.5"/>
    <row r="153" s="40" customFormat="1" ht="16.5"/>
    <row r="154" s="40" customFormat="1" ht="16.5"/>
    <row r="155" s="40" customFormat="1" ht="16.5"/>
    <row r="156" s="40" customFormat="1" ht="16.5"/>
    <row r="157" s="40" customFormat="1" ht="16.5"/>
    <row r="158" s="40" customFormat="1" ht="16.5"/>
    <row r="159" s="40" customFormat="1" ht="16.5"/>
    <row r="160" s="40" customFormat="1" ht="16.5"/>
    <row r="161" s="40" customFormat="1" ht="16.5"/>
    <row r="162" s="40" customFormat="1" ht="16.5"/>
    <row r="163" s="40" customFormat="1" ht="16.5"/>
    <row r="164" s="40" customFormat="1" ht="16.5"/>
    <row r="165" s="40" customFormat="1" ht="16.5"/>
    <row r="166" s="40" customFormat="1" ht="16.5"/>
    <row r="167" s="40" customFormat="1" ht="16.5"/>
    <row r="168" s="40" customFormat="1" ht="16.5"/>
    <row r="169" s="40" customFormat="1" ht="16.5"/>
    <row r="170" s="40" customFormat="1" ht="16.5"/>
    <row r="171" s="40" customFormat="1" ht="16.5"/>
    <row r="172" s="40" customFormat="1" ht="16.5"/>
    <row r="173" s="40" customFormat="1" ht="16.5"/>
    <row r="174" s="40" customFormat="1" ht="16.5"/>
    <row r="175" s="40" customFormat="1" ht="16.5"/>
    <row r="176" s="40" customFormat="1" ht="16.5"/>
    <row r="177" s="40" customFormat="1" ht="16.5"/>
    <row r="178" s="40" customFormat="1" ht="16.5"/>
    <row r="179" s="40" customFormat="1" ht="16.5"/>
    <row r="180" s="40" customFormat="1" ht="16.5"/>
    <row r="181" s="40" customFormat="1" ht="16.5"/>
    <row r="182" s="40" customFormat="1" ht="16.5"/>
    <row r="183" s="40" customFormat="1" ht="16.5"/>
    <row r="184" s="40" customFormat="1" ht="16.5"/>
    <row r="185" s="40" customFormat="1" ht="16.5"/>
    <row r="186" s="40" customFormat="1" ht="16.5"/>
    <row r="187" s="40" customFormat="1" ht="16.5"/>
    <row r="188" s="40" customFormat="1" ht="16.5"/>
    <row r="189" s="40" customFormat="1" ht="16.5"/>
    <row r="190" s="40" customFormat="1" ht="16.5"/>
    <row r="191" s="40" customFormat="1" ht="16.5"/>
    <row r="192" s="40" customFormat="1" ht="16.5"/>
    <row r="193" s="40" customFormat="1" ht="16.5"/>
    <row r="194" s="40" customFormat="1" ht="16.5"/>
    <row r="195" s="40" customFormat="1" ht="16.5"/>
    <row r="196" s="40" customFormat="1" ht="16.5"/>
    <row r="197" s="40" customFormat="1" ht="16.5"/>
    <row r="198" s="40" customFormat="1" ht="16.5"/>
    <row r="199" s="40" customFormat="1" ht="16.5"/>
    <row r="200" s="40" customFormat="1" ht="16.5"/>
    <row r="201" s="40" customFormat="1" ht="16.5"/>
    <row r="202" s="40" customFormat="1" ht="16.5"/>
    <row r="203" s="40" customFormat="1" ht="16.5"/>
    <row r="204" s="40" customFormat="1" ht="16.5"/>
    <row r="205" s="40" customFormat="1" ht="16.5"/>
    <row r="206" s="40" customFormat="1" ht="16.5"/>
    <row r="207" s="40" customFormat="1" ht="16.5"/>
    <row r="208" s="40" customFormat="1" ht="16.5"/>
    <row r="209" s="40" customFormat="1" ht="16.5"/>
    <row r="210" s="40" customFormat="1" ht="16.5"/>
    <row r="211" s="40" customFormat="1" ht="16.5"/>
    <row r="212" s="40" customFormat="1" ht="16.5"/>
    <row r="213" s="40" customFormat="1" ht="16.5"/>
    <row r="214" s="40" customFormat="1" ht="16.5"/>
    <row r="215" s="40" customFormat="1" ht="16.5"/>
    <row r="216" s="40" customFormat="1" ht="16.5"/>
    <row r="217" s="40" customFormat="1" ht="16.5"/>
    <row r="218" s="40" customFormat="1" ht="16.5"/>
    <row r="219" s="40" customFormat="1" ht="16.5"/>
    <row r="220" s="40" customFormat="1" ht="16.5"/>
    <row r="221" s="40" customFormat="1" ht="16.5"/>
    <row r="222" s="40" customFormat="1" ht="16.5"/>
    <row r="223" s="40" customFormat="1" ht="16.5"/>
    <row r="224" s="40" customFormat="1" ht="16.5"/>
    <row r="225" s="40" customFormat="1" ht="16.5"/>
    <row r="226" s="40" customFormat="1" ht="16.5"/>
    <row r="227" s="40" customFormat="1" ht="16.5"/>
    <row r="228" s="40" customFormat="1" ht="16.5"/>
    <row r="229" s="40" customFormat="1" ht="16.5"/>
    <row r="230" s="40" customFormat="1" ht="16.5"/>
    <row r="231" s="40" customFormat="1" ht="16.5"/>
    <row r="232" s="40" customFormat="1" ht="16.5"/>
    <row r="233" s="40" customFormat="1" ht="16.5"/>
    <row r="234" s="40" customFormat="1" ht="16.5"/>
    <row r="235" s="40" customFormat="1" ht="16.5"/>
    <row r="236" s="40" customFormat="1" ht="16.5"/>
    <row r="237" s="40" customFormat="1" ht="16.5"/>
    <row r="238" s="40" customFormat="1" ht="16.5"/>
    <row r="239" s="40" customFormat="1" ht="16.5"/>
    <row r="240" s="40" customFormat="1" ht="16.5"/>
    <row r="241" s="40" customFormat="1" ht="16.5"/>
    <row r="242" s="40" customFormat="1" ht="16.5"/>
    <row r="243" s="40" customFormat="1" ht="16.5"/>
    <row r="244" s="40" customFormat="1" ht="16.5"/>
    <row r="245" s="40" customFormat="1" ht="16.5"/>
    <row r="246" s="40" customFormat="1" ht="16.5"/>
    <row r="247" s="40" customFormat="1" ht="16.5"/>
    <row r="248" s="40" customFormat="1" ht="16.5"/>
    <row r="249" s="40" customFormat="1" ht="16.5"/>
    <row r="250" s="40" customFormat="1" ht="16.5"/>
    <row r="251" s="40" customFormat="1" ht="16.5"/>
    <row r="252" s="40" customFormat="1" ht="16.5"/>
    <row r="253" s="40" customFormat="1" ht="16.5"/>
    <row r="254" s="40" customFormat="1" ht="16.5"/>
    <row r="255" s="40" customFormat="1" ht="16.5"/>
    <row r="256" s="40" customFormat="1" ht="16.5"/>
    <row r="257" s="40" customFormat="1" ht="16.5"/>
    <row r="258" s="40" customFormat="1" ht="16.5"/>
    <row r="259" s="40" customFormat="1" ht="16.5"/>
    <row r="260" s="40" customFormat="1" ht="16.5"/>
    <row r="261" s="40" customFormat="1" ht="16.5"/>
    <row r="262" s="40" customFormat="1" ht="16.5"/>
    <row r="263" s="40" customFormat="1" ht="16.5"/>
    <row r="264" s="40" customFormat="1" ht="16.5"/>
    <row r="265" s="40" customFormat="1" ht="16.5"/>
    <row r="266" s="40" customFormat="1" ht="16.5"/>
    <row r="267" s="40" customFormat="1" ht="16.5"/>
    <row r="268" s="40" customFormat="1" ht="16.5"/>
    <row r="269" s="40" customFormat="1" ht="16.5"/>
    <row r="270" s="40" customFormat="1" ht="16.5"/>
    <row r="271" s="40" customFormat="1" ht="16.5"/>
    <row r="272" s="40" customFormat="1" ht="16.5"/>
    <row r="273" s="40" customFormat="1" ht="16.5"/>
    <row r="274" s="40" customFormat="1" ht="16.5"/>
    <row r="275" s="40" customFormat="1" ht="16.5"/>
    <row r="276" s="40" customFormat="1" ht="16.5"/>
    <row r="277" s="40" customFormat="1" ht="16.5"/>
    <row r="278" s="40" customFormat="1" ht="16.5"/>
    <row r="279" s="40" customFormat="1" ht="16.5"/>
    <row r="280" s="40" customFormat="1" ht="16.5"/>
    <row r="281" s="40" customFormat="1" ht="16.5"/>
    <row r="282" s="40" customFormat="1" ht="16.5"/>
    <row r="283" s="40" customFormat="1" ht="16.5"/>
    <row r="284" s="40" customFormat="1" ht="16.5"/>
    <row r="285" s="40" customFormat="1" ht="16.5"/>
    <row r="286" s="40" customFormat="1" ht="16.5"/>
    <row r="287" s="40" customFormat="1" ht="16.5"/>
    <row r="288" s="40" customFormat="1" ht="16.5"/>
    <row r="289" s="40" customFormat="1" ht="16.5"/>
    <row r="290" s="40" customFormat="1" ht="16.5"/>
    <row r="291" s="40" customFormat="1" ht="16.5"/>
    <row r="292" s="40" customFormat="1" ht="16.5"/>
    <row r="293" s="40" customFormat="1" ht="16.5"/>
    <row r="294" s="40" customFormat="1" ht="16.5"/>
    <row r="295" s="40" customFormat="1" ht="16.5"/>
    <row r="296" s="40" customFormat="1" ht="16.5"/>
    <row r="297" s="40" customFormat="1" ht="16.5"/>
    <row r="298" s="40" customFormat="1" ht="16.5"/>
    <row r="299" s="40" customFormat="1" ht="16.5"/>
    <row r="300" s="40" customFormat="1" ht="16.5"/>
    <row r="301" s="40" customFormat="1" ht="16.5"/>
    <row r="302" s="40" customFormat="1" ht="16.5"/>
    <row r="303" s="40" customFormat="1" ht="16.5"/>
    <row r="304" s="40" customFormat="1" ht="16.5"/>
    <row r="305" s="40" customFormat="1" ht="16.5"/>
    <row r="306" s="40" customFormat="1" ht="16.5"/>
    <row r="307" s="40" customFormat="1" ht="16.5"/>
    <row r="308" s="40" customFormat="1" ht="16.5"/>
    <row r="309" s="40" customFormat="1" ht="16.5"/>
    <row r="310" s="40" customFormat="1" ht="16.5"/>
    <row r="311" s="40" customFormat="1" ht="16.5"/>
    <row r="312" s="40" customFormat="1" ht="16.5"/>
    <row r="313" s="40" customFormat="1" ht="16.5"/>
    <row r="314" s="40" customFormat="1" ht="16.5"/>
    <row r="315" s="40" customFormat="1" ht="16.5"/>
    <row r="316" s="40" customFormat="1" ht="16.5"/>
    <row r="317" s="40" customFormat="1" ht="16.5"/>
    <row r="318" s="40" customFormat="1" ht="16.5"/>
    <row r="319" s="40" customFormat="1" ht="16.5"/>
    <row r="320" s="40" customFormat="1" ht="16.5"/>
    <row r="321" s="40" customFormat="1" ht="16.5"/>
    <row r="322" s="40" customFormat="1" ht="16.5"/>
    <row r="323" s="40" customFormat="1" ht="16.5"/>
    <row r="324" s="40" customFormat="1" ht="16.5"/>
    <row r="325" s="40" customFormat="1" ht="16.5"/>
    <row r="326" s="40" customFormat="1" ht="16.5"/>
    <row r="327" s="40" customFormat="1" ht="16.5"/>
    <row r="328" s="40" customFormat="1" ht="16.5"/>
    <row r="329" s="40" customFormat="1" ht="16.5"/>
    <row r="330" s="40" customFormat="1" ht="16.5"/>
    <row r="331" s="40" customFormat="1" ht="16.5"/>
    <row r="332" s="40" customFormat="1" ht="16.5"/>
    <row r="333" s="40" customFormat="1" ht="16.5"/>
    <row r="334" s="40" customFormat="1" ht="16.5"/>
    <row r="335" s="40" customFormat="1" ht="16.5"/>
    <row r="336" s="40" customFormat="1" ht="16.5"/>
    <row r="337" s="40" customFormat="1" ht="16.5"/>
    <row r="338" s="40" customFormat="1" ht="16.5"/>
    <row r="339" s="40" customFormat="1" ht="16.5"/>
    <row r="340" s="40" customFormat="1" ht="16.5"/>
    <row r="341" s="40" customFormat="1" ht="16.5"/>
    <row r="342" s="40" customFormat="1" ht="16.5"/>
    <row r="343" s="40" customFormat="1" ht="16.5"/>
    <row r="344" s="40" customFormat="1" ht="16.5"/>
    <row r="345" s="40" customFormat="1" ht="16.5"/>
    <row r="346" s="40" customFormat="1" ht="16.5"/>
    <row r="347" s="40" customFormat="1" ht="16.5"/>
    <row r="348" s="40" customFormat="1" ht="16.5"/>
    <row r="349" s="40" customFormat="1" ht="16.5"/>
    <row r="350" s="40" customFormat="1" ht="16.5"/>
    <row r="351" s="40" customFormat="1" ht="16.5"/>
    <row r="352" s="40" customFormat="1" ht="16.5"/>
    <row r="353" s="40" customFormat="1" ht="16.5"/>
    <row r="354" s="40" customFormat="1" ht="16.5"/>
    <row r="355" s="40" customFormat="1" ht="16.5"/>
    <row r="356" s="40" customFormat="1" ht="16.5"/>
    <row r="357" s="40" customFormat="1" ht="16.5"/>
    <row r="358" s="40" customFormat="1" ht="16.5"/>
    <row r="359" s="40" customFormat="1" ht="16.5"/>
    <row r="360" s="40" customFormat="1" ht="16.5"/>
    <row r="361" s="40" customFormat="1" ht="16.5"/>
    <row r="362" s="40" customFormat="1" ht="16.5"/>
    <row r="363" s="40" customFormat="1" ht="16.5"/>
    <row r="364" s="40" customFormat="1" ht="16.5"/>
    <row r="365" s="40" customFormat="1" ht="16.5"/>
    <row r="366" s="40" customFormat="1" ht="16.5"/>
    <row r="367" s="40" customFormat="1" ht="16.5"/>
    <row r="368" s="40" customFormat="1" ht="16.5"/>
    <row r="369" s="40" customFormat="1" ht="16.5"/>
    <row r="370" s="40" customFormat="1" ht="16.5"/>
    <row r="371" s="40" customFormat="1" ht="16.5"/>
    <row r="372" s="40" customFormat="1" ht="16.5"/>
    <row r="373" s="40" customFormat="1" ht="16.5"/>
    <row r="374" s="40" customFormat="1" ht="16.5"/>
    <row r="375" s="40" customFormat="1" ht="16.5"/>
    <row r="376" s="40" customFormat="1" ht="16.5"/>
    <row r="377" s="40" customFormat="1" ht="16.5"/>
    <row r="378" s="40" customFormat="1" ht="16.5"/>
    <row r="379" s="40" customFormat="1" ht="16.5"/>
    <row r="380" s="40" customFormat="1" ht="16.5"/>
    <row r="381" s="40" customFormat="1" ht="16.5"/>
    <row r="382" s="40" customFormat="1" ht="16.5"/>
    <row r="383" s="40" customFormat="1" ht="16.5"/>
    <row r="384" s="40" customFormat="1" ht="16.5"/>
    <row r="385" s="40" customFormat="1" ht="16.5"/>
    <row r="386" s="40" customFormat="1" ht="16.5"/>
    <row r="387" s="40" customFormat="1" ht="16.5"/>
    <row r="388" s="40" customFormat="1" ht="16.5"/>
    <row r="389" s="40" customFormat="1" ht="16.5"/>
    <row r="390" s="40" customFormat="1" ht="16.5"/>
    <row r="391" s="40" customFormat="1" ht="16.5"/>
    <row r="392" s="40" customFormat="1" ht="16.5"/>
    <row r="393" s="40" customFormat="1" ht="16.5"/>
    <row r="394" s="40" customFormat="1" ht="16.5"/>
    <row r="395" s="40" customFormat="1" ht="16.5"/>
    <row r="396" s="40" customFormat="1" ht="16.5"/>
    <row r="397" s="40" customFormat="1" ht="16.5"/>
    <row r="398" s="40" customFormat="1" ht="16.5"/>
    <row r="399" s="40" customFormat="1" ht="16.5"/>
    <row r="400" s="40" customFormat="1" ht="16.5"/>
    <row r="401" s="40" customFormat="1" ht="16.5"/>
    <row r="402" s="40" customFormat="1" ht="16.5"/>
    <row r="403" s="40" customFormat="1" ht="16.5"/>
    <row r="404" s="40" customFormat="1" ht="16.5"/>
    <row r="405" s="40" customFormat="1" ht="16.5"/>
    <row r="406" s="40" customFormat="1" ht="16.5"/>
    <row r="407" s="40" customFormat="1" ht="16.5"/>
    <row r="408" s="40" customFormat="1" ht="16.5"/>
    <row r="409" s="40" customFormat="1" ht="16.5"/>
    <row r="410" s="40" customFormat="1" ht="16.5"/>
    <row r="411" s="40" customFormat="1" ht="16.5"/>
    <row r="412" s="40" customFormat="1" ht="16.5"/>
    <row r="413" s="40" customFormat="1" ht="16.5"/>
    <row r="414" s="40" customFormat="1" ht="16.5"/>
    <row r="415" s="40" customFormat="1" ht="16.5"/>
    <row r="416" s="40" customFormat="1" ht="16.5"/>
    <row r="417" s="40" customFormat="1" ht="16.5"/>
    <row r="418" s="40" customFormat="1" ht="16.5"/>
    <row r="419" s="40" customFormat="1" ht="16.5"/>
    <row r="420" s="40" customFormat="1" ht="16.5"/>
    <row r="421" s="40" customFormat="1" ht="16.5"/>
    <row r="422" s="40" customFormat="1" ht="16.5"/>
    <row r="423" s="40" customFormat="1" ht="16.5"/>
    <row r="424" s="40" customFormat="1" ht="16.5"/>
    <row r="425" s="40" customFormat="1" ht="16.5"/>
    <row r="426" s="40" customFormat="1" ht="16.5"/>
    <row r="427" s="40" customFormat="1" ht="16.5"/>
    <row r="428" s="40" customFormat="1" ht="16.5"/>
    <row r="429" s="40" customFormat="1" ht="16.5"/>
    <row r="430" s="40" customFormat="1" ht="16.5"/>
    <row r="431" s="40" customFormat="1" ht="16.5"/>
    <row r="432" s="40" customFormat="1" ht="16.5"/>
    <row r="433" s="40" customFormat="1" ht="16.5"/>
    <row r="434" s="40" customFormat="1" ht="16.5"/>
    <row r="435" s="40" customFormat="1" ht="16.5"/>
    <row r="436" s="40" customFormat="1" ht="16.5"/>
    <row r="437" s="40" customFormat="1" ht="16.5"/>
    <row r="438" s="40" customFormat="1" ht="16.5"/>
    <row r="439" s="40" customFormat="1" ht="16.5"/>
    <row r="440" s="40" customFormat="1" ht="16.5"/>
    <row r="441" s="40" customFormat="1" ht="16.5"/>
    <row r="442" s="40" customFormat="1" ht="16.5"/>
    <row r="443" s="40" customFormat="1" ht="16.5"/>
    <row r="444" s="40" customFormat="1" ht="16.5"/>
    <row r="445" s="40" customFormat="1" ht="16.5"/>
    <row r="446" s="40" customFormat="1" ht="16.5"/>
    <row r="447" s="40" customFormat="1" ht="16.5"/>
    <row r="448" s="40" customFormat="1" ht="16.5"/>
    <row r="449" s="40" customFormat="1" ht="16.5"/>
    <row r="450" s="40" customFormat="1" ht="16.5"/>
    <row r="451" s="40" customFormat="1" ht="16.5"/>
    <row r="452" s="40" customFormat="1" ht="16.5"/>
    <row r="453" s="40" customFormat="1" ht="16.5"/>
    <row r="454" s="40" customFormat="1" ht="16.5"/>
    <row r="455" s="40" customFormat="1" ht="16.5"/>
    <row r="456" s="40" customFormat="1" ht="16.5"/>
    <row r="457" s="40" customFormat="1" ht="16.5"/>
    <row r="458" s="40" customFormat="1" ht="16.5"/>
    <row r="459" s="40" customFormat="1" ht="16.5"/>
    <row r="460" s="40" customFormat="1" ht="16.5"/>
    <row r="461" s="40" customFormat="1" ht="16.5"/>
    <row r="462" s="40" customFormat="1" ht="16.5"/>
    <row r="463" s="40" customFormat="1" ht="16.5"/>
    <row r="464" s="40" customFormat="1" ht="16.5"/>
    <row r="465" s="40" customFormat="1" ht="16.5"/>
    <row r="466" s="40" customFormat="1" ht="16.5"/>
    <row r="467" s="40" customFormat="1" ht="16.5"/>
    <row r="468" s="40" customFormat="1" ht="16.5"/>
    <row r="469" s="40" customFormat="1" ht="16.5"/>
    <row r="470" s="40" customFormat="1" ht="16.5"/>
    <row r="471" s="40" customFormat="1" ht="16.5"/>
    <row r="472" s="40" customFormat="1" ht="16.5"/>
    <row r="473" s="40" customFormat="1" ht="16.5"/>
    <row r="474" s="40" customFormat="1" ht="16.5"/>
    <row r="475" s="40" customFormat="1" ht="16.5"/>
    <row r="476" s="40" customFormat="1" ht="16.5"/>
    <row r="477" s="40" customFormat="1" ht="16.5"/>
    <row r="478" s="40" customFormat="1" ht="16.5"/>
    <row r="479" s="40" customFormat="1" ht="16.5"/>
    <row r="480" s="40" customFormat="1" ht="16.5"/>
    <row r="481" s="40" customFormat="1" ht="16.5"/>
    <row r="482" s="40" customFormat="1" ht="16.5"/>
    <row r="483" s="40" customFormat="1" ht="16.5"/>
    <row r="484" s="40" customFormat="1" ht="16.5"/>
    <row r="485" s="40" customFormat="1" ht="16.5"/>
    <row r="486" s="40" customFormat="1" ht="16.5"/>
    <row r="487" s="40" customFormat="1" ht="16.5"/>
    <row r="488" s="40" customFormat="1" ht="16.5"/>
    <row r="489" s="40" customFormat="1" ht="16.5"/>
    <row r="490" s="40" customFormat="1" ht="16.5"/>
    <row r="491" s="40" customFormat="1" ht="16.5"/>
    <row r="492" s="40" customFormat="1" ht="16.5"/>
    <row r="493" s="40" customFormat="1" ht="16.5"/>
    <row r="494" s="40" customFormat="1" ht="16.5"/>
    <row r="495" s="40" customFormat="1" ht="16.5"/>
    <row r="496" s="40" customFormat="1" ht="16.5"/>
    <row r="497" s="40" customFormat="1" ht="16.5"/>
    <row r="498" s="40" customFormat="1" ht="16.5"/>
    <row r="499" s="40" customFormat="1" ht="16.5"/>
    <row r="500" s="40" customFormat="1" ht="16.5"/>
    <row r="501" s="40" customFormat="1" ht="16.5"/>
    <row r="502" s="40" customFormat="1" ht="16.5"/>
    <row r="503" s="40" customFormat="1" ht="16.5"/>
    <row r="504" s="40" customFormat="1" ht="16.5"/>
    <row r="505" s="40" customFormat="1" ht="16.5"/>
    <row r="506" s="40" customFormat="1" ht="16.5"/>
    <row r="507" s="40" customFormat="1" ht="16.5"/>
    <row r="508" s="40" customFormat="1" ht="16.5"/>
    <row r="509" s="40" customFormat="1" ht="16.5"/>
  </sheetData>
  <mergeCells count="15">
    <mergeCell ref="A7:G7"/>
    <mergeCell ref="A9:C9"/>
    <mergeCell ref="D9:E9"/>
    <mergeCell ref="F9:F10"/>
    <mergeCell ref="E33:E41"/>
    <mergeCell ref="A14:A41"/>
    <mergeCell ref="B16:B41"/>
    <mergeCell ref="C18:C41"/>
    <mergeCell ref="D22:D41"/>
    <mergeCell ref="B14:B15"/>
    <mergeCell ref="D14:D21"/>
    <mergeCell ref="C14:C17"/>
    <mergeCell ref="E24:E32"/>
    <mergeCell ref="E22:F22"/>
    <mergeCell ref="E14:E21"/>
  </mergeCells>
  <pageMargins left="0.7" right="0.7" top="0.75" bottom="0.75" header="0.3" footer="0.3"/>
  <pageSetup paperSize="9" scale="65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D520"/>
  <sheetViews>
    <sheetView topLeftCell="A7" zoomScaleNormal="100" workbookViewId="0">
      <selection activeCell="P15" sqref="P15"/>
    </sheetView>
  </sheetViews>
  <sheetFormatPr defaultColWidth="9.140625" defaultRowHeight="17.25"/>
  <cols>
    <col min="1" max="1" width="10.42578125" style="54" customWidth="1"/>
    <col min="2" max="2" width="16.140625" style="54" customWidth="1"/>
    <col min="3" max="3" width="51.7109375" style="54" customWidth="1"/>
    <col min="4" max="4" width="19.7109375" style="54" customWidth="1"/>
    <col min="5" max="5" width="19.28515625" style="54" customWidth="1"/>
    <col min="6" max="6" width="21.5703125" style="54" customWidth="1"/>
    <col min="7" max="7" width="23.28515625" style="54" customWidth="1"/>
    <col min="8" max="8" width="18.28515625" style="54" customWidth="1"/>
    <col min="9" max="134" width="9.140625" style="51"/>
    <col min="135" max="16384" width="9.140625" style="54"/>
  </cols>
  <sheetData>
    <row r="1" spans="1:134" s="52" customFormat="1" ht="26.65" customHeight="1">
      <c r="A1" s="50"/>
      <c r="B1" s="1"/>
      <c r="C1" s="1"/>
      <c r="D1" s="1"/>
      <c r="E1" s="50"/>
      <c r="F1" s="1"/>
      <c r="G1" s="159" t="s">
        <v>41</v>
      </c>
      <c r="H1" s="159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1"/>
      <c r="AZ1" s="51"/>
      <c r="BA1" s="51"/>
      <c r="BB1" s="51"/>
      <c r="BC1" s="51"/>
      <c r="BD1" s="51"/>
      <c r="BE1" s="51"/>
      <c r="BF1" s="51"/>
      <c r="BG1" s="51"/>
      <c r="BH1" s="51"/>
      <c r="BI1" s="51"/>
      <c r="BJ1" s="51"/>
      <c r="BK1" s="51"/>
      <c r="BL1" s="51"/>
      <c r="BM1" s="51"/>
      <c r="BN1" s="51"/>
      <c r="BO1" s="51"/>
      <c r="BP1" s="51"/>
      <c r="BQ1" s="51"/>
      <c r="BR1" s="51"/>
      <c r="BS1" s="51"/>
      <c r="BT1" s="51"/>
      <c r="BU1" s="51"/>
      <c r="BV1" s="51"/>
      <c r="BW1" s="51"/>
      <c r="BX1" s="51"/>
      <c r="BY1" s="51"/>
      <c r="BZ1" s="51"/>
      <c r="CA1" s="51"/>
      <c r="CB1" s="51"/>
      <c r="CC1" s="51"/>
      <c r="CD1" s="51"/>
      <c r="CE1" s="51"/>
      <c r="CF1" s="51"/>
      <c r="CG1" s="51"/>
      <c r="CH1" s="51"/>
      <c r="CI1" s="51"/>
      <c r="CJ1" s="51"/>
      <c r="CK1" s="51"/>
      <c r="CL1" s="51"/>
      <c r="CM1" s="51"/>
      <c r="CN1" s="51"/>
      <c r="CO1" s="51"/>
      <c r="CP1" s="51"/>
      <c r="CQ1" s="51"/>
      <c r="CR1" s="51"/>
      <c r="CS1" s="51"/>
      <c r="CT1" s="51"/>
      <c r="CU1" s="51"/>
      <c r="CV1" s="51"/>
      <c r="CW1" s="51"/>
      <c r="CX1" s="51"/>
      <c r="CY1" s="51"/>
      <c r="CZ1" s="51"/>
      <c r="DA1" s="51"/>
      <c r="DB1" s="51"/>
      <c r="DC1" s="51"/>
      <c r="DD1" s="51"/>
      <c r="DE1" s="51"/>
      <c r="DF1" s="51"/>
      <c r="DG1" s="51"/>
      <c r="DH1" s="51"/>
      <c r="DI1" s="51"/>
      <c r="DJ1" s="51"/>
      <c r="DK1" s="51"/>
      <c r="DL1" s="51"/>
      <c r="DM1" s="51"/>
      <c r="DN1" s="51"/>
      <c r="DO1" s="51"/>
      <c r="DP1" s="51"/>
      <c r="DQ1" s="51"/>
      <c r="DR1" s="51"/>
      <c r="DS1" s="51"/>
      <c r="DT1" s="51"/>
      <c r="DU1" s="51"/>
      <c r="DV1" s="51"/>
      <c r="DW1" s="51"/>
      <c r="DX1" s="51"/>
      <c r="DY1" s="51"/>
      <c r="DZ1" s="51"/>
      <c r="EA1" s="51"/>
      <c r="EB1" s="51"/>
      <c r="EC1" s="51"/>
      <c r="ED1" s="51"/>
    </row>
    <row r="2" spans="1:134" ht="17.25" customHeight="1">
      <c r="A2" s="2"/>
      <c r="B2" s="2"/>
      <c r="C2" s="2"/>
      <c r="D2" s="2"/>
      <c r="E2" s="53"/>
      <c r="F2" s="2"/>
      <c r="G2" s="159" t="s">
        <v>23</v>
      </c>
      <c r="H2" s="159"/>
    </row>
    <row r="3" spans="1:134" ht="17.25" customHeight="1">
      <c r="A3" s="2"/>
      <c r="B3" s="2"/>
      <c r="C3" s="2"/>
      <c r="D3" s="2"/>
      <c r="E3" s="53"/>
      <c r="F3" s="2"/>
      <c r="G3" s="159" t="s">
        <v>36</v>
      </c>
      <c r="H3" s="159"/>
    </row>
    <row r="4" spans="1:134">
      <c r="A4" s="55"/>
      <c r="B4" s="55"/>
      <c r="C4" s="56"/>
      <c r="D4" s="53"/>
      <c r="E4" s="53"/>
      <c r="F4" s="53"/>
      <c r="G4" s="53"/>
      <c r="H4" s="53"/>
    </row>
    <row r="5" spans="1:134" ht="37.5" customHeight="1">
      <c r="A5" s="160" t="s">
        <v>83</v>
      </c>
      <c r="B5" s="161"/>
      <c r="C5" s="161"/>
      <c r="D5" s="161"/>
      <c r="E5" s="161"/>
      <c r="F5" s="161"/>
      <c r="G5" s="161"/>
      <c r="H5" s="161"/>
    </row>
    <row r="6" spans="1:134" ht="37.5" customHeight="1">
      <c r="A6" s="161"/>
      <c r="B6" s="161"/>
      <c r="C6" s="161"/>
      <c r="D6" s="161"/>
      <c r="E6" s="161"/>
      <c r="F6" s="161"/>
      <c r="G6" s="161"/>
      <c r="H6" s="161"/>
    </row>
    <row r="7" spans="1:134" s="51" customFormat="1" ht="16.5"/>
    <row r="8" spans="1:134" s="51" customFormat="1" ht="16.5">
      <c r="G8" s="162" t="s">
        <v>84</v>
      </c>
      <c r="H8" s="162"/>
    </row>
    <row r="9" spans="1:134" ht="45" customHeight="1">
      <c r="A9" s="155" t="s">
        <v>85</v>
      </c>
      <c r="B9" s="155"/>
      <c r="C9" s="155" t="s">
        <v>86</v>
      </c>
      <c r="D9" s="155" t="s">
        <v>87</v>
      </c>
      <c r="E9" s="156" t="s">
        <v>88</v>
      </c>
      <c r="F9" s="157"/>
      <c r="G9" s="157"/>
      <c r="H9" s="158"/>
    </row>
    <row r="10" spans="1:134" ht="86.25">
      <c r="A10" s="57" t="s">
        <v>9</v>
      </c>
      <c r="B10" s="57" t="s">
        <v>10</v>
      </c>
      <c r="C10" s="155"/>
      <c r="D10" s="155"/>
      <c r="E10" s="57" t="s">
        <v>89</v>
      </c>
      <c r="F10" s="57" t="s">
        <v>90</v>
      </c>
      <c r="G10" s="57" t="s">
        <v>91</v>
      </c>
      <c r="H10" s="57" t="s">
        <v>92</v>
      </c>
    </row>
    <row r="11" spans="1:134">
      <c r="A11" s="58"/>
      <c r="B11" s="58"/>
      <c r="C11" s="59" t="s">
        <v>93</v>
      </c>
      <c r="D11" s="60">
        <f>SUM(E11:H11)</f>
        <v>-271000</v>
      </c>
      <c r="E11" s="61">
        <f>+E13</f>
        <v>0</v>
      </c>
      <c r="F11" s="61">
        <f>+F13</f>
        <v>0</v>
      </c>
      <c r="G11" s="61">
        <f>+G13</f>
        <v>-271000</v>
      </c>
      <c r="H11" s="61">
        <f>+H13</f>
        <v>0</v>
      </c>
    </row>
    <row r="12" spans="1:134">
      <c r="A12" s="58"/>
      <c r="B12" s="58"/>
      <c r="C12" s="59" t="s">
        <v>94</v>
      </c>
      <c r="D12" s="62"/>
      <c r="E12" s="63"/>
      <c r="F12" s="63"/>
      <c r="G12" s="63"/>
      <c r="H12" s="63"/>
    </row>
    <row r="13" spans="1:134" ht="51.75">
      <c r="A13" s="64"/>
      <c r="B13" s="65"/>
      <c r="C13" s="65" t="s">
        <v>12</v>
      </c>
      <c r="D13" s="60">
        <f>SUM(D15)</f>
        <v>-271000</v>
      </c>
      <c r="E13" s="60">
        <f t="shared" ref="E13:H13" si="0">SUM(E15)</f>
        <v>0</v>
      </c>
      <c r="F13" s="60">
        <f t="shared" si="0"/>
        <v>0</v>
      </c>
      <c r="G13" s="60">
        <f t="shared" si="0"/>
        <v>-271000</v>
      </c>
      <c r="H13" s="60">
        <f t="shared" si="0"/>
        <v>0</v>
      </c>
    </row>
    <row r="14" spans="1:134">
      <c r="A14" s="64"/>
      <c r="B14" s="64"/>
      <c r="C14" s="64" t="s">
        <v>95</v>
      </c>
      <c r="D14" s="66"/>
      <c r="E14" s="66"/>
      <c r="F14" s="66"/>
      <c r="G14" s="66"/>
      <c r="H14" s="66"/>
      <c r="I14" s="67"/>
      <c r="J14" s="67"/>
      <c r="K14" s="67"/>
      <c r="L14" s="67"/>
      <c r="M14" s="67"/>
      <c r="N14" s="67"/>
      <c r="O14" s="67"/>
      <c r="P14" s="67"/>
      <c r="Q14" s="67"/>
      <c r="R14" s="67"/>
      <c r="S14" s="67"/>
      <c r="T14" s="67"/>
      <c r="U14" s="67"/>
      <c r="V14" s="67"/>
      <c r="W14" s="67"/>
      <c r="X14" s="67"/>
      <c r="Y14" s="67"/>
      <c r="Z14" s="67"/>
      <c r="AA14" s="67"/>
      <c r="AB14" s="67"/>
      <c r="AC14" s="67"/>
      <c r="AD14" s="67"/>
      <c r="AE14" s="67"/>
      <c r="AF14" s="67"/>
      <c r="AG14" s="67"/>
      <c r="AH14" s="67"/>
      <c r="AI14" s="67"/>
      <c r="AJ14" s="67"/>
      <c r="AK14" s="67"/>
      <c r="AL14" s="67"/>
      <c r="AM14" s="67"/>
      <c r="AN14" s="67"/>
      <c r="AO14" s="67"/>
      <c r="AP14" s="67"/>
      <c r="AQ14" s="67"/>
      <c r="AR14" s="67"/>
      <c r="AS14" s="67"/>
      <c r="AT14" s="67"/>
      <c r="AU14" s="67"/>
      <c r="AV14" s="67"/>
      <c r="AW14" s="67"/>
      <c r="AX14" s="67"/>
      <c r="AY14" s="67"/>
      <c r="AZ14" s="67"/>
      <c r="BA14" s="67"/>
      <c r="BB14" s="67"/>
      <c r="BC14" s="67"/>
      <c r="BD14" s="67"/>
      <c r="BE14" s="67"/>
      <c r="BF14" s="67"/>
      <c r="BG14" s="67"/>
      <c r="BH14" s="67"/>
      <c r="BI14" s="67"/>
      <c r="BJ14" s="67"/>
      <c r="BK14" s="67"/>
      <c r="BL14" s="67"/>
      <c r="BM14" s="67"/>
      <c r="BN14" s="67"/>
      <c r="BO14" s="67"/>
      <c r="BP14" s="67"/>
      <c r="BQ14" s="67"/>
      <c r="BR14" s="67"/>
      <c r="BS14" s="67"/>
      <c r="BT14" s="67"/>
      <c r="BU14" s="67"/>
      <c r="BV14" s="67"/>
      <c r="BW14" s="67"/>
      <c r="BX14" s="67"/>
      <c r="BY14" s="67"/>
      <c r="BZ14" s="67"/>
      <c r="CA14" s="67"/>
      <c r="CB14" s="67"/>
      <c r="CC14" s="67"/>
      <c r="CD14" s="67"/>
      <c r="CE14" s="67"/>
      <c r="CF14" s="67"/>
      <c r="CG14" s="67"/>
      <c r="CH14" s="67"/>
      <c r="CI14" s="67"/>
      <c r="CJ14" s="67"/>
      <c r="CK14" s="67"/>
      <c r="CL14" s="67"/>
      <c r="CM14" s="67"/>
      <c r="CN14" s="67"/>
      <c r="CO14" s="67"/>
      <c r="CP14" s="67"/>
      <c r="CQ14" s="67"/>
      <c r="CR14" s="67"/>
      <c r="CS14" s="67"/>
      <c r="CT14" s="67"/>
      <c r="CU14" s="67"/>
      <c r="CV14" s="67"/>
      <c r="CW14" s="67"/>
      <c r="CX14" s="67"/>
      <c r="CY14" s="67"/>
      <c r="CZ14" s="67"/>
      <c r="DA14" s="67"/>
      <c r="DB14" s="67"/>
      <c r="DC14" s="67"/>
      <c r="DD14" s="67"/>
      <c r="DE14" s="67"/>
      <c r="DF14" s="67"/>
      <c r="DG14" s="67"/>
      <c r="DH14" s="67"/>
      <c r="DI14" s="67"/>
      <c r="DJ14" s="67"/>
      <c r="DK14" s="67"/>
      <c r="DL14" s="67"/>
      <c r="DM14" s="67"/>
      <c r="DN14" s="67"/>
      <c r="DO14" s="67"/>
      <c r="DP14" s="67"/>
      <c r="DQ14" s="67"/>
      <c r="DR14" s="67"/>
      <c r="DS14" s="67"/>
      <c r="DT14" s="67"/>
      <c r="DU14" s="67"/>
      <c r="DV14" s="67"/>
      <c r="DW14" s="67"/>
      <c r="DX14" s="67"/>
      <c r="DY14" s="67"/>
      <c r="DZ14" s="67"/>
      <c r="EA14" s="67"/>
      <c r="EB14" s="67"/>
      <c r="EC14" s="67"/>
      <c r="ED14" s="67"/>
    </row>
    <row r="15" spans="1:134" ht="60.75" customHeight="1">
      <c r="A15" s="64">
        <v>1240</v>
      </c>
      <c r="B15" s="68">
        <v>32001</v>
      </c>
      <c r="C15" s="69" t="s">
        <v>71</v>
      </c>
      <c r="D15" s="70">
        <f>SUM(E15:H15)</f>
        <v>-271000</v>
      </c>
      <c r="E15" s="71">
        <v>0</v>
      </c>
      <c r="F15" s="71">
        <v>0</v>
      </c>
      <c r="G15" s="112">
        <f>'Հավելված N 1'!G18</f>
        <v>-271000</v>
      </c>
      <c r="H15" s="71">
        <v>0</v>
      </c>
      <c r="I15" s="67"/>
      <c r="J15" s="67"/>
      <c r="K15" s="67"/>
      <c r="L15" s="67"/>
      <c r="M15" s="67"/>
      <c r="N15" s="67"/>
      <c r="O15" s="67"/>
      <c r="P15" s="67"/>
      <c r="Q15" s="67"/>
      <c r="R15" s="67"/>
      <c r="S15" s="67"/>
      <c r="T15" s="67"/>
      <c r="U15" s="67"/>
      <c r="V15" s="67"/>
      <c r="W15" s="67"/>
      <c r="X15" s="67"/>
      <c r="Y15" s="67"/>
      <c r="Z15" s="67"/>
      <c r="AA15" s="67"/>
      <c r="AB15" s="67"/>
      <c r="AC15" s="67"/>
      <c r="AD15" s="67"/>
      <c r="AE15" s="67"/>
      <c r="AF15" s="67"/>
      <c r="AG15" s="67"/>
      <c r="AH15" s="67"/>
      <c r="AI15" s="67"/>
      <c r="AJ15" s="67"/>
      <c r="AK15" s="67"/>
      <c r="AL15" s="67"/>
      <c r="AM15" s="67"/>
      <c r="AN15" s="67"/>
      <c r="AO15" s="67"/>
      <c r="AP15" s="67"/>
      <c r="AQ15" s="67"/>
      <c r="AR15" s="67"/>
      <c r="AS15" s="67"/>
      <c r="AT15" s="67"/>
      <c r="AU15" s="67"/>
      <c r="AV15" s="67"/>
      <c r="AW15" s="67"/>
      <c r="AX15" s="67"/>
      <c r="AY15" s="67"/>
      <c r="AZ15" s="67"/>
      <c r="BA15" s="67"/>
      <c r="BB15" s="67"/>
      <c r="BC15" s="67"/>
      <c r="BD15" s="67"/>
      <c r="BE15" s="67"/>
      <c r="BF15" s="67"/>
      <c r="BG15" s="67"/>
      <c r="BH15" s="67"/>
      <c r="BI15" s="67"/>
      <c r="BJ15" s="67"/>
      <c r="BK15" s="67"/>
      <c r="BL15" s="67"/>
      <c r="BM15" s="67"/>
      <c r="BN15" s="67"/>
      <c r="BO15" s="67"/>
      <c r="BP15" s="67"/>
      <c r="BQ15" s="67"/>
      <c r="BR15" s="67"/>
      <c r="BS15" s="67"/>
      <c r="BT15" s="67"/>
      <c r="BU15" s="67"/>
      <c r="BV15" s="67"/>
      <c r="BW15" s="67"/>
      <c r="BX15" s="67"/>
      <c r="BY15" s="67"/>
      <c r="BZ15" s="67"/>
      <c r="CA15" s="67"/>
      <c r="CB15" s="67"/>
      <c r="CC15" s="67"/>
      <c r="CD15" s="67"/>
      <c r="CE15" s="67"/>
      <c r="CF15" s="67"/>
      <c r="CG15" s="67"/>
      <c r="CH15" s="67"/>
      <c r="CI15" s="67"/>
      <c r="CJ15" s="67"/>
      <c r="CK15" s="67"/>
      <c r="CL15" s="67"/>
      <c r="CM15" s="67"/>
      <c r="CN15" s="67"/>
      <c r="CO15" s="67"/>
      <c r="CP15" s="67"/>
      <c r="CQ15" s="67"/>
      <c r="CR15" s="67"/>
      <c r="CS15" s="67"/>
      <c r="CT15" s="67"/>
      <c r="CU15" s="67"/>
      <c r="CV15" s="67"/>
      <c r="CW15" s="67"/>
      <c r="CX15" s="67"/>
      <c r="CY15" s="67"/>
      <c r="CZ15" s="67"/>
      <c r="DA15" s="67"/>
      <c r="DB15" s="67"/>
      <c r="DC15" s="67"/>
      <c r="DD15" s="67"/>
      <c r="DE15" s="67"/>
      <c r="DF15" s="67"/>
      <c r="DG15" s="67"/>
      <c r="DH15" s="67"/>
      <c r="DI15" s="67"/>
      <c r="DJ15" s="67"/>
      <c r="DK15" s="67"/>
      <c r="DL15" s="67"/>
      <c r="DM15" s="67"/>
      <c r="DN15" s="67"/>
      <c r="DO15" s="67"/>
      <c r="DP15" s="67"/>
      <c r="DQ15" s="67"/>
      <c r="DR15" s="67"/>
      <c r="DS15" s="67"/>
      <c r="DT15" s="67"/>
      <c r="DU15" s="67"/>
      <c r="DV15" s="67"/>
      <c r="DW15" s="67"/>
      <c r="DX15" s="67"/>
      <c r="DY15" s="67"/>
      <c r="DZ15" s="67"/>
      <c r="EA15" s="67"/>
      <c r="EB15" s="67"/>
      <c r="EC15" s="67"/>
      <c r="ED15" s="67"/>
    </row>
    <row r="16" spans="1:134" s="51" customFormat="1" ht="16.5"/>
    <row r="17" s="51" customFormat="1" ht="16.5"/>
    <row r="18" s="51" customFormat="1" ht="16.5"/>
    <row r="19" s="51" customFormat="1" ht="16.5"/>
    <row r="20" s="51" customFormat="1" ht="16.5"/>
    <row r="21" s="51" customFormat="1" ht="16.5"/>
    <row r="22" s="51" customFormat="1" ht="16.5"/>
    <row r="23" s="51" customFormat="1" ht="16.5"/>
    <row r="24" s="51" customFormat="1" ht="16.5"/>
    <row r="25" s="51" customFormat="1" ht="16.5"/>
    <row r="26" s="51" customFormat="1" ht="16.5"/>
    <row r="27" s="51" customFormat="1" ht="16.5"/>
    <row r="28" s="51" customFormat="1" ht="16.5"/>
    <row r="29" s="51" customFormat="1" ht="16.5"/>
    <row r="30" s="51" customFormat="1" ht="16.5"/>
    <row r="31" s="51" customFormat="1" ht="16.5"/>
    <row r="32" s="51" customFormat="1" ht="16.5"/>
    <row r="33" s="51" customFormat="1" ht="16.5"/>
    <row r="34" s="51" customFormat="1" ht="16.5"/>
    <row r="35" s="51" customFormat="1" ht="16.5"/>
    <row r="36" s="51" customFormat="1" ht="16.5"/>
    <row r="37" s="51" customFormat="1" ht="16.5"/>
    <row r="38" s="51" customFormat="1" ht="16.5"/>
    <row r="39" s="51" customFormat="1" ht="16.5"/>
    <row r="40" s="51" customFormat="1" ht="16.5"/>
    <row r="41" s="51" customFormat="1" ht="16.5"/>
    <row r="42" s="51" customFormat="1" ht="16.5"/>
    <row r="43" s="51" customFormat="1" ht="16.5"/>
    <row r="44" s="51" customFormat="1" ht="16.5"/>
    <row r="45" s="51" customFormat="1" ht="16.5"/>
    <row r="46" s="51" customFormat="1" ht="16.5"/>
    <row r="47" s="51" customFormat="1" ht="16.5"/>
    <row r="48" s="51" customFormat="1" ht="16.5"/>
    <row r="49" s="51" customFormat="1" ht="16.5"/>
    <row r="50" s="51" customFormat="1" ht="16.5"/>
    <row r="51" s="51" customFormat="1" ht="16.5"/>
    <row r="52" s="51" customFormat="1" ht="16.5"/>
    <row r="53" s="51" customFormat="1" ht="16.5"/>
    <row r="54" s="51" customFormat="1" ht="16.5"/>
    <row r="55" s="51" customFormat="1" ht="16.5"/>
    <row r="56" s="51" customFormat="1" ht="16.5"/>
    <row r="57" s="51" customFormat="1" ht="16.5"/>
    <row r="58" s="51" customFormat="1" ht="16.5"/>
    <row r="59" s="51" customFormat="1" ht="16.5"/>
    <row r="60" s="51" customFormat="1" ht="16.5"/>
    <row r="61" s="51" customFormat="1" ht="16.5"/>
    <row r="62" s="51" customFormat="1" ht="16.5"/>
    <row r="63" s="51" customFormat="1" ht="16.5"/>
    <row r="64" s="51" customFormat="1" ht="16.5"/>
    <row r="65" s="51" customFormat="1" ht="16.5"/>
    <row r="66" s="51" customFormat="1" ht="16.5"/>
    <row r="67" s="51" customFormat="1" ht="16.5"/>
    <row r="68" s="51" customFormat="1" ht="16.5"/>
    <row r="69" s="51" customFormat="1" ht="16.5"/>
    <row r="70" s="51" customFormat="1" ht="16.5"/>
    <row r="71" s="51" customFormat="1" ht="16.5"/>
    <row r="72" s="51" customFormat="1" ht="16.5"/>
    <row r="73" s="51" customFormat="1" ht="16.5"/>
    <row r="74" s="51" customFormat="1" ht="16.5"/>
    <row r="75" s="51" customFormat="1" ht="16.5"/>
    <row r="76" s="51" customFormat="1" ht="16.5"/>
    <row r="77" s="51" customFormat="1" ht="16.5"/>
    <row r="78" s="51" customFormat="1" ht="16.5"/>
    <row r="79" s="51" customFormat="1" ht="16.5"/>
    <row r="80" s="51" customFormat="1" ht="16.5"/>
    <row r="81" s="51" customFormat="1" ht="16.5"/>
    <row r="82" s="51" customFormat="1" ht="16.5"/>
    <row r="83" s="51" customFormat="1" ht="16.5"/>
    <row r="84" s="51" customFormat="1" ht="16.5"/>
    <row r="85" s="51" customFormat="1" ht="16.5"/>
    <row r="86" s="51" customFormat="1" ht="16.5"/>
    <row r="87" s="51" customFormat="1" ht="16.5"/>
    <row r="88" s="51" customFormat="1" ht="16.5"/>
    <row r="89" s="51" customFormat="1" ht="16.5"/>
    <row r="90" s="51" customFormat="1" ht="16.5"/>
    <row r="91" s="51" customFormat="1" ht="16.5"/>
    <row r="92" s="51" customFormat="1" ht="16.5"/>
    <row r="93" s="51" customFormat="1" ht="16.5"/>
    <row r="94" s="51" customFormat="1" ht="16.5"/>
    <row r="95" s="51" customFormat="1" ht="16.5"/>
    <row r="96" s="51" customFormat="1" ht="16.5"/>
    <row r="97" s="51" customFormat="1" ht="16.5"/>
    <row r="98" s="51" customFormat="1" ht="16.5"/>
    <row r="99" s="51" customFormat="1" ht="16.5"/>
    <row r="100" s="51" customFormat="1" ht="16.5"/>
    <row r="101" s="51" customFormat="1" ht="16.5"/>
    <row r="102" s="51" customFormat="1" ht="16.5"/>
    <row r="103" s="51" customFormat="1" ht="16.5"/>
    <row r="104" s="51" customFormat="1" ht="16.5"/>
    <row r="105" s="51" customFormat="1" ht="16.5"/>
    <row r="106" s="51" customFormat="1" ht="16.5"/>
    <row r="107" s="51" customFormat="1" ht="16.5"/>
    <row r="108" s="51" customFormat="1" ht="16.5"/>
    <row r="109" s="51" customFormat="1" ht="16.5"/>
    <row r="110" s="51" customFormat="1" ht="16.5"/>
    <row r="111" s="51" customFormat="1" ht="16.5"/>
    <row r="112" s="51" customFormat="1" ht="16.5"/>
    <row r="113" s="51" customFormat="1" ht="16.5"/>
    <row r="114" s="51" customFormat="1" ht="16.5"/>
    <row r="115" s="51" customFormat="1" ht="16.5"/>
    <row r="116" s="51" customFormat="1" ht="16.5"/>
    <row r="117" s="51" customFormat="1" ht="16.5"/>
    <row r="118" s="51" customFormat="1" ht="16.5"/>
    <row r="119" s="51" customFormat="1" ht="16.5"/>
    <row r="120" s="51" customFormat="1" ht="16.5"/>
    <row r="121" s="51" customFormat="1" ht="16.5"/>
    <row r="122" s="51" customFormat="1" ht="16.5"/>
    <row r="123" s="51" customFormat="1" ht="16.5"/>
    <row r="124" s="51" customFormat="1" ht="16.5"/>
    <row r="125" s="51" customFormat="1" ht="16.5"/>
    <row r="126" s="51" customFormat="1" ht="16.5"/>
    <row r="127" s="51" customFormat="1" ht="16.5"/>
    <row r="128" s="51" customFormat="1" ht="16.5"/>
    <row r="129" s="51" customFormat="1" ht="16.5"/>
    <row r="130" s="51" customFormat="1" ht="16.5"/>
    <row r="131" s="51" customFormat="1" ht="16.5"/>
    <row r="132" s="51" customFormat="1" ht="16.5"/>
    <row r="133" s="51" customFormat="1" ht="16.5"/>
    <row r="134" s="51" customFormat="1" ht="16.5"/>
    <row r="135" s="51" customFormat="1" ht="16.5"/>
    <row r="136" s="51" customFormat="1" ht="16.5"/>
    <row r="137" s="51" customFormat="1" ht="16.5"/>
    <row r="138" s="51" customFormat="1" ht="16.5"/>
    <row r="139" s="51" customFormat="1" ht="16.5"/>
    <row r="140" s="51" customFormat="1" ht="16.5"/>
    <row r="141" s="51" customFormat="1" ht="16.5"/>
    <row r="142" s="51" customFormat="1" ht="16.5"/>
    <row r="143" s="51" customFormat="1" ht="16.5"/>
    <row r="144" s="51" customFormat="1" ht="16.5"/>
    <row r="145" s="51" customFormat="1" ht="16.5"/>
    <row r="146" s="51" customFormat="1" ht="16.5"/>
    <row r="147" s="51" customFormat="1" ht="16.5"/>
    <row r="148" s="51" customFormat="1" ht="16.5"/>
    <row r="149" s="51" customFormat="1" ht="16.5"/>
    <row r="150" s="51" customFormat="1" ht="16.5"/>
    <row r="151" s="51" customFormat="1" ht="16.5"/>
    <row r="152" s="51" customFormat="1" ht="16.5"/>
    <row r="153" s="51" customFormat="1" ht="16.5"/>
    <row r="154" s="51" customFormat="1" ht="16.5"/>
    <row r="155" s="51" customFormat="1" ht="16.5"/>
    <row r="156" s="51" customFormat="1" ht="16.5"/>
    <row r="157" s="51" customFormat="1" ht="16.5"/>
    <row r="158" s="51" customFormat="1" ht="16.5"/>
    <row r="159" s="51" customFormat="1" ht="16.5"/>
    <row r="160" s="51" customFormat="1" ht="16.5"/>
    <row r="161" s="51" customFormat="1" ht="16.5"/>
    <row r="162" s="51" customFormat="1" ht="16.5"/>
    <row r="163" s="51" customFormat="1" ht="16.5"/>
    <row r="164" s="51" customFormat="1" ht="16.5"/>
    <row r="165" s="51" customFormat="1" ht="16.5"/>
    <row r="166" s="51" customFormat="1" ht="16.5"/>
    <row r="167" s="51" customFormat="1" ht="16.5"/>
    <row r="168" s="51" customFormat="1" ht="16.5"/>
    <row r="169" s="51" customFormat="1" ht="16.5"/>
    <row r="170" s="51" customFormat="1" ht="16.5"/>
    <row r="171" s="51" customFormat="1" ht="16.5"/>
    <row r="172" s="51" customFormat="1" ht="16.5"/>
    <row r="173" s="51" customFormat="1" ht="16.5"/>
    <row r="174" s="51" customFormat="1" ht="16.5"/>
    <row r="175" s="51" customFormat="1" ht="16.5"/>
    <row r="176" s="51" customFormat="1" ht="16.5"/>
    <row r="177" s="51" customFormat="1" ht="16.5"/>
    <row r="178" s="51" customFormat="1" ht="16.5"/>
    <row r="179" s="51" customFormat="1" ht="16.5"/>
    <row r="180" s="51" customFormat="1" ht="16.5"/>
    <row r="181" s="51" customFormat="1" ht="16.5"/>
    <row r="182" s="51" customFormat="1" ht="16.5"/>
    <row r="183" s="51" customFormat="1" ht="16.5"/>
    <row r="184" s="51" customFormat="1" ht="16.5"/>
    <row r="185" s="51" customFormat="1" ht="16.5"/>
    <row r="186" s="51" customFormat="1" ht="16.5"/>
    <row r="187" s="51" customFormat="1" ht="16.5"/>
    <row r="188" s="51" customFormat="1" ht="16.5"/>
    <row r="189" s="51" customFormat="1" ht="16.5"/>
    <row r="190" s="51" customFormat="1" ht="16.5"/>
    <row r="191" s="51" customFormat="1" ht="16.5"/>
    <row r="192" s="51" customFormat="1" ht="16.5"/>
    <row r="193" s="51" customFormat="1" ht="16.5"/>
    <row r="194" s="51" customFormat="1" ht="16.5"/>
    <row r="195" s="51" customFormat="1" ht="16.5"/>
    <row r="196" s="51" customFormat="1" ht="16.5"/>
    <row r="197" s="51" customFormat="1" ht="16.5"/>
    <row r="198" s="51" customFormat="1" ht="16.5"/>
    <row r="199" s="51" customFormat="1" ht="16.5"/>
    <row r="200" s="51" customFormat="1" ht="16.5"/>
    <row r="201" s="51" customFormat="1" ht="16.5"/>
    <row r="202" s="51" customFormat="1" ht="16.5"/>
    <row r="203" s="51" customFormat="1" ht="16.5"/>
    <row r="204" s="51" customFormat="1" ht="16.5"/>
    <row r="205" s="51" customFormat="1" ht="16.5"/>
    <row r="206" s="51" customFormat="1" ht="16.5"/>
    <row r="207" s="51" customFormat="1" ht="16.5"/>
    <row r="208" s="51" customFormat="1" ht="16.5"/>
    <row r="209" s="51" customFormat="1" ht="16.5"/>
    <row r="210" s="51" customFormat="1" ht="16.5"/>
    <row r="211" s="51" customFormat="1" ht="16.5"/>
    <row r="212" s="51" customFormat="1" ht="16.5"/>
    <row r="213" s="51" customFormat="1" ht="16.5"/>
    <row r="214" s="51" customFormat="1" ht="16.5"/>
    <row r="215" s="51" customFormat="1" ht="16.5"/>
    <row r="216" s="51" customFormat="1" ht="16.5"/>
    <row r="217" s="51" customFormat="1" ht="16.5"/>
    <row r="218" s="51" customFormat="1" ht="16.5"/>
    <row r="219" s="51" customFormat="1" ht="16.5"/>
    <row r="220" s="51" customFormat="1" ht="16.5"/>
    <row r="221" s="51" customFormat="1" ht="16.5"/>
    <row r="222" s="51" customFormat="1" ht="16.5"/>
    <row r="223" s="51" customFormat="1" ht="16.5"/>
    <row r="224" s="51" customFormat="1" ht="16.5"/>
    <row r="225" s="51" customFormat="1" ht="16.5"/>
    <row r="226" s="51" customFormat="1" ht="16.5"/>
    <row r="227" s="51" customFormat="1" ht="16.5"/>
    <row r="228" s="51" customFormat="1" ht="16.5"/>
    <row r="229" s="51" customFormat="1" ht="16.5"/>
    <row r="230" s="51" customFormat="1" ht="16.5"/>
    <row r="231" s="51" customFormat="1" ht="16.5"/>
    <row r="232" s="51" customFormat="1" ht="16.5"/>
    <row r="233" s="51" customFormat="1" ht="16.5"/>
    <row r="234" s="51" customFormat="1" ht="16.5"/>
    <row r="235" s="51" customFormat="1" ht="16.5"/>
    <row r="236" s="51" customFormat="1" ht="16.5"/>
    <row r="237" s="51" customFormat="1" ht="16.5"/>
    <row r="238" s="51" customFormat="1" ht="16.5"/>
    <row r="239" s="51" customFormat="1" ht="16.5"/>
    <row r="240" s="51" customFormat="1" ht="16.5"/>
    <row r="241" s="51" customFormat="1" ht="16.5"/>
    <row r="242" s="51" customFormat="1" ht="16.5"/>
    <row r="243" s="51" customFormat="1" ht="16.5"/>
    <row r="244" s="51" customFormat="1" ht="16.5"/>
    <row r="245" s="51" customFormat="1" ht="16.5"/>
    <row r="246" s="51" customFormat="1" ht="16.5"/>
    <row r="247" s="51" customFormat="1" ht="16.5"/>
    <row r="248" s="51" customFormat="1" ht="16.5"/>
    <row r="249" s="51" customFormat="1" ht="16.5"/>
    <row r="250" s="51" customFormat="1" ht="16.5"/>
    <row r="251" s="51" customFormat="1" ht="16.5"/>
    <row r="252" s="51" customFormat="1" ht="16.5"/>
    <row r="253" s="51" customFormat="1" ht="16.5"/>
    <row r="254" s="51" customFormat="1" ht="16.5"/>
    <row r="255" s="51" customFormat="1" ht="16.5"/>
    <row r="256" s="51" customFormat="1" ht="16.5"/>
    <row r="257" s="51" customFormat="1" ht="16.5"/>
    <row r="258" s="51" customFormat="1" ht="16.5"/>
    <row r="259" s="51" customFormat="1" ht="16.5"/>
    <row r="260" s="51" customFormat="1" ht="16.5"/>
    <row r="261" s="51" customFormat="1" ht="16.5"/>
    <row r="262" s="51" customFormat="1" ht="16.5"/>
    <row r="263" s="51" customFormat="1" ht="16.5"/>
    <row r="264" s="51" customFormat="1" ht="16.5"/>
    <row r="265" s="51" customFormat="1" ht="16.5"/>
    <row r="266" s="51" customFormat="1" ht="16.5"/>
    <row r="267" s="51" customFormat="1" ht="16.5"/>
    <row r="268" s="51" customFormat="1" ht="16.5"/>
    <row r="269" s="51" customFormat="1" ht="16.5"/>
    <row r="270" s="51" customFormat="1" ht="16.5"/>
    <row r="271" s="51" customFormat="1" ht="16.5"/>
    <row r="272" s="51" customFormat="1" ht="16.5"/>
    <row r="273" s="51" customFormat="1" ht="16.5"/>
    <row r="274" s="51" customFormat="1" ht="16.5"/>
    <row r="275" s="51" customFormat="1" ht="16.5"/>
    <row r="276" s="51" customFormat="1" ht="16.5"/>
    <row r="277" s="51" customFormat="1" ht="16.5"/>
    <row r="278" s="51" customFormat="1" ht="16.5"/>
    <row r="279" s="51" customFormat="1" ht="16.5"/>
    <row r="280" s="51" customFormat="1" ht="16.5"/>
    <row r="281" s="51" customFormat="1" ht="16.5"/>
    <row r="282" s="51" customFormat="1" ht="16.5"/>
    <row r="283" s="51" customFormat="1" ht="16.5"/>
    <row r="284" s="51" customFormat="1" ht="16.5"/>
    <row r="285" s="51" customFormat="1" ht="16.5"/>
    <row r="286" s="51" customFormat="1" ht="16.5"/>
    <row r="287" s="51" customFormat="1" ht="16.5"/>
    <row r="288" s="51" customFormat="1" ht="16.5"/>
    <row r="289" s="51" customFormat="1" ht="16.5"/>
    <row r="290" s="51" customFormat="1" ht="16.5"/>
    <row r="291" s="51" customFormat="1" ht="16.5"/>
    <row r="292" s="51" customFormat="1" ht="16.5"/>
    <row r="293" s="51" customFormat="1" ht="16.5"/>
    <row r="294" s="51" customFormat="1" ht="16.5"/>
    <row r="295" s="51" customFormat="1" ht="16.5"/>
    <row r="296" s="51" customFormat="1" ht="16.5"/>
    <row r="297" s="51" customFormat="1" ht="16.5"/>
    <row r="298" s="51" customFormat="1" ht="16.5"/>
    <row r="299" s="51" customFormat="1" ht="16.5"/>
    <row r="300" s="51" customFormat="1" ht="16.5"/>
    <row r="301" s="51" customFormat="1" ht="16.5"/>
    <row r="302" s="51" customFormat="1" ht="16.5"/>
    <row r="303" s="51" customFormat="1" ht="16.5"/>
    <row r="304" s="51" customFormat="1" ht="16.5"/>
    <row r="305" s="51" customFormat="1" ht="16.5"/>
    <row r="306" s="51" customFormat="1" ht="16.5"/>
    <row r="307" s="51" customFormat="1" ht="16.5"/>
    <row r="308" s="51" customFormat="1" ht="16.5"/>
    <row r="309" s="51" customFormat="1" ht="16.5"/>
    <row r="310" s="51" customFormat="1" ht="16.5"/>
    <row r="311" s="51" customFormat="1" ht="16.5"/>
    <row r="312" s="51" customFormat="1" ht="16.5"/>
    <row r="313" s="51" customFormat="1" ht="16.5"/>
    <row r="314" s="51" customFormat="1" ht="16.5"/>
    <row r="315" s="51" customFormat="1" ht="16.5"/>
    <row r="316" s="51" customFormat="1" ht="16.5"/>
    <row r="317" s="51" customFormat="1" ht="16.5"/>
    <row r="318" s="51" customFormat="1" ht="16.5"/>
    <row r="319" s="51" customFormat="1" ht="16.5"/>
    <row r="320" s="51" customFormat="1" ht="16.5"/>
    <row r="321" s="51" customFormat="1" ht="16.5"/>
    <row r="322" s="51" customFormat="1" ht="16.5"/>
    <row r="323" s="51" customFormat="1" ht="16.5"/>
    <row r="324" s="51" customFormat="1" ht="16.5"/>
    <row r="325" s="51" customFormat="1" ht="16.5"/>
    <row r="326" s="51" customFormat="1" ht="16.5"/>
    <row r="327" s="51" customFormat="1" ht="16.5"/>
    <row r="328" s="51" customFormat="1" ht="16.5"/>
    <row r="329" s="51" customFormat="1" ht="16.5"/>
    <row r="330" s="51" customFormat="1" ht="16.5"/>
    <row r="331" s="51" customFormat="1" ht="16.5"/>
    <row r="332" s="51" customFormat="1" ht="16.5"/>
    <row r="333" s="51" customFormat="1" ht="16.5"/>
    <row r="334" s="51" customFormat="1" ht="16.5"/>
    <row r="335" s="51" customFormat="1" ht="16.5"/>
    <row r="336" s="51" customFormat="1" ht="16.5"/>
    <row r="337" s="51" customFormat="1" ht="16.5"/>
    <row r="338" s="51" customFormat="1" ht="16.5"/>
    <row r="339" s="51" customFormat="1" ht="16.5"/>
    <row r="340" s="51" customFormat="1" ht="16.5"/>
    <row r="341" s="51" customFormat="1" ht="16.5"/>
    <row r="342" s="51" customFormat="1" ht="16.5"/>
    <row r="343" s="51" customFormat="1" ht="16.5"/>
    <row r="344" s="51" customFormat="1" ht="16.5"/>
    <row r="345" s="51" customFormat="1" ht="16.5"/>
    <row r="346" s="51" customFormat="1" ht="16.5"/>
    <row r="347" s="51" customFormat="1" ht="16.5"/>
    <row r="348" s="51" customFormat="1" ht="16.5"/>
    <row r="349" s="51" customFormat="1" ht="16.5"/>
    <row r="350" s="51" customFormat="1" ht="16.5"/>
    <row r="351" s="51" customFormat="1" ht="16.5"/>
    <row r="352" s="51" customFormat="1" ht="16.5"/>
    <row r="353" s="51" customFormat="1" ht="16.5"/>
    <row r="354" s="51" customFormat="1" ht="16.5"/>
    <row r="355" s="51" customFormat="1" ht="16.5"/>
    <row r="356" s="51" customFormat="1" ht="16.5"/>
    <row r="357" s="51" customFormat="1" ht="16.5"/>
    <row r="358" s="51" customFormat="1" ht="16.5"/>
    <row r="359" s="51" customFormat="1" ht="16.5"/>
    <row r="360" s="51" customFormat="1" ht="16.5"/>
    <row r="361" s="51" customFormat="1" ht="16.5"/>
    <row r="362" s="51" customFormat="1" ht="16.5"/>
    <row r="363" s="51" customFormat="1" ht="16.5"/>
    <row r="364" s="51" customFormat="1" ht="16.5"/>
    <row r="365" s="51" customFormat="1" ht="16.5"/>
    <row r="366" s="51" customFormat="1" ht="16.5"/>
    <row r="367" s="51" customFormat="1" ht="16.5"/>
    <row r="368" s="51" customFormat="1" ht="16.5"/>
    <row r="369" s="51" customFormat="1" ht="16.5"/>
    <row r="370" s="51" customFormat="1" ht="16.5"/>
    <row r="371" s="51" customFormat="1" ht="16.5"/>
    <row r="372" s="51" customFormat="1" ht="16.5"/>
    <row r="373" s="51" customFormat="1" ht="16.5"/>
    <row r="374" s="51" customFormat="1" ht="16.5"/>
    <row r="375" s="51" customFormat="1" ht="16.5"/>
    <row r="376" s="51" customFormat="1" ht="16.5"/>
    <row r="377" s="51" customFormat="1" ht="16.5"/>
    <row r="378" s="51" customFormat="1" ht="16.5"/>
    <row r="379" s="51" customFormat="1" ht="16.5"/>
    <row r="380" s="51" customFormat="1" ht="16.5"/>
    <row r="381" s="51" customFormat="1" ht="16.5"/>
    <row r="382" s="51" customFormat="1" ht="16.5"/>
    <row r="383" s="51" customFormat="1" ht="16.5"/>
    <row r="384" s="51" customFormat="1" ht="16.5"/>
    <row r="385" s="51" customFormat="1" ht="16.5"/>
    <row r="386" s="51" customFormat="1" ht="16.5"/>
    <row r="387" s="51" customFormat="1" ht="16.5"/>
    <row r="388" s="51" customFormat="1" ht="16.5"/>
    <row r="389" s="51" customFormat="1" ht="16.5"/>
    <row r="390" s="51" customFormat="1" ht="16.5"/>
    <row r="391" s="51" customFormat="1" ht="16.5"/>
    <row r="392" s="51" customFormat="1" ht="16.5"/>
    <row r="393" s="51" customFormat="1" ht="16.5"/>
    <row r="394" s="51" customFormat="1" ht="16.5"/>
    <row r="395" s="51" customFormat="1" ht="16.5"/>
    <row r="396" s="51" customFormat="1" ht="16.5"/>
    <row r="397" s="51" customFormat="1" ht="16.5"/>
    <row r="398" s="51" customFormat="1" ht="16.5"/>
    <row r="399" s="51" customFormat="1" ht="16.5"/>
    <row r="400" s="51" customFormat="1" ht="16.5"/>
    <row r="401" s="51" customFormat="1" ht="16.5"/>
    <row r="402" s="51" customFormat="1" ht="16.5"/>
    <row r="403" s="51" customFormat="1" ht="16.5"/>
    <row r="404" s="51" customFormat="1" ht="16.5"/>
    <row r="405" s="51" customFormat="1" ht="16.5"/>
    <row r="406" s="51" customFormat="1" ht="16.5"/>
    <row r="407" s="51" customFormat="1" ht="16.5"/>
    <row r="408" s="51" customFormat="1" ht="16.5"/>
    <row r="409" s="51" customFormat="1" ht="16.5"/>
    <row r="410" s="51" customFormat="1" ht="16.5"/>
    <row r="411" s="51" customFormat="1" ht="16.5"/>
    <row r="412" s="51" customFormat="1" ht="16.5"/>
    <row r="413" s="51" customFormat="1" ht="16.5"/>
    <row r="414" s="51" customFormat="1" ht="16.5"/>
    <row r="415" s="51" customFormat="1" ht="16.5"/>
    <row r="416" s="51" customFormat="1" ht="16.5"/>
    <row r="417" s="51" customFormat="1" ht="16.5"/>
    <row r="418" s="51" customFormat="1" ht="16.5"/>
    <row r="419" s="51" customFormat="1" ht="16.5"/>
    <row r="420" s="51" customFormat="1" ht="16.5"/>
    <row r="421" s="51" customFormat="1" ht="16.5"/>
    <row r="422" s="51" customFormat="1" ht="16.5"/>
    <row r="423" s="51" customFormat="1" ht="16.5"/>
    <row r="424" s="51" customFormat="1" ht="16.5"/>
    <row r="425" s="51" customFormat="1" ht="16.5"/>
    <row r="426" s="51" customFormat="1" ht="16.5"/>
    <row r="427" s="51" customFormat="1" ht="16.5"/>
    <row r="428" s="51" customFormat="1" ht="16.5"/>
    <row r="429" s="51" customFormat="1" ht="16.5"/>
    <row r="430" s="51" customFormat="1" ht="16.5"/>
    <row r="431" s="51" customFormat="1" ht="16.5"/>
    <row r="432" s="51" customFormat="1" ht="16.5"/>
    <row r="433" s="51" customFormat="1" ht="16.5"/>
    <row r="434" s="51" customFormat="1" ht="16.5"/>
    <row r="435" s="51" customFormat="1" ht="16.5"/>
    <row r="436" s="51" customFormat="1" ht="16.5"/>
    <row r="437" s="51" customFormat="1" ht="16.5"/>
    <row r="438" s="51" customFormat="1" ht="16.5"/>
    <row r="439" s="51" customFormat="1" ht="16.5"/>
    <row r="440" s="51" customFormat="1" ht="16.5"/>
    <row r="441" s="51" customFormat="1" ht="16.5"/>
    <row r="442" s="51" customFormat="1" ht="16.5"/>
    <row r="443" s="51" customFormat="1" ht="16.5"/>
    <row r="444" s="51" customFormat="1" ht="16.5"/>
    <row r="445" s="51" customFormat="1" ht="16.5"/>
    <row r="446" s="51" customFormat="1" ht="16.5"/>
    <row r="447" s="51" customFormat="1" ht="16.5"/>
    <row r="448" s="51" customFormat="1" ht="16.5"/>
    <row r="449" s="51" customFormat="1" ht="16.5"/>
    <row r="450" s="51" customFormat="1" ht="16.5"/>
    <row r="451" s="51" customFormat="1" ht="16.5"/>
    <row r="452" s="51" customFormat="1" ht="16.5"/>
    <row r="453" s="51" customFormat="1" ht="16.5"/>
    <row r="454" s="51" customFormat="1" ht="16.5"/>
    <row r="455" s="51" customFormat="1" ht="16.5"/>
    <row r="456" s="51" customFormat="1" ht="16.5"/>
    <row r="457" s="51" customFormat="1" ht="16.5"/>
    <row r="458" s="51" customFormat="1" ht="16.5"/>
    <row r="459" s="51" customFormat="1" ht="16.5"/>
    <row r="460" s="51" customFormat="1" ht="16.5"/>
    <row r="461" s="51" customFormat="1" ht="16.5"/>
    <row r="462" s="51" customFormat="1" ht="16.5"/>
    <row r="463" s="51" customFormat="1" ht="16.5"/>
    <row r="464" s="51" customFormat="1" ht="16.5"/>
    <row r="465" s="51" customFormat="1" ht="16.5"/>
    <row r="466" s="51" customFormat="1" ht="16.5"/>
    <row r="467" s="51" customFormat="1" ht="16.5"/>
    <row r="468" s="51" customFormat="1" ht="16.5"/>
    <row r="469" s="51" customFormat="1" ht="16.5"/>
    <row r="470" s="51" customFormat="1" ht="16.5"/>
    <row r="471" s="51" customFormat="1" ht="16.5"/>
    <row r="472" s="51" customFormat="1" ht="16.5"/>
    <row r="473" s="51" customFormat="1" ht="16.5"/>
    <row r="474" s="51" customFormat="1" ht="16.5"/>
    <row r="475" s="51" customFormat="1" ht="16.5"/>
    <row r="476" s="51" customFormat="1" ht="16.5"/>
    <row r="477" s="51" customFormat="1" ht="16.5"/>
    <row r="478" s="51" customFormat="1" ht="16.5"/>
    <row r="479" s="51" customFormat="1" ht="16.5"/>
    <row r="480" s="51" customFormat="1" ht="16.5"/>
    <row r="481" s="51" customFormat="1" ht="16.5"/>
    <row r="482" s="51" customFormat="1" ht="16.5"/>
    <row r="483" s="51" customFormat="1" ht="16.5"/>
    <row r="484" s="51" customFormat="1" ht="16.5"/>
    <row r="485" s="51" customFormat="1" ht="16.5"/>
    <row r="486" s="51" customFormat="1" ht="16.5"/>
    <row r="487" s="51" customFormat="1" ht="16.5"/>
    <row r="488" s="51" customFormat="1" ht="16.5"/>
    <row r="489" s="51" customFormat="1" ht="16.5"/>
    <row r="490" s="51" customFormat="1" ht="16.5"/>
    <row r="491" s="51" customFormat="1" ht="16.5"/>
    <row r="492" s="51" customFormat="1" ht="16.5"/>
    <row r="493" s="51" customFormat="1" ht="16.5"/>
    <row r="494" s="51" customFormat="1" ht="16.5"/>
    <row r="495" s="51" customFormat="1" ht="16.5"/>
    <row r="496" s="51" customFormat="1" ht="16.5"/>
    <row r="497" s="51" customFormat="1" ht="16.5"/>
    <row r="498" s="51" customFormat="1" ht="16.5"/>
    <row r="499" s="51" customFormat="1" ht="16.5"/>
    <row r="500" s="51" customFormat="1" ht="16.5"/>
    <row r="501" s="51" customFormat="1" ht="16.5"/>
    <row r="502" s="51" customFormat="1" ht="16.5"/>
    <row r="503" s="51" customFormat="1" ht="16.5"/>
    <row r="504" s="51" customFormat="1" ht="16.5"/>
    <row r="505" s="51" customFormat="1" ht="16.5"/>
    <row r="506" s="51" customFormat="1" ht="16.5"/>
    <row r="507" s="51" customFormat="1" ht="16.5"/>
    <row r="508" s="51" customFormat="1" ht="16.5"/>
    <row r="509" s="51" customFormat="1" ht="16.5"/>
    <row r="510" s="51" customFormat="1" ht="16.5"/>
    <row r="511" s="51" customFormat="1" ht="16.5"/>
    <row r="512" s="51" customFormat="1" ht="16.5"/>
    <row r="513" s="51" customFormat="1" ht="16.5"/>
    <row r="514" s="51" customFormat="1" ht="16.5"/>
    <row r="515" s="51" customFormat="1" ht="16.5"/>
    <row r="516" s="51" customFormat="1" ht="16.5"/>
    <row r="517" s="51" customFormat="1" ht="16.5"/>
    <row r="518" s="51" customFormat="1" ht="16.5"/>
    <row r="519" s="51" customFormat="1" ht="16.5"/>
    <row r="520" s="51" customFormat="1" ht="16.5"/>
  </sheetData>
  <mergeCells count="9">
    <mergeCell ref="A9:B9"/>
    <mergeCell ref="C9:C10"/>
    <mergeCell ref="D9:D10"/>
    <mergeCell ref="E9:H9"/>
    <mergeCell ref="G1:H1"/>
    <mergeCell ref="G2:H2"/>
    <mergeCell ref="G3:H3"/>
    <mergeCell ref="A5:H6"/>
    <mergeCell ref="G8:H8"/>
  </mergeCells>
  <pageMargins left="0.31496062992125984" right="0.31496062992125984" top="0.35433070866141736" bottom="0.35433070866141736" header="0.31496062992125984" footer="0.31496062992125984"/>
  <pageSetup paperSize="9" scale="7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G887"/>
  <sheetViews>
    <sheetView topLeftCell="A4" zoomScaleNormal="100" workbookViewId="0">
      <selection activeCell="G15" sqref="G15"/>
    </sheetView>
  </sheetViews>
  <sheetFormatPr defaultColWidth="9.140625" defaultRowHeight="17.25"/>
  <cols>
    <col min="1" max="1" width="8.28515625" style="74" customWidth="1"/>
    <col min="2" max="2" width="10.7109375" style="74" customWidth="1"/>
    <col min="3" max="3" width="15" style="74" customWidth="1"/>
    <col min="4" max="4" width="75.7109375" style="74" customWidth="1"/>
    <col min="5" max="5" width="42.42578125" style="92" customWidth="1"/>
    <col min="6" max="6" width="20.7109375" style="51" customWidth="1"/>
    <col min="7" max="7" width="19.28515625" style="51" customWidth="1"/>
    <col min="8" max="85" width="9.140625" style="51"/>
    <col min="86" max="16384" width="9.140625" style="74"/>
  </cols>
  <sheetData>
    <row r="1" spans="2:85" s="72" customFormat="1" ht="25.5" customHeight="1">
      <c r="E1" s="120" t="s">
        <v>52</v>
      </c>
      <c r="F1" s="73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1"/>
      <c r="AZ1" s="51"/>
      <c r="BA1" s="51"/>
      <c r="BB1" s="51"/>
      <c r="BC1" s="51"/>
      <c r="BD1" s="51"/>
      <c r="BE1" s="51"/>
      <c r="BF1" s="51"/>
      <c r="BG1" s="51"/>
      <c r="BH1" s="51"/>
      <c r="BI1" s="51"/>
      <c r="BJ1" s="51"/>
      <c r="BK1" s="51"/>
      <c r="BL1" s="51"/>
      <c r="BM1" s="51"/>
      <c r="BN1" s="51"/>
      <c r="BO1" s="51"/>
      <c r="BP1" s="51"/>
      <c r="BQ1" s="51"/>
      <c r="BR1" s="51"/>
      <c r="BS1" s="51"/>
      <c r="BT1" s="51"/>
      <c r="BU1" s="51"/>
      <c r="BV1" s="51"/>
      <c r="BW1" s="51"/>
      <c r="BX1" s="51"/>
      <c r="BY1" s="51"/>
      <c r="BZ1" s="51"/>
      <c r="CA1" s="51"/>
      <c r="CB1" s="51"/>
      <c r="CC1" s="51"/>
      <c r="CD1" s="51"/>
      <c r="CE1" s="51"/>
      <c r="CF1" s="51"/>
      <c r="CG1" s="51"/>
    </row>
    <row r="2" spans="2:85" ht="17.850000000000001" customHeight="1">
      <c r="D2" s="75"/>
      <c r="E2" s="121" t="s">
        <v>22</v>
      </c>
      <c r="F2" s="76"/>
    </row>
    <row r="3" spans="2:85" ht="17.25" customHeight="1">
      <c r="D3" s="75"/>
      <c r="E3" s="121" t="s">
        <v>15</v>
      </c>
      <c r="F3" s="76"/>
    </row>
    <row r="4" spans="2:85" ht="13.7" customHeight="1">
      <c r="D4" s="75"/>
      <c r="E4" s="76"/>
    </row>
    <row r="5" spans="2:85" ht="13.7" customHeight="1">
      <c r="D5" s="75"/>
      <c r="E5" s="76"/>
    </row>
    <row r="6" spans="2:85" ht="85.7" customHeight="1">
      <c r="B6" s="165" t="s">
        <v>96</v>
      </c>
      <c r="C6" s="165"/>
      <c r="D6" s="165"/>
      <c r="E6" s="165"/>
    </row>
    <row r="7" spans="2:85">
      <c r="E7" s="122" t="s">
        <v>84</v>
      </c>
    </row>
    <row r="8" spans="2:85" ht="60" customHeight="1">
      <c r="B8" s="155" t="s">
        <v>85</v>
      </c>
      <c r="C8" s="155"/>
      <c r="D8" s="163" t="s">
        <v>97</v>
      </c>
      <c r="E8" s="86" t="s">
        <v>98</v>
      </c>
    </row>
    <row r="9" spans="2:85" ht="88.5" customHeight="1">
      <c r="B9" s="57" t="s">
        <v>99</v>
      </c>
      <c r="C9" s="57" t="s">
        <v>100</v>
      </c>
      <c r="D9" s="164"/>
      <c r="E9" s="77" t="s">
        <v>55</v>
      </c>
    </row>
    <row r="10" spans="2:85" ht="27.75" customHeight="1">
      <c r="B10" s="57"/>
      <c r="C10" s="57"/>
      <c r="D10" s="57" t="s">
        <v>5</v>
      </c>
      <c r="E10" s="77">
        <f>E12</f>
        <v>-271000</v>
      </c>
    </row>
    <row r="11" spans="2:85" s="81" customFormat="1">
      <c r="B11" s="78"/>
      <c r="C11" s="78"/>
      <c r="D11" s="79" t="s">
        <v>3</v>
      </c>
      <c r="E11" s="80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51"/>
      <c r="Q11" s="51"/>
      <c r="R11" s="51"/>
      <c r="S11" s="51"/>
      <c r="T11" s="51"/>
      <c r="U11" s="51"/>
      <c r="V11" s="51"/>
      <c r="W11" s="51"/>
      <c r="X11" s="51"/>
      <c r="Y11" s="51"/>
      <c r="Z11" s="51"/>
      <c r="AA11" s="51"/>
      <c r="AB11" s="51"/>
      <c r="AC11" s="51"/>
      <c r="AD11" s="51"/>
      <c r="AE11" s="51"/>
      <c r="AF11" s="51"/>
      <c r="AG11" s="51"/>
      <c r="AH11" s="51"/>
      <c r="AI11" s="51"/>
      <c r="AJ11" s="51"/>
      <c r="AK11" s="51"/>
      <c r="AL11" s="51"/>
      <c r="AM11" s="51"/>
      <c r="AN11" s="51"/>
      <c r="AO11" s="51"/>
      <c r="AP11" s="51"/>
      <c r="AQ11" s="51"/>
      <c r="AR11" s="51"/>
      <c r="AS11" s="51"/>
      <c r="AT11" s="51"/>
      <c r="AU11" s="51"/>
      <c r="AV11" s="51"/>
      <c r="AW11" s="51"/>
      <c r="AX11" s="51"/>
      <c r="AY11" s="51"/>
      <c r="AZ11" s="51"/>
      <c r="BA11" s="51"/>
      <c r="BB11" s="51"/>
      <c r="BC11" s="51"/>
      <c r="BD11" s="51"/>
      <c r="BE11" s="51"/>
      <c r="BF11" s="51"/>
      <c r="BG11" s="51"/>
      <c r="BH11" s="51"/>
      <c r="BI11" s="51"/>
      <c r="BJ11" s="51"/>
      <c r="BK11" s="51"/>
      <c r="BL11" s="51"/>
      <c r="BM11" s="51"/>
      <c r="BN11" s="51"/>
      <c r="BO11" s="51"/>
      <c r="BP11" s="51"/>
      <c r="BQ11" s="51"/>
      <c r="BR11" s="51"/>
      <c r="BS11" s="51"/>
      <c r="BT11" s="51"/>
      <c r="BU11" s="51"/>
      <c r="BV11" s="51"/>
      <c r="BW11" s="51"/>
      <c r="BX11" s="51"/>
      <c r="BY11" s="51"/>
      <c r="BZ11" s="51"/>
      <c r="CA11" s="51"/>
      <c r="CB11" s="51"/>
      <c r="CC11" s="51"/>
      <c r="CD11" s="51"/>
      <c r="CE11" s="51"/>
      <c r="CF11" s="51"/>
      <c r="CG11" s="51"/>
    </row>
    <row r="12" spans="2:85" ht="39" customHeight="1">
      <c r="B12" s="58"/>
      <c r="C12" s="58"/>
      <c r="D12" s="82" t="s">
        <v>12</v>
      </c>
      <c r="E12" s="83">
        <f>E14</f>
        <v>-271000</v>
      </c>
    </row>
    <row r="13" spans="2:85" s="81" customFormat="1">
      <c r="B13" s="78"/>
      <c r="C13" s="78"/>
      <c r="D13" s="79" t="s">
        <v>101</v>
      </c>
      <c r="E13" s="80"/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51"/>
      <c r="AB13" s="51"/>
      <c r="AC13" s="51"/>
      <c r="AD13" s="51"/>
      <c r="AE13" s="51"/>
      <c r="AF13" s="51"/>
      <c r="AG13" s="51"/>
      <c r="AH13" s="51"/>
      <c r="AI13" s="51"/>
      <c r="AJ13" s="51"/>
      <c r="AK13" s="51"/>
      <c r="AL13" s="51"/>
      <c r="AM13" s="51"/>
      <c r="AN13" s="51"/>
      <c r="AO13" s="51"/>
      <c r="AP13" s="51"/>
      <c r="AQ13" s="51"/>
      <c r="AR13" s="51"/>
      <c r="AS13" s="51"/>
      <c r="AT13" s="51"/>
      <c r="AU13" s="51"/>
      <c r="AV13" s="51"/>
      <c r="AW13" s="51"/>
      <c r="AX13" s="51"/>
      <c r="AY13" s="51"/>
      <c r="AZ13" s="51"/>
      <c r="BA13" s="51"/>
      <c r="BB13" s="51"/>
      <c r="BC13" s="51"/>
      <c r="BD13" s="51"/>
      <c r="BE13" s="51"/>
      <c r="BF13" s="51"/>
      <c r="BG13" s="51"/>
      <c r="BH13" s="51"/>
      <c r="BI13" s="51"/>
      <c r="BJ13" s="51"/>
      <c r="BK13" s="51"/>
      <c r="BL13" s="51"/>
      <c r="BM13" s="51"/>
      <c r="BN13" s="51"/>
      <c r="BO13" s="51"/>
      <c r="BP13" s="51"/>
      <c r="BQ13" s="51"/>
      <c r="BR13" s="51"/>
      <c r="BS13" s="51"/>
      <c r="BT13" s="51"/>
      <c r="BU13" s="51"/>
      <c r="BV13" s="51"/>
      <c r="BW13" s="51"/>
      <c r="BX13" s="51"/>
      <c r="BY13" s="51"/>
      <c r="BZ13" s="51"/>
      <c r="CA13" s="51"/>
      <c r="CB13" s="51"/>
      <c r="CC13" s="51"/>
      <c r="CD13" s="51"/>
      <c r="CE13" s="51"/>
      <c r="CF13" s="51"/>
      <c r="CG13" s="51"/>
    </row>
    <row r="14" spans="2:85" ht="36" customHeight="1">
      <c r="B14" s="84" t="s">
        <v>102</v>
      </c>
      <c r="C14" s="84" t="s">
        <v>103</v>
      </c>
      <c r="D14" s="85" t="s">
        <v>78</v>
      </c>
      <c r="E14" s="86">
        <f t="shared" ref="E14" si="0">+E16</f>
        <v>-271000</v>
      </c>
    </row>
    <row r="15" spans="2:85">
      <c r="B15" s="87"/>
      <c r="C15" s="87"/>
      <c r="D15" s="88" t="s">
        <v>11</v>
      </c>
      <c r="E15" s="89"/>
    </row>
    <row r="16" spans="2:85" ht="43.5" customHeight="1">
      <c r="B16" s="90"/>
      <c r="C16" s="90"/>
      <c r="D16" s="91" t="s">
        <v>39</v>
      </c>
      <c r="E16" s="113">
        <f>'Հավելված N 1'!G18</f>
        <v>-271000</v>
      </c>
    </row>
    <row r="17" s="51" customFormat="1" ht="16.5"/>
    <row r="18" s="51" customFormat="1" ht="16.5"/>
    <row r="19" s="51" customFormat="1" ht="16.5"/>
    <row r="20" s="51" customFormat="1" ht="16.5"/>
    <row r="21" s="51" customFormat="1" ht="16.5"/>
    <row r="22" s="51" customFormat="1" ht="16.5"/>
    <row r="23" s="51" customFormat="1" ht="16.5"/>
    <row r="24" s="51" customFormat="1" ht="16.5"/>
    <row r="25" s="51" customFormat="1" ht="16.5"/>
    <row r="26" s="51" customFormat="1" ht="16.5"/>
    <row r="27" s="51" customFormat="1" ht="16.5"/>
    <row r="28" s="51" customFormat="1" ht="16.5"/>
    <row r="29" s="51" customFormat="1" ht="16.5"/>
    <row r="30" s="51" customFormat="1" ht="16.5"/>
    <row r="31" s="51" customFormat="1" ht="16.5"/>
    <row r="32" s="51" customFormat="1" ht="16.5"/>
    <row r="33" s="51" customFormat="1" ht="16.5"/>
    <row r="34" s="51" customFormat="1" ht="16.5"/>
    <row r="35" s="51" customFormat="1" ht="16.5"/>
    <row r="36" s="51" customFormat="1" ht="16.5"/>
    <row r="37" s="51" customFormat="1" ht="16.5"/>
    <row r="38" s="51" customFormat="1" ht="16.5"/>
    <row r="39" s="51" customFormat="1" ht="16.5"/>
    <row r="40" s="51" customFormat="1" ht="16.5"/>
    <row r="41" s="51" customFormat="1" ht="16.5"/>
    <row r="42" s="51" customFormat="1" ht="16.5"/>
    <row r="43" s="51" customFormat="1" ht="16.5"/>
    <row r="44" s="51" customFormat="1" ht="16.5"/>
    <row r="45" s="51" customFormat="1" ht="16.5"/>
    <row r="46" s="51" customFormat="1" ht="16.5"/>
    <row r="47" s="51" customFormat="1" ht="16.5"/>
    <row r="48" s="51" customFormat="1" ht="16.5"/>
    <row r="49" s="51" customFormat="1" ht="16.5"/>
    <row r="50" s="51" customFormat="1" ht="16.5"/>
    <row r="51" s="51" customFormat="1" ht="16.5"/>
    <row r="52" s="51" customFormat="1" ht="16.5"/>
    <row r="53" s="51" customFormat="1" ht="16.5"/>
    <row r="54" s="51" customFormat="1" ht="16.5"/>
    <row r="55" s="51" customFormat="1" ht="16.5"/>
    <row r="56" s="51" customFormat="1" ht="16.5"/>
    <row r="57" s="51" customFormat="1" ht="16.5"/>
    <row r="58" s="51" customFormat="1" ht="16.5"/>
    <row r="59" s="51" customFormat="1" ht="16.5"/>
    <row r="60" s="51" customFormat="1" ht="16.5"/>
    <row r="61" s="51" customFormat="1" ht="16.5"/>
    <row r="62" s="51" customFormat="1" ht="16.5"/>
    <row r="63" s="51" customFormat="1" ht="16.5"/>
    <row r="64" s="51" customFormat="1" ht="16.5"/>
    <row r="65" s="51" customFormat="1" ht="16.5"/>
    <row r="66" s="51" customFormat="1" ht="16.5"/>
    <row r="67" s="51" customFormat="1" ht="16.5"/>
    <row r="68" s="51" customFormat="1" ht="16.5"/>
    <row r="69" s="51" customFormat="1" ht="16.5"/>
    <row r="70" s="51" customFormat="1" ht="16.5"/>
    <row r="71" s="51" customFormat="1" ht="16.5"/>
    <row r="72" s="51" customFormat="1" ht="16.5"/>
    <row r="73" s="51" customFormat="1" ht="16.5"/>
    <row r="74" s="51" customFormat="1" ht="16.5"/>
    <row r="75" s="51" customFormat="1" ht="16.5"/>
    <row r="76" s="51" customFormat="1" ht="16.5"/>
    <row r="77" s="51" customFormat="1" ht="16.5"/>
    <row r="78" s="51" customFormat="1" ht="16.5"/>
    <row r="79" s="51" customFormat="1" ht="16.5"/>
    <row r="80" s="51" customFormat="1" ht="16.5"/>
    <row r="81" s="51" customFormat="1" ht="16.5"/>
    <row r="82" s="51" customFormat="1" ht="16.5"/>
    <row r="83" s="51" customFormat="1" ht="16.5"/>
    <row r="84" s="51" customFormat="1" ht="16.5"/>
    <row r="85" s="51" customFormat="1" ht="16.5"/>
    <row r="86" s="51" customFormat="1" ht="16.5"/>
    <row r="87" s="51" customFormat="1" ht="16.5"/>
    <row r="88" s="51" customFormat="1" ht="16.5"/>
    <row r="89" s="51" customFormat="1" ht="16.5"/>
    <row r="90" s="51" customFormat="1" ht="16.5"/>
    <row r="91" s="51" customFormat="1" ht="16.5"/>
    <row r="92" s="51" customFormat="1" ht="16.5"/>
    <row r="93" s="51" customFormat="1" ht="16.5"/>
    <row r="94" s="51" customFormat="1" ht="16.5"/>
    <row r="95" s="51" customFormat="1" ht="16.5"/>
    <row r="96" s="51" customFormat="1" ht="16.5"/>
    <row r="97" s="51" customFormat="1" ht="16.5"/>
    <row r="98" s="51" customFormat="1" ht="16.5"/>
    <row r="99" s="51" customFormat="1" ht="16.5"/>
    <row r="100" s="51" customFormat="1" ht="16.5"/>
    <row r="101" s="51" customFormat="1" ht="16.5"/>
    <row r="102" s="51" customFormat="1" ht="16.5"/>
    <row r="103" s="51" customFormat="1" ht="16.5"/>
    <row r="104" s="51" customFormat="1" ht="16.5"/>
    <row r="105" s="51" customFormat="1" ht="16.5"/>
    <row r="106" s="51" customFormat="1" ht="16.5"/>
    <row r="107" s="51" customFormat="1" ht="16.5"/>
    <row r="108" s="51" customFormat="1" ht="16.5"/>
    <row r="109" s="51" customFormat="1" ht="16.5"/>
    <row r="110" s="51" customFormat="1" ht="16.5"/>
    <row r="111" s="51" customFormat="1" ht="16.5"/>
    <row r="112" s="51" customFormat="1" ht="16.5"/>
    <row r="113" s="51" customFormat="1" ht="16.5"/>
    <row r="114" s="51" customFormat="1" ht="16.5"/>
    <row r="115" s="51" customFormat="1" ht="16.5"/>
    <row r="116" s="51" customFormat="1" ht="16.5"/>
    <row r="117" s="51" customFormat="1" ht="16.5"/>
    <row r="118" s="51" customFormat="1" ht="16.5"/>
    <row r="119" s="51" customFormat="1" ht="16.5"/>
    <row r="120" s="51" customFormat="1" ht="16.5"/>
    <row r="121" s="51" customFormat="1" ht="16.5"/>
    <row r="122" s="51" customFormat="1" ht="16.5"/>
    <row r="123" s="51" customFormat="1" ht="16.5"/>
    <row r="124" s="51" customFormat="1" ht="16.5"/>
    <row r="125" s="51" customFormat="1" ht="16.5"/>
    <row r="126" s="51" customFormat="1" ht="16.5"/>
    <row r="127" s="51" customFormat="1" ht="16.5"/>
    <row r="128" s="51" customFormat="1" ht="16.5"/>
    <row r="129" s="51" customFormat="1" ht="16.5"/>
    <row r="130" s="51" customFormat="1" ht="16.5"/>
    <row r="131" s="51" customFormat="1" ht="16.5"/>
    <row r="132" s="51" customFormat="1" ht="16.5"/>
    <row r="133" s="51" customFormat="1" ht="16.5"/>
    <row r="134" s="51" customFormat="1" ht="16.5"/>
    <row r="135" s="51" customFormat="1" ht="16.5"/>
    <row r="136" s="51" customFormat="1" ht="16.5"/>
    <row r="137" s="51" customFormat="1" ht="16.5"/>
    <row r="138" s="51" customFormat="1" ht="16.5"/>
    <row r="139" s="51" customFormat="1" ht="16.5"/>
    <row r="140" s="51" customFormat="1" ht="16.5"/>
    <row r="141" s="51" customFormat="1" ht="16.5"/>
    <row r="142" s="51" customFormat="1" ht="16.5"/>
    <row r="143" s="51" customFormat="1" ht="16.5"/>
    <row r="144" s="51" customFormat="1" ht="16.5"/>
    <row r="145" s="51" customFormat="1" ht="16.5"/>
    <row r="146" s="51" customFormat="1" ht="16.5"/>
    <row r="147" s="51" customFormat="1" ht="16.5"/>
    <row r="148" s="51" customFormat="1" ht="16.5"/>
    <row r="149" s="51" customFormat="1" ht="16.5"/>
    <row r="150" s="51" customFormat="1" ht="16.5"/>
    <row r="151" s="51" customFormat="1" ht="16.5"/>
    <row r="152" s="51" customFormat="1" ht="16.5"/>
    <row r="153" s="51" customFormat="1" ht="16.5"/>
    <row r="154" s="51" customFormat="1" ht="16.5"/>
    <row r="155" s="51" customFormat="1" ht="16.5"/>
    <row r="156" s="51" customFormat="1" ht="16.5"/>
    <row r="157" s="51" customFormat="1" ht="16.5"/>
    <row r="158" s="51" customFormat="1" ht="16.5"/>
    <row r="159" s="51" customFormat="1" ht="16.5"/>
    <row r="160" s="51" customFormat="1" ht="16.5"/>
    <row r="161" s="51" customFormat="1" ht="16.5"/>
    <row r="162" s="51" customFormat="1" ht="16.5"/>
    <row r="163" s="51" customFormat="1" ht="16.5"/>
    <row r="164" s="51" customFormat="1" ht="16.5"/>
    <row r="165" s="51" customFormat="1" ht="16.5"/>
    <row r="166" s="51" customFormat="1" ht="16.5"/>
    <row r="167" s="51" customFormat="1" ht="16.5"/>
    <row r="168" s="51" customFormat="1" ht="16.5"/>
    <row r="169" s="51" customFormat="1" ht="16.5"/>
    <row r="170" s="51" customFormat="1" ht="16.5"/>
    <row r="171" s="51" customFormat="1" ht="16.5"/>
    <row r="172" s="51" customFormat="1" ht="16.5"/>
    <row r="173" s="51" customFormat="1" ht="16.5"/>
    <row r="174" s="51" customFormat="1" ht="16.5"/>
    <row r="175" s="51" customFormat="1" ht="16.5"/>
    <row r="176" s="51" customFormat="1" ht="16.5"/>
    <row r="177" s="51" customFormat="1" ht="16.5"/>
    <row r="178" s="51" customFormat="1" ht="16.5"/>
    <row r="179" s="51" customFormat="1" ht="16.5"/>
    <row r="180" s="51" customFormat="1" ht="16.5"/>
    <row r="181" s="51" customFormat="1" ht="16.5"/>
    <row r="182" s="51" customFormat="1" ht="16.5"/>
    <row r="183" s="51" customFormat="1" ht="16.5"/>
    <row r="184" s="51" customFormat="1" ht="16.5"/>
    <row r="185" s="51" customFormat="1" ht="16.5"/>
    <row r="186" s="51" customFormat="1" ht="16.5"/>
    <row r="187" s="51" customFormat="1" ht="16.5"/>
    <row r="188" s="51" customFormat="1" ht="16.5"/>
    <row r="189" s="51" customFormat="1" ht="16.5"/>
    <row r="190" s="51" customFormat="1" ht="16.5"/>
    <row r="191" s="51" customFormat="1" ht="16.5"/>
    <row r="192" s="51" customFormat="1" ht="16.5"/>
    <row r="193" s="51" customFormat="1" ht="16.5"/>
    <row r="194" s="51" customFormat="1" ht="16.5"/>
    <row r="195" s="51" customFormat="1" ht="16.5"/>
    <row r="196" s="51" customFormat="1" ht="16.5"/>
    <row r="197" s="51" customFormat="1" ht="16.5"/>
    <row r="198" s="51" customFormat="1" ht="16.5"/>
    <row r="199" s="51" customFormat="1" ht="16.5"/>
    <row r="200" s="51" customFormat="1" ht="16.5"/>
    <row r="201" s="51" customFormat="1" ht="16.5"/>
    <row r="202" s="51" customFormat="1" ht="16.5"/>
    <row r="203" s="51" customFormat="1" ht="16.5"/>
    <row r="204" s="51" customFormat="1" ht="16.5"/>
    <row r="205" s="51" customFormat="1" ht="16.5"/>
    <row r="206" s="51" customFormat="1" ht="16.5"/>
    <row r="207" s="51" customFormat="1" ht="16.5"/>
    <row r="208" s="51" customFormat="1" ht="16.5"/>
    <row r="209" s="51" customFormat="1" ht="16.5"/>
    <row r="210" s="51" customFormat="1" ht="16.5"/>
    <row r="211" s="51" customFormat="1" ht="16.5"/>
    <row r="212" s="51" customFormat="1" ht="16.5"/>
    <row r="213" s="51" customFormat="1" ht="16.5"/>
    <row r="214" s="51" customFormat="1" ht="16.5"/>
    <row r="215" s="51" customFormat="1" ht="16.5"/>
    <row r="216" s="51" customFormat="1" ht="16.5"/>
    <row r="217" s="51" customFormat="1" ht="16.5"/>
    <row r="218" s="51" customFormat="1" ht="16.5"/>
    <row r="219" s="51" customFormat="1" ht="16.5"/>
    <row r="220" s="51" customFormat="1" ht="16.5"/>
    <row r="221" s="51" customFormat="1" ht="16.5"/>
    <row r="222" s="51" customFormat="1" ht="16.5"/>
    <row r="223" s="51" customFormat="1" ht="16.5"/>
    <row r="224" s="51" customFormat="1" ht="16.5"/>
    <row r="225" s="51" customFormat="1" ht="16.5"/>
    <row r="226" s="51" customFormat="1" ht="16.5"/>
    <row r="227" s="51" customFormat="1" ht="16.5"/>
    <row r="228" s="51" customFormat="1" ht="16.5"/>
    <row r="229" s="51" customFormat="1" ht="16.5"/>
    <row r="230" s="51" customFormat="1" ht="16.5"/>
    <row r="231" s="51" customFormat="1" ht="16.5"/>
    <row r="232" s="51" customFormat="1" ht="16.5"/>
    <row r="233" s="51" customFormat="1" ht="16.5"/>
    <row r="234" s="51" customFormat="1" ht="16.5"/>
    <row r="235" s="51" customFormat="1" ht="16.5"/>
    <row r="236" s="51" customFormat="1" ht="16.5"/>
    <row r="237" s="51" customFormat="1" ht="16.5"/>
    <row r="238" s="51" customFormat="1" ht="16.5"/>
    <row r="239" s="51" customFormat="1" ht="16.5"/>
    <row r="240" s="51" customFormat="1" ht="16.5"/>
    <row r="241" s="51" customFormat="1" ht="16.5"/>
    <row r="242" s="51" customFormat="1" ht="16.5"/>
    <row r="243" s="51" customFormat="1" ht="16.5"/>
    <row r="244" s="51" customFormat="1" ht="16.5"/>
    <row r="245" s="51" customFormat="1" ht="16.5"/>
    <row r="246" s="51" customFormat="1" ht="16.5"/>
    <row r="247" s="51" customFormat="1" ht="16.5"/>
    <row r="248" s="51" customFormat="1" ht="16.5"/>
    <row r="249" s="51" customFormat="1" ht="16.5"/>
    <row r="250" s="51" customFormat="1" ht="16.5"/>
    <row r="251" s="51" customFormat="1" ht="16.5"/>
    <row r="252" s="51" customFormat="1" ht="16.5"/>
    <row r="253" s="51" customFormat="1" ht="16.5"/>
    <row r="254" s="51" customFormat="1" ht="16.5"/>
    <row r="255" s="51" customFormat="1" ht="16.5"/>
    <row r="256" s="51" customFormat="1" ht="16.5"/>
    <row r="257" s="51" customFormat="1" ht="16.5"/>
    <row r="258" s="51" customFormat="1" ht="16.5"/>
    <row r="259" s="51" customFormat="1" ht="16.5"/>
    <row r="260" s="51" customFormat="1" ht="16.5"/>
    <row r="261" s="51" customFormat="1" ht="16.5"/>
    <row r="262" s="51" customFormat="1" ht="16.5"/>
    <row r="263" s="51" customFormat="1" ht="16.5"/>
    <row r="264" s="51" customFormat="1" ht="16.5"/>
    <row r="265" s="51" customFormat="1" ht="16.5"/>
    <row r="266" s="51" customFormat="1" ht="16.5"/>
    <row r="267" s="51" customFormat="1" ht="16.5"/>
    <row r="268" s="51" customFormat="1" ht="16.5"/>
    <row r="269" s="51" customFormat="1" ht="16.5"/>
    <row r="270" s="51" customFormat="1" ht="16.5"/>
    <row r="271" s="51" customFormat="1" ht="16.5"/>
    <row r="272" s="51" customFormat="1" ht="16.5"/>
    <row r="273" s="51" customFormat="1" ht="16.5"/>
    <row r="274" s="51" customFormat="1" ht="16.5"/>
    <row r="275" s="51" customFormat="1" ht="16.5"/>
    <row r="276" s="51" customFormat="1" ht="16.5"/>
    <row r="277" s="51" customFormat="1" ht="16.5"/>
    <row r="278" s="51" customFormat="1" ht="16.5"/>
    <row r="279" s="51" customFormat="1" ht="16.5"/>
    <row r="280" s="51" customFormat="1" ht="16.5"/>
    <row r="281" s="51" customFormat="1" ht="16.5"/>
    <row r="282" s="51" customFormat="1" ht="16.5"/>
    <row r="283" s="51" customFormat="1" ht="16.5"/>
    <row r="284" s="51" customFormat="1" ht="16.5"/>
    <row r="285" s="51" customFormat="1" ht="16.5"/>
    <row r="286" s="51" customFormat="1" ht="16.5"/>
    <row r="287" s="51" customFormat="1" ht="16.5"/>
    <row r="288" s="51" customFormat="1" ht="16.5"/>
    <row r="289" s="51" customFormat="1" ht="16.5"/>
    <row r="290" s="51" customFormat="1" ht="16.5"/>
    <row r="291" s="51" customFormat="1" ht="16.5"/>
    <row r="292" s="51" customFormat="1" ht="16.5"/>
    <row r="293" s="51" customFormat="1" ht="16.5"/>
    <row r="294" s="51" customFormat="1" ht="16.5"/>
    <row r="295" s="51" customFormat="1" ht="16.5"/>
    <row r="296" s="51" customFormat="1" ht="16.5"/>
    <row r="297" s="51" customFormat="1" ht="16.5"/>
    <row r="298" s="51" customFormat="1" ht="16.5"/>
    <row r="299" s="51" customFormat="1" ht="16.5"/>
    <row r="300" s="51" customFormat="1" ht="16.5"/>
    <row r="301" s="51" customFormat="1" ht="16.5"/>
    <row r="302" s="51" customFormat="1" ht="16.5"/>
    <row r="303" s="51" customFormat="1" ht="16.5"/>
    <row r="304" s="51" customFormat="1" ht="16.5"/>
    <row r="305" s="51" customFormat="1" ht="16.5"/>
    <row r="306" s="51" customFormat="1" ht="16.5"/>
    <row r="307" s="51" customFormat="1" ht="16.5"/>
    <row r="308" s="51" customFormat="1" ht="16.5"/>
    <row r="309" s="51" customFormat="1" ht="16.5"/>
    <row r="310" s="51" customFormat="1" ht="16.5"/>
    <row r="311" s="51" customFormat="1" ht="16.5"/>
    <row r="312" s="51" customFormat="1" ht="16.5"/>
    <row r="313" s="51" customFormat="1" ht="16.5"/>
    <row r="314" s="51" customFormat="1" ht="16.5"/>
    <row r="315" s="51" customFormat="1" ht="16.5"/>
    <row r="316" s="51" customFormat="1" ht="16.5"/>
    <row r="317" s="51" customFormat="1" ht="16.5"/>
    <row r="318" s="51" customFormat="1" ht="16.5"/>
    <row r="319" s="51" customFormat="1" ht="16.5"/>
    <row r="320" s="51" customFormat="1" ht="16.5"/>
    <row r="321" s="51" customFormat="1" ht="16.5"/>
    <row r="322" s="51" customFormat="1" ht="16.5"/>
    <row r="323" s="51" customFormat="1" ht="16.5"/>
    <row r="324" s="51" customFormat="1" ht="16.5"/>
    <row r="325" s="51" customFormat="1" ht="16.5"/>
    <row r="326" s="51" customFormat="1" ht="16.5"/>
    <row r="327" s="51" customFormat="1" ht="16.5"/>
    <row r="328" s="51" customFormat="1" ht="16.5"/>
    <row r="329" s="51" customFormat="1" ht="16.5"/>
    <row r="330" s="51" customFormat="1" ht="16.5"/>
    <row r="331" s="51" customFormat="1" ht="16.5"/>
    <row r="332" s="51" customFormat="1" ht="16.5"/>
    <row r="333" s="51" customFormat="1" ht="16.5"/>
    <row r="334" s="51" customFormat="1" ht="16.5"/>
    <row r="335" s="51" customFormat="1" ht="16.5"/>
    <row r="336" s="51" customFormat="1" ht="16.5"/>
    <row r="337" s="51" customFormat="1" ht="16.5"/>
    <row r="338" s="51" customFormat="1" ht="16.5"/>
    <row r="339" s="51" customFormat="1" ht="16.5"/>
    <row r="340" s="51" customFormat="1" ht="16.5"/>
    <row r="341" s="51" customFormat="1" ht="16.5"/>
    <row r="342" s="51" customFormat="1" ht="16.5"/>
    <row r="343" s="51" customFormat="1" ht="16.5"/>
    <row r="344" s="51" customFormat="1" ht="16.5"/>
    <row r="345" s="51" customFormat="1" ht="16.5"/>
    <row r="346" s="51" customFormat="1" ht="16.5"/>
    <row r="347" s="51" customFormat="1" ht="16.5"/>
    <row r="348" s="51" customFormat="1" ht="16.5"/>
    <row r="349" s="51" customFormat="1" ht="16.5"/>
    <row r="350" s="51" customFormat="1" ht="16.5"/>
    <row r="351" s="51" customFormat="1" ht="16.5"/>
    <row r="352" s="51" customFormat="1" ht="16.5"/>
    <row r="353" s="51" customFormat="1" ht="16.5"/>
    <row r="354" s="51" customFormat="1" ht="16.5"/>
    <row r="355" s="51" customFormat="1" ht="16.5"/>
    <row r="356" s="51" customFormat="1" ht="16.5"/>
    <row r="357" s="51" customFormat="1" ht="16.5"/>
    <row r="358" s="51" customFormat="1" ht="16.5"/>
    <row r="359" s="51" customFormat="1" ht="16.5"/>
    <row r="360" s="51" customFormat="1" ht="16.5"/>
    <row r="361" s="51" customFormat="1" ht="16.5"/>
    <row r="362" s="51" customFormat="1" ht="16.5"/>
    <row r="363" s="51" customFormat="1" ht="16.5"/>
    <row r="364" s="51" customFormat="1" ht="16.5"/>
    <row r="365" s="51" customFormat="1" ht="16.5"/>
    <row r="366" s="51" customFormat="1" ht="16.5"/>
    <row r="367" s="51" customFormat="1" ht="16.5"/>
    <row r="368" s="51" customFormat="1" ht="16.5"/>
    <row r="369" s="51" customFormat="1" ht="16.5"/>
    <row r="370" s="51" customFormat="1" ht="16.5"/>
    <row r="371" s="51" customFormat="1" ht="16.5"/>
    <row r="372" s="51" customFormat="1" ht="16.5"/>
    <row r="373" s="51" customFormat="1" ht="16.5"/>
    <row r="374" s="51" customFormat="1" ht="16.5"/>
    <row r="375" s="51" customFormat="1" ht="16.5"/>
    <row r="376" s="51" customFormat="1" ht="16.5"/>
    <row r="377" s="51" customFormat="1" ht="16.5"/>
    <row r="378" s="51" customFormat="1" ht="16.5"/>
    <row r="379" s="51" customFormat="1" ht="16.5"/>
    <row r="380" s="51" customFormat="1" ht="16.5"/>
    <row r="381" s="51" customFormat="1" ht="16.5"/>
    <row r="382" s="51" customFormat="1" ht="16.5"/>
    <row r="383" s="51" customFormat="1" ht="16.5"/>
    <row r="384" s="51" customFormat="1" ht="16.5"/>
    <row r="385" s="51" customFormat="1" ht="16.5"/>
    <row r="386" s="51" customFormat="1" ht="16.5"/>
    <row r="387" s="51" customFormat="1" ht="16.5"/>
    <row r="388" s="51" customFormat="1" ht="16.5"/>
    <row r="389" s="51" customFormat="1" ht="16.5"/>
    <row r="390" s="51" customFormat="1" ht="16.5"/>
    <row r="391" s="51" customFormat="1" ht="16.5"/>
    <row r="392" s="51" customFormat="1" ht="16.5"/>
    <row r="393" s="51" customFormat="1" ht="16.5"/>
    <row r="394" s="51" customFormat="1" ht="16.5"/>
    <row r="395" s="51" customFormat="1" ht="16.5"/>
    <row r="396" s="51" customFormat="1" ht="16.5"/>
    <row r="397" s="51" customFormat="1" ht="16.5"/>
    <row r="398" s="51" customFormat="1" ht="16.5"/>
    <row r="399" s="51" customFormat="1" ht="16.5"/>
    <row r="400" s="51" customFormat="1" ht="16.5"/>
    <row r="401" s="51" customFormat="1" ht="16.5"/>
    <row r="402" s="51" customFormat="1" ht="16.5"/>
    <row r="403" s="51" customFormat="1" ht="16.5"/>
    <row r="404" s="51" customFormat="1" ht="16.5"/>
    <row r="405" s="51" customFormat="1" ht="16.5"/>
    <row r="406" s="51" customFormat="1" ht="16.5"/>
    <row r="407" s="51" customFormat="1" ht="16.5"/>
    <row r="408" s="51" customFormat="1" ht="16.5"/>
    <row r="409" s="51" customFormat="1" ht="16.5"/>
    <row r="410" s="51" customFormat="1" ht="16.5"/>
    <row r="411" s="51" customFormat="1" ht="16.5"/>
    <row r="412" s="51" customFormat="1" ht="16.5"/>
    <row r="413" s="51" customFormat="1" ht="16.5"/>
    <row r="414" s="51" customFormat="1" ht="16.5"/>
    <row r="415" s="51" customFormat="1" ht="16.5"/>
    <row r="416" s="51" customFormat="1" ht="16.5"/>
    <row r="417" s="51" customFormat="1" ht="16.5"/>
    <row r="418" s="51" customFormat="1" ht="16.5"/>
    <row r="419" s="51" customFormat="1" ht="16.5"/>
    <row r="420" s="51" customFormat="1" ht="16.5"/>
    <row r="421" s="51" customFormat="1" ht="16.5"/>
    <row r="422" s="51" customFormat="1" ht="16.5"/>
    <row r="423" s="51" customFormat="1" ht="16.5"/>
    <row r="424" s="51" customFormat="1" ht="16.5"/>
    <row r="425" s="51" customFormat="1" ht="16.5"/>
    <row r="426" s="51" customFormat="1" ht="16.5"/>
    <row r="427" s="51" customFormat="1" ht="16.5"/>
    <row r="428" s="51" customFormat="1" ht="16.5"/>
    <row r="429" s="51" customFormat="1" ht="16.5"/>
    <row r="430" s="51" customFormat="1" ht="16.5"/>
    <row r="431" s="51" customFormat="1" ht="16.5"/>
    <row r="432" s="51" customFormat="1" ht="16.5"/>
    <row r="433" s="51" customFormat="1" ht="16.5"/>
    <row r="434" s="51" customFormat="1" ht="16.5"/>
    <row r="435" s="51" customFormat="1" ht="16.5"/>
    <row r="436" s="51" customFormat="1" ht="16.5"/>
    <row r="437" s="51" customFormat="1" ht="16.5"/>
    <row r="438" s="51" customFormat="1" ht="16.5"/>
    <row r="439" s="51" customFormat="1" ht="16.5"/>
    <row r="440" s="51" customFormat="1" ht="16.5"/>
    <row r="441" s="51" customFormat="1" ht="16.5"/>
    <row r="442" s="51" customFormat="1" ht="16.5"/>
    <row r="443" s="51" customFormat="1" ht="16.5"/>
    <row r="444" s="51" customFormat="1" ht="16.5"/>
    <row r="445" s="51" customFormat="1" ht="16.5"/>
    <row r="446" s="51" customFormat="1" ht="16.5"/>
    <row r="447" s="51" customFormat="1" ht="16.5"/>
    <row r="448" s="51" customFormat="1" ht="16.5"/>
    <row r="449" s="51" customFormat="1" ht="16.5"/>
    <row r="450" s="51" customFormat="1" ht="16.5"/>
    <row r="451" s="51" customFormat="1" ht="16.5"/>
    <row r="452" s="51" customFormat="1" ht="16.5"/>
    <row r="453" s="51" customFormat="1" ht="16.5"/>
    <row r="454" s="51" customFormat="1" ht="16.5"/>
    <row r="455" s="51" customFormat="1" ht="16.5"/>
    <row r="456" s="51" customFormat="1" ht="16.5"/>
    <row r="457" s="51" customFormat="1" ht="16.5"/>
    <row r="458" s="51" customFormat="1" ht="16.5"/>
    <row r="459" s="51" customFormat="1" ht="16.5"/>
    <row r="460" s="51" customFormat="1" ht="16.5"/>
    <row r="461" s="51" customFormat="1" ht="16.5"/>
    <row r="462" s="51" customFormat="1" ht="16.5"/>
    <row r="463" s="51" customFormat="1" ht="16.5"/>
    <row r="464" s="51" customFormat="1" ht="16.5"/>
    <row r="465" s="51" customFormat="1" ht="16.5"/>
    <row r="466" s="51" customFormat="1" ht="16.5"/>
    <row r="467" s="51" customFormat="1" ht="16.5"/>
    <row r="468" s="51" customFormat="1" ht="16.5"/>
    <row r="469" s="51" customFormat="1" ht="16.5"/>
    <row r="470" s="51" customFormat="1" ht="16.5"/>
    <row r="471" s="51" customFormat="1" ht="16.5"/>
    <row r="472" s="51" customFormat="1" ht="16.5"/>
    <row r="473" s="51" customFormat="1" ht="16.5"/>
    <row r="474" s="51" customFormat="1" ht="16.5"/>
    <row r="475" s="51" customFormat="1" ht="16.5"/>
    <row r="476" s="51" customFormat="1" ht="16.5"/>
    <row r="477" s="51" customFormat="1" ht="16.5"/>
    <row r="478" s="51" customFormat="1" ht="16.5"/>
    <row r="479" s="51" customFormat="1" ht="16.5"/>
    <row r="480" s="51" customFormat="1" ht="16.5"/>
    <row r="481" s="51" customFormat="1" ht="16.5"/>
    <row r="482" s="51" customFormat="1" ht="16.5"/>
    <row r="483" s="51" customFormat="1" ht="16.5"/>
    <row r="484" s="51" customFormat="1" ht="16.5"/>
    <row r="485" s="51" customFormat="1" ht="16.5"/>
    <row r="486" s="51" customFormat="1" ht="16.5"/>
    <row r="487" s="51" customFormat="1" ht="16.5"/>
    <row r="488" s="51" customFormat="1" ht="16.5"/>
    <row r="489" s="51" customFormat="1" ht="16.5"/>
    <row r="490" s="51" customFormat="1" ht="16.5"/>
    <row r="491" s="51" customFormat="1" ht="16.5"/>
    <row r="492" s="51" customFormat="1" ht="16.5"/>
    <row r="493" s="51" customFormat="1" ht="16.5"/>
    <row r="494" s="51" customFormat="1" ht="16.5"/>
    <row r="495" s="51" customFormat="1" ht="16.5"/>
    <row r="496" s="51" customFormat="1" ht="16.5"/>
    <row r="497" s="51" customFormat="1" ht="16.5"/>
    <row r="498" s="51" customFormat="1" ht="16.5"/>
    <row r="499" s="51" customFormat="1" ht="16.5"/>
    <row r="500" s="51" customFormat="1" ht="16.5"/>
    <row r="501" s="51" customFormat="1" ht="16.5"/>
    <row r="502" s="51" customFormat="1" ht="16.5"/>
    <row r="503" s="51" customFormat="1" ht="16.5"/>
    <row r="504" s="51" customFormat="1" ht="16.5"/>
    <row r="505" s="51" customFormat="1" ht="16.5"/>
    <row r="506" s="51" customFormat="1" ht="16.5"/>
    <row r="507" s="51" customFormat="1" ht="16.5"/>
    <row r="508" s="51" customFormat="1" ht="16.5"/>
    <row r="509" s="51" customFormat="1" ht="16.5"/>
    <row r="510" s="51" customFormat="1" ht="16.5"/>
    <row r="511" s="51" customFormat="1" ht="16.5"/>
    <row r="512" s="51" customFormat="1" ht="16.5"/>
    <row r="513" s="51" customFormat="1" ht="16.5"/>
    <row r="514" s="51" customFormat="1" ht="16.5"/>
    <row r="515" s="51" customFormat="1" ht="16.5"/>
    <row r="516" s="51" customFormat="1" ht="16.5"/>
    <row r="517" s="51" customFormat="1" ht="16.5"/>
    <row r="518" s="51" customFormat="1" ht="16.5"/>
    <row r="519" s="51" customFormat="1" ht="16.5"/>
    <row r="520" s="51" customFormat="1" ht="16.5"/>
    <row r="521" s="51" customFormat="1" ht="16.5"/>
    <row r="522" s="51" customFormat="1" ht="16.5"/>
    <row r="523" s="51" customFormat="1" ht="16.5"/>
    <row r="524" s="51" customFormat="1" ht="16.5"/>
    <row r="525" s="51" customFormat="1" ht="16.5"/>
    <row r="526" s="51" customFormat="1" ht="16.5"/>
    <row r="527" s="51" customFormat="1" ht="16.5"/>
    <row r="528" s="51" customFormat="1" ht="16.5"/>
    <row r="529" s="51" customFormat="1" ht="16.5"/>
    <row r="530" s="51" customFormat="1" ht="16.5"/>
    <row r="531" s="51" customFormat="1" ht="16.5"/>
    <row r="532" s="51" customFormat="1" ht="16.5"/>
    <row r="533" s="51" customFormat="1" ht="16.5"/>
    <row r="534" s="51" customFormat="1" ht="16.5"/>
    <row r="535" s="51" customFormat="1" ht="16.5"/>
    <row r="536" s="51" customFormat="1" ht="16.5"/>
    <row r="537" s="51" customFormat="1" ht="16.5"/>
    <row r="538" s="51" customFormat="1" ht="16.5"/>
    <row r="539" s="51" customFormat="1" ht="16.5"/>
    <row r="540" s="51" customFormat="1" ht="16.5"/>
    <row r="541" s="51" customFormat="1" ht="16.5"/>
    <row r="542" s="51" customFormat="1" ht="16.5"/>
    <row r="543" s="51" customFormat="1" ht="16.5"/>
    <row r="544" s="51" customFormat="1" ht="16.5"/>
    <row r="545" s="51" customFormat="1" ht="16.5"/>
    <row r="546" s="51" customFormat="1" ht="16.5"/>
    <row r="547" s="51" customFormat="1" ht="16.5"/>
    <row r="548" s="51" customFormat="1" ht="16.5"/>
    <row r="549" s="51" customFormat="1" ht="16.5"/>
    <row r="550" s="51" customFormat="1" ht="16.5"/>
    <row r="551" s="51" customFormat="1" ht="16.5"/>
    <row r="552" s="51" customFormat="1" ht="16.5"/>
    <row r="553" s="51" customFormat="1" ht="16.5"/>
    <row r="554" s="51" customFormat="1" ht="16.5"/>
    <row r="555" s="51" customFormat="1" ht="16.5"/>
    <row r="556" s="51" customFormat="1" ht="16.5"/>
    <row r="557" s="51" customFormat="1" ht="16.5"/>
    <row r="558" s="51" customFormat="1" ht="16.5"/>
    <row r="559" s="51" customFormat="1" ht="16.5"/>
    <row r="560" s="51" customFormat="1" ht="16.5"/>
    <row r="561" s="51" customFormat="1" ht="16.5"/>
    <row r="562" s="51" customFormat="1" ht="16.5"/>
    <row r="563" s="51" customFormat="1" ht="16.5"/>
    <row r="564" s="51" customFormat="1" ht="16.5"/>
    <row r="565" s="51" customFormat="1" ht="16.5"/>
    <row r="566" s="51" customFormat="1" ht="16.5"/>
    <row r="567" s="51" customFormat="1" ht="16.5"/>
    <row r="568" s="51" customFormat="1" ht="16.5"/>
    <row r="569" s="51" customFormat="1" ht="16.5"/>
    <row r="570" s="51" customFormat="1" ht="16.5"/>
    <row r="571" s="51" customFormat="1" ht="16.5"/>
    <row r="572" s="51" customFormat="1" ht="16.5"/>
    <row r="573" s="51" customFormat="1" ht="16.5"/>
    <row r="574" s="51" customFormat="1" ht="16.5"/>
    <row r="575" s="51" customFormat="1" ht="16.5"/>
    <row r="576" s="51" customFormat="1" ht="16.5"/>
    <row r="577" s="51" customFormat="1" ht="16.5"/>
    <row r="578" s="51" customFormat="1" ht="16.5"/>
    <row r="579" s="51" customFormat="1" ht="16.5"/>
    <row r="580" s="51" customFormat="1" ht="16.5"/>
    <row r="581" s="51" customFormat="1" ht="16.5"/>
    <row r="582" s="51" customFormat="1" ht="16.5"/>
    <row r="583" s="51" customFormat="1" ht="16.5"/>
    <row r="584" s="51" customFormat="1" ht="16.5"/>
    <row r="585" s="51" customFormat="1" ht="16.5"/>
    <row r="586" s="51" customFormat="1" ht="16.5"/>
    <row r="587" s="51" customFormat="1" ht="16.5"/>
    <row r="588" s="51" customFormat="1" ht="16.5"/>
    <row r="589" s="51" customFormat="1" ht="16.5"/>
    <row r="590" s="51" customFormat="1" ht="16.5"/>
    <row r="591" s="51" customFormat="1" ht="16.5"/>
    <row r="592" s="51" customFormat="1" ht="16.5"/>
    <row r="593" s="51" customFormat="1" ht="16.5"/>
    <row r="594" s="51" customFormat="1" ht="16.5"/>
    <row r="595" s="51" customFormat="1" ht="16.5"/>
    <row r="596" s="51" customFormat="1" ht="16.5"/>
    <row r="597" s="51" customFormat="1" ht="16.5"/>
    <row r="598" s="51" customFormat="1" ht="16.5"/>
    <row r="599" s="51" customFormat="1" ht="16.5"/>
    <row r="600" s="51" customFormat="1" ht="16.5"/>
    <row r="601" s="51" customFormat="1" ht="16.5"/>
    <row r="602" s="51" customFormat="1" ht="16.5"/>
    <row r="603" s="51" customFormat="1" ht="16.5"/>
    <row r="604" s="51" customFormat="1" ht="16.5"/>
    <row r="605" s="51" customFormat="1" ht="16.5"/>
    <row r="606" s="51" customFormat="1" ht="16.5"/>
    <row r="607" s="51" customFormat="1" ht="16.5"/>
    <row r="608" s="51" customFormat="1" ht="16.5"/>
    <row r="609" s="51" customFormat="1" ht="16.5"/>
    <row r="610" s="51" customFormat="1" ht="16.5"/>
    <row r="611" s="51" customFormat="1" ht="16.5"/>
    <row r="612" s="51" customFormat="1" ht="16.5"/>
    <row r="613" s="51" customFormat="1" ht="16.5"/>
    <row r="614" s="51" customFormat="1" ht="16.5"/>
    <row r="615" s="51" customFormat="1" ht="16.5"/>
    <row r="616" s="51" customFormat="1" ht="16.5"/>
    <row r="617" s="51" customFormat="1" ht="16.5"/>
    <row r="618" s="51" customFormat="1" ht="16.5"/>
    <row r="619" s="51" customFormat="1" ht="16.5"/>
    <row r="620" s="51" customFormat="1" ht="16.5"/>
    <row r="621" s="51" customFormat="1" ht="16.5"/>
    <row r="622" s="51" customFormat="1" ht="16.5"/>
    <row r="623" s="51" customFormat="1" ht="16.5"/>
    <row r="624" s="51" customFormat="1" ht="16.5"/>
    <row r="625" s="51" customFormat="1" ht="16.5"/>
    <row r="626" s="51" customFormat="1" ht="16.5"/>
    <row r="627" s="51" customFormat="1" ht="16.5"/>
    <row r="628" s="51" customFormat="1" ht="16.5"/>
    <row r="629" s="51" customFormat="1" ht="16.5"/>
    <row r="630" s="51" customFormat="1" ht="16.5"/>
    <row r="631" s="51" customFormat="1" ht="16.5"/>
    <row r="632" s="51" customFormat="1" ht="16.5"/>
    <row r="633" s="51" customFormat="1" ht="16.5"/>
    <row r="634" s="51" customFormat="1" ht="16.5"/>
    <row r="635" s="51" customFormat="1" ht="16.5"/>
    <row r="636" s="51" customFormat="1" ht="16.5"/>
    <row r="637" s="51" customFormat="1" ht="16.5"/>
    <row r="638" s="51" customFormat="1" ht="16.5"/>
    <row r="639" s="51" customFormat="1" ht="16.5"/>
    <row r="640" s="51" customFormat="1" ht="16.5"/>
    <row r="641" s="51" customFormat="1" ht="16.5"/>
    <row r="642" s="51" customFormat="1" ht="16.5"/>
    <row r="643" s="51" customFormat="1" ht="16.5"/>
    <row r="644" s="51" customFormat="1" ht="16.5"/>
    <row r="645" s="51" customFormat="1" ht="16.5"/>
    <row r="646" s="51" customFormat="1" ht="16.5"/>
    <row r="647" s="51" customFormat="1" ht="16.5"/>
    <row r="648" s="51" customFormat="1" ht="16.5"/>
    <row r="649" s="51" customFormat="1" ht="16.5"/>
    <row r="650" s="51" customFormat="1" ht="16.5"/>
    <row r="651" s="51" customFormat="1" ht="16.5"/>
    <row r="652" s="51" customFormat="1" ht="16.5"/>
    <row r="653" s="51" customFormat="1" ht="16.5"/>
    <row r="654" s="51" customFormat="1" ht="16.5"/>
    <row r="655" s="51" customFormat="1" ht="16.5"/>
    <row r="656" s="51" customFormat="1" ht="16.5"/>
    <row r="657" s="51" customFormat="1" ht="16.5"/>
    <row r="658" s="51" customFormat="1" ht="16.5"/>
    <row r="659" s="51" customFormat="1" ht="16.5"/>
    <row r="660" s="51" customFormat="1" ht="16.5"/>
    <row r="661" s="51" customFormat="1" ht="16.5"/>
    <row r="662" s="51" customFormat="1" ht="16.5"/>
    <row r="663" s="51" customFormat="1" ht="16.5"/>
    <row r="664" s="51" customFormat="1" ht="16.5"/>
    <row r="665" s="51" customFormat="1" ht="16.5"/>
    <row r="666" s="51" customFormat="1" ht="16.5"/>
    <row r="667" s="51" customFormat="1" ht="16.5"/>
    <row r="668" s="51" customFormat="1" ht="16.5"/>
    <row r="669" s="51" customFormat="1" ht="16.5"/>
    <row r="670" s="51" customFormat="1" ht="16.5"/>
    <row r="671" s="51" customFormat="1" ht="16.5"/>
    <row r="672" s="51" customFormat="1" ht="16.5"/>
    <row r="673" s="51" customFormat="1" ht="16.5"/>
    <row r="674" s="51" customFormat="1" ht="16.5"/>
    <row r="675" s="51" customFormat="1" ht="16.5"/>
    <row r="676" s="51" customFormat="1" ht="16.5"/>
    <row r="677" s="51" customFormat="1" ht="16.5"/>
    <row r="678" s="51" customFormat="1" ht="16.5"/>
    <row r="679" s="51" customFormat="1" ht="16.5"/>
    <row r="680" s="51" customFormat="1" ht="16.5"/>
    <row r="681" s="51" customFormat="1" ht="16.5"/>
    <row r="682" s="51" customFormat="1" ht="16.5"/>
    <row r="683" s="51" customFormat="1" ht="16.5"/>
    <row r="684" s="51" customFormat="1" ht="16.5"/>
    <row r="685" s="51" customFormat="1" ht="16.5"/>
    <row r="686" s="51" customFormat="1" ht="16.5"/>
    <row r="687" s="51" customFormat="1" ht="16.5"/>
    <row r="688" s="51" customFormat="1" ht="16.5"/>
    <row r="689" s="51" customFormat="1" ht="16.5"/>
    <row r="690" s="51" customFormat="1" ht="16.5"/>
    <row r="691" s="51" customFormat="1" ht="16.5"/>
    <row r="692" s="51" customFormat="1" ht="16.5"/>
    <row r="693" s="51" customFormat="1" ht="16.5"/>
    <row r="694" s="51" customFormat="1" ht="16.5"/>
    <row r="695" s="51" customFormat="1" ht="16.5"/>
    <row r="696" s="51" customFormat="1" ht="16.5"/>
    <row r="697" s="51" customFormat="1" ht="16.5"/>
    <row r="698" s="51" customFormat="1" ht="16.5"/>
    <row r="699" s="51" customFormat="1" ht="16.5"/>
    <row r="700" s="51" customFormat="1" ht="16.5"/>
    <row r="701" s="51" customFormat="1" ht="16.5"/>
    <row r="702" s="51" customFormat="1" ht="16.5"/>
    <row r="703" s="51" customFormat="1" ht="16.5"/>
    <row r="704" s="51" customFormat="1" ht="16.5"/>
    <row r="705" s="51" customFormat="1" ht="16.5"/>
    <row r="706" s="51" customFormat="1" ht="16.5"/>
    <row r="707" s="51" customFormat="1" ht="16.5"/>
    <row r="708" s="51" customFormat="1" ht="16.5"/>
    <row r="709" s="51" customFormat="1" ht="16.5"/>
    <row r="710" s="51" customFormat="1" ht="16.5"/>
    <row r="711" s="51" customFormat="1" ht="16.5"/>
    <row r="712" s="51" customFormat="1" ht="16.5"/>
    <row r="713" s="51" customFormat="1" ht="16.5"/>
    <row r="714" s="51" customFormat="1" ht="16.5"/>
    <row r="715" s="51" customFormat="1" ht="16.5"/>
    <row r="716" s="51" customFormat="1" ht="16.5"/>
    <row r="717" s="51" customFormat="1" ht="16.5"/>
    <row r="718" s="51" customFormat="1" ht="16.5"/>
    <row r="719" s="51" customFormat="1" ht="16.5"/>
    <row r="720" s="51" customFormat="1" ht="16.5"/>
    <row r="721" s="51" customFormat="1" ht="16.5"/>
    <row r="722" s="51" customFormat="1" ht="16.5"/>
    <row r="723" s="51" customFormat="1" ht="16.5"/>
    <row r="724" s="51" customFormat="1" ht="16.5"/>
    <row r="725" s="51" customFormat="1" ht="16.5"/>
    <row r="726" s="51" customFormat="1" ht="16.5"/>
    <row r="727" s="51" customFormat="1" ht="16.5"/>
    <row r="728" s="51" customFormat="1" ht="16.5"/>
    <row r="729" s="51" customFormat="1" ht="16.5"/>
    <row r="730" s="51" customFormat="1" ht="16.5"/>
    <row r="731" s="51" customFormat="1" ht="16.5"/>
    <row r="732" s="51" customFormat="1" ht="16.5"/>
    <row r="733" s="51" customFormat="1" ht="16.5"/>
    <row r="734" s="51" customFormat="1" ht="16.5"/>
    <row r="735" s="51" customFormat="1" ht="16.5"/>
    <row r="736" s="51" customFormat="1" ht="16.5"/>
    <row r="737" s="51" customFormat="1" ht="16.5"/>
    <row r="738" s="51" customFormat="1" ht="16.5"/>
    <row r="739" s="51" customFormat="1" ht="16.5"/>
    <row r="740" s="51" customFormat="1" ht="16.5"/>
    <row r="741" s="51" customFormat="1" ht="16.5"/>
    <row r="742" s="51" customFormat="1" ht="16.5"/>
    <row r="743" s="51" customFormat="1" ht="16.5"/>
    <row r="744" s="51" customFormat="1" ht="16.5"/>
    <row r="745" s="51" customFormat="1" ht="16.5"/>
    <row r="746" s="51" customFormat="1" ht="16.5"/>
    <row r="747" s="51" customFormat="1" ht="16.5"/>
    <row r="748" s="51" customFormat="1" ht="16.5"/>
    <row r="749" s="51" customFormat="1" ht="16.5"/>
    <row r="750" s="51" customFormat="1" ht="16.5"/>
    <row r="751" s="51" customFormat="1" ht="16.5"/>
    <row r="752" s="51" customFormat="1" ht="16.5"/>
    <row r="753" s="51" customFormat="1" ht="16.5"/>
    <row r="754" s="51" customFormat="1" ht="16.5"/>
    <row r="755" s="51" customFormat="1" ht="16.5"/>
    <row r="756" s="51" customFormat="1" ht="16.5"/>
    <row r="757" s="51" customFormat="1" ht="16.5"/>
    <row r="758" s="51" customFormat="1" ht="16.5"/>
    <row r="759" s="51" customFormat="1" ht="16.5"/>
    <row r="760" s="51" customFormat="1" ht="16.5"/>
    <row r="761" s="51" customFormat="1" ht="16.5"/>
    <row r="762" s="51" customFormat="1" ht="16.5"/>
    <row r="763" s="51" customFormat="1" ht="16.5"/>
    <row r="764" s="51" customFormat="1" ht="16.5"/>
    <row r="765" s="51" customFormat="1" ht="16.5"/>
    <row r="766" s="51" customFormat="1" ht="16.5"/>
    <row r="767" s="51" customFormat="1" ht="16.5"/>
    <row r="768" s="51" customFormat="1" ht="16.5"/>
    <row r="769" s="51" customFormat="1" ht="16.5"/>
    <row r="770" s="51" customFormat="1" ht="16.5"/>
    <row r="771" s="51" customFormat="1" ht="16.5"/>
    <row r="772" s="51" customFormat="1" ht="16.5"/>
    <row r="773" s="51" customFormat="1" ht="16.5"/>
    <row r="774" s="51" customFormat="1" ht="16.5"/>
    <row r="775" s="51" customFormat="1" ht="16.5"/>
    <row r="776" s="51" customFormat="1" ht="16.5"/>
    <row r="777" s="51" customFormat="1" ht="16.5"/>
    <row r="778" s="51" customFormat="1" ht="16.5"/>
    <row r="779" s="51" customFormat="1" ht="16.5"/>
    <row r="780" s="51" customFormat="1" ht="16.5"/>
    <row r="781" s="51" customFormat="1" ht="16.5"/>
    <row r="782" s="51" customFormat="1" ht="16.5"/>
    <row r="783" s="51" customFormat="1" ht="16.5"/>
    <row r="784" s="51" customFormat="1" ht="16.5"/>
    <row r="785" s="51" customFormat="1" ht="16.5"/>
    <row r="786" s="51" customFormat="1" ht="16.5"/>
    <row r="787" s="51" customFormat="1" ht="16.5"/>
    <row r="788" s="51" customFormat="1" ht="16.5"/>
    <row r="789" s="51" customFormat="1" ht="16.5"/>
    <row r="790" s="51" customFormat="1" ht="16.5"/>
    <row r="791" s="51" customFormat="1" ht="16.5"/>
    <row r="792" s="51" customFormat="1" ht="16.5"/>
    <row r="793" s="51" customFormat="1" ht="16.5"/>
    <row r="794" s="51" customFormat="1" ht="16.5"/>
    <row r="795" s="51" customFormat="1" ht="16.5"/>
    <row r="796" s="51" customFormat="1" ht="16.5"/>
    <row r="797" s="51" customFormat="1" ht="16.5"/>
    <row r="798" s="51" customFormat="1" ht="16.5"/>
    <row r="799" s="51" customFormat="1" ht="16.5"/>
    <row r="800" s="51" customFormat="1" ht="16.5"/>
    <row r="801" s="51" customFormat="1" ht="16.5"/>
    <row r="802" s="51" customFormat="1" ht="16.5"/>
    <row r="803" s="51" customFormat="1" ht="16.5"/>
    <row r="804" s="51" customFormat="1" ht="16.5"/>
    <row r="805" s="51" customFormat="1" ht="16.5"/>
    <row r="806" s="51" customFormat="1" ht="16.5"/>
    <row r="807" s="51" customFormat="1" ht="16.5"/>
    <row r="808" s="51" customFormat="1" ht="16.5"/>
    <row r="809" s="51" customFormat="1" ht="16.5"/>
    <row r="810" s="51" customFormat="1" ht="16.5"/>
    <row r="811" s="51" customFormat="1" ht="16.5"/>
    <row r="812" s="51" customFormat="1" ht="16.5"/>
    <row r="813" s="51" customFormat="1" ht="16.5"/>
    <row r="814" s="51" customFormat="1" ht="16.5"/>
    <row r="815" s="51" customFormat="1" ht="16.5"/>
    <row r="816" s="51" customFormat="1" ht="16.5"/>
    <row r="817" s="51" customFormat="1" ht="16.5"/>
    <row r="818" s="51" customFormat="1" ht="16.5"/>
    <row r="819" s="51" customFormat="1" ht="16.5"/>
    <row r="820" s="51" customFormat="1" ht="16.5"/>
    <row r="821" s="51" customFormat="1" ht="16.5"/>
    <row r="822" s="51" customFormat="1" ht="16.5"/>
    <row r="823" s="51" customFormat="1" ht="16.5"/>
    <row r="824" s="51" customFormat="1" ht="16.5"/>
    <row r="825" s="51" customFormat="1" ht="16.5"/>
    <row r="826" s="51" customFormat="1" ht="16.5"/>
    <row r="827" s="51" customFormat="1" ht="16.5"/>
    <row r="828" s="51" customFormat="1" ht="16.5"/>
    <row r="829" s="51" customFormat="1" ht="16.5"/>
    <row r="830" s="51" customFormat="1" ht="16.5"/>
    <row r="831" s="51" customFormat="1" ht="16.5"/>
    <row r="832" s="51" customFormat="1" ht="16.5"/>
    <row r="833" s="51" customFormat="1" ht="16.5"/>
    <row r="834" s="51" customFormat="1" ht="16.5"/>
    <row r="835" s="51" customFormat="1" ht="16.5"/>
    <row r="836" s="51" customFormat="1" ht="16.5"/>
    <row r="837" s="51" customFormat="1" ht="16.5"/>
    <row r="838" s="51" customFormat="1" ht="16.5"/>
    <row r="839" s="51" customFormat="1" ht="16.5"/>
    <row r="840" s="51" customFormat="1" ht="16.5"/>
    <row r="841" s="51" customFormat="1" ht="16.5"/>
    <row r="842" s="51" customFormat="1" ht="16.5"/>
    <row r="843" s="51" customFormat="1" ht="16.5"/>
    <row r="844" s="51" customFormat="1" ht="16.5"/>
    <row r="845" s="51" customFormat="1" ht="16.5"/>
    <row r="846" s="51" customFormat="1" ht="16.5"/>
    <row r="847" s="51" customFormat="1" ht="16.5"/>
    <row r="848" s="51" customFormat="1" ht="16.5"/>
    <row r="849" s="51" customFormat="1" ht="16.5"/>
    <row r="850" s="51" customFormat="1" ht="16.5"/>
    <row r="851" s="51" customFormat="1" ht="16.5"/>
    <row r="852" s="51" customFormat="1" ht="16.5"/>
    <row r="853" s="51" customFormat="1" ht="16.5"/>
    <row r="854" s="51" customFormat="1" ht="16.5"/>
    <row r="855" s="51" customFormat="1" ht="16.5"/>
    <row r="856" s="51" customFormat="1" ht="16.5"/>
    <row r="857" s="51" customFormat="1" ht="16.5"/>
    <row r="858" s="51" customFormat="1" ht="16.5"/>
    <row r="859" s="51" customFormat="1" ht="16.5"/>
    <row r="860" s="51" customFormat="1" ht="16.5"/>
    <row r="861" s="51" customFormat="1" ht="16.5"/>
    <row r="862" s="51" customFormat="1" ht="16.5"/>
    <row r="863" s="51" customFormat="1" ht="16.5"/>
    <row r="864" s="51" customFormat="1" ht="16.5"/>
    <row r="865" s="51" customFormat="1" ht="16.5"/>
    <row r="866" s="51" customFormat="1" ht="16.5"/>
    <row r="867" s="51" customFormat="1" ht="16.5"/>
    <row r="868" s="51" customFormat="1" ht="16.5"/>
    <row r="869" s="51" customFormat="1" ht="16.5"/>
    <row r="870" s="51" customFormat="1" ht="16.5"/>
    <row r="871" s="51" customFormat="1" ht="16.5"/>
    <row r="872" s="51" customFormat="1" ht="16.5"/>
    <row r="873" s="51" customFormat="1" ht="16.5"/>
    <row r="874" s="51" customFormat="1" ht="16.5"/>
    <row r="875" s="51" customFormat="1" ht="16.5"/>
    <row r="876" s="51" customFormat="1" ht="16.5"/>
    <row r="877" s="51" customFormat="1" ht="16.5"/>
    <row r="878" s="51" customFormat="1" ht="16.5"/>
    <row r="879" s="51" customFormat="1" ht="16.5"/>
    <row r="880" s="51" customFormat="1" ht="16.5"/>
    <row r="881" s="51" customFormat="1" ht="16.5"/>
    <row r="882" s="51" customFormat="1" ht="16.5"/>
    <row r="883" s="51" customFormat="1" ht="16.5"/>
    <row r="884" s="51" customFormat="1" ht="16.5"/>
    <row r="885" s="51" customFormat="1" ht="16.5"/>
    <row r="886" s="51" customFormat="1" ht="16.5"/>
    <row r="887" s="51" customFormat="1" ht="16.5"/>
  </sheetData>
  <mergeCells count="3">
    <mergeCell ref="B8:C8"/>
    <mergeCell ref="D8:D9"/>
    <mergeCell ref="B6:E6"/>
  </mergeCells>
  <pageMargins left="0.25" right="0.25" top="0.75" bottom="0.75" header="0.3" footer="0.3"/>
  <pageSetup paperSize="9" scale="65" fitToWidth="0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G517"/>
  <sheetViews>
    <sheetView tabSelected="1" zoomScale="90" zoomScaleNormal="90" workbookViewId="0">
      <selection activeCell="R11" sqref="R11"/>
    </sheetView>
  </sheetViews>
  <sheetFormatPr defaultColWidth="8.85546875" defaultRowHeight="17.25"/>
  <cols>
    <col min="1" max="1" width="1.85546875" style="5" customWidth="1"/>
    <col min="2" max="2" width="6.42578125" style="5" bestFit="1" customWidth="1"/>
    <col min="3" max="3" width="9.7109375" style="5" customWidth="1"/>
    <col min="4" max="4" width="13.140625" style="5" customWidth="1"/>
    <col min="5" max="5" width="15.42578125" style="6" customWidth="1"/>
    <col min="6" max="6" width="13.85546875" style="5" customWidth="1"/>
    <col min="7" max="7" width="14.42578125" style="5" customWidth="1"/>
    <col min="8" max="8" width="11" style="5" customWidth="1"/>
    <col min="9" max="9" width="20.85546875" style="5" customWidth="1"/>
    <col min="10" max="10" width="40.28515625" style="5" customWidth="1"/>
    <col min="11" max="11" width="45.140625" style="5" customWidth="1"/>
    <col min="12" max="43" width="9.140625"/>
    <col min="44" max="59" width="9.7109375" style="20" customWidth="1"/>
    <col min="60" max="16384" width="8.85546875" style="5"/>
  </cols>
  <sheetData>
    <row r="1" spans="2:59" ht="28.5" customHeight="1">
      <c r="E1" s="21"/>
      <c r="F1" s="21"/>
      <c r="G1" s="21"/>
      <c r="H1" s="166"/>
      <c r="I1" s="166"/>
      <c r="K1" s="123" t="s">
        <v>44</v>
      </c>
    </row>
    <row r="2" spans="2:59" ht="17.850000000000001" customHeight="1">
      <c r="E2" s="21"/>
      <c r="F2" s="21"/>
      <c r="G2" s="23"/>
      <c r="I2" s="22"/>
      <c r="J2" s="22"/>
      <c r="K2" s="123" t="s">
        <v>22</v>
      </c>
    </row>
    <row r="3" spans="2:59" ht="17.25" customHeight="1">
      <c r="E3" s="21"/>
      <c r="F3" s="21"/>
      <c r="G3" s="23"/>
      <c r="H3" s="166"/>
      <c r="I3" s="166"/>
      <c r="K3" s="123" t="s">
        <v>15</v>
      </c>
    </row>
    <row r="4" spans="2:59">
      <c r="E4" s="21"/>
      <c r="F4" s="21"/>
      <c r="G4" s="23"/>
      <c r="H4" s="22"/>
      <c r="I4" s="22"/>
      <c r="J4" s="22"/>
    </row>
    <row r="5" spans="2:59">
      <c r="E5" s="21"/>
      <c r="F5" s="21"/>
      <c r="G5" s="23"/>
      <c r="H5" s="22"/>
      <c r="I5" s="22"/>
      <c r="J5" s="22"/>
    </row>
    <row r="6" spans="2:59" ht="42" customHeight="1">
      <c r="B6" s="165" t="s">
        <v>61</v>
      </c>
      <c r="C6" s="165"/>
      <c r="D6" s="165"/>
      <c r="E6" s="165"/>
      <c r="F6" s="165"/>
      <c r="G6" s="165"/>
      <c r="H6" s="165"/>
      <c r="I6" s="165"/>
      <c r="J6" s="165"/>
      <c r="K6" s="165"/>
    </row>
    <row r="8" spans="2:59">
      <c r="K8" s="185" t="s">
        <v>40</v>
      </c>
    </row>
    <row r="9" spans="2:59" ht="81" customHeight="1">
      <c r="B9" s="128" t="s">
        <v>24</v>
      </c>
      <c r="C9" s="128" t="s">
        <v>25</v>
      </c>
      <c r="D9" s="128"/>
      <c r="E9" s="128" t="s">
        <v>26</v>
      </c>
      <c r="F9" s="128"/>
      <c r="G9" s="128"/>
      <c r="H9" s="128"/>
      <c r="I9" s="128" t="s">
        <v>27</v>
      </c>
      <c r="J9" s="128" t="s">
        <v>28</v>
      </c>
      <c r="K9" s="118" t="s">
        <v>59</v>
      </c>
    </row>
    <row r="10" spans="2:59" ht="63.75" customHeight="1">
      <c r="B10" s="128"/>
      <c r="C10" s="4" t="s">
        <v>33</v>
      </c>
      <c r="D10" s="4" t="s">
        <v>32</v>
      </c>
      <c r="E10" s="4" t="s">
        <v>29</v>
      </c>
      <c r="F10" s="4" t="s">
        <v>32</v>
      </c>
      <c r="G10" s="4" t="s">
        <v>34</v>
      </c>
      <c r="H10" s="4" t="s">
        <v>30</v>
      </c>
      <c r="I10" s="128"/>
      <c r="J10" s="128"/>
      <c r="K10" s="118" t="s">
        <v>31</v>
      </c>
    </row>
    <row r="11" spans="2:59" s="24" customFormat="1" ht="33" customHeight="1">
      <c r="B11" s="173" t="s">
        <v>35</v>
      </c>
      <c r="C11" s="173"/>
      <c r="D11" s="173"/>
      <c r="E11" s="173"/>
      <c r="F11" s="173"/>
      <c r="G11" s="173"/>
      <c r="H11" s="173"/>
      <c r="I11" s="173"/>
      <c r="J11" s="173"/>
      <c r="K11" s="93">
        <f>K13</f>
        <v>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 s="20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0"/>
      <c r="BD11" s="20"/>
      <c r="BE11" s="20"/>
      <c r="BF11" s="20"/>
      <c r="BG11" s="20"/>
    </row>
    <row r="12" spans="2:59" s="25" customFormat="1">
      <c r="B12" s="174" t="s">
        <v>21</v>
      </c>
      <c r="C12" s="174"/>
      <c r="D12" s="174"/>
      <c r="E12" s="174"/>
      <c r="F12" s="174"/>
      <c r="G12" s="174"/>
      <c r="H12" s="174"/>
      <c r="I12" s="174"/>
      <c r="J12" s="174"/>
      <c r="K12" s="93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</row>
    <row r="13" spans="2:59" s="26" customFormat="1" ht="30" customHeight="1">
      <c r="B13" s="151" t="s">
        <v>112</v>
      </c>
      <c r="C13" s="151"/>
      <c r="D13" s="151"/>
      <c r="E13" s="151"/>
      <c r="F13" s="151"/>
      <c r="G13" s="151"/>
      <c r="H13" s="151"/>
      <c r="I13" s="151"/>
      <c r="J13" s="151"/>
      <c r="K13" s="93">
        <f>K14</f>
        <v>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</row>
    <row r="14" spans="2:59" s="7" customFormat="1" ht="27.75" customHeight="1">
      <c r="B14" s="169"/>
      <c r="C14" s="170">
        <v>1240</v>
      </c>
      <c r="D14" s="168" t="s">
        <v>104</v>
      </c>
      <c r="E14" s="168"/>
      <c r="F14" s="168"/>
      <c r="G14" s="168"/>
      <c r="H14" s="168"/>
      <c r="I14" s="168"/>
      <c r="J14" s="168"/>
      <c r="K14" s="93">
        <f>K15+K19</f>
        <v>0</v>
      </c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 s="20"/>
      <c r="AS14" s="20"/>
      <c r="AT14" s="20"/>
      <c r="AU14" s="20"/>
      <c r="AV14" s="20"/>
      <c r="AW14" s="20"/>
      <c r="AX14" s="20"/>
      <c r="AY14" s="20"/>
      <c r="AZ14" s="20"/>
      <c r="BA14" s="20"/>
      <c r="BB14" s="20"/>
      <c r="BC14" s="20"/>
      <c r="BD14" s="20"/>
      <c r="BE14" s="20"/>
      <c r="BF14" s="20"/>
      <c r="BG14" s="20"/>
    </row>
    <row r="15" spans="2:59" s="7" customFormat="1" ht="42.75" customHeight="1">
      <c r="B15" s="169"/>
      <c r="C15" s="170"/>
      <c r="D15" s="167"/>
      <c r="E15" s="17" t="s">
        <v>105</v>
      </c>
      <c r="F15" s="171" t="s">
        <v>69</v>
      </c>
      <c r="G15" s="171"/>
      <c r="H15" s="171"/>
      <c r="I15" s="171"/>
      <c r="J15" s="171"/>
      <c r="K15" s="115">
        <f>'Հավելված N 1'!G17</f>
        <v>271000</v>
      </c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 s="20"/>
      <c r="AS15" s="20"/>
      <c r="AT15" s="20"/>
      <c r="AU15" s="20"/>
      <c r="AV15" s="20"/>
      <c r="AW15" s="20"/>
      <c r="AX15" s="20"/>
      <c r="AY15" s="20"/>
      <c r="AZ15" s="20"/>
      <c r="BA15" s="20"/>
      <c r="BB15" s="20"/>
      <c r="BC15" s="20"/>
      <c r="BD15" s="20"/>
      <c r="BE15" s="20"/>
      <c r="BF15" s="20"/>
      <c r="BG15" s="20"/>
    </row>
    <row r="16" spans="2:59" s="7" customFormat="1" ht="40.5" customHeight="1">
      <c r="B16" s="169"/>
      <c r="C16" s="170"/>
      <c r="D16" s="167"/>
      <c r="E16" s="167"/>
      <c r="F16" s="172"/>
      <c r="G16" s="171" t="s">
        <v>106</v>
      </c>
      <c r="H16" s="171"/>
      <c r="I16" s="171"/>
      <c r="J16" s="171"/>
      <c r="K16" s="171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 s="20"/>
      <c r="AS16" s="20"/>
      <c r="AT16" s="20"/>
      <c r="AU16" s="20"/>
      <c r="AV16" s="20"/>
      <c r="AW16" s="20"/>
      <c r="AX16" s="20"/>
      <c r="AY16" s="20"/>
      <c r="AZ16" s="20"/>
      <c r="BA16" s="20"/>
      <c r="BB16" s="20"/>
      <c r="BC16" s="20"/>
      <c r="BD16" s="20"/>
      <c r="BE16" s="20"/>
      <c r="BF16" s="20"/>
      <c r="BG16" s="20"/>
    </row>
    <row r="17" spans="2:59" s="7" customFormat="1" ht="27.75" customHeight="1">
      <c r="B17" s="169"/>
      <c r="C17" s="170"/>
      <c r="D17" s="167"/>
      <c r="E17" s="167"/>
      <c r="F17" s="172"/>
      <c r="G17" s="172"/>
      <c r="H17" s="171" t="s">
        <v>56</v>
      </c>
      <c r="I17" s="171"/>
      <c r="J17" s="171"/>
      <c r="K17" s="171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 s="20"/>
      <c r="AS17" s="20"/>
      <c r="AT17" s="20"/>
      <c r="AU17" s="20"/>
      <c r="AV17" s="20"/>
      <c r="AW17" s="20"/>
      <c r="AX17" s="20"/>
      <c r="AY17" s="20"/>
      <c r="AZ17" s="20"/>
      <c r="BA17" s="20"/>
      <c r="BB17" s="20"/>
      <c r="BC17" s="20"/>
      <c r="BD17" s="20"/>
      <c r="BE17" s="20"/>
      <c r="BF17" s="20"/>
      <c r="BG17" s="20"/>
    </row>
    <row r="18" spans="2:59" s="7" customFormat="1" ht="60.75" customHeight="1">
      <c r="B18" s="169"/>
      <c r="C18" s="170"/>
      <c r="D18" s="167"/>
      <c r="E18" s="167"/>
      <c r="F18" s="172"/>
      <c r="G18" s="172"/>
      <c r="H18" s="114"/>
      <c r="I18" s="171" t="s">
        <v>111</v>
      </c>
      <c r="J18" s="171"/>
      <c r="K18" s="171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20"/>
      <c r="BF18" s="20"/>
      <c r="BG18" s="20"/>
    </row>
    <row r="19" spans="2:59" s="7" customFormat="1" ht="42.75" customHeight="1">
      <c r="B19" s="169"/>
      <c r="C19" s="170"/>
      <c r="D19" s="167"/>
      <c r="E19" s="17" t="s">
        <v>107</v>
      </c>
      <c r="F19" s="171" t="s">
        <v>71</v>
      </c>
      <c r="G19" s="171"/>
      <c r="H19" s="171"/>
      <c r="I19" s="171"/>
      <c r="J19" s="171"/>
      <c r="K19" s="115">
        <f>'Հավելված N 1'!G18</f>
        <v>-271000</v>
      </c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 s="20"/>
      <c r="AS19" s="20"/>
      <c r="AT19" s="20"/>
      <c r="AU19" s="20"/>
      <c r="AV19" s="20"/>
      <c r="AW19" s="20"/>
      <c r="AX19" s="20"/>
      <c r="AY19" s="20"/>
      <c r="AZ19" s="20"/>
      <c r="BA19" s="20"/>
      <c r="BB19" s="20"/>
      <c r="BC19" s="20"/>
      <c r="BD19" s="20"/>
      <c r="BE19" s="20"/>
      <c r="BF19" s="20"/>
      <c r="BG19" s="20"/>
    </row>
    <row r="20" spans="2:59" s="7" customFormat="1" ht="40.5" customHeight="1">
      <c r="B20" s="169"/>
      <c r="C20" s="170"/>
      <c r="D20" s="167"/>
      <c r="E20" s="167"/>
      <c r="F20" s="167"/>
      <c r="G20" s="168" t="s">
        <v>108</v>
      </c>
      <c r="H20" s="168"/>
      <c r="I20" s="168"/>
      <c r="J20" s="168"/>
      <c r="K20" s="168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 s="20"/>
      <c r="AS20" s="20"/>
      <c r="AT20" s="20"/>
      <c r="AU20" s="20"/>
      <c r="AV20" s="20"/>
      <c r="AW20" s="20"/>
      <c r="AX20" s="20"/>
      <c r="AY20" s="20"/>
      <c r="AZ20" s="20"/>
      <c r="BA20" s="20"/>
      <c r="BB20" s="20"/>
      <c r="BC20" s="20"/>
      <c r="BD20" s="20"/>
      <c r="BE20" s="20"/>
      <c r="BF20" s="20"/>
      <c r="BG20" s="20"/>
    </row>
    <row r="21" spans="2:59" s="7" customFormat="1" ht="40.5" customHeight="1">
      <c r="B21" s="169"/>
      <c r="C21" s="170"/>
      <c r="D21" s="167"/>
      <c r="E21" s="167"/>
      <c r="F21" s="167"/>
      <c r="G21" s="167"/>
      <c r="H21" s="168" t="s">
        <v>109</v>
      </c>
      <c r="I21" s="168"/>
      <c r="J21" s="168"/>
      <c r="K21" s="168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 s="20"/>
      <c r="AS21" s="20"/>
      <c r="AT21" s="20"/>
      <c r="AU21" s="20"/>
      <c r="AV21" s="20"/>
      <c r="AW21" s="20"/>
      <c r="AX21" s="20"/>
      <c r="AY21" s="20"/>
      <c r="AZ21" s="20"/>
      <c r="BA21" s="20"/>
      <c r="BB21" s="20"/>
      <c r="BC21" s="20"/>
      <c r="BD21" s="20"/>
      <c r="BE21" s="20"/>
      <c r="BF21" s="20"/>
      <c r="BG21" s="20"/>
    </row>
    <row r="22" spans="2:59" s="7" customFormat="1" ht="60.75" customHeight="1">
      <c r="B22" s="169"/>
      <c r="C22" s="170"/>
      <c r="D22" s="167"/>
      <c r="E22" s="167"/>
      <c r="F22" s="167"/>
      <c r="G22" s="167"/>
      <c r="H22" s="17"/>
      <c r="I22" s="168" t="s">
        <v>110</v>
      </c>
      <c r="J22" s="168"/>
      <c r="K22" s="168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 s="20"/>
      <c r="AS22" s="20"/>
      <c r="AT22" s="20"/>
      <c r="AU22" s="20"/>
      <c r="AV22" s="20"/>
      <c r="AW22" s="20"/>
      <c r="AX22" s="20"/>
      <c r="AY22" s="20"/>
      <c r="AZ22" s="20"/>
      <c r="BA22" s="20"/>
      <c r="BB22" s="20"/>
      <c r="BC22" s="20"/>
      <c r="BD22" s="20"/>
      <c r="BE22" s="20"/>
      <c r="BF22" s="20"/>
      <c r="BG22" s="20"/>
    </row>
    <row r="23" spans="2:59" customFormat="1" ht="15"/>
    <row r="24" spans="2:59" customFormat="1" ht="15"/>
    <row r="25" spans="2:59" customFormat="1" ht="15"/>
    <row r="26" spans="2:59" customFormat="1" ht="15"/>
    <row r="27" spans="2:59" customFormat="1" ht="15"/>
    <row r="28" spans="2:59" customFormat="1" ht="15"/>
    <row r="29" spans="2:59" customFormat="1" ht="15"/>
    <row r="30" spans="2:59" customFormat="1" ht="15"/>
    <row r="31" spans="2:59" customFormat="1" ht="15"/>
    <row r="32" spans="2:59" customFormat="1" ht="15"/>
    <row r="33" customFormat="1" ht="15"/>
    <row r="34" customFormat="1" ht="15"/>
    <row r="35" customFormat="1" ht="15"/>
    <row r="36" customFormat="1" ht="15"/>
    <row r="37" customFormat="1" ht="15"/>
    <row r="38" customFormat="1" ht="15"/>
    <row r="39" customFormat="1" ht="15"/>
    <row r="40" customFormat="1" ht="15"/>
    <row r="41" customFormat="1" ht="15"/>
    <row r="42" customFormat="1" ht="15"/>
    <row r="43" customFormat="1" ht="15"/>
    <row r="44" customFormat="1" ht="15"/>
    <row r="45" customFormat="1" ht="15"/>
    <row r="46" customFormat="1" ht="15"/>
    <row r="47" customFormat="1" ht="15"/>
    <row r="48" customFormat="1" ht="15"/>
    <row r="49" customFormat="1" ht="15"/>
    <row r="50" customFormat="1" ht="15"/>
    <row r="51" customFormat="1" ht="15"/>
    <row r="52" customFormat="1" ht="15"/>
    <row r="53" customFormat="1" ht="15"/>
    <row r="54" customFormat="1" ht="15"/>
    <row r="55" customFormat="1" ht="15"/>
    <row r="56" customFormat="1" ht="15"/>
    <row r="57" customFormat="1" ht="15"/>
    <row r="58" customFormat="1" ht="15"/>
    <row r="59" customFormat="1" ht="15"/>
    <row r="60" customFormat="1" ht="15"/>
    <row r="61" customFormat="1" ht="15"/>
    <row r="62" customFormat="1" ht="15"/>
    <row r="63" customFormat="1" ht="15"/>
    <row r="64" customFormat="1" ht="15"/>
    <row r="65" customFormat="1" ht="15"/>
    <row r="66" customFormat="1" ht="15"/>
    <row r="67" customFormat="1" ht="15"/>
    <row r="68" customFormat="1" ht="15"/>
    <row r="69" customFormat="1" ht="15"/>
    <row r="70" customFormat="1" ht="15"/>
    <row r="71" customFormat="1" ht="15"/>
    <row r="72" customFormat="1" ht="15"/>
    <row r="73" customFormat="1" ht="15"/>
    <row r="74" customFormat="1" ht="15"/>
    <row r="75" customFormat="1" ht="15"/>
    <row r="76" customFormat="1" ht="15"/>
    <row r="77" customFormat="1" ht="15"/>
    <row r="78" customFormat="1" ht="15"/>
    <row r="79" customFormat="1" ht="15"/>
    <row r="80" customFormat="1" ht="15"/>
    <row r="81" customFormat="1" ht="15"/>
    <row r="82" customFormat="1" ht="15"/>
    <row r="83" customFormat="1" ht="15"/>
    <row r="84" customFormat="1" ht="15"/>
    <row r="85" customFormat="1" ht="15"/>
    <row r="86" customFormat="1" ht="15"/>
    <row r="87" customFormat="1" ht="15"/>
    <row r="88" customFormat="1" ht="15"/>
    <row r="89" customFormat="1" ht="15"/>
    <row r="90" customFormat="1" ht="15"/>
    <row r="91" customFormat="1" ht="15"/>
    <row r="92" customFormat="1" ht="15"/>
    <row r="93" customFormat="1" ht="15"/>
    <row r="94" customFormat="1" ht="15"/>
    <row r="95" customFormat="1" ht="15"/>
    <row r="96" customFormat="1" ht="15"/>
    <row r="97" customFormat="1" ht="15"/>
    <row r="98" customFormat="1" ht="15"/>
    <row r="99" customFormat="1" ht="15"/>
    <row r="100" customFormat="1" ht="15"/>
    <row r="101" customFormat="1" ht="15"/>
    <row r="102" customFormat="1" ht="15"/>
    <row r="103" customFormat="1" ht="15"/>
    <row r="104" customFormat="1" ht="15"/>
    <row r="105" customFormat="1" ht="15"/>
    <row r="106" customFormat="1" ht="15"/>
    <row r="107" customFormat="1" ht="15"/>
    <row r="108" customFormat="1" ht="15"/>
    <row r="109" customFormat="1" ht="15"/>
    <row r="110" customFormat="1" ht="15"/>
    <row r="111" customFormat="1" ht="15"/>
    <row r="112" customFormat="1" ht="15"/>
    <row r="113" customFormat="1" ht="15"/>
    <row r="114" customFormat="1" ht="15"/>
    <row r="115" customFormat="1" ht="15"/>
    <row r="116" customFormat="1" ht="15"/>
    <row r="117" customFormat="1" ht="15"/>
    <row r="118" customFormat="1" ht="15"/>
    <row r="119" customFormat="1" ht="15"/>
    <row r="120" customFormat="1" ht="15"/>
    <row r="121" customFormat="1" ht="15"/>
    <row r="122" customFormat="1" ht="15"/>
    <row r="123" customFormat="1" ht="15"/>
    <row r="124" customFormat="1" ht="15"/>
    <row r="125" customFormat="1" ht="15"/>
    <row r="126" customFormat="1" ht="15"/>
    <row r="127" customFormat="1" ht="15"/>
    <row r="128" customFormat="1" ht="15"/>
    <row r="129" customFormat="1" ht="15"/>
    <row r="130" customFormat="1" ht="15"/>
    <row r="131" customFormat="1" ht="15"/>
    <row r="132" customFormat="1" ht="15"/>
    <row r="133" customFormat="1" ht="15"/>
    <row r="134" customFormat="1" ht="15"/>
    <row r="135" customFormat="1" ht="15"/>
    <row r="136" customFormat="1" ht="15"/>
    <row r="137" customFormat="1" ht="15"/>
    <row r="138" customFormat="1" ht="15"/>
    <row r="139" customFormat="1" ht="15"/>
    <row r="140" customFormat="1" ht="15"/>
    <row r="141" customFormat="1" ht="15"/>
    <row r="142" customFormat="1" ht="15"/>
    <row r="143" customFormat="1" ht="15"/>
    <row r="144" customFormat="1" ht="15"/>
    <row r="145" customFormat="1" ht="15"/>
    <row r="146" customFormat="1" ht="15"/>
    <row r="147" customFormat="1" ht="15"/>
    <row r="148" customFormat="1" ht="15"/>
    <row r="149" customFormat="1" ht="15"/>
    <row r="150" customFormat="1" ht="15"/>
    <row r="151" customFormat="1" ht="15"/>
    <row r="152" customFormat="1" ht="15"/>
    <row r="153" customFormat="1" ht="15"/>
    <row r="154" customFormat="1" ht="15"/>
    <row r="155" customFormat="1" ht="15"/>
    <row r="156" customFormat="1" ht="15"/>
    <row r="157" customFormat="1" ht="15"/>
    <row r="158" customFormat="1" ht="15"/>
    <row r="159" customFormat="1" ht="15"/>
    <row r="160" customFormat="1" ht="15"/>
    <row r="161" customFormat="1" ht="15"/>
    <row r="162" customFormat="1" ht="15"/>
    <row r="163" customFormat="1" ht="15"/>
    <row r="164" customFormat="1" ht="15"/>
    <row r="165" customFormat="1" ht="15"/>
    <row r="166" customFormat="1" ht="15"/>
    <row r="167" customFormat="1" ht="15"/>
    <row r="168" customFormat="1" ht="15"/>
    <row r="169" customFormat="1" ht="15"/>
    <row r="170" customFormat="1" ht="15"/>
    <row r="171" customFormat="1" ht="15"/>
    <row r="172" customFormat="1" ht="15"/>
    <row r="173" customFormat="1" ht="15"/>
    <row r="174" customFormat="1" ht="15"/>
    <row r="175" customFormat="1" ht="15"/>
    <row r="176" customFormat="1" ht="15"/>
    <row r="177" customFormat="1" ht="15"/>
    <row r="178" customFormat="1" ht="15"/>
    <row r="179" customFormat="1" ht="15"/>
    <row r="180" customFormat="1" ht="15"/>
    <row r="181" customFormat="1" ht="15"/>
    <row r="182" customFormat="1" ht="15"/>
    <row r="183" customFormat="1" ht="15"/>
    <row r="184" customFormat="1" ht="15"/>
    <row r="185" customFormat="1" ht="15"/>
    <row r="186" customFormat="1" ht="15"/>
    <row r="187" customFormat="1" ht="15"/>
    <row r="188" customFormat="1" ht="15"/>
    <row r="189" customFormat="1" ht="15"/>
    <row r="190" customFormat="1" ht="15"/>
    <row r="191" customFormat="1" ht="15"/>
    <row r="192" customFormat="1" ht="15"/>
    <row r="193" customFormat="1" ht="15"/>
    <row r="194" customFormat="1" ht="15"/>
    <row r="195" customFormat="1" ht="15"/>
    <row r="196" customFormat="1" ht="15"/>
    <row r="197" customFormat="1" ht="15"/>
    <row r="198" customFormat="1" ht="15"/>
    <row r="199" customFormat="1" ht="15"/>
    <row r="200" customFormat="1" ht="15"/>
    <row r="201" customFormat="1" ht="15"/>
    <row r="202" customFormat="1" ht="15"/>
    <row r="203" customFormat="1" ht="15"/>
    <row r="204" customFormat="1" ht="15"/>
    <row r="205" customFormat="1" ht="15"/>
    <row r="206" customFormat="1" ht="15"/>
    <row r="207" customFormat="1" ht="15"/>
    <row r="208" customFormat="1" ht="15"/>
    <row r="209" customFormat="1" ht="15"/>
    <row r="210" customFormat="1" ht="15"/>
    <row r="211" customFormat="1" ht="15"/>
    <row r="212" customFormat="1" ht="15"/>
    <row r="213" customFormat="1" ht="15"/>
    <row r="214" customFormat="1" ht="15"/>
    <row r="215" customFormat="1" ht="15"/>
    <row r="216" customFormat="1" ht="15"/>
    <row r="217" customFormat="1" ht="15"/>
    <row r="218" customFormat="1" ht="15"/>
    <row r="219" customFormat="1" ht="15"/>
    <row r="220" customFormat="1" ht="15"/>
    <row r="221" customFormat="1" ht="15"/>
    <row r="222" customFormat="1" ht="15"/>
    <row r="223" customFormat="1" ht="15"/>
    <row r="224" customFormat="1" ht="15"/>
    <row r="225" customFormat="1" ht="15"/>
    <row r="226" customFormat="1" ht="15"/>
    <row r="227" customFormat="1" ht="15"/>
    <row r="228" customFormat="1" ht="15"/>
    <row r="229" customFormat="1" ht="15"/>
    <row r="230" customFormat="1" ht="15"/>
    <row r="231" customFormat="1" ht="15"/>
    <row r="232" customFormat="1" ht="15"/>
    <row r="233" customFormat="1" ht="15"/>
    <row r="234" customFormat="1" ht="15"/>
    <row r="235" customFormat="1" ht="15"/>
    <row r="236" customFormat="1" ht="15"/>
    <row r="237" customFormat="1" ht="15"/>
    <row r="238" customFormat="1" ht="15"/>
    <row r="239" customFormat="1" ht="15"/>
    <row r="240" customFormat="1" ht="15"/>
    <row r="241" customFormat="1" ht="15"/>
    <row r="242" customFormat="1" ht="15"/>
    <row r="243" customFormat="1" ht="15"/>
    <row r="244" customFormat="1" ht="15"/>
    <row r="245" customFormat="1" ht="15"/>
    <row r="246" customFormat="1" ht="15"/>
    <row r="247" customFormat="1" ht="15"/>
    <row r="248" customFormat="1" ht="15"/>
    <row r="249" customFormat="1" ht="15"/>
    <row r="250" customFormat="1" ht="15"/>
    <row r="251" customFormat="1" ht="15"/>
    <row r="252" customFormat="1" ht="15"/>
    <row r="253" customFormat="1" ht="15"/>
    <row r="254" customFormat="1" ht="15"/>
    <row r="255" customFormat="1" ht="15"/>
    <row r="256" customFormat="1" ht="15"/>
    <row r="257" customFormat="1" ht="15"/>
    <row r="258" customFormat="1" ht="15"/>
    <row r="259" customFormat="1" ht="15"/>
    <row r="260" customFormat="1" ht="15"/>
    <row r="261" customFormat="1" ht="15"/>
    <row r="262" customFormat="1" ht="15"/>
    <row r="263" customFormat="1" ht="15"/>
    <row r="264" customFormat="1" ht="15"/>
    <row r="265" customFormat="1" ht="15"/>
    <row r="266" customFormat="1" ht="15"/>
    <row r="267" customFormat="1" ht="15"/>
    <row r="268" customFormat="1" ht="15"/>
    <row r="269" customFormat="1" ht="15"/>
    <row r="270" customFormat="1" ht="15"/>
    <row r="271" customFormat="1" ht="15"/>
    <row r="272" customFormat="1" ht="15"/>
    <row r="273" customFormat="1" ht="15"/>
    <row r="274" customFormat="1" ht="15"/>
    <row r="275" customFormat="1" ht="15"/>
    <row r="276" customFormat="1" ht="15"/>
    <row r="277" customFormat="1" ht="15"/>
    <row r="278" customFormat="1" ht="15"/>
    <row r="279" customFormat="1" ht="15"/>
    <row r="280" customFormat="1" ht="15"/>
    <row r="281" customFormat="1" ht="15"/>
    <row r="282" customFormat="1" ht="15"/>
    <row r="283" customFormat="1" ht="15"/>
    <row r="284" customFormat="1" ht="15"/>
    <row r="285" customFormat="1" ht="15"/>
    <row r="286" customFormat="1" ht="15"/>
    <row r="287" customFormat="1" ht="15"/>
    <row r="288" customFormat="1" ht="15"/>
    <row r="289" customFormat="1" ht="15"/>
    <row r="290" customFormat="1" ht="15"/>
    <row r="291" customFormat="1" ht="15"/>
    <row r="292" customFormat="1" ht="15"/>
    <row r="293" customFormat="1" ht="15"/>
    <row r="294" customFormat="1" ht="15"/>
    <row r="295" customFormat="1" ht="15"/>
    <row r="296" customFormat="1" ht="15"/>
    <row r="297" customFormat="1" ht="15"/>
    <row r="298" customFormat="1" ht="15"/>
    <row r="299" customFormat="1" ht="15"/>
    <row r="300" customFormat="1" ht="15"/>
    <row r="301" customFormat="1" ht="15"/>
    <row r="302" customFormat="1" ht="15"/>
    <row r="303" customFormat="1" ht="15"/>
    <row r="304" customFormat="1" ht="15"/>
    <row r="305" customFormat="1" ht="15"/>
    <row r="306" customFormat="1" ht="15"/>
    <row r="307" customFormat="1" ht="15"/>
    <row r="308" customFormat="1" ht="15"/>
    <row r="309" customFormat="1" ht="15"/>
    <row r="310" customFormat="1" ht="15"/>
    <row r="311" customFormat="1" ht="15"/>
    <row r="312" customFormat="1" ht="15"/>
    <row r="313" customFormat="1" ht="15"/>
    <row r="314" customFormat="1" ht="15"/>
    <row r="315" customFormat="1" ht="15"/>
    <row r="316" customFormat="1" ht="15"/>
    <row r="317" customFormat="1" ht="15"/>
    <row r="318" customFormat="1" ht="15"/>
    <row r="319" customFormat="1" ht="15"/>
    <row r="320" customFormat="1" ht="15"/>
    <row r="321" customFormat="1" ht="15"/>
    <row r="322" customFormat="1" ht="15"/>
    <row r="323" customFormat="1" ht="15"/>
    <row r="324" customFormat="1" ht="15"/>
    <row r="325" customFormat="1" ht="15"/>
    <row r="326" customFormat="1" ht="15"/>
    <row r="327" customFormat="1" ht="15"/>
    <row r="328" customFormat="1" ht="15"/>
    <row r="329" customFormat="1" ht="15"/>
    <row r="330" customFormat="1" ht="15"/>
    <row r="331" customFormat="1" ht="15"/>
    <row r="332" customFormat="1" ht="15"/>
    <row r="333" customFormat="1" ht="15"/>
    <row r="334" customFormat="1" ht="15"/>
    <row r="335" customFormat="1" ht="15"/>
    <row r="336" customFormat="1" ht="15"/>
    <row r="337" customFormat="1" ht="15"/>
    <row r="338" customFormat="1" ht="15"/>
    <row r="339" customFormat="1" ht="15"/>
    <row r="340" customFormat="1" ht="15"/>
    <row r="341" customFormat="1" ht="15"/>
    <row r="342" customFormat="1" ht="15"/>
    <row r="343" customFormat="1" ht="15"/>
    <row r="344" customFormat="1" ht="15"/>
    <row r="345" customFormat="1" ht="15"/>
    <row r="346" customFormat="1" ht="15"/>
    <row r="347" customFormat="1" ht="15"/>
    <row r="348" customFormat="1" ht="15"/>
    <row r="349" customFormat="1" ht="15"/>
    <row r="350" customFormat="1" ht="15"/>
    <row r="351" customFormat="1" ht="15"/>
    <row r="352" customFormat="1" ht="15"/>
    <row r="353" customFormat="1" ht="15"/>
    <row r="354" customFormat="1" ht="15"/>
    <row r="355" customFormat="1" ht="15"/>
    <row r="356" customFormat="1" ht="15"/>
    <row r="357" customFormat="1" ht="15"/>
    <row r="358" customFormat="1" ht="15"/>
    <row r="359" customFormat="1" ht="15"/>
    <row r="360" customFormat="1" ht="15"/>
    <row r="361" customFormat="1" ht="15"/>
    <row r="362" customFormat="1" ht="15"/>
    <row r="363" customFormat="1" ht="15"/>
    <row r="364" customFormat="1" ht="15"/>
    <row r="365" customFormat="1" ht="15"/>
    <row r="366" customFormat="1" ht="15"/>
    <row r="367" customFormat="1" ht="15"/>
    <row r="368" customFormat="1" ht="15"/>
    <row r="369" customFormat="1" ht="15"/>
    <row r="370" customFormat="1" ht="15"/>
    <row r="371" customFormat="1" ht="15"/>
    <row r="372" customFormat="1" ht="15"/>
    <row r="373" customFormat="1" ht="15"/>
    <row r="374" customFormat="1" ht="15"/>
    <row r="375" customFormat="1" ht="15"/>
    <row r="376" customFormat="1" ht="15"/>
    <row r="377" customFormat="1" ht="15"/>
    <row r="378" customFormat="1" ht="15"/>
    <row r="379" customFormat="1" ht="15"/>
    <row r="380" customFormat="1" ht="15"/>
    <row r="381" customFormat="1" ht="15"/>
    <row r="382" customFormat="1" ht="15"/>
    <row r="383" customFormat="1" ht="15"/>
    <row r="384" customFormat="1" ht="15"/>
    <row r="385" customFormat="1" ht="15"/>
    <row r="386" customFormat="1" ht="15"/>
    <row r="387" customFormat="1" ht="15"/>
    <row r="388" customFormat="1" ht="15"/>
    <row r="389" customFormat="1" ht="15"/>
    <row r="390" customFormat="1" ht="15"/>
    <row r="391" customFormat="1" ht="15"/>
    <row r="392" customFormat="1" ht="15"/>
    <row r="393" customFormat="1" ht="15"/>
    <row r="394" customFormat="1" ht="15"/>
    <row r="395" customFormat="1" ht="15"/>
    <row r="396" customFormat="1" ht="15"/>
    <row r="397" customFormat="1" ht="15"/>
    <row r="398" customFormat="1" ht="15"/>
    <row r="399" customFormat="1" ht="15"/>
    <row r="400" customFormat="1" ht="15"/>
    <row r="401" customFormat="1" ht="15"/>
    <row r="402" customFormat="1" ht="15"/>
    <row r="403" customFormat="1" ht="15"/>
    <row r="404" customFormat="1" ht="15"/>
    <row r="405" customFormat="1" ht="15"/>
    <row r="406" customFormat="1" ht="15"/>
    <row r="407" customFormat="1" ht="15"/>
    <row r="408" customFormat="1" ht="15"/>
    <row r="409" customFormat="1" ht="15"/>
    <row r="410" customFormat="1" ht="15"/>
    <row r="411" customFormat="1" ht="15"/>
    <row r="412" customFormat="1" ht="15"/>
    <row r="413" customFormat="1" ht="15"/>
    <row r="414" customFormat="1" ht="15"/>
    <row r="415" customFormat="1" ht="15"/>
    <row r="416" customFormat="1" ht="15"/>
    <row r="417" customFormat="1" ht="15"/>
    <row r="418" customFormat="1" ht="15"/>
    <row r="419" customFormat="1" ht="15"/>
    <row r="420" customFormat="1" ht="15"/>
    <row r="421" customFormat="1" ht="15"/>
    <row r="422" customFormat="1" ht="15"/>
    <row r="423" customFormat="1" ht="15"/>
    <row r="424" customFormat="1" ht="15"/>
    <row r="425" customFormat="1" ht="15"/>
    <row r="426" customFormat="1" ht="15"/>
    <row r="427" customFormat="1" ht="15"/>
    <row r="428" customFormat="1" ht="15"/>
    <row r="429" customFormat="1" ht="15"/>
    <row r="430" customFormat="1" ht="15"/>
    <row r="431" customFormat="1" ht="15"/>
    <row r="432" customFormat="1" ht="15"/>
    <row r="433" customFormat="1" ht="15"/>
    <row r="434" customFormat="1" ht="15"/>
    <row r="435" customFormat="1" ht="15"/>
    <row r="436" customFormat="1" ht="15"/>
    <row r="437" customFormat="1" ht="15"/>
    <row r="438" customFormat="1" ht="15"/>
    <row r="439" customFormat="1" ht="15"/>
    <row r="440" customFormat="1" ht="15"/>
    <row r="441" customFormat="1" ht="15"/>
    <row r="442" customFormat="1" ht="15"/>
    <row r="443" customFormat="1" ht="15"/>
    <row r="444" customFormat="1" ht="15"/>
    <row r="445" customFormat="1" ht="15"/>
    <row r="446" customFormat="1" ht="15"/>
    <row r="447" customFormat="1" ht="15"/>
    <row r="448" customFormat="1" ht="15"/>
    <row r="449" customFormat="1" ht="15"/>
    <row r="450" customFormat="1" ht="15"/>
    <row r="451" customFormat="1" ht="15"/>
    <row r="452" customFormat="1" ht="15"/>
    <row r="453" customFormat="1" ht="15"/>
    <row r="454" customFormat="1" ht="15"/>
    <row r="455" customFormat="1" ht="15"/>
    <row r="456" customFormat="1" ht="15"/>
    <row r="457" customFormat="1" ht="15"/>
    <row r="458" customFormat="1" ht="15"/>
    <row r="459" customFormat="1" ht="15"/>
    <row r="460" customFormat="1" ht="15"/>
    <row r="461" customFormat="1" ht="15"/>
    <row r="462" customFormat="1" ht="15"/>
    <row r="463" customFormat="1" ht="15"/>
    <row r="464" customFormat="1" ht="15"/>
    <row r="465" customFormat="1" ht="15"/>
    <row r="466" customFormat="1" ht="15"/>
    <row r="467" customFormat="1" ht="15"/>
    <row r="468" customFormat="1" ht="15"/>
    <row r="469" customFormat="1" ht="15"/>
    <row r="470" customFormat="1" ht="15"/>
    <row r="471" customFormat="1" ht="15"/>
    <row r="472" customFormat="1" ht="15"/>
    <row r="473" customFormat="1" ht="15"/>
    <row r="474" customFormat="1" ht="15"/>
    <row r="475" customFormat="1" ht="15"/>
    <row r="476" customFormat="1" ht="15"/>
    <row r="477" customFormat="1" ht="15"/>
    <row r="478" customFormat="1" ht="15"/>
    <row r="479" customFormat="1" ht="15"/>
    <row r="480" customFormat="1" ht="15"/>
    <row r="481" customFormat="1" ht="15"/>
    <row r="482" customFormat="1" ht="15"/>
    <row r="483" customFormat="1" ht="15"/>
    <row r="484" customFormat="1" ht="15"/>
    <row r="485" customFormat="1" ht="15"/>
    <row r="486" customFormat="1" ht="15"/>
    <row r="487" customFormat="1" ht="15"/>
    <row r="488" customFormat="1" ht="15"/>
    <row r="489" customFormat="1" ht="15"/>
    <row r="490" customFormat="1" ht="15"/>
    <row r="491" customFormat="1" ht="15"/>
    <row r="492" customFormat="1" ht="15"/>
    <row r="493" customFormat="1" ht="15"/>
    <row r="494" customFormat="1" ht="15"/>
    <row r="495" customFormat="1" ht="15"/>
    <row r="496" customFormat="1" ht="15"/>
    <row r="497" spans="44:59" customFormat="1" ht="15"/>
    <row r="498" spans="44:59" customFormat="1" ht="15"/>
    <row r="499" spans="44:59" customFormat="1" ht="15"/>
    <row r="500" spans="44:59" customFormat="1" ht="15"/>
    <row r="501" spans="44:59" customFormat="1" ht="15"/>
    <row r="502" spans="44:59" customFormat="1" ht="15"/>
    <row r="503" spans="44:59" customFormat="1" ht="15"/>
    <row r="504" spans="44:59" customFormat="1" ht="15"/>
    <row r="505" spans="44:59" customFormat="1" ht="15"/>
    <row r="506" spans="44:59" customFormat="1" ht="15"/>
    <row r="507" spans="44:59" customFormat="1" ht="15"/>
    <row r="508" spans="44:59" customFormat="1" ht="15"/>
    <row r="509" spans="44:59" customFormat="1" ht="15"/>
    <row r="510" spans="44:59" customFormat="1" ht="15"/>
    <row r="511" spans="44:59" customFormat="1" ht="15"/>
    <row r="512" spans="44:59">
      <c r="AR512"/>
      <c r="AS512"/>
      <c r="AT512"/>
      <c r="AU512"/>
      <c r="AV512"/>
      <c r="AW512"/>
      <c r="AX512"/>
      <c r="AY512"/>
      <c r="AZ512"/>
      <c r="BA512"/>
      <c r="BB512"/>
      <c r="BC512"/>
      <c r="BD512"/>
      <c r="BE512"/>
      <c r="BF512"/>
      <c r="BG512"/>
    </row>
    <row r="513" spans="44:59">
      <c r="AR513"/>
      <c r="AS513"/>
      <c r="AT513"/>
      <c r="AU513"/>
      <c r="AV513"/>
      <c r="AW513"/>
      <c r="AX513"/>
      <c r="AY513"/>
      <c r="AZ513"/>
      <c r="BA513"/>
      <c r="BB513"/>
      <c r="BC513"/>
      <c r="BD513"/>
      <c r="BE513"/>
      <c r="BF513"/>
      <c r="BG513"/>
    </row>
    <row r="514" spans="44:59">
      <c r="AR514"/>
      <c r="AS514"/>
      <c r="AT514"/>
      <c r="AU514"/>
      <c r="AV514"/>
      <c r="AW514"/>
      <c r="AX514"/>
      <c r="AY514"/>
      <c r="AZ514"/>
      <c r="BA514"/>
      <c r="BB514"/>
      <c r="BC514"/>
      <c r="BD514"/>
      <c r="BE514"/>
      <c r="BF514"/>
      <c r="BG514"/>
    </row>
    <row r="515" spans="44:59">
      <c r="AR515"/>
      <c r="AS515"/>
      <c r="AT515"/>
      <c r="AU515"/>
      <c r="AV515"/>
      <c r="AW515"/>
      <c r="AX515"/>
      <c r="AY515"/>
      <c r="AZ515"/>
      <c r="BA515"/>
      <c r="BB515"/>
      <c r="BC515"/>
      <c r="BD515"/>
      <c r="BE515"/>
      <c r="BF515"/>
      <c r="BG515"/>
    </row>
    <row r="516" spans="44:59">
      <c r="AR516"/>
      <c r="AS516"/>
      <c r="AT516"/>
      <c r="AU516"/>
      <c r="AV516"/>
      <c r="AW516"/>
      <c r="AX516"/>
      <c r="AY516"/>
      <c r="AZ516"/>
      <c r="BA516"/>
      <c r="BB516"/>
      <c r="BC516"/>
      <c r="BD516"/>
      <c r="BE516"/>
      <c r="BF516"/>
      <c r="BG516"/>
    </row>
    <row r="517" spans="44:59">
      <c r="AR517"/>
      <c r="AS517"/>
      <c r="AT517"/>
      <c r="AU517"/>
      <c r="AV517"/>
      <c r="AW517"/>
      <c r="AX517"/>
      <c r="AY517"/>
      <c r="AZ517"/>
      <c r="BA517"/>
      <c r="BB517"/>
      <c r="BC517"/>
      <c r="BD517"/>
      <c r="BE517"/>
      <c r="BF517"/>
      <c r="BG517"/>
    </row>
  </sheetData>
  <mergeCells count="29">
    <mergeCell ref="G17:G18"/>
    <mergeCell ref="F16:F18"/>
    <mergeCell ref="B9:B10"/>
    <mergeCell ref="C9:D9"/>
    <mergeCell ref="E9:H9"/>
    <mergeCell ref="H17:K17"/>
    <mergeCell ref="I18:K18"/>
    <mergeCell ref="E16:E18"/>
    <mergeCell ref="J9:J10"/>
    <mergeCell ref="B11:J11"/>
    <mergeCell ref="B12:J12"/>
    <mergeCell ref="B13:J13"/>
    <mergeCell ref="I9:I10"/>
    <mergeCell ref="B6:K6"/>
    <mergeCell ref="H1:I1"/>
    <mergeCell ref="H3:I3"/>
    <mergeCell ref="G21:G22"/>
    <mergeCell ref="H21:K21"/>
    <mergeCell ref="I22:K22"/>
    <mergeCell ref="B14:B22"/>
    <mergeCell ref="C14:C22"/>
    <mergeCell ref="D15:D22"/>
    <mergeCell ref="F19:J19"/>
    <mergeCell ref="E20:E22"/>
    <mergeCell ref="F20:F22"/>
    <mergeCell ref="G20:K20"/>
    <mergeCell ref="D14:J14"/>
    <mergeCell ref="F15:J15"/>
    <mergeCell ref="G16:K16"/>
  </mergeCells>
  <pageMargins left="0.11811023622047245" right="0.11811023622047245" top="0.55118110236220474" bottom="0.55118110236220474" header="0.31496062992125984" footer="0.31496062992125984"/>
  <pageSetup paperSize="9" scale="70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G137"/>
  <sheetViews>
    <sheetView zoomScale="90" zoomScaleNormal="90" workbookViewId="0">
      <selection activeCell="K8" sqref="K8"/>
    </sheetView>
  </sheetViews>
  <sheetFormatPr defaultColWidth="8.85546875" defaultRowHeight="17.25"/>
  <cols>
    <col min="1" max="1" width="1.85546875" style="5" customWidth="1"/>
    <col min="2" max="2" width="6.42578125" style="5" bestFit="1" customWidth="1"/>
    <col min="3" max="3" width="9.7109375" style="5" customWidth="1"/>
    <col min="4" max="4" width="13.140625" style="5" customWidth="1"/>
    <col min="5" max="5" width="14.140625" style="6" customWidth="1"/>
    <col min="6" max="6" width="13.85546875" style="5" customWidth="1"/>
    <col min="7" max="7" width="14.42578125" style="5" customWidth="1"/>
    <col min="8" max="8" width="11" style="5" customWidth="1"/>
    <col min="9" max="9" width="20.85546875" style="5" customWidth="1"/>
    <col min="10" max="10" width="40.28515625" style="5" customWidth="1"/>
    <col min="11" max="11" width="44" style="5" customWidth="1"/>
    <col min="50" max="16384" width="8.85546875" style="5"/>
  </cols>
  <sheetData>
    <row r="1" spans="2:59" ht="28.5" customHeight="1">
      <c r="E1" s="21"/>
      <c r="F1" s="21"/>
      <c r="G1" s="21"/>
      <c r="H1" s="166"/>
      <c r="I1" s="166"/>
      <c r="K1" s="123" t="s">
        <v>58</v>
      </c>
    </row>
    <row r="2" spans="2:59" ht="17.850000000000001" customHeight="1">
      <c r="E2" s="21"/>
      <c r="F2" s="21"/>
      <c r="G2" s="23"/>
      <c r="I2" s="22"/>
      <c r="J2" s="22"/>
      <c r="K2" s="123" t="s">
        <v>22</v>
      </c>
    </row>
    <row r="3" spans="2:59" ht="17.25" customHeight="1">
      <c r="E3" s="21"/>
      <c r="F3" s="21"/>
      <c r="G3" s="23"/>
      <c r="H3" s="166"/>
      <c r="I3" s="166"/>
      <c r="K3" s="123" t="s">
        <v>15</v>
      </c>
    </row>
    <row r="4" spans="2:59">
      <c r="E4" s="21"/>
      <c r="F4" s="21"/>
      <c r="G4" s="23"/>
      <c r="H4" s="22"/>
      <c r="I4" s="22"/>
      <c r="J4" s="22"/>
    </row>
    <row r="5" spans="2:59">
      <c r="E5" s="21"/>
      <c r="F5" s="21"/>
      <c r="G5" s="23"/>
      <c r="H5" s="22"/>
      <c r="I5" s="22"/>
      <c r="J5" s="22"/>
    </row>
    <row r="6" spans="2:59" ht="39" customHeight="1">
      <c r="B6" s="165" t="s">
        <v>62</v>
      </c>
      <c r="C6" s="165"/>
      <c r="D6" s="165"/>
      <c r="E6" s="165"/>
      <c r="F6" s="165"/>
      <c r="G6" s="165"/>
      <c r="H6" s="165"/>
      <c r="I6" s="165"/>
      <c r="J6" s="165"/>
      <c r="K6" s="165"/>
    </row>
    <row r="8" spans="2:59">
      <c r="K8" s="185" t="s">
        <v>40</v>
      </c>
    </row>
    <row r="9" spans="2:59" ht="73.5" customHeight="1">
      <c r="B9" s="128" t="s">
        <v>42</v>
      </c>
      <c r="C9" s="128" t="s">
        <v>25</v>
      </c>
      <c r="D9" s="128"/>
      <c r="E9" s="128" t="s">
        <v>26</v>
      </c>
      <c r="F9" s="128"/>
      <c r="G9" s="128"/>
      <c r="H9" s="128"/>
      <c r="I9" s="128" t="s">
        <v>27</v>
      </c>
      <c r="J9" s="128" t="s">
        <v>28</v>
      </c>
      <c r="K9" s="118" t="s">
        <v>59</v>
      </c>
    </row>
    <row r="10" spans="2:59" ht="67.5" customHeight="1">
      <c r="B10" s="128"/>
      <c r="C10" s="4" t="s">
        <v>33</v>
      </c>
      <c r="D10" s="4" t="s">
        <v>32</v>
      </c>
      <c r="E10" s="4" t="s">
        <v>29</v>
      </c>
      <c r="F10" s="4" t="s">
        <v>32</v>
      </c>
      <c r="G10" s="4" t="s">
        <v>34</v>
      </c>
      <c r="H10" s="4" t="s">
        <v>30</v>
      </c>
      <c r="I10" s="128"/>
      <c r="J10" s="128"/>
      <c r="K10" s="118" t="s">
        <v>31</v>
      </c>
    </row>
    <row r="11" spans="2:59" s="24" customFormat="1" ht="33" customHeight="1">
      <c r="B11" s="173" t="s">
        <v>35</v>
      </c>
      <c r="C11" s="173"/>
      <c r="D11" s="173"/>
      <c r="E11" s="173"/>
      <c r="F11" s="173"/>
      <c r="G11" s="173"/>
      <c r="H11" s="173"/>
      <c r="I11" s="173"/>
      <c r="J11" s="173"/>
      <c r="K11" s="46">
        <f>K13</f>
        <v>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 s="20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0"/>
      <c r="BD11" s="20"/>
      <c r="BE11" s="20"/>
      <c r="BF11" s="20"/>
      <c r="BG11" s="20"/>
    </row>
    <row r="12" spans="2:59" s="25" customFormat="1">
      <c r="B12" s="174" t="s">
        <v>21</v>
      </c>
      <c r="C12" s="174"/>
      <c r="D12" s="174"/>
      <c r="E12" s="174"/>
      <c r="F12" s="174"/>
      <c r="G12" s="174"/>
      <c r="H12" s="174"/>
      <c r="I12" s="174"/>
      <c r="J12" s="174"/>
      <c r="K12" s="28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</row>
    <row r="13" spans="2:59" s="26" customFormat="1" ht="30" customHeight="1">
      <c r="B13" s="151" t="s">
        <v>57</v>
      </c>
      <c r="C13" s="151"/>
      <c r="D13" s="151"/>
      <c r="E13" s="151"/>
      <c r="F13" s="151"/>
      <c r="G13" s="151"/>
      <c r="H13" s="151"/>
      <c r="I13" s="151"/>
      <c r="J13" s="151"/>
      <c r="K13" s="46">
        <f>K14</f>
        <v>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</row>
    <row r="14" spans="2:59" s="7" customFormat="1" ht="27.75" customHeight="1">
      <c r="B14" s="169"/>
      <c r="C14" s="170">
        <v>1240</v>
      </c>
      <c r="D14" s="168" t="s">
        <v>104</v>
      </c>
      <c r="E14" s="168"/>
      <c r="F14" s="168"/>
      <c r="G14" s="168"/>
      <c r="H14" s="168"/>
      <c r="I14" s="168"/>
      <c r="J14" s="168"/>
      <c r="K14" s="46">
        <f>K15+K19</f>
        <v>0</v>
      </c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 s="20"/>
      <c r="AS14" s="20"/>
      <c r="AT14" s="20"/>
      <c r="AU14" s="20"/>
      <c r="AV14" s="20"/>
      <c r="AW14" s="20"/>
      <c r="AX14" s="20"/>
      <c r="AY14" s="20"/>
      <c r="AZ14" s="20"/>
      <c r="BA14" s="20"/>
      <c r="BB14" s="20"/>
      <c r="BC14" s="20"/>
      <c r="BD14" s="20"/>
      <c r="BE14" s="20"/>
      <c r="BF14" s="20"/>
      <c r="BG14" s="20"/>
    </row>
    <row r="15" spans="2:59" s="7" customFormat="1" ht="42.75" customHeight="1">
      <c r="B15" s="169"/>
      <c r="C15" s="170"/>
      <c r="D15" s="167"/>
      <c r="E15" s="17" t="s">
        <v>105</v>
      </c>
      <c r="F15" s="171" t="s">
        <v>69</v>
      </c>
      <c r="G15" s="171"/>
      <c r="H15" s="171"/>
      <c r="I15" s="171"/>
      <c r="J15" s="171"/>
      <c r="K15" s="115">
        <f>'Հավելված N 1'!G17</f>
        <v>271000</v>
      </c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 s="20"/>
      <c r="AS15" s="20"/>
      <c r="AT15" s="20"/>
      <c r="AU15" s="20"/>
      <c r="AV15" s="20"/>
      <c r="AW15" s="20"/>
      <c r="AX15" s="20"/>
      <c r="AY15" s="20"/>
      <c r="AZ15" s="20"/>
      <c r="BA15" s="20"/>
      <c r="BB15" s="20"/>
      <c r="BC15" s="20"/>
      <c r="BD15" s="20"/>
      <c r="BE15" s="20"/>
      <c r="BF15" s="20"/>
      <c r="BG15" s="20"/>
    </row>
    <row r="16" spans="2:59" s="7" customFormat="1" ht="40.5" customHeight="1">
      <c r="B16" s="169"/>
      <c r="C16" s="170"/>
      <c r="D16" s="167"/>
      <c r="E16" s="167"/>
      <c r="F16" s="172"/>
      <c r="G16" s="171" t="s">
        <v>106</v>
      </c>
      <c r="H16" s="171"/>
      <c r="I16" s="171"/>
      <c r="J16" s="171"/>
      <c r="K16" s="171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 s="20"/>
      <c r="AS16" s="20"/>
      <c r="AT16" s="20"/>
      <c r="AU16" s="20"/>
      <c r="AV16" s="20"/>
      <c r="AW16" s="20"/>
      <c r="AX16" s="20"/>
      <c r="AY16" s="20"/>
      <c r="AZ16" s="20"/>
      <c r="BA16" s="20"/>
      <c r="BB16" s="20"/>
      <c r="BC16" s="20"/>
      <c r="BD16" s="20"/>
      <c r="BE16" s="20"/>
      <c r="BF16" s="20"/>
      <c r="BG16" s="20"/>
    </row>
    <row r="17" spans="2:59" s="7" customFormat="1" ht="27.75" customHeight="1">
      <c r="B17" s="169"/>
      <c r="C17" s="170"/>
      <c r="D17" s="167"/>
      <c r="E17" s="167"/>
      <c r="F17" s="172"/>
      <c r="G17" s="172"/>
      <c r="H17" s="171" t="s">
        <v>56</v>
      </c>
      <c r="I17" s="171"/>
      <c r="J17" s="171"/>
      <c r="K17" s="171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 s="20"/>
      <c r="AS17" s="20"/>
      <c r="AT17" s="20"/>
      <c r="AU17" s="20"/>
      <c r="AV17" s="20"/>
      <c r="AW17" s="20"/>
      <c r="AX17" s="20"/>
      <c r="AY17" s="20"/>
      <c r="AZ17" s="20"/>
      <c r="BA17" s="20"/>
      <c r="BB17" s="20"/>
      <c r="BC17" s="20"/>
      <c r="BD17" s="20"/>
      <c r="BE17" s="20"/>
      <c r="BF17" s="20"/>
      <c r="BG17" s="20"/>
    </row>
    <row r="18" spans="2:59" s="7" customFormat="1" ht="60.75" customHeight="1">
      <c r="B18" s="169"/>
      <c r="C18" s="170"/>
      <c r="D18" s="167"/>
      <c r="E18" s="167"/>
      <c r="F18" s="172"/>
      <c r="G18" s="172"/>
      <c r="H18" s="114"/>
      <c r="I18" s="171" t="s">
        <v>111</v>
      </c>
      <c r="J18" s="171"/>
      <c r="K18" s="171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20"/>
      <c r="BF18" s="20"/>
      <c r="BG18" s="20"/>
    </row>
    <row r="19" spans="2:59" s="7" customFormat="1" ht="42.75" customHeight="1">
      <c r="B19" s="169"/>
      <c r="C19" s="170"/>
      <c r="D19" s="167"/>
      <c r="E19" s="17" t="s">
        <v>107</v>
      </c>
      <c r="F19" s="171" t="s">
        <v>71</v>
      </c>
      <c r="G19" s="171"/>
      <c r="H19" s="171"/>
      <c r="I19" s="171"/>
      <c r="J19" s="171"/>
      <c r="K19" s="115">
        <f>'Հավելված N 1'!G18</f>
        <v>-271000</v>
      </c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 s="20"/>
      <c r="AS19" s="20"/>
      <c r="AT19" s="20"/>
      <c r="AU19" s="20"/>
      <c r="AV19" s="20"/>
      <c r="AW19" s="20"/>
      <c r="AX19" s="20"/>
      <c r="AY19" s="20"/>
      <c r="AZ19" s="20"/>
      <c r="BA19" s="20"/>
      <c r="BB19" s="20"/>
      <c r="BC19" s="20"/>
      <c r="BD19" s="20"/>
      <c r="BE19" s="20"/>
      <c r="BF19" s="20"/>
      <c r="BG19" s="20"/>
    </row>
    <row r="20" spans="2:59" s="7" customFormat="1" ht="40.5" customHeight="1">
      <c r="B20" s="169"/>
      <c r="C20" s="170"/>
      <c r="D20" s="167"/>
      <c r="E20" s="167"/>
      <c r="F20" s="167"/>
      <c r="G20" s="168" t="s">
        <v>108</v>
      </c>
      <c r="H20" s="168"/>
      <c r="I20" s="168"/>
      <c r="J20" s="168"/>
      <c r="K20" s="168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 s="20"/>
      <c r="AS20" s="20"/>
      <c r="AT20" s="20"/>
      <c r="AU20" s="20"/>
      <c r="AV20" s="20"/>
      <c r="AW20" s="20"/>
      <c r="AX20" s="20"/>
      <c r="AY20" s="20"/>
      <c r="AZ20" s="20"/>
      <c r="BA20" s="20"/>
      <c r="BB20" s="20"/>
      <c r="BC20" s="20"/>
      <c r="BD20" s="20"/>
      <c r="BE20" s="20"/>
      <c r="BF20" s="20"/>
      <c r="BG20" s="20"/>
    </row>
    <row r="21" spans="2:59" s="7" customFormat="1" ht="40.5" customHeight="1">
      <c r="B21" s="169"/>
      <c r="C21" s="170"/>
      <c r="D21" s="167"/>
      <c r="E21" s="167"/>
      <c r="F21" s="167"/>
      <c r="G21" s="167"/>
      <c r="H21" s="168" t="s">
        <v>109</v>
      </c>
      <c r="I21" s="168"/>
      <c r="J21" s="168"/>
      <c r="K21" s="168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 s="20"/>
      <c r="AS21" s="20"/>
      <c r="AT21" s="20"/>
      <c r="AU21" s="20"/>
      <c r="AV21" s="20"/>
      <c r="AW21" s="20"/>
      <c r="AX21" s="20"/>
      <c r="AY21" s="20"/>
      <c r="AZ21" s="20"/>
      <c r="BA21" s="20"/>
      <c r="BB21" s="20"/>
      <c r="BC21" s="20"/>
      <c r="BD21" s="20"/>
      <c r="BE21" s="20"/>
      <c r="BF21" s="20"/>
      <c r="BG21" s="20"/>
    </row>
    <row r="22" spans="2:59" s="7" customFormat="1" ht="60.75" customHeight="1">
      <c r="B22" s="169"/>
      <c r="C22" s="170"/>
      <c r="D22" s="167"/>
      <c r="E22" s="167"/>
      <c r="F22" s="167"/>
      <c r="G22" s="167"/>
      <c r="H22" s="17"/>
      <c r="I22" s="168" t="s">
        <v>110</v>
      </c>
      <c r="J22" s="168"/>
      <c r="K22" s="168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 s="20"/>
      <c r="AS22" s="20"/>
      <c r="AT22" s="20"/>
      <c r="AU22" s="20"/>
      <c r="AV22" s="20"/>
      <c r="AW22" s="20"/>
      <c r="AX22" s="20"/>
      <c r="AY22" s="20"/>
      <c r="AZ22" s="20"/>
      <c r="BA22" s="20"/>
      <c r="BB22" s="20"/>
      <c r="BC22" s="20"/>
      <c r="BD22" s="20"/>
      <c r="BE22" s="20"/>
      <c r="BF22" s="20"/>
      <c r="BG22" s="20"/>
    </row>
    <row r="23" spans="2:59" customFormat="1" ht="15"/>
    <row r="24" spans="2:59" customFormat="1" ht="15"/>
    <row r="25" spans="2:59" customFormat="1" ht="15"/>
    <row r="26" spans="2:59" customFormat="1" ht="15"/>
    <row r="27" spans="2:59" customFormat="1" ht="15"/>
    <row r="28" spans="2:59" customFormat="1" ht="15"/>
    <row r="29" spans="2:59" customFormat="1" ht="15"/>
    <row r="30" spans="2:59" customFormat="1" ht="15"/>
    <row r="31" spans="2:59" customFormat="1" ht="15"/>
    <row r="32" spans="2:59" customFormat="1" ht="15"/>
    <row r="33" customFormat="1" ht="15"/>
    <row r="34" customFormat="1" ht="15"/>
    <row r="35" customFormat="1" ht="15"/>
    <row r="36" customFormat="1" ht="15"/>
    <row r="37" customFormat="1" ht="15"/>
    <row r="38" customFormat="1" ht="15"/>
    <row r="39" customFormat="1" ht="15"/>
    <row r="40" customFormat="1" ht="15"/>
    <row r="41" customFormat="1" ht="15"/>
    <row r="42" customFormat="1" ht="15"/>
    <row r="43" customFormat="1" ht="15"/>
    <row r="44" customFormat="1" ht="15"/>
    <row r="45" customFormat="1" ht="15"/>
    <row r="46" customFormat="1" ht="15"/>
    <row r="47" customFormat="1" ht="15"/>
    <row r="48" customFormat="1" ht="15"/>
    <row r="49" customFormat="1" ht="15"/>
    <row r="50" customFormat="1" ht="15"/>
    <row r="51" customFormat="1" ht="15"/>
    <row r="52" customFormat="1" ht="15"/>
    <row r="53" customFormat="1" ht="15"/>
    <row r="54" customFormat="1" ht="15"/>
    <row r="55" customFormat="1" ht="15"/>
    <row r="56" customFormat="1" ht="15"/>
    <row r="57" customFormat="1" ht="15"/>
    <row r="58" customFormat="1" ht="15"/>
    <row r="59" customFormat="1" ht="15"/>
    <row r="60" customFormat="1" ht="15"/>
    <row r="61" customFormat="1" ht="15"/>
    <row r="62" customFormat="1" ht="15"/>
    <row r="63" customFormat="1" ht="15"/>
    <row r="64" customFormat="1" ht="15"/>
    <row r="65" customFormat="1" ht="15"/>
    <row r="66" customFormat="1" ht="15"/>
    <row r="67" customFormat="1" ht="15"/>
    <row r="68" customFormat="1" ht="15"/>
    <row r="69" customFormat="1" ht="15"/>
    <row r="70" customFormat="1" ht="15"/>
    <row r="71" customFormat="1" ht="15"/>
    <row r="72" customFormat="1" ht="15"/>
    <row r="73" customFormat="1" ht="15"/>
    <row r="74" customFormat="1" ht="15"/>
    <row r="75" customFormat="1" ht="15"/>
    <row r="76" customFormat="1" ht="15"/>
    <row r="77" customFormat="1" ht="15"/>
    <row r="78" customFormat="1" ht="15"/>
    <row r="79" customFormat="1" ht="15"/>
    <row r="80" customFormat="1" ht="15"/>
    <row r="81" customFormat="1" ht="15"/>
    <row r="82" customFormat="1" ht="15"/>
    <row r="83" customFormat="1" ht="15"/>
    <row r="84" customFormat="1" ht="15"/>
    <row r="85" customFormat="1" ht="15"/>
    <row r="86" customFormat="1" ht="15"/>
    <row r="87" customFormat="1" ht="15"/>
    <row r="88" customFormat="1" ht="15"/>
    <row r="89" customFormat="1" ht="15"/>
    <row r="90" customFormat="1" ht="15"/>
    <row r="91" customFormat="1" ht="15"/>
    <row r="92" customFormat="1" ht="15"/>
    <row r="93" customFormat="1" ht="15"/>
    <row r="94" customFormat="1" ht="15"/>
    <row r="95" customFormat="1" ht="15"/>
    <row r="96" customFormat="1" ht="15"/>
    <row r="97" customFormat="1" ht="15"/>
    <row r="98" customFormat="1" ht="15"/>
    <row r="99" customFormat="1" ht="15"/>
    <row r="100" customFormat="1" ht="15"/>
    <row r="101" customFormat="1" ht="15"/>
    <row r="102" customFormat="1" ht="15"/>
    <row r="103" customFormat="1" ht="15"/>
    <row r="104" customFormat="1" ht="15"/>
    <row r="105" customFormat="1" ht="15"/>
    <row r="106" customFormat="1" ht="15"/>
    <row r="107" customFormat="1" ht="15"/>
    <row r="108" customFormat="1" ht="15"/>
    <row r="109" customFormat="1" ht="15"/>
    <row r="110" customFormat="1" ht="15"/>
    <row r="111" customFormat="1" ht="15"/>
    <row r="112" customFormat="1" ht="15"/>
    <row r="113" customFormat="1" ht="15"/>
    <row r="114" customFormat="1" ht="15"/>
    <row r="115" customFormat="1" ht="15"/>
    <row r="116" customFormat="1" ht="15"/>
    <row r="117" customFormat="1" ht="15"/>
    <row r="118" customFormat="1" ht="15"/>
    <row r="119" customFormat="1" ht="15"/>
    <row r="120" customFormat="1" ht="15"/>
    <row r="121" customFormat="1" ht="15"/>
    <row r="122" customFormat="1" ht="15"/>
    <row r="123" customFormat="1" ht="15"/>
    <row r="124" customFormat="1" ht="15"/>
    <row r="125" customFormat="1" ht="15"/>
    <row r="126" customFormat="1" ht="15"/>
    <row r="127" customFormat="1" ht="15"/>
    <row r="128" customFormat="1" ht="15"/>
    <row r="129" customFormat="1" ht="15"/>
    <row r="130" customFormat="1" ht="15"/>
    <row r="131" customFormat="1" ht="15"/>
    <row r="132" customFormat="1" ht="15"/>
    <row r="133" customFormat="1" ht="15"/>
    <row r="134" customFormat="1" ht="15"/>
    <row r="135" customFormat="1" ht="15"/>
    <row r="136" customFormat="1" ht="15"/>
    <row r="137" customFormat="1" ht="15"/>
  </sheetData>
  <mergeCells count="29">
    <mergeCell ref="H1:I1"/>
    <mergeCell ref="H3:I3"/>
    <mergeCell ref="B6:K6"/>
    <mergeCell ref="B9:B10"/>
    <mergeCell ref="C9:D9"/>
    <mergeCell ref="E9:H9"/>
    <mergeCell ref="I9:I10"/>
    <mergeCell ref="J9:J10"/>
    <mergeCell ref="B14:B22"/>
    <mergeCell ref="C14:C22"/>
    <mergeCell ref="D15:D22"/>
    <mergeCell ref="G16:K16"/>
    <mergeCell ref="B11:J11"/>
    <mergeCell ref="B12:J12"/>
    <mergeCell ref="B13:J13"/>
    <mergeCell ref="D14:J14"/>
    <mergeCell ref="F15:J15"/>
    <mergeCell ref="E16:E18"/>
    <mergeCell ref="F16:F18"/>
    <mergeCell ref="G17:G18"/>
    <mergeCell ref="H17:K17"/>
    <mergeCell ref="I18:K18"/>
    <mergeCell ref="F19:J19"/>
    <mergeCell ref="E20:E22"/>
    <mergeCell ref="F20:F22"/>
    <mergeCell ref="G20:K20"/>
    <mergeCell ref="G21:G22"/>
    <mergeCell ref="H21:K21"/>
    <mergeCell ref="I22:K22"/>
  </mergeCells>
  <pageMargins left="0.11811023622047245" right="0.11811023622047245" top="0.55118110236220474" bottom="0.55118110236220474" header="0.31496062992125984" footer="0.31496062992125984"/>
  <pageSetup paperSize="9" scale="70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493"/>
  <sheetViews>
    <sheetView topLeftCell="A4" zoomScaleNormal="100" workbookViewId="0">
      <selection activeCell="O21" sqref="O21"/>
    </sheetView>
  </sheetViews>
  <sheetFormatPr defaultColWidth="9.140625" defaultRowHeight="17.25"/>
  <cols>
    <col min="1" max="4" width="18.140625" style="96" customWidth="1"/>
    <col min="5" max="6" width="14.42578125" style="96" customWidth="1"/>
    <col min="7" max="7" width="19.28515625" style="106" customWidth="1"/>
    <col min="8" max="8" width="13.85546875" style="106" customWidth="1"/>
    <col min="9" max="9" width="24.42578125" style="96" customWidth="1"/>
    <col min="10" max="12" width="9.140625" style="39"/>
    <col min="13" max="13" width="13.5703125" style="39" bestFit="1" customWidth="1"/>
    <col min="14" max="39" width="9.140625" style="39"/>
    <col min="40" max="16384" width="9.140625" style="96"/>
  </cols>
  <sheetData>
    <row r="1" spans="1:39" s="39" customFormat="1"/>
    <row r="2" spans="1:39" ht="33.4" customHeight="1">
      <c r="A2" s="94"/>
      <c r="B2" s="94"/>
      <c r="C2" s="94"/>
      <c r="D2" s="94"/>
      <c r="E2" s="94"/>
      <c r="F2" s="94"/>
      <c r="G2" s="179" t="s">
        <v>130</v>
      </c>
      <c r="H2" s="179"/>
      <c r="I2" s="179"/>
    </row>
    <row r="3" spans="1:39">
      <c r="A3" s="94"/>
      <c r="B3" s="94"/>
      <c r="C3" s="94"/>
      <c r="D3" s="94"/>
      <c r="E3" s="94"/>
      <c r="F3" s="94"/>
      <c r="G3" s="179" t="s">
        <v>23</v>
      </c>
      <c r="H3" s="179"/>
      <c r="I3" s="179"/>
    </row>
    <row r="4" spans="1:39">
      <c r="A4" s="94"/>
      <c r="B4" s="94"/>
      <c r="C4" s="94"/>
      <c r="D4" s="94"/>
      <c r="E4" s="94"/>
      <c r="F4" s="94"/>
      <c r="G4" s="179" t="s">
        <v>0</v>
      </c>
      <c r="H4" s="179"/>
      <c r="I4" s="179"/>
    </row>
    <row r="5" spans="1:39">
      <c r="A5" s="94"/>
      <c r="B5" s="94"/>
      <c r="C5" s="94"/>
      <c r="D5" s="94"/>
      <c r="E5" s="94"/>
      <c r="F5" s="94"/>
      <c r="G5" s="97"/>
      <c r="H5" s="97"/>
      <c r="I5" s="95"/>
    </row>
    <row r="6" spans="1:39">
      <c r="A6" s="94"/>
      <c r="B6" s="94"/>
      <c r="C6" s="94"/>
      <c r="D6" s="94"/>
      <c r="E6" s="94"/>
      <c r="F6" s="94"/>
      <c r="G6" s="97"/>
      <c r="H6" s="97"/>
      <c r="I6" s="95"/>
    </row>
    <row r="7" spans="1:39" ht="32.25" customHeight="1">
      <c r="A7" s="180" t="s">
        <v>113</v>
      </c>
      <c r="B7" s="180"/>
      <c r="C7" s="180"/>
      <c r="D7" s="180"/>
      <c r="E7" s="180"/>
      <c r="F7" s="180"/>
      <c r="G7" s="180"/>
      <c r="H7" s="180"/>
      <c r="I7" s="180"/>
    </row>
    <row r="8" spans="1:39" ht="21" customHeight="1">
      <c r="A8" s="180"/>
      <c r="B8" s="180"/>
      <c r="C8" s="180"/>
      <c r="D8" s="180"/>
      <c r="E8" s="180"/>
      <c r="F8" s="180"/>
      <c r="G8" s="180"/>
      <c r="H8" s="180"/>
      <c r="I8" s="180"/>
    </row>
    <row r="9" spans="1:39" ht="21" customHeight="1">
      <c r="A9" s="98"/>
      <c r="B9" s="98"/>
      <c r="C9" s="98"/>
      <c r="D9" s="98"/>
      <c r="E9" s="98"/>
      <c r="F9" s="98"/>
      <c r="G9" s="98"/>
      <c r="H9" s="98"/>
      <c r="I9" s="98"/>
    </row>
    <row r="10" spans="1:39" ht="21" customHeight="1">
      <c r="A10" s="98"/>
      <c r="B10" s="98"/>
      <c r="C10" s="98"/>
      <c r="D10" s="98"/>
      <c r="E10" s="98"/>
      <c r="F10" s="98"/>
      <c r="G10" s="98"/>
      <c r="H10" s="98"/>
      <c r="I10" s="98"/>
    </row>
    <row r="11" spans="1:39" ht="73.7" customHeight="1">
      <c r="A11" s="181" t="s">
        <v>114</v>
      </c>
      <c r="B11" s="181" t="s">
        <v>115</v>
      </c>
      <c r="C11" s="181"/>
      <c r="D11" s="181"/>
      <c r="E11" s="181" t="s">
        <v>116</v>
      </c>
      <c r="F11" s="181" t="s">
        <v>117</v>
      </c>
      <c r="G11" s="182" t="s">
        <v>98</v>
      </c>
      <c r="H11" s="183"/>
      <c r="I11" s="184"/>
    </row>
    <row r="12" spans="1:39" ht="36.75" customHeight="1">
      <c r="A12" s="181"/>
      <c r="B12" s="181"/>
      <c r="C12" s="181"/>
      <c r="D12" s="181"/>
      <c r="E12" s="181"/>
      <c r="F12" s="181"/>
      <c r="G12" s="99" t="s">
        <v>118</v>
      </c>
      <c r="H12" s="99" t="s">
        <v>119</v>
      </c>
      <c r="I12" s="100" t="s">
        <v>120</v>
      </c>
    </row>
    <row r="13" spans="1:39" ht="44.85" customHeight="1">
      <c r="A13" s="178" t="s">
        <v>39</v>
      </c>
      <c r="B13" s="178"/>
      <c r="C13" s="178"/>
      <c r="D13" s="178"/>
      <c r="E13" s="178"/>
      <c r="F13" s="178"/>
      <c r="G13" s="178"/>
      <c r="H13" s="178"/>
      <c r="I13" s="42">
        <f>+I14</f>
        <v>0</v>
      </c>
    </row>
    <row r="14" spans="1:39" s="7" customFormat="1" ht="26.25" customHeight="1">
      <c r="A14" s="36" t="s">
        <v>121</v>
      </c>
      <c r="B14" s="36" t="s">
        <v>122</v>
      </c>
      <c r="C14" s="36" t="s">
        <v>123</v>
      </c>
      <c r="D14" s="129" t="s">
        <v>75</v>
      </c>
      <c r="E14" s="129"/>
      <c r="F14" s="129"/>
      <c r="G14" s="129"/>
      <c r="H14" s="129"/>
      <c r="I14" s="101">
        <f>I15+I18</f>
        <v>0</v>
      </c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  <c r="AI14" s="39"/>
      <c r="AJ14" s="39"/>
      <c r="AK14" s="39"/>
      <c r="AL14" s="39"/>
      <c r="AM14" s="39"/>
    </row>
    <row r="15" spans="1:39" s="7" customFormat="1" ht="38.25" customHeight="1">
      <c r="A15" s="36" t="s">
        <v>124</v>
      </c>
      <c r="B15" s="175" t="s">
        <v>78</v>
      </c>
      <c r="C15" s="176"/>
      <c r="D15" s="176"/>
      <c r="E15" s="176"/>
      <c r="F15" s="176"/>
      <c r="G15" s="176"/>
      <c r="H15" s="177"/>
      <c r="I15" s="102">
        <f>I16</f>
        <v>-271000</v>
      </c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</row>
    <row r="16" spans="1:39" s="26" customFormat="1" ht="20.25" customHeight="1">
      <c r="A16" s="36" t="s">
        <v>43</v>
      </c>
      <c r="B16" s="129" t="s">
        <v>125</v>
      </c>
      <c r="C16" s="129"/>
      <c r="D16" s="129"/>
      <c r="E16" s="8" t="s">
        <v>43</v>
      </c>
      <c r="F16" s="8" t="s">
        <v>43</v>
      </c>
      <c r="G16" s="36" t="s">
        <v>43</v>
      </c>
      <c r="H16" s="36" t="s">
        <v>43</v>
      </c>
      <c r="I16" s="103">
        <f>I17</f>
        <v>-271000</v>
      </c>
    </row>
    <row r="17" spans="1:39" s="26" customFormat="1" ht="39" customHeight="1">
      <c r="A17" s="8" t="s">
        <v>126</v>
      </c>
      <c r="B17" s="129" t="s">
        <v>127</v>
      </c>
      <c r="C17" s="129"/>
      <c r="D17" s="129"/>
      <c r="E17" s="8" t="s">
        <v>128</v>
      </c>
      <c r="F17" s="8" t="s">
        <v>129</v>
      </c>
      <c r="G17" s="104"/>
      <c r="H17" s="105"/>
      <c r="I17" s="103">
        <f>'Հավելված N 1'!G18</f>
        <v>-271000</v>
      </c>
    </row>
    <row r="18" spans="1:39" s="7" customFormat="1" ht="38.25" customHeight="1">
      <c r="A18" s="124" t="s">
        <v>134</v>
      </c>
      <c r="B18" s="175" t="s">
        <v>77</v>
      </c>
      <c r="C18" s="176"/>
      <c r="D18" s="176"/>
      <c r="E18" s="176"/>
      <c r="F18" s="176"/>
      <c r="G18" s="176"/>
      <c r="H18" s="177"/>
      <c r="I18" s="102">
        <f>SUM(I19)</f>
        <v>271000</v>
      </c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</row>
    <row r="19" spans="1:39" s="26" customFormat="1" ht="20.25" customHeight="1">
      <c r="A19" s="124" t="s">
        <v>43</v>
      </c>
      <c r="B19" s="129" t="s">
        <v>125</v>
      </c>
      <c r="C19" s="129"/>
      <c r="D19" s="129"/>
      <c r="E19" s="125" t="s">
        <v>43</v>
      </c>
      <c r="F19" s="125" t="s">
        <v>43</v>
      </c>
      <c r="G19" s="124" t="s">
        <v>43</v>
      </c>
      <c r="H19" s="124" t="s">
        <v>43</v>
      </c>
      <c r="I19" s="103">
        <f>SUM(I20)</f>
        <v>271000</v>
      </c>
    </row>
    <row r="20" spans="1:39" s="26" customFormat="1" ht="39" customHeight="1">
      <c r="A20" s="125">
        <v>80211110</v>
      </c>
      <c r="B20" s="129" t="s">
        <v>135</v>
      </c>
      <c r="C20" s="129"/>
      <c r="D20" s="129"/>
      <c r="E20" s="125" t="s">
        <v>128</v>
      </c>
      <c r="F20" s="125" t="s">
        <v>129</v>
      </c>
      <c r="G20" s="104">
        <v>271000000</v>
      </c>
      <c r="H20" s="105">
        <v>1</v>
      </c>
      <c r="I20" s="103">
        <f>G20*H20/1000</f>
        <v>271000</v>
      </c>
    </row>
    <row r="21" spans="1:39" s="39" customFormat="1"/>
    <row r="22" spans="1:39" s="39" customFormat="1"/>
    <row r="23" spans="1:39" s="39" customFormat="1"/>
    <row r="24" spans="1:39" s="39" customFormat="1"/>
    <row r="25" spans="1:39" s="39" customFormat="1"/>
    <row r="26" spans="1:39" s="39" customFormat="1"/>
    <row r="27" spans="1:39" s="39" customFormat="1"/>
    <row r="28" spans="1:39" s="39" customFormat="1"/>
    <row r="29" spans="1:39" s="39" customFormat="1"/>
    <row r="30" spans="1:39" s="39" customFormat="1"/>
    <row r="31" spans="1:39" s="39" customFormat="1"/>
    <row r="32" spans="1:39" s="39" customFormat="1"/>
    <row r="33" s="39" customFormat="1"/>
    <row r="34" s="39" customFormat="1"/>
    <row r="35" s="39" customFormat="1"/>
    <row r="36" s="39" customFormat="1"/>
    <row r="37" s="39" customFormat="1"/>
    <row r="38" s="39" customFormat="1"/>
    <row r="39" s="39" customFormat="1"/>
    <row r="40" s="39" customFormat="1"/>
    <row r="41" s="39" customFormat="1"/>
    <row r="42" s="39" customFormat="1"/>
    <row r="43" s="39" customFormat="1"/>
    <row r="44" s="39" customFormat="1"/>
    <row r="45" s="39" customFormat="1"/>
    <row r="46" s="39" customFormat="1"/>
    <row r="47" s="39" customFormat="1"/>
    <row r="48" s="39" customFormat="1"/>
    <row r="49" s="39" customFormat="1"/>
    <row r="50" s="39" customFormat="1"/>
    <row r="51" s="39" customFormat="1"/>
    <row r="52" s="39" customFormat="1"/>
    <row r="53" s="39" customFormat="1"/>
    <row r="54" s="39" customFormat="1"/>
    <row r="55" s="39" customFormat="1"/>
    <row r="56" s="39" customFormat="1"/>
    <row r="57" s="39" customFormat="1"/>
    <row r="58" s="39" customFormat="1"/>
    <row r="59" s="39" customFormat="1"/>
    <row r="60" s="39" customFormat="1"/>
    <row r="61" s="39" customFormat="1"/>
    <row r="62" s="39" customFormat="1"/>
    <row r="63" s="39" customFormat="1"/>
    <row r="64" s="39" customFormat="1"/>
    <row r="65" s="39" customFormat="1"/>
    <row r="66" s="39" customFormat="1"/>
    <row r="67" s="39" customFormat="1"/>
    <row r="68" s="39" customFormat="1"/>
    <row r="69" s="39" customFormat="1"/>
    <row r="70" s="39" customFormat="1"/>
    <row r="71" s="39" customFormat="1"/>
    <row r="72" s="39" customFormat="1"/>
    <row r="73" s="39" customFormat="1"/>
    <row r="74" s="39" customFormat="1"/>
    <row r="75" s="39" customFormat="1"/>
    <row r="76" s="39" customFormat="1"/>
    <row r="77" s="39" customFormat="1"/>
    <row r="78" s="39" customFormat="1"/>
    <row r="79" s="39" customFormat="1"/>
    <row r="80" s="39" customFormat="1"/>
    <row r="81" s="39" customFormat="1"/>
    <row r="82" s="39" customFormat="1"/>
    <row r="83" s="39" customFormat="1"/>
    <row r="84" s="39" customFormat="1"/>
    <row r="85" s="39" customFormat="1"/>
    <row r="86" s="39" customFormat="1"/>
    <row r="87" s="39" customFormat="1"/>
    <row r="88" s="39" customFormat="1"/>
    <row r="89" s="39" customFormat="1"/>
    <row r="90" s="39" customFormat="1"/>
    <row r="91" s="39" customFormat="1"/>
    <row r="92" s="39" customFormat="1"/>
    <row r="93" s="39" customFormat="1"/>
    <row r="94" s="39" customFormat="1"/>
    <row r="95" s="39" customFormat="1"/>
    <row r="96" s="39" customFormat="1"/>
    <row r="97" s="39" customFormat="1"/>
    <row r="98" s="39" customFormat="1"/>
    <row r="99" s="39" customFormat="1"/>
    <row r="100" s="39" customFormat="1"/>
    <row r="101" s="39" customFormat="1"/>
    <row r="102" s="39" customFormat="1"/>
    <row r="103" s="39" customFormat="1"/>
    <row r="104" s="39" customFormat="1"/>
    <row r="105" s="39" customFormat="1"/>
    <row r="106" s="39" customFormat="1"/>
    <row r="107" s="39" customFormat="1"/>
    <row r="108" s="39" customFormat="1"/>
    <row r="109" s="39" customFormat="1"/>
    <row r="110" s="39" customFormat="1"/>
    <row r="111" s="39" customFormat="1"/>
    <row r="112" s="39" customFormat="1"/>
    <row r="113" s="39" customFormat="1"/>
    <row r="114" s="39" customFormat="1"/>
    <row r="115" s="39" customFormat="1"/>
    <row r="116" s="39" customFormat="1"/>
    <row r="117" s="39" customFormat="1"/>
    <row r="118" s="39" customFormat="1"/>
    <row r="119" s="39" customFormat="1"/>
    <row r="120" s="39" customFormat="1"/>
    <row r="121" s="39" customFormat="1"/>
    <row r="122" s="39" customFormat="1"/>
    <row r="123" s="39" customFormat="1"/>
    <row r="124" s="39" customFormat="1"/>
    <row r="125" s="39" customFormat="1"/>
    <row r="126" s="39" customFormat="1"/>
    <row r="127" s="39" customFormat="1"/>
    <row r="128" s="39" customFormat="1"/>
    <row r="129" s="39" customFormat="1"/>
    <row r="130" s="39" customFormat="1"/>
    <row r="131" s="39" customFormat="1"/>
    <row r="132" s="39" customFormat="1"/>
    <row r="133" s="39" customFormat="1"/>
    <row r="134" s="39" customFormat="1"/>
    <row r="135" s="39" customFormat="1"/>
    <row r="136" s="39" customFormat="1"/>
    <row r="137" s="39" customFormat="1"/>
    <row r="138" s="39" customFormat="1"/>
    <row r="139" s="39" customFormat="1"/>
    <row r="140" s="39" customFormat="1"/>
    <row r="141" s="39" customFormat="1"/>
    <row r="142" s="39" customFormat="1"/>
    <row r="143" s="39" customFormat="1"/>
    <row r="144" s="39" customFormat="1"/>
    <row r="145" s="39" customFormat="1"/>
    <row r="146" s="39" customFormat="1"/>
    <row r="147" s="39" customFormat="1"/>
    <row r="148" s="39" customFormat="1"/>
    <row r="149" s="39" customFormat="1"/>
    <row r="150" s="39" customFormat="1"/>
    <row r="151" s="39" customFormat="1"/>
    <row r="152" s="39" customFormat="1"/>
    <row r="153" s="39" customFormat="1"/>
    <row r="154" s="39" customFormat="1"/>
    <row r="155" s="39" customFormat="1"/>
    <row r="156" s="39" customFormat="1"/>
    <row r="157" s="39" customFormat="1"/>
    <row r="158" s="39" customFormat="1"/>
    <row r="159" s="39" customFormat="1"/>
    <row r="160" s="39" customFormat="1"/>
    <row r="161" s="39" customFormat="1"/>
    <row r="162" s="39" customFormat="1"/>
    <row r="163" s="39" customFormat="1"/>
    <row r="164" s="39" customFormat="1"/>
    <row r="165" s="39" customFormat="1"/>
    <row r="166" s="39" customFormat="1"/>
    <row r="167" s="39" customFormat="1"/>
    <row r="168" s="39" customFormat="1"/>
    <row r="169" s="39" customFormat="1"/>
    <row r="170" s="39" customFormat="1"/>
    <row r="171" s="39" customFormat="1"/>
    <row r="172" s="39" customFormat="1"/>
    <row r="173" s="39" customFormat="1"/>
    <row r="174" s="39" customFormat="1"/>
    <row r="175" s="39" customFormat="1"/>
    <row r="176" s="39" customFormat="1"/>
    <row r="177" s="39" customFormat="1"/>
    <row r="178" s="39" customFormat="1"/>
    <row r="179" s="39" customFormat="1"/>
    <row r="180" s="39" customFormat="1"/>
    <row r="181" s="39" customFormat="1"/>
    <row r="182" s="39" customFormat="1"/>
    <row r="183" s="39" customFormat="1"/>
    <row r="184" s="39" customFormat="1"/>
    <row r="185" s="39" customFormat="1"/>
    <row r="186" s="39" customFormat="1"/>
    <row r="187" s="39" customFormat="1"/>
    <row r="188" s="39" customFormat="1"/>
    <row r="189" s="39" customFormat="1"/>
    <row r="190" s="39" customFormat="1"/>
    <row r="191" s="39" customFormat="1"/>
    <row r="192" s="39" customFormat="1"/>
    <row r="193" s="39" customFormat="1"/>
    <row r="194" s="39" customFormat="1"/>
    <row r="195" s="39" customFormat="1"/>
    <row r="196" s="39" customFormat="1"/>
    <row r="197" s="39" customFormat="1"/>
    <row r="198" s="39" customFormat="1"/>
    <row r="199" s="39" customFormat="1"/>
    <row r="200" s="39" customFormat="1"/>
    <row r="201" s="39" customFormat="1"/>
    <row r="202" s="39" customFormat="1"/>
    <row r="203" s="39" customFormat="1"/>
    <row r="204" s="39" customFormat="1"/>
    <row r="205" s="39" customFormat="1"/>
    <row r="206" s="39" customFormat="1"/>
    <row r="207" s="39" customFormat="1"/>
    <row r="208" s="39" customFormat="1"/>
    <row r="209" s="39" customFormat="1"/>
    <row r="210" s="39" customFormat="1"/>
    <row r="211" s="39" customFormat="1"/>
    <row r="212" s="39" customFormat="1"/>
    <row r="213" s="39" customFormat="1"/>
    <row r="214" s="39" customFormat="1"/>
    <row r="215" s="39" customFormat="1"/>
    <row r="216" s="39" customFormat="1"/>
    <row r="217" s="39" customFormat="1"/>
    <row r="218" s="39" customFormat="1"/>
    <row r="219" s="39" customFormat="1"/>
    <row r="220" s="39" customFormat="1"/>
    <row r="221" s="39" customFormat="1"/>
    <row r="222" s="39" customFormat="1"/>
    <row r="223" s="39" customFormat="1"/>
    <row r="224" s="39" customFormat="1"/>
    <row r="225" s="39" customFormat="1"/>
    <row r="226" s="39" customFormat="1"/>
    <row r="227" s="39" customFormat="1"/>
    <row r="228" s="39" customFormat="1"/>
    <row r="229" s="39" customFormat="1"/>
    <row r="230" s="39" customFormat="1"/>
    <row r="231" s="39" customFormat="1"/>
    <row r="232" s="39" customFormat="1"/>
    <row r="233" s="39" customFormat="1"/>
    <row r="234" s="39" customFormat="1"/>
    <row r="235" s="39" customFormat="1"/>
    <row r="236" s="39" customFormat="1"/>
    <row r="237" s="39" customFormat="1"/>
    <row r="238" s="39" customFormat="1"/>
    <row r="239" s="39" customFormat="1"/>
    <row r="240" s="39" customFormat="1"/>
    <row r="241" s="39" customFormat="1"/>
    <row r="242" s="39" customFormat="1"/>
    <row r="243" s="39" customFormat="1"/>
    <row r="244" s="39" customFormat="1"/>
    <row r="245" s="39" customFormat="1"/>
    <row r="246" s="39" customFormat="1"/>
    <row r="247" s="39" customFormat="1"/>
    <row r="248" s="39" customFormat="1"/>
    <row r="249" s="39" customFormat="1"/>
    <row r="250" s="39" customFormat="1"/>
    <row r="251" s="39" customFormat="1"/>
    <row r="252" s="39" customFormat="1"/>
    <row r="253" s="39" customFormat="1"/>
    <row r="254" s="39" customFormat="1"/>
    <row r="255" s="39" customFormat="1"/>
    <row r="256" s="39" customFormat="1"/>
    <row r="257" s="39" customFormat="1"/>
    <row r="258" s="39" customFormat="1"/>
    <row r="259" s="39" customFormat="1"/>
    <row r="260" s="39" customFormat="1"/>
    <row r="261" s="39" customFormat="1"/>
    <row r="262" s="39" customFormat="1"/>
    <row r="263" s="39" customFormat="1"/>
    <row r="264" s="39" customFormat="1"/>
    <row r="265" s="39" customFormat="1"/>
    <row r="266" s="39" customFormat="1"/>
    <row r="267" s="39" customFormat="1"/>
    <row r="268" s="39" customFormat="1"/>
    <row r="269" s="39" customFormat="1"/>
    <row r="270" s="39" customFormat="1"/>
    <row r="271" s="39" customFormat="1"/>
    <row r="272" s="39" customFormat="1"/>
    <row r="273" s="39" customFormat="1"/>
    <row r="274" s="39" customFormat="1"/>
    <row r="275" s="39" customFormat="1"/>
    <row r="276" s="39" customFormat="1"/>
    <row r="277" s="39" customFormat="1"/>
    <row r="278" s="39" customFormat="1"/>
    <row r="279" s="39" customFormat="1"/>
    <row r="280" s="39" customFormat="1"/>
    <row r="281" s="39" customFormat="1"/>
    <row r="282" s="39" customFormat="1"/>
    <row r="283" s="39" customFormat="1"/>
    <row r="284" s="39" customFormat="1"/>
    <row r="285" s="39" customFormat="1"/>
    <row r="286" s="39" customFormat="1"/>
    <row r="287" s="39" customFormat="1"/>
    <row r="288" s="39" customFormat="1"/>
    <row r="289" s="39" customFormat="1"/>
    <row r="290" s="39" customFormat="1"/>
    <row r="291" s="39" customFormat="1"/>
    <row r="292" s="39" customFormat="1"/>
    <row r="293" s="39" customFormat="1"/>
    <row r="294" s="39" customFormat="1"/>
    <row r="295" s="39" customFormat="1"/>
    <row r="296" s="39" customFormat="1"/>
    <row r="297" s="39" customFormat="1"/>
    <row r="298" s="39" customFormat="1"/>
    <row r="299" s="39" customFormat="1"/>
    <row r="300" s="39" customFormat="1"/>
    <row r="301" s="39" customFormat="1"/>
    <row r="302" s="39" customFormat="1"/>
    <row r="303" s="39" customFormat="1"/>
    <row r="304" s="39" customFormat="1"/>
    <row r="305" s="39" customFormat="1"/>
    <row r="306" s="39" customFormat="1"/>
    <row r="307" s="39" customFormat="1"/>
    <row r="308" s="39" customFormat="1"/>
    <row r="309" s="39" customFormat="1"/>
    <row r="310" s="39" customFormat="1"/>
    <row r="311" s="39" customFormat="1"/>
    <row r="312" s="39" customFormat="1"/>
    <row r="313" s="39" customFormat="1"/>
    <row r="314" s="39" customFormat="1"/>
    <row r="315" s="39" customFormat="1"/>
    <row r="316" s="39" customFormat="1"/>
    <row r="317" s="39" customFormat="1"/>
    <row r="318" s="39" customFormat="1"/>
    <row r="319" s="39" customFormat="1"/>
    <row r="320" s="39" customFormat="1"/>
    <row r="321" s="39" customFormat="1"/>
    <row r="322" s="39" customFormat="1"/>
    <row r="323" s="39" customFormat="1"/>
    <row r="324" s="39" customFormat="1"/>
    <row r="325" s="39" customFormat="1"/>
    <row r="326" s="39" customFormat="1"/>
    <row r="327" s="39" customFormat="1"/>
    <row r="328" s="39" customFormat="1"/>
    <row r="329" s="39" customFormat="1"/>
    <row r="330" s="39" customFormat="1"/>
    <row r="331" s="39" customFormat="1"/>
    <row r="332" s="39" customFormat="1"/>
    <row r="333" s="39" customFormat="1"/>
    <row r="334" s="39" customFormat="1"/>
    <row r="335" s="39" customFormat="1"/>
    <row r="336" s="39" customFormat="1"/>
    <row r="337" s="39" customFormat="1"/>
    <row r="338" s="39" customFormat="1"/>
    <row r="339" s="39" customFormat="1"/>
    <row r="340" s="39" customFormat="1"/>
    <row r="341" s="39" customFormat="1"/>
    <row r="342" s="39" customFormat="1"/>
    <row r="343" s="39" customFormat="1"/>
    <row r="344" s="39" customFormat="1"/>
    <row r="345" s="39" customFormat="1"/>
    <row r="346" s="39" customFormat="1"/>
    <row r="347" s="39" customFormat="1"/>
    <row r="348" s="39" customFormat="1"/>
    <row r="349" s="39" customFormat="1"/>
    <row r="350" s="39" customFormat="1"/>
    <row r="351" s="39" customFormat="1"/>
    <row r="352" s="39" customFormat="1"/>
    <row r="353" s="39" customFormat="1"/>
    <row r="354" s="39" customFormat="1"/>
    <row r="355" s="39" customFormat="1"/>
    <row r="356" s="39" customFormat="1"/>
    <row r="357" s="39" customFormat="1"/>
    <row r="358" s="39" customFormat="1"/>
    <row r="359" s="39" customFormat="1"/>
    <row r="360" s="39" customFormat="1"/>
    <row r="361" s="39" customFormat="1"/>
    <row r="362" s="39" customFormat="1"/>
    <row r="363" s="39" customFormat="1"/>
    <row r="364" s="39" customFormat="1"/>
    <row r="365" s="39" customFormat="1"/>
    <row r="366" s="39" customFormat="1"/>
    <row r="367" s="39" customFormat="1"/>
    <row r="368" s="39" customFormat="1"/>
    <row r="369" s="39" customFormat="1"/>
    <row r="370" s="39" customFormat="1"/>
    <row r="371" s="39" customFormat="1"/>
    <row r="372" s="39" customFormat="1"/>
    <row r="373" s="39" customFormat="1"/>
    <row r="374" s="39" customFormat="1"/>
    <row r="375" s="39" customFormat="1"/>
    <row r="376" s="39" customFormat="1"/>
    <row r="377" s="39" customFormat="1"/>
    <row r="378" s="39" customFormat="1"/>
    <row r="379" s="39" customFormat="1"/>
    <row r="380" s="39" customFormat="1"/>
    <row r="381" s="39" customFormat="1"/>
    <row r="382" s="39" customFormat="1"/>
    <row r="383" s="39" customFormat="1"/>
    <row r="384" s="39" customFormat="1"/>
    <row r="385" s="39" customFormat="1"/>
    <row r="386" s="39" customFormat="1"/>
    <row r="387" s="39" customFormat="1"/>
    <row r="388" s="39" customFormat="1"/>
    <row r="389" s="39" customFormat="1"/>
    <row r="390" s="39" customFormat="1"/>
    <row r="391" s="39" customFormat="1"/>
    <row r="392" s="39" customFormat="1"/>
    <row r="393" s="39" customFormat="1"/>
    <row r="394" s="39" customFormat="1"/>
    <row r="395" s="39" customFormat="1"/>
    <row r="396" s="39" customFormat="1"/>
    <row r="397" s="39" customFormat="1"/>
    <row r="398" s="39" customFormat="1"/>
    <row r="399" s="39" customFormat="1"/>
    <row r="400" s="39" customFormat="1"/>
    <row r="401" s="39" customFormat="1"/>
    <row r="402" s="39" customFormat="1"/>
    <row r="403" s="39" customFormat="1"/>
    <row r="404" s="39" customFormat="1"/>
    <row r="405" s="39" customFormat="1"/>
    <row r="406" s="39" customFormat="1"/>
    <row r="407" s="39" customFormat="1"/>
    <row r="408" s="39" customFormat="1"/>
    <row r="409" s="39" customFormat="1"/>
    <row r="410" s="39" customFormat="1"/>
    <row r="411" s="39" customFormat="1"/>
    <row r="412" s="39" customFormat="1"/>
    <row r="413" s="39" customFormat="1"/>
    <row r="414" s="39" customFormat="1"/>
    <row r="415" s="39" customFormat="1"/>
    <row r="416" s="39" customFormat="1"/>
    <row r="417" s="39" customFormat="1"/>
    <row r="418" s="39" customFormat="1"/>
    <row r="419" s="39" customFormat="1"/>
    <row r="420" s="39" customFormat="1"/>
    <row r="421" s="39" customFormat="1"/>
    <row r="422" s="39" customFormat="1"/>
    <row r="423" s="39" customFormat="1"/>
    <row r="424" s="39" customFormat="1"/>
    <row r="425" s="39" customFormat="1"/>
    <row r="426" s="39" customFormat="1"/>
    <row r="427" s="39" customFormat="1"/>
    <row r="428" s="39" customFormat="1"/>
    <row r="429" s="39" customFormat="1"/>
    <row r="430" s="39" customFormat="1"/>
    <row r="431" s="39" customFormat="1"/>
    <row r="432" s="39" customFormat="1"/>
    <row r="433" s="39" customFormat="1"/>
    <row r="434" s="39" customFormat="1"/>
    <row r="435" s="39" customFormat="1"/>
    <row r="436" s="39" customFormat="1"/>
    <row r="437" s="39" customFormat="1"/>
    <row r="438" s="39" customFormat="1"/>
    <row r="439" s="39" customFormat="1"/>
    <row r="440" s="39" customFormat="1"/>
    <row r="441" s="39" customFormat="1"/>
    <row r="442" s="39" customFormat="1"/>
    <row r="443" s="39" customFormat="1"/>
    <row r="444" s="39" customFormat="1"/>
    <row r="445" s="39" customFormat="1"/>
    <row r="446" s="39" customFormat="1"/>
    <row r="447" s="39" customFormat="1"/>
    <row r="448" s="39" customFormat="1"/>
    <row r="449" s="39" customFormat="1"/>
    <row r="450" s="39" customFormat="1"/>
    <row r="451" s="39" customFormat="1"/>
    <row r="452" s="39" customFormat="1"/>
    <row r="453" s="39" customFormat="1"/>
    <row r="454" s="39" customFormat="1"/>
    <row r="455" s="39" customFormat="1"/>
    <row r="456" s="39" customFormat="1"/>
    <row r="457" s="39" customFormat="1"/>
    <row r="458" s="39" customFormat="1"/>
    <row r="459" s="39" customFormat="1"/>
    <row r="460" s="39" customFormat="1"/>
    <row r="461" s="39" customFormat="1"/>
    <row r="462" s="39" customFormat="1"/>
    <row r="463" s="39" customFormat="1"/>
    <row r="464" s="39" customFormat="1"/>
    <row r="465" s="39" customFormat="1"/>
    <row r="466" s="39" customFormat="1"/>
    <row r="467" s="39" customFormat="1"/>
    <row r="468" s="39" customFormat="1"/>
    <row r="469" s="39" customFormat="1"/>
    <row r="470" s="39" customFormat="1"/>
    <row r="471" s="39" customFormat="1"/>
    <row r="472" s="39" customFormat="1"/>
    <row r="473" s="39" customFormat="1"/>
    <row r="474" s="39" customFormat="1"/>
    <row r="475" s="39" customFormat="1"/>
    <row r="476" s="39" customFormat="1"/>
    <row r="477" s="39" customFormat="1"/>
    <row r="478" s="39" customFormat="1"/>
    <row r="479" s="39" customFormat="1"/>
    <row r="480" s="39" customFormat="1"/>
    <row r="481" s="39" customFormat="1"/>
    <row r="482" s="39" customFormat="1"/>
    <row r="483" s="39" customFormat="1"/>
    <row r="484" s="39" customFormat="1"/>
    <row r="485" s="39" customFormat="1"/>
    <row r="486" s="39" customFormat="1"/>
    <row r="487" s="39" customFormat="1"/>
    <row r="488" s="39" customFormat="1"/>
    <row r="489" s="39" customFormat="1"/>
    <row r="490" s="39" customFormat="1"/>
    <row r="491" s="39" customFormat="1"/>
    <row r="492" s="39" customFormat="1"/>
    <row r="493" s="39" customFormat="1"/>
  </sheetData>
  <mergeCells count="17">
    <mergeCell ref="G2:I2"/>
    <mergeCell ref="G3:I3"/>
    <mergeCell ref="G4:I4"/>
    <mergeCell ref="A7:I8"/>
    <mergeCell ref="A11:A12"/>
    <mergeCell ref="B11:D12"/>
    <mergeCell ref="E11:E12"/>
    <mergeCell ref="F11:F12"/>
    <mergeCell ref="G11:I11"/>
    <mergeCell ref="B18:H18"/>
    <mergeCell ref="B19:D19"/>
    <mergeCell ref="B20:D20"/>
    <mergeCell ref="A13:H13"/>
    <mergeCell ref="D14:H14"/>
    <mergeCell ref="B15:H15"/>
    <mergeCell ref="B16:D16"/>
    <mergeCell ref="B17:D17"/>
  </mergeCells>
  <pageMargins left="0.7" right="0.7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Հավելված N 1</vt:lpstr>
      <vt:lpstr>Հավելված N 2</vt:lpstr>
      <vt:lpstr>Հավելված N 3</vt:lpstr>
      <vt:lpstr>Հավելված N 4</vt:lpstr>
      <vt:lpstr>Հավելված N 5</vt:lpstr>
      <vt:lpstr>Հավելված N 6</vt:lpstr>
      <vt:lpstr>Հավելված N 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https:/mul-edu.gov.am/tasks/docs/attachment.php?id=336010&amp;fn=havelvacner+%282%29.xlsx&amp;out=1&amp;token=</cp:keywords>
  <cp:lastModifiedBy>Susanna Arzumanyan</cp:lastModifiedBy>
  <cp:lastPrinted>2025-06-03T10:00:26Z</cp:lastPrinted>
  <dcterms:created xsi:type="dcterms:W3CDTF">2022-01-04T07:12:58Z</dcterms:created>
  <dcterms:modified xsi:type="dcterms:W3CDTF">2025-10-29T08:07:41Z</dcterms:modified>
</cp:coreProperties>
</file>