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3"/>
  </bookViews>
  <sheets>
    <sheet name="1" sheetId="36" r:id="rId1"/>
    <sheet name="2" sheetId="26" r:id="rId2"/>
    <sheet name="3" sheetId="47" r:id="rId3"/>
    <sheet name="4" sheetId="48" r:id="rId4"/>
  </sheets>
  <externalReferences>
    <externalReference r:id="rId5"/>
  </externalReferences>
  <definedNames>
    <definedName name="_tab10" localSheetId="0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 localSheetId="0">#REF!</definedName>
    <definedName name="_tab13">#REF!</definedName>
    <definedName name="_tab14" localSheetId="0">#REF!</definedName>
    <definedName name="_tab14">#REF!</definedName>
    <definedName name="_tab15" localSheetId="0">#REF!</definedName>
    <definedName name="_tab15">#REF!</definedName>
    <definedName name="_tab16" localSheetId="0">#REF!</definedName>
    <definedName name="_tab16">#REF!</definedName>
    <definedName name="_tab17" localSheetId="0">#REF!</definedName>
    <definedName name="_tab17">#REF!</definedName>
    <definedName name="_tab18" localSheetId="0">#REF!</definedName>
    <definedName name="_tab18">#REF!</definedName>
    <definedName name="_tab19" localSheetId="0">#REF!</definedName>
    <definedName name="_tab19">#REF!</definedName>
    <definedName name="_tab20" localSheetId="0">#REF!</definedName>
    <definedName name="_tab20">#REF!</definedName>
    <definedName name="_tab21" localSheetId="0">#REF!</definedName>
    <definedName name="_tab21">#REF!</definedName>
    <definedName name="_tab22" localSheetId="0">#REF!</definedName>
    <definedName name="_tab22">#REF!</definedName>
    <definedName name="_tab23" localSheetId="0">#REF!</definedName>
    <definedName name="_tab23">#REF!</definedName>
    <definedName name="_tab24" localSheetId="0">#REF!</definedName>
    <definedName name="_tab24">#REF!</definedName>
    <definedName name="_tab5" localSheetId="0">#REF!</definedName>
    <definedName name="_tab5">#REF!</definedName>
    <definedName name="_tab6" localSheetId="0">#REF!</definedName>
    <definedName name="_tab6">#REF!</definedName>
    <definedName name="_tab7" localSheetId="0">#REF!</definedName>
    <definedName name="_tab7">#REF!</definedName>
    <definedName name="_tab8" localSheetId="0">#REF!</definedName>
    <definedName name="_tab8">#REF!</definedName>
    <definedName name="_tab9" localSheetId="0">#REF!</definedName>
    <definedName name="_tab9">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>#REF!,#REF!,#REF!,#REF!,#REF!</definedName>
    <definedName name="par_time" localSheetId="0">#REF!,#REF!,#REF!,#REF!</definedName>
    <definedName name="par_time">#REF!,#REF!,#REF!,#REF!</definedName>
    <definedName name="par2.12s" localSheetId="0">#REF!</definedName>
    <definedName name="par2.12s">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>#REF!,#REF!</definedName>
    <definedName name="par2.6s" localSheetId="0">#REF!,#REF!,#REF!,#REF!</definedName>
    <definedName name="par2.6s">#REF!,#REF!,#REF!,#REF!</definedName>
    <definedName name="par2.7s" localSheetId="0">#REF!,#REF!</definedName>
    <definedName name="par2.7s">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>#REF!,#REF!</definedName>
    <definedName name="par4.11d" localSheetId="0">#REF!,#REF!,#REF!,#REF!,#REF!</definedName>
    <definedName name="par4.11d">#REF!,#REF!,#REF!,#REF!,#REF!</definedName>
    <definedName name="par4.12d" localSheetId="0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>#REF!,#REF!,#REF!,#REF!,#REF!,#REF!</definedName>
    <definedName name="par4.15" localSheetId="0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>#REF!,#REF!,#REF!,#REF!</definedName>
    <definedName name="par4.18d" localSheetId="0">#REF!,#REF!</definedName>
    <definedName name="par4.18d">#REF!,#REF!</definedName>
    <definedName name="par4.19s" localSheetId="0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 localSheetId="0">#REF!</definedName>
    <definedName name="par4.22">#REF!</definedName>
    <definedName name="par4.4" localSheetId="0">#REF!</definedName>
    <definedName name="par4.4">#REF!</definedName>
    <definedName name="par4.5" localSheetId="0">#REF!</definedName>
    <definedName name="par4.5">#REF!</definedName>
    <definedName name="par4.6s" localSheetId="0">#REF!</definedName>
    <definedName name="par4.6s">#REF!</definedName>
    <definedName name="par4.7s" localSheetId="0">#REF!</definedName>
    <definedName name="par4.7s">#REF!</definedName>
    <definedName name="par4.8" localSheetId="0">#REF!,#REF!,#REF!,#REF!,#REF!</definedName>
    <definedName name="par4.8">#REF!,#REF!,#REF!,#REF!,#REF!</definedName>
    <definedName name="par4.9" localSheetId="0">#REF!,#REF!,#REF!,#REF!,#REF!,#REF!</definedName>
    <definedName name="par4.9">#REF!,#REF!,#REF!,#REF!,#REF!,#REF!</definedName>
    <definedName name="par5.1" localSheetId="0">#REF!,#REF!</definedName>
    <definedName name="par5.1">#REF!,#REF!</definedName>
    <definedName name="par5.3" localSheetId="0">#REF!,#REF!,#REF!,#REF!,#REF!,#REF!</definedName>
    <definedName name="par5.3">#REF!,#REF!,#REF!,#REF!,#REF!,#REF!</definedName>
    <definedName name="par5.4" localSheetId="0">#REF!,#REF!,#REF!,#REF!,#REF!</definedName>
    <definedName name="par5.4">#REF!,#REF!,#REF!,#REF!,#REF!</definedName>
    <definedName name="par5.5" localSheetId="0">#REF!</definedName>
    <definedName name="par5.5">#REF!</definedName>
    <definedName name="par5.6" localSheetId="0">#REF!,#REF!</definedName>
    <definedName name="par5.6">#REF!,#REF!</definedName>
    <definedName name="_xlnm.Print_Titles" localSheetId="1">'2'!$6:$7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8" i="48" l="1"/>
  <c r="C17" i="48"/>
  <c r="F36" i="26"/>
  <c r="F34" i="26"/>
  <c r="G43" i="26"/>
  <c r="G42" i="26"/>
  <c r="G41" i="26"/>
  <c r="G40" i="26"/>
  <c r="G38" i="26" s="1"/>
  <c r="G36" i="26" s="1"/>
  <c r="G20" i="48"/>
  <c r="F19" i="48"/>
  <c r="C10" i="48"/>
  <c r="G26" i="26"/>
  <c r="G25" i="26"/>
  <c r="G24" i="26"/>
  <c r="G23" i="26" s="1"/>
  <c r="G21" i="26" s="1"/>
  <c r="G19" i="26" s="1"/>
  <c r="G17" i="26" l="1"/>
  <c r="G13" i="47"/>
  <c r="G12" i="47" s="1"/>
  <c r="G11" i="47" s="1"/>
  <c r="G10" i="47" s="1"/>
  <c r="G9" i="47" s="1"/>
  <c r="J18" i="48"/>
  <c r="J17" i="48" s="1"/>
  <c r="J16" i="48" s="1"/>
  <c r="G34" i="26"/>
  <c r="G32" i="26" l="1"/>
  <c r="G30" i="26" s="1"/>
  <c r="G28" i="26" s="1"/>
  <c r="G12" i="36"/>
  <c r="G11" i="36" s="1"/>
  <c r="G10" i="36" s="1"/>
  <c r="G15" i="26"/>
  <c r="G9" i="36"/>
  <c r="G8" i="36" s="1"/>
  <c r="G7" i="36" s="1"/>
  <c r="G6" i="36" s="1"/>
  <c r="J11" i="48"/>
  <c r="J10" i="48" s="1"/>
  <c r="J9" i="48" s="1"/>
  <c r="J8" i="48" s="1"/>
  <c r="G13" i="26"/>
  <c r="G11" i="26" s="1"/>
  <c r="G9" i="26" s="1"/>
  <c r="G8" i="26" s="1"/>
</calcChain>
</file>

<file path=xl/sharedStrings.xml><?xml version="1.0" encoding="utf-8"?>
<sst xmlns="http://schemas.openxmlformats.org/spreadsheetml/2006/main" count="125" uniqueCount="92">
  <si>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</si>
  <si>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</si>
  <si>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</si>
  <si>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</si>
  <si>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</si>
  <si>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</si>
  <si>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</si>
  <si>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</si>
  <si>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</si>
  <si>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</si>
  <si>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</si>
  <si>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</si>
  <si>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01</t>
  </si>
  <si>
    <t xml:space="preserve">այդ թվում` </t>
  </si>
  <si>
    <t xml:space="preserve"> այդ թվում` ըստ կատարողների</t>
  </si>
  <si>
    <t xml:space="preserve"> այդ թվում` բյուջետային ծախսերի տնտեսագիտական դասակարգման հոդվածների</t>
  </si>
  <si>
    <t xml:space="preserve"> ԸՆԴԱՄԵՆԸ ԾԱԽՍԵՐ</t>
  </si>
  <si>
    <t xml:space="preserve"> ԸՆԹԱՑԻԿ ԾԱԽՍԵՐ</t>
  </si>
  <si>
    <t>«ՀԱՅԱՍՏԱՆԻ ՀԱՆՐԱՊԵՏՈՒԹՅԱՆ 2025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2024 ԹՎԱԿԱՆԻ ԴԵԿՏԵՄԲԵՐԻ 27-Ի N 2060-Ն ՈՐՈՇՄԱՆ N 5 ՀԱՎԵԼՎԱԾԻ N 1 ԱՂՅՈՒՍԱԿՈՒՄ ԿԱՏԱՐՎՈՂ ՓՈՓՈԽՈՒԹՅՈՒՆՆԵՐԸ</t>
  </si>
  <si>
    <t xml:space="preserve">ՀԱՅԱՍՏԱՆԻ ՀԱՆՐԱՊԵՏՈՒԹՅԱՆ ԿԱՌԱՎԱՐՈՒԹՅԱՆ 2024 ԹՎԱԿԱՆԻ ԴԵԿՏԵՄԲԵՐԻ 27-Ի N 2060-Ն ՈՐՈՇՄԱՆ NN 3 և 4 ՀԱՎԵԼՎԱԾՆԵՐՈՒՄ ԿԱՏԱՐՎՈՂ ՓՈՓՈԽՈՒԹՅՈՒՆՆԵՐԸ </t>
  </si>
  <si>
    <t>ԲԳԿ</t>
  </si>
  <si>
    <t xml:space="preserve"> Դասիչը </t>
  </si>
  <si>
    <t xml:space="preserve"> Տեսակը </t>
  </si>
  <si>
    <t>Իրականացնողը/ ակտիվն օգտագործողը/ շահառուի ընտրության չափորոշիչը</t>
  </si>
  <si>
    <t>Արդյունքային չափորոշիչը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</si>
  <si>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</si>
  <si>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</si>
  <si>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</si>
  <si>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 
(ավելացումները նշված են դրական նշանով, 
իսկ նվազեցումները՝ փակագծերում)</t>
  </si>
  <si>
    <t>Ընդամենը</t>
  </si>
  <si>
    <t>Տեսչական վերահսկողության ծրագիր</t>
  </si>
  <si>
    <t>Տեսչական վերահսկողության ապահովում</t>
  </si>
  <si>
    <t>Տեխնիկական կանոնակարգերին համապատասխանության գնահատում և պահանջների պահպանում</t>
  </si>
  <si>
    <t>1213 - 11010</t>
  </si>
  <si>
    <t>Տեսչական վերահսկողության շրջանակում սննդամթերքի լաբորատոր հետազոտություն</t>
  </si>
  <si>
    <t>Վաճառքում գտնվող սննդամթերքի անվտանգության և որակի բարելավման ապահովում (նմուշների լաբորատոր փորձաքննություն` հավատարմագրված լաբորատորիաների կողմից)</t>
  </si>
  <si>
    <t>Ծառայությունների մատուցում</t>
  </si>
  <si>
    <t xml:space="preserve"> ՀՀ վարչապետի աշխատակազմ</t>
  </si>
  <si>
    <t xml:space="preserve"> Տեսչական վերահսկողության շրջանակում սննդամթերքի լաբորատոր հետազոտություն</t>
  </si>
  <si>
    <t>04</t>
  </si>
  <si>
    <t xml:space="preserve"> ՏՆՏԵՍԱԿԱՆ ՀԱՐԱԲԵՐՈՒԹՅՈՒՆՆԵՐ</t>
  </si>
  <si>
    <t xml:space="preserve"> այդ թվում`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</si>
  <si>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</si>
  <si>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</si>
  <si>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Տեսչական վերահսկողության ծրագիր</t>
  </si>
  <si>
    <t>ՀՀ վարչապետի աշխատակազմ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</si>
  <si>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</si>
  <si>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</si>
  <si>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</si>
  <si>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</si>
  <si>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</si>
  <si>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</si>
  <si>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</si>
  <si>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«Հանրապետական անասնաբուժասանիտարական և բուսասանիտարական լաբորատոր ծառայությունների կենտրոն» ՊՈԱԿ</t>
  </si>
  <si>
    <t>Հավելված 4
ՀՀ կառավարության
2025 թվականի____________ի  N _____-Ն որոշման</t>
  </si>
  <si>
    <t xml:space="preserve"> ԲԳԿ/ԲՍԿ </t>
  </si>
  <si>
    <t xml:space="preserve"> Ծրագիր </t>
  </si>
  <si>
    <t xml:space="preserve"> Միջոցառում </t>
  </si>
  <si>
    <t xml:space="preserve"> Անվա-նումը </t>
  </si>
  <si>
    <t xml:space="preserve"> Նկարագրու-թյունը </t>
  </si>
  <si>
    <t xml:space="preserve"> ԸՆԴԱՄԵՆԸ </t>
  </si>
  <si>
    <t xml:space="preserve"> Ծառայությունը մատուցողի անվանումը` Մասնագիտացված կազմակերպություններ </t>
  </si>
  <si>
    <t xml:space="preserve">ՀՀ վարչապետի աշխատակազմ </t>
  </si>
  <si>
    <t>1213-11010</t>
  </si>
  <si>
    <t xml:space="preserve"> Վաճառքում գտնվող սննդամթերքի անվտանգության և որակի բարելավման ապահովում (նմուշների լաբորատոր փորձաքննություն` հավատարմագրված լաբորատորիաների կողմից) </t>
  </si>
  <si>
    <t xml:space="preserve"> Ծառայությունների մատուցում </t>
  </si>
  <si>
    <t xml:space="preserve"> ՀՀ էկոնոմիկայի նախարարություն</t>
  </si>
  <si>
    <t>Տրանսֆերտների տրամադրում</t>
  </si>
  <si>
    <t>02</t>
  </si>
  <si>
    <t>Գյուղատնտեսություն, անտառային տնտեսություն, ձկնորսություն և որսորդություն</t>
  </si>
  <si>
    <t>Գյուղատնտեսություն</t>
  </si>
  <si>
    <t xml:space="preserve"> այդ թվում` բյուջետային ծախսերի տնտեսագիտական դասակարգման հոդվածներ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</si>
  <si>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</si>
  <si>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</si>
  <si>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</si>
  <si>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ՀՀ էկոնոմիկայի նախարարություն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</si>
  <si>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ՓՈՓՈԽՈՒԹՅՈՒՆԸ </t>
  </si>
  <si>
    <t>Ցուցանիշների փոփոխությունները (ավելացումներ նշված են դրական նշանով)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</si>
  <si>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</si>
  <si>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</si>
  <si>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</si>
  <si>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>1187 - 12004</t>
  </si>
  <si>
    <t>Հայաստանի Հանրապետության ագրոպարենային ոլորտի սարքավորումների  լիզինգի  աջակցության ծրագիր</t>
  </si>
  <si>
    <t>Ագրոպարենային ոլորտի սարքավորումների տրամադրման լիզինգի տոկոսադրույքների սուբսիդավորում</t>
  </si>
  <si>
    <t>1187-12004</t>
  </si>
  <si>
    <t>Շահառուների ընտրության չափորոշիչները` ՀՀ գյուղատնտեսական տնտեսավարողներ՛ ընտրված համաձայն՛  ՀՀ կառավարության 19.07.2018թ. թիվ 893-Լ որոշմամբ հաստատված ծրագրի և ֆինանսական կառույցների կողմից հաստատված համապատասխան չափանիշների</t>
  </si>
  <si>
    <t>ՀՀ-ում ԳՕՍՏ Ռ 59570-2023 ստանդարտով նախատեսված ցուցանիշների փորձարկման մեթոդների ներդրում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</si>
  <si>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</si>
  <si>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</si>
  <si>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>Հավելված 3
ՀՀ կառավարության
2025 թվականի____________ի  N _____-Ն որոշման</t>
  </si>
  <si>
    <t>ՀԱՅԱՍՏԱՆԻ ՀԱՆՐԱՊԵՏՈՒԹՅԱՆ ԿԱՌԱՎԱՐՈՒԹՅԱՆ 2024 ԹՎԱԿԱՆԻ ԴԵԿՏԵՄԲԵՐԻ 27-Ի N 2060-Ն ՈՐՈՇՄԱՆ NN 9 ԵՎ 9.1 ՀԱՎԵԼՎԱԾՆԵՐՈՒՄ ԿԱՏԱՐՎՈՂ ՓՈՓՈԽՈՒԹՅՈՒՆՆԵՐԸ ԵՎ ԼՐԱՑՈՒՄԸ</t>
  </si>
  <si>
    <t>Ցուցանիշների փոփոխությունը 
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</si>
</sst>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_(* #,##0.0_);_(* \(#,##0.0\);_(* &quot;-&quot;??_);_(@_)"/>
    <numFmt numFmtId="171" formatCode="_-* #,##0.0\ _₽_-;\-* #,##0.0\ _₽_-;_-* &quot;-&quot;??\ _₽_-;_-@_-"/>
  </numFmts>
  <fonts count="6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</font>
    <font>
      <b/>
      <sz val="12"/>
      <name val="GHEA Grapalat"/>
      <family val="3"/>
    </font>
    <font>
      <sz val="11"/>
      <name val="GHEA Grapalat"/>
      <family val="3"/>
    </font>
    <font>
      <sz val="11"/>
      <color indexed="60"/>
      <name val="Calibri"/>
      <family val="2"/>
    </font>
    <font>
      <i/>
      <sz val="12"/>
      <name val="GHEA Grapalat"/>
      <family val="3"/>
    </font>
    <font>
      <b/>
      <sz val="10"/>
      <name val="GHEA Grapalat"/>
      <family val="2"/>
    </font>
    <font>
      <b/>
      <sz val="11"/>
      <name val="GHEA Grapalat"/>
      <family val="3"/>
    </font>
    <font>
      <b/>
      <sz val="9"/>
      <name val="GHEA Grapalat"/>
      <family val="2"/>
    </font>
    <font>
      <sz val="12"/>
      <color indexed="8"/>
      <name val="GHEA Grapalat"/>
      <family val="3"/>
    </font>
    <font>
      <b/>
      <i/>
      <sz val="12"/>
      <name val="GHEA Grapalat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204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rgb="FF000000"/>
      <name val="GHEA Grapalat"/>
      <family val="3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81">
    <xf numFmtId="0" fontId="0" fillId="0" borderId="0"/>
    <xf numFmtId="0" fontId="1" fillId="0" borderId="0"/>
    <xf numFmtId="0" fontId="5" fillId="0" borderId="0"/>
    <xf numFmtId="0" fontId="10" fillId="2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10" fillId="3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10" fillId="4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10" fillId="5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10" fillId="6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10" fillId="7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0" fillId="8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10" fillId="9" borderId="0" applyNumberFormat="0" applyBorder="0" applyAlignment="0" applyProtection="0"/>
    <xf numFmtId="0" fontId="39" fillId="31" borderId="0" applyNumberFormat="0" applyBorder="0" applyAlignment="0" applyProtection="0"/>
    <xf numFmtId="0" fontId="39" fillId="31" borderId="0" applyNumberFormat="0" applyBorder="0" applyAlignment="0" applyProtection="0"/>
    <xf numFmtId="0" fontId="10" fillId="10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10" fillId="5" borderId="0" applyNumberFormat="0" applyBorder="0" applyAlignment="0" applyProtection="0"/>
    <xf numFmtId="0" fontId="39" fillId="33" borderId="0" applyNumberFormat="0" applyBorder="0" applyAlignment="0" applyProtection="0"/>
    <xf numFmtId="0" fontId="39" fillId="33" borderId="0" applyNumberFormat="0" applyBorder="0" applyAlignment="0" applyProtection="0"/>
    <xf numFmtId="0" fontId="10" fillId="8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11" borderId="0" applyNumberFormat="0" applyBorder="0" applyAlignment="0" applyProtection="0"/>
    <xf numFmtId="0" fontId="39" fillId="35" borderId="0" applyNumberFormat="0" applyBorder="0" applyAlignment="0" applyProtection="0"/>
    <xf numFmtId="0" fontId="39" fillId="35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11" fillId="12" borderId="0" applyNumberFormat="0" applyBorder="0" applyAlignment="0" applyProtection="0"/>
    <xf numFmtId="0" fontId="39" fillId="36" borderId="0" applyNumberFormat="0" applyBorder="0" applyAlignment="0" applyProtection="0"/>
    <xf numFmtId="0" fontId="40" fillId="36" borderId="0" applyNumberFormat="0" applyBorder="0" applyAlignment="0" applyProtection="0"/>
    <xf numFmtId="0" fontId="39" fillId="36" borderId="0" applyNumberFormat="0" applyBorder="0" applyAlignment="0" applyProtection="0"/>
    <xf numFmtId="0" fontId="11" fillId="9" borderId="0" applyNumberFormat="0" applyBorder="0" applyAlignment="0" applyProtection="0"/>
    <xf numFmtId="0" fontId="39" fillId="37" borderId="0" applyNumberFormat="0" applyBorder="0" applyAlignment="0" applyProtection="0"/>
    <xf numFmtId="0" fontId="40" fillId="37" borderId="0" applyNumberFormat="0" applyBorder="0" applyAlignment="0" applyProtection="0"/>
    <xf numFmtId="0" fontId="39" fillId="37" borderId="0" applyNumberFormat="0" applyBorder="0" applyAlignment="0" applyProtection="0"/>
    <xf numFmtId="0" fontId="11" fillId="10" borderId="0" applyNumberFormat="0" applyBorder="0" applyAlignment="0" applyProtection="0"/>
    <xf numFmtId="0" fontId="39" fillId="38" borderId="0" applyNumberFormat="0" applyBorder="0" applyAlignment="0" applyProtection="0"/>
    <xf numFmtId="0" fontId="40" fillId="38" borderId="0" applyNumberFormat="0" applyBorder="0" applyAlignment="0" applyProtection="0"/>
    <xf numFmtId="0" fontId="39" fillId="38" borderId="0" applyNumberFormat="0" applyBorder="0" applyAlignment="0" applyProtection="0"/>
    <xf numFmtId="0" fontId="11" fillId="13" borderId="0" applyNumberFormat="0" applyBorder="0" applyAlignment="0" applyProtection="0"/>
    <xf numFmtId="0" fontId="39" fillId="39" borderId="0" applyNumberFormat="0" applyBorder="0" applyAlignment="0" applyProtection="0"/>
    <xf numFmtId="0" fontId="40" fillId="39" borderId="0" applyNumberFormat="0" applyBorder="0" applyAlignment="0" applyProtection="0"/>
    <xf numFmtId="0" fontId="39" fillId="39" borderId="0" applyNumberFormat="0" applyBorder="0" applyAlignment="0" applyProtection="0"/>
    <xf numFmtId="0" fontId="11" fillId="14" borderId="0" applyNumberFormat="0" applyBorder="0" applyAlignment="0" applyProtection="0"/>
    <xf numFmtId="0" fontId="39" fillId="40" borderId="0" applyNumberFormat="0" applyBorder="0" applyAlignment="0" applyProtection="0"/>
    <xf numFmtId="0" fontId="40" fillId="40" borderId="0" applyNumberFormat="0" applyBorder="0" applyAlignment="0" applyProtection="0"/>
    <xf numFmtId="0" fontId="39" fillId="40" borderId="0" applyNumberFormat="0" applyBorder="0" applyAlignment="0" applyProtection="0"/>
    <xf numFmtId="0" fontId="11" fillId="15" borderId="0" applyNumberFormat="0" applyBorder="0" applyAlignment="0" applyProtection="0"/>
    <xf numFmtId="0" fontId="39" fillId="41" borderId="0" applyNumberFormat="0" applyBorder="0" applyAlignment="0" applyProtection="0"/>
    <xf numFmtId="0" fontId="40" fillId="41" borderId="0" applyNumberFormat="0" applyBorder="0" applyAlignment="0" applyProtection="0"/>
    <xf numFmtId="0" fontId="39" fillId="4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1" fillId="16" borderId="0" applyNumberFormat="0" applyBorder="0" applyAlignment="0" applyProtection="0"/>
    <xf numFmtId="0" fontId="40" fillId="42" borderId="0" applyNumberFormat="0" applyBorder="0" applyAlignment="0" applyProtection="0"/>
    <xf numFmtId="0" fontId="11" fillId="17" borderId="0" applyNumberFormat="0" applyBorder="0" applyAlignment="0" applyProtection="0"/>
    <xf numFmtId="0" fontId="40" fillId="43" borderId="0" applyNumberFormat="0" applyBorder="0" applyAlignment="0" applyProtection="0"/>
    <xf numFmtId="0" fontId="11" fillId="18" borderId="0" applyNumberFormat="0" applyBorder="0" applyAlignment="0" applyProtection="0"/>
    <xf numFmtId="0" fontId="40" fillId="44" borderId="0" applyNumberFormat="0" applyBorder="0" applyAlignment="0" applyProtection="0"/>
    <xf numFmtId="0" fontId="11" fillId="13" borderId="0" applyNumberFormat="0" applyBorder="0" applyAlignment="0" applyProtection="0"/>
    <xf numFmtId="0" fontId="40" fillId="45" borderId="0" applyNumberFormat="0" applyBorder="0" applyAlignment="0" applyProtection="0"/>
    <xf numFmtId="0" fontId="11" fillId="14" borderId="0" applyNumberFormat="0" applyBorder="0" applyAlignment="0" applyProtection="0"/>
    <xf numFmtId="0" fontId="40" fillId="46" borderId="0" applyNumberFormat="0" applyBorder="0" applyAlignment="0" applyProtection="0"/>
    <xf numFmtId="0" fontId="11" fillId="19" borderId="0" applyNumberFormat="0" applyBorder="0" applyAlignment="0" applyProtection="0"/>
    <xf numFmtId="0" fontId="40" fillId="47" borderId="0" applyNumberFormat="0" applyBorder="0" applyAlignment="0" applyProtection="0"/>
    <xf numFmtId="0" fontId="12" fillId="3" borderId="0" applyNumberFormat="0" applyBorder="0" applyAlignment="0" applyProtection="0"/>
    <xf numFmtId="0" fontId="41" fillId="48" borderId="0" applyNumberFormat="0" applyBorder="0" applyAlignment="0" applyProtection="0"/>
    <xf numFmtId="0" fontId="13" fillId="20" borderId="1" applyNumberFormat="0" applyAlignment="0" applyProtection="0"/>
    <xf numFmtId="0" fontId="42" fillId="49" borderId="20" applyNumberFormat="0" applyAlignment="0" applyProtection="0"/>
    <xf numFmtId="0" fontId="14" fillId="21" borderId="2" applyNumberFormat="0" applyAlignment="0" applyProtection="0"/>
    <xf numFmtId="0" fontId="43" fillId="50" borderId="21" applyNumberFormat="0" applyAlignment="0" applyProtection="0"/>
    <xf numFmtId="164" fontId="29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4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39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46" fillId="51" borderId="0" applyNumberFormat="0" applyBorder="0" applyAlignment="0" applyProtection="0"/>
    <xf numFmtId="0" fontId="17" fillId="0" borderId="3" applyNumberFormat="0" applyFill="0" applyAlignment="0" applyProtection="0"/>
    <xf numFmtId="0" fontId="47" fillId="0" borderId="22" applyNumberFormat="0" applyFill="0" applyAlignment="0" applyProtection="0"/>
    <xf numFmtId="0" fontId="18" fillId="0" borderId="4" applyNumberFormat="0" applyFill="0" applyAlignment="0" applyProtection="0"/>
    <xf numFmtId="0" fontId="48" fillId="0" borderId="23" applyNumberFormat="0" applyFill="0" applyAlignment="0" applyProtection="0"/>
    <xf numFmtId="0" fontId="19" fillId="0" borderId="5" applyNumberFormat="0" applyFill="0" applyAlignment="0" applyProtection="0"/>
    <xf numFmtId="0" fontId="49" fillId="0" borderId="24" applyNumberFormat="0" applyFill="0" applyAlignment="0" applyProtection="0"/>
    <xf numFmtId="0" fontId="1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7" borderId="1" applyNumberFormat="0" applyAlignment="0" applyProtection="0"/>
    <xf numFmtId="0" fontId="50" fillId="52" borderId="20" applyNumberFormat="0" applyAlignment="0" applyProtection="0"/>
    <xf numFmtId="0" fontId="21" fillId="0" borderId="6" applyNumberFormat="0" applyFill="0" applyAlignment="0" applyProtection="0"/>
    <xf numFmtId="0" fontId="51" fillId="0" borderId="25" applyNumberFormat="0" applyFill="0" applyAlignment="0" applyProtection="0"/>
    <xf numFmtId="0" fontId="22" fillId="22" borderId="0" applyNumberFormat="0" applyBorder="0" applyAlignment="0" applyProtection="0"/>
    <xf numFmtId="0" fontId="52" fillId="53" borderId="0" applyNumberFormat="0" applyBorder="0" applyAlignment="0" applyProtection="0"/>
    <xf numFmtId="0" fontId="53" fillId="53" borderId="0" applyNumberFormat="0" applyBorder="0" applyAlignment="0" applyProtection="0"/>
    <xf numFmtId="0" fontId="32" fillId="22" borderId="0" applyNumberFormat="0" applyBorder="0" applyAlignment="0" applyProtection="0"/>
    <xf numFmtId="0" fontId="54" fillId="53" borderId="0" applyNumberFormat="0" applyBorder="0" applyAlignment="0" applyProtection="0"/>
    <xf numFmtId="0" fontId="44" fillId="0" borderId="0"/>
    <xf numFmtId="0" fontId="4" fillId="0" borderId="0"/>
    <xf numFmtId="0" fontId="1" fillId="0" borderId="0"/>
    <xf numFmtId="0" fontId="1" fillId="0" borderId="0"/>
    <xf numFmtId="0" fontId="5" fillId="0" borderId="0"/>
    <xf numFmtId="0" fontId="4" fillId="0" borderId="0"/>
    <xf numFmtId="0" fontId="4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39" fillId="0" borderId="0"/>
    <xf numFmtId="0" fontId="7" fillId="0" borderId="0"/>
    <xf numFmtId="0" fontId="5" fillId="0" borderId="0"/>
    <xf numFmtId="0" fontId="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4" fillId="0" borderId="0"/>
    <xf numFmtId="0" fontId="28" fillId="0" borderId="0">
      <alignment horizontal="left" vertical="top" wrapText="1"/>
    </xf>
    <xf numFmtId="0" fontId="9" fillId="0" borderId="0"/>
    <xf numFmtId="0" fontId="27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0" fillId="23" borderId="7" applyNumberFormat="0" applyFont="0" applyAlignment="0" applyProtection="0"/>
    <xf numFmtId="0" fontId="39" fillId="54" borderId="26" applyNumberFormat="0" applyFont="0" applyAlignment="0" applyProtection="0"/>
    <xf numFmtId="0" fontId="39" fillId="54" borderId="26" applyNumberFormat="0" applyFont="0" applyAlignment="0" applyProtection="0"/>
    <xf numFmtId="0" fontId="23" fillId="20" borderId="8" applyNumberFormat="0" applyAlignment="0" applyProtection="0"/>
    <xf numFmtId="0" fontId="55" fillId="49" borderId="27" applyNumberFormat="0" applyAlignment="0" applyProtection="0"/>
    <xf numFmtId="9" fontId="4" fillId="0" borderId="0" applyFont="0" applyFill="0" applyBorder="0" applyAlignment="0" applyProtection="0"/>
    <xf numFmtId="169" fontId="28" fillId="0" borderId="0" applyFill="0" applyBorder="0" applyProtection="0">
      <alignment horizontal="right" vertical="top"/>
    </xf>
    <xf numFmtId="169" fontId="34" fillId="0" borderId="0" applyFill="0" applyBorder="0" applyProtection="0">
      <alignment horizontal="right" vertical="top"/>
    </xf>
    <xf numFmtId="169" fontId="36" fillId="0" borderId="0" applyFill="0" applyBorder="0" applyProtection="0">
      <alignment horizontal="right" vertical="top"/>
    </xf>
    <xf numFmtId="169" fontId="34" fillId="0" borderId="0" applyFill="0" applyBorder="0" applyProtection="0">
      <alignment horizontal="right" vertical="top"/>
    </xf>
    <xf numFmtId="0" fontId="6" fillId="0" borderId="0"/>
    <xf numFmtId="0" fontId="2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58" fillId="0" borderId="28" applyNumberFormat="0" applyFill="0" applyAlignment="0" applyProtection="0"/>
    <xf numFmtId="0" fontId="26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" fillId="0" borderId="0"/>
  </cellStyleXfs>
  <cellXfs count="154">
    <xf numFmtId="0" fontId="0" fillId="0" borderId="0" xfId="0"/>
    <xf numFmtId="0" fontId="8" fillId="0" borderId="0" xfId="0" applyFont="1" applyFill="1"/>
    <xf numFmtId="0" fontId="8" fillId="55" borderId="0" xfId="0" applyFont="1" applyFill="1"/>
    <xf numFmtId="0" fontId="8" fillId="0" borderId="10" xfId="0" applyFont="1" applyBorder="1" applyAlignment="1">
      <alignment horizontal="left" vertical="top" wrapText="1"/>
    </xf>
    <xf numFmtId="0" fontId="30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center" vertical="center" wrapText="1"/>
    </xf>
    <xf numFmtId="0" fontId="60" fillId="0" borderId="0" xfId="142" applyFont="1"/>
    <xf numFmtId="0" fontId="60" fillId="0" borderId="0" xfId="142" applyFont="1" applyAlignment="1">
      <alignment vertical="center"/>
    </xf>
    <xf numFmtId="0" fontId="60" fillId="0" borderId="0" xfId="142" applyFont="1" applyAlignment="1">
      <alignment horizontal="center" vertical="center"/>
    </xf>
    <xf numFmtId="1" fontId="61" fillId="0" borderId="13" xfId="142" applyNumberFormat="1" applyFont="1" applyBorder="1" applyAlignment="1">
      <alignment horizontal="center" vertical="center"/>
    </xf>
    <xf numFmtId="0" fontId="33" fillId="0" borderId="0" xfId="0" applyFont="1" applyAlignment="1">
      <alignment horizontal="right" vertical="center" wrapText="1"/>
    </xf>
    <xf numFmtId="0" fontId="62" fillId="0" borderId="0" xfId="0" applyFont="1"/>
    <xf numFmtId="166" fontId="60" fillId="0" borderId="10" xfId="142" applyNumberFormat="1" applyFont="1" applyBorder="1" applyAlignment="1">
      <alignment horizontal="center" vertical="center" wrapText="1"/>
    </xf>
    <xf numFmtId="170" fontId="8" fillId="55" borderId="10" xfId="106" applyNumberFormat="1" applyFont="1" applyFill="1" applyBorder="1" applyAlignment="1">
      <alignment horizontal="center" vertical="center"/>
    </xf>
    <xf numFmtId="0" fontId="62" fillId="0" borderId="0" xfId="0" applyFont="1" applyAlignment="1">
      <alignment horizontal="left" vertical="top" wrapText="1"/>
    </xf>
    <xf numFmtId="0" fontId="31" fillId="0" borderId="11" xfId="0" applyFont="1" applyBorder="1" applyAlignment="1">
      <alignment horizontal="center" vertical="center" wrapText="1"/>
    </xf>
    <xf numFmtId="169" fontId="35" fillId="0" borderId="10" xfId="169" applyFont="1" applyFill="1" applyBorder="1">
      <alignment horizontal="right" vertical="top"/>
    </xf>
    <xf numFmtId="169" fontId="35" fillId="0" borderId="10" xfId="170" applyFont="1" applyFill="1" applyBorder="1">
      <alignment horizontal="right" vertical="top"/>
    </xf>
    <xf numFmtId="169" fontId="35" fillId="0" borderId="10" xfId="170" applyFont="1" applyBorder="1">
      <alignment horizontal="right" vertical="top"/>
    </xf>
    <xf numFmtId="167" fontId="62" fillId="0" borderId="0" xfId="0" applyNumberFormat="1" applyFont="1"/>
    <xf numFmtId="0" fontId="35" fillId="0" borderId="0" xfId="0" applyFont="1" applyAlignment="1">
      <alignment vertical="top" wrapText="1"/>
    </xf>
    <xf numFmtId="0" fontId="30" fillId="55" borderId="0" xfId="0" applyFont="1" applyFill="1" applyBorder="1" applyAlignment="1">
      <alignment horizontal="center" vertical="center" wrapText="1"/>
    </xf>
    <xf numFmtId="0" fontId="8" fillId="55" borderId="12" xfId="0" applyFont="1" applyFill="1" applyBorder="1" applyAlignment="1">
      <alignment horizontal="left" wrapText="1"/>
    </xf>
    <xf numFmtId="0" fontId="60" fillId="0" borderId="10" xfId="142" applyFont="1" applyBorder="1" applyAlignment="1">
      <alignment horizontal="center" vertical="center" wrapText="1"/>
    </xf>
    <xf numFmtId="1" fontId="61" fillId="0" borderId="14" xfId="142" applyNumberFormat="1" applyFont="1" applyBorder="1" applyAlignment="1">
      <alignment horizontal="center" vertical="center"/>
    </xf>
    <xf numFmtId="0" fontId="60" fillId="0" borderId="0" xfId="142" applyFont="1" applyAlignment="1">
      <alignment horizontal="right"/>
    </xf>
    <xf numFmtId="0" fontId="63" fillId="0" borderId="0" xfId="142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5" fillId="0" borderId="0" xfId="0" applyFont="1" applyBorder="1" applyAlignment="1">
      <alignment vertical="top" wrapText="1"/>
    </xf>
    <xf numFmtId="171" fontId="30" fillId="55" borderId="10" xfId="99" applyNumberFormat="1" applyFont="1" applyFill="1" applyBorder="1" applyAlignment="1">
      <alignment horizontal="right" vertical="top" wrapText="1"/>
    </xf>
    <xf numFmtId="171" fontId="30" fillId="55" borderId="10" xfId="99" applyNumberFormat="1" applyFont="1" applyFill="1" applyBorder="1" applyAlignment="1">
      <alignment horizontal="right" vertical="center" wrapText="1"/>
    </xf>
    <xf numFmtId="171" fontId="8" fillId="55" borderId="10" xfId="99" applyNumberFormat="1" applyFont="1" applyFill="1" applyBorder="1" applyAlignment="1">
      <alignment horizontal="right" vertical="center" wrapText="1"/>
    </xf>
    <xf numFmtId="167" fontId="30" fillId="55" borderId="10" xfId="99" applyNumberFormat="1" applyFont="1" applyFill="1" applyBorder="1" applyAlignment="1">
      <alignment horizontal="right" vertical="top" wrapText="1"/>
    </xf>
    <xf numFmtId="167" fontId="30" fillId="55" borderId="10" xfId="99" applyNumberFormat="1" applyFont="1" applyFill="1" applyBorder="1" applyAlignment="1">
      <alignment horizontal="right" vertical="center" wrapText="1"/>
    </xf>
    <xf numFmtId="167" fontId="8" fillId="55" borderId="10" xfId="99" applyNumberFormat="1" applyFont="1" applyFill="1" applyBorder="1" applyAlignment="1">
      <alignment horizontal="right" vertical="center" wrapText="1"/>
    </xf>
    <xf numFmtId="0" fontId="33" fillId="55" borderId="15" xfId="0" applyFont="1" applyFill="1" applyBorder="1" applyAlignment="1">
      <alignment horizontal="right" vertical="center" wrapText="1"/>
    </xf>
    <xf numFmtId="0" fontId="64" fillId="0" borderId="0" xfId="0" applyFont="1" applyAlignment="1">
      <alignment horizontal="right"/>
    </xf>
    <xf numFmtId="0" fontId="8" fillId="0" borderId="0" xfId="160" applyFont="1">
      <alignment horizontal="left" vertical="top" wrapText="1"/>
    </xf>
    <xf numFmtId="0" fontId="60" fillId="0" borderId="0" xfId="0" applyFont="1"/>
    <xf numFmtId="0" fontId="8" fillId="0" borderId="10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169" fontId="8" fillId="0" borderId="10" xfId="168" applyFont="1" applyFill="1" applyBorder="1" applyAlignment="1">
      <alignment horizontal="right" vertical="center"/>
    </xf>
    <xf numFmtId="0" fontId="8" fillId="55" borderId="10" xfId="0" applyFont="1" applyFill="1" applyBorder="1" applyAlignment="1">
      <alignment vertical="center"/>
    </xf>
    <xf numFmtId="0" fontId="8" fillId="55" borderId="12" xfId="0" applyFont="1" applyFill="1" applyBorder="1" applyAlignment="1">
      <alignment horizontal="center" vertical="center" wrapText="1"/>
    </xf>
    <xf numFmtId="0" fontId="8" fillId="55" borderId="10" xfId="0" applyFont="1" applyFill="1" applyBorder="1" applyAlignment="1">
      <alignment horizontal="center" vertical="center"/>
    </xf>
    <xf numFmtId="0" fontId="8" fillId="55" borderId="10" xfId="0" applyFont="1" applyFill="1" applyBorder="1" applyAlignment="1">
      <alignment horizontal="center" vertical="center" wrapText="1"/>
    </xf>
    <xf numFmtId="0" fontId="30" fillId="0" borderId="10" xfId="161" applyFont="1" applyBorder="1" applyAlignment="1">
      <alignment horizontal="left" vertical="center" wrapText="1"/>
    </xf>
    <xf numFmtId="0" fontId="30" fillId="0" borderId="10" xfId="161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top" wrapText="1"/>
    </xf>
    <xf numFmtId="0" fontId="30" fillId="0" borderId="1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centerContinuous"/>
    </xf>
    <xf numFmtId="0" fontId="30" fillId="0" borderId="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/>
    </xf>
    <xf numFmtId="171" fontId="8" fillId="0" borderId="10" xfId="99" applyNumberFormat="1" applyFont="1" applyBorder="1" applyAlignment="1">
      <alignment horizontal="right" vertical="top" wrapText="1"/>
    </xf>
    <xf numFmtId="167" fontId="8" fillId="0" borderId="10" xfId="0" applyNumberFormat="1" applyFont="1" applyBorder="1" applyAlignment="1">
      <alignment horizontal="right" vertical="top" wrapText="1"/>
    </xf>
    <xf numFmtId="0" fontId="8" fillId="0" borderId="16" xfId="151" applyFont="1" applyBorder="1"/>
    <xf numFmtId="0" fontId="37" fillId="0" borderId="16" xfId="0" applyFont="1" applyFill="1" applyBorder="1" applyAlignment="1">
      <alignment horizontal="left" vertical="center" wrapText="1"/>
    </xf>
    <xf numFmtId="0" fontId="8" fillId="55" borderId="10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vertical="center" wrapText="1"/>
    </xf>
    <xf numFmtId="0" fontId="33" fillId="0" borderId="10" xfId="0" applyFont="1" applyBorder="1" applyAlignment="1">
      <alignment horizontal="left" vertical="top" wrapText="1"/>
    </xf>
    <xf numFmtId="0" fontId="65" fillId="0" borderId="10" xfId="0" applyFont="1" applyFill="1" applyBorder="1" applyAlignment="1">
      <alignment vertical="center" wrapText="1"/>
    </xf>
    <xf numFmtId="0" fontId="8" fillId="0" borderId="0" xfId="0" applyFont="1" applyFill="1" applyAlignment="1">
      <alignment horizontal="right"/>
    </xf>
    <xf numFmtId="0" fontId="30" fillId="0" borderId="16" xfId="151" applyFont="1" applyBorder="1"/>
    <xf numFmtId="0" fontId="30" fillId="0" borderId="10" xfId="0" applyFont="1" applyFill="1" applyBorder="1" applyAlignment="1">
      <alignment horizontal="left" vertical="top" wrapText="1"/>
    </xf>
    <xf numFmtId="0" fontId="63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left" vertical="center" wrapText="1"/>
    </xf>
    <xf numFmtId="170" fontId="30" fillId="55" borderId="10" xfId="106" applyNumberFormat="1" applyFont="1" applyFill="1" applyBorder="1" applyAlignment="1">
      <alignment horizontal="center" vertical="center"/>
    </xf>
    <xf numFmtId="170" fontId="30" fillId="55" borderId="10" xfId="107" applyNumberFormat="1" applyFont="1" applyFill="1" applyBorder="1" applyAlignment="1">
      <alignment horizontal="center" vertical="center"/>
    </xf>
    <xf numFmtId="0" fontId="35" fillId="0" borderId="10" xfId="153" applyFont="1" applyBorder="1">
      <alignment horizontal="left" vertical="top" wrapText="1"/>
    </xf>
    <xf numFmtId="0" fontId="35" fillId="0" borderId="10" xfId="157" applyFont="1" applyBorder="1">
      <alignment horizontal="left" vertical="top" wrapText="1"/>
    </xf>
    <xf numFmtId="0" fontId="35" fillId="0" borderId="10" xfId="0" applyFont="1" applyBorder="1" applyAlignment="1">
      <alignment horizontal="left" vertical="top"/>
    </xf>
    <xf numFmtId="0" fontId="63" fillId="0" borderId="0" xfId="139" applyFont="1" applyAlignment="1">
      <alignment horizontal="right" vertical="center" wrapText="1"/>
    </xf>
    <xf numFmtId="0" fontId="63" fillId="0" borderId="0" xfId="139" applyFont="1" applyAlignment="1">
      <alignment horizontal="right" vertical="center"/>
    </xf>
    <xf numFmtId="0" fontId="8" fillId="55" borderId="17" xfId="0" applyFont="1" applyFill="1" applyBorder="1" applyAlignment="1">
      <alignment horizontal="center" vertical="center"/>
    </xf>
    <xf numFmtId="0" fontId="8" fillId="55" borderId="12" xfId="0" applyFont="1" applyFill="1" applyBorder="1" applyAlignment="1">
      <alignment horizontal="center" vertical="center"/>
    </xf>
    <xf numFmtId="0" fontId="8" fillId="55" borderId="18" xfId="0" applyFont="1" applyFill="1" applyBorder="1" applyAlignment="1">
      <alignment horizontal="center" vertical="center" wrapText="1"/>
    </xf>
    <xf numFmtId="0" fontId="8" fillId="55" borderId="19" xfId="0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left" vertical="top" wrapText="1"/>
    </xf>
    <xf numFmtId="0" fontId="30" fillId="0" borderId="17" xfId="0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0" fontId="8" fillId="55" borderId="10" xfId="0" applyFont="1" applyFill="1" applyBorder="1" applyAlignment="1">
      <alignment horizontal="center" vertical="center" wrapText="1"/>
    </xf>
    <xf numFmtId="0" fontId="30" fillId="55" borderId="0" xfId="0" applyFont="1" applyFill="1" applyBorder="1" applyAlignment="1">
      <alignment horizontal="center" vertical="center" wrapText="1"/>
    </xf>
    <xf numFmtId="0" fontId="8" fillId="55" borderId="11" xfId="0" applyFont="1" applyFill="1" applyBorder="1" applyAlignment="1">
      <alignment horizontal="center" vertical="center" wrapText="1"/>
    </xf>
    <xf numFmtId="0" fontId="8" fillId="55" borderId="13" xfId="0" applyFont="1" applyFill="1" applyBorder="1" applyAlignment="1">
      <alignment horizontal="center" vertical="center" wrapText="1"/>
    </xf>
    <xf numFmtId="0" fontId="8" fillId="55" borderId="16" xfId="0" applyFont="1" applyFill="1" applyBorder="1" applyAlignment="1">
      <alignment horizontal="left" wrapText="1"/>
    </xf>
    <xf numFmtId="0" fontId="8" fillId="55" borderId="17" xfId="0" applyFont="1" applyFill="1" applyBorder="1" applyAlignment="1">
      <alignment horizontal="left" wrapText="1"/>
    </xf>
    <xf numFmtId="0" fontId="8" fillId="55" borderId="12" xfId="0" applyFont="1" applyFill="1" applyBorder="1" applyAlignment="1">
      <alignment horizontal="left" wrapText="1"/>
    </xf>
    <xf numFmtId="49" fontId="8" fillId="0" borderId="11" xfId="151" applyNumberFormat="1" applyFont="1" applyBorder="1" applyAlignment="1">
      <alignment horizontal="center" vertical="top"/>
    </xf>
    <xf numFmtId="49" fontId="8" fillId="0" borderId="14" xfId="151" applyNumberFormat="1" applyFont="1" applyBorder="1" applyAlignment="1">
      <alignment horizontal="center" vertical="top"/>
    </xf>
    <xf numFmtId="49" fontId="8" fillId="0" borderId="13" xfId="151" applyNumberFormat="1" applyFont="1" applyBorder="1" applyAlignment="1">
      <alignment horizontal="center" vertical="top"/>
    </xf>
    <xf numFmtId="49" fontId="8" fillId="55" borderId="11" xfId="151" applyNumberFormat="1" applyFont="1" applyFill="1" applyBorder="1" applyAlignment="1">
      <alignment horizontal="center" vertical="top"/>
    </xf>
    <xf numFmtId="49" fontId="8" fillId="55" borderId="14" xfId="151" applyNumberFormat="1" applyFont="1" applyFill="1" applyBorder="1" applyAlignment="1">
      <alignment horizontal="center" vertical="top"/>
    </xf>
    <xf numFmtId="49" fontId="8" fillId="55" borderId="13" xfId="151" applyNumberFormat="1" applyFont="1" applyFill="1" applyBorder="1" applyAlignment="1">
      <alignment horizontal="center" vertical="top"/>
    </xf>
    <xf numFmtId="0" fontId="8" fillId="0" borderId="11" xfId="151" applyFont="1" applyBorder="1" applyAlignment="1">
      <alignment horizontal="center" vertical="top"/>
    </xf>
    <xf numFmtId="0" fontId="8" fillId="0" borderId="14" xfId="151" applyFont="1" applyBorder="1" applyAlignment="1">
      <alignment horizontal="center" vertical="top"/>
    </xf>
    <xf numFmtId="0" fontId="8" fillId="0" borderId="13" xfId="151" applyFont="1" applyBorder="1" applyAlignment="1">
      <alignment horizontal="center" vertical="top"/>
    </xf>
    <xf numFmtId="0" fontId="8" fillId="0" borderId="11" xfId="151" applyFont="1" applyBorder="1" applyAlignment="1">
      <alignment horizontal="center"/>
    </xf>
    <xf numFmtId="0" fontId="8" fillId="0" borderId="13" xfId="151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right" vertical="center" wrapText="1"/>
    </xf>
    <xf numFmtId="0" fontId="30" fillId="0" borderId="0" xfId="0" applyFont="1" applyFill="1" applyAlignment="1">
      <alignment horizontal="right" vertical="center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0" xfId="151" applyFont="1" applyBorder="1" applyAlignment="1">
      <alignment horizontal="center"/>
    </xf>
    <xf numFmtId="0" fontId="8" fillId="0" borderId="14" xfId="151" applyFont="1" applyBorder="1" applyAlignment="1">
      <alignment horizontal="center"/>
    </xf>
    <xf numFmtId="0" fontId="63" fillId="0" borderId="0" xfId="142" applyFont="1" applyAlignment="1">
      <alignment horizontal="right" vertical="center" wrapText="1"/>
    </xf>
    <xf numFmtId="0" fontId="63" fillId="0" borderId="0" xfId="142" applyFont="1" applyAlignment="1">
      <alignment horizontal="right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63" fillId="55" borderId="16" xfId="0" applyFont="1" applyFill="1" applyBorder="1" applyAlignment="1">
      <alignment horizontal="center" vertical="center"/>
    </xf>
    <xf numFmtId="0" fontId="63" fillId="55" borderId="17" xfId="0" applyFont="1" applyFill="1" applyBorder="1" applyAlignment="1">
      <alignment horizontal="center" vertical="center"/>
    </xf>
    <xf numFmtId="0" fontId="63" fillId="55" borderId="12" xfId="0" applyFont="1" applyFill="1" applyBorder="1" applyAlignment="1">
      <alignment horizontal="center" vertical="center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60" fillId="0" borderId="16" xfId="142" applyFont="1" applyBorder="1" applyAlignment="1">
      <alignment horizontal="center" vertical="center" wrapText="1"/>
    </xf>
    <xf numFmtId="0" fontId="60" fillId="0" borderId="12" xfId="142" applyFont="1" applyBorder="1" applyAlignment="1">
      <alignment horizontal="center" vertical="center" wrapText="1"/>
    </xf>
    <xf numFmtId="0" fontId="60" fillId="0" borderId="10" xfId="142" applyFont="1" applyBorder="1" applyAlignment="1">
      <alignment horizontal="center" vertical="center" wrapText="1"/>
    </xf>
    <xf numFmtId="1" fontId="61" fillId="0" borderId="14" xfId="142" applyNumberFormat="1" applyFont="1" applyBorder="1" applyAlignment="1">
      <alignment horizontal="center" vertical="center"/>
    </xf>
    <xf numFmtId="1" fontId="66" fillId="0" borderId="10" xfId="142" applyNumberFormat="1" applyFont="1" applyBorder="1" applyAlignment="1">
      <alignment horizontal="left" vertical="center"/>
    </xf>
    <xf numFmtId="0" fontId="60" fillId="0" borderId="0" xfId="142" applyFont="1" applyAlignment="1">
      <alignment horizontal="right"/>
    </xf>
    <xf numFmtId="0" fontId="63" fillId="0" borderId="0" xfId="142" applyFont="1" applyAlignment="1">
      <alignment horizontal="center" vertical="center" wrapText="1"/>
    </xf>
    <xf numFmtId="0" fontId="35" fillId="0" borderId="10" xfId="157" applyFont="1" applyBorder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35" fillId="0" borderId="10" xfId="153" applyFont="1" applyBorder="1" applyAlignment="1">
      <alignment horizontal="left" vertical="top"/>
    </xf>
    <xf numFmtId="0" fontId="35" fillId="0" borderId="10" xfId="153" applyFont="1" applyBorder="1">
      <alignment horizontal="left" vertical="top" wrapText="1"/>
    </xf>
    <xf numFmtId="0" fontId="67" fillId="0" borderId="0" xfId="0" applyFont="1" applyAlignment="1">
      <alignment horizontal="right" vertical="center" wrapText="1"/>
    </xf>
    <xf numFmtId="0" fontId="31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left" vertical="top"/>
    </xf>
    <xf numFmtId="0" fontId="28" fillId="0" borderId="10" xfId="157" applyBorder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62" fillId="0" borderId="10" xfId="0" applyFont="1" applyBorder="1"/>
    <xf numFmtId="0" fontId="62" fillId="0" borderId="10" xfId="0" applyFont="1" applyBorder="1" applyAlignment="1">
      <alignment wrapText="1"/>
    </xf>
    <xf numFmtId="0" fontId="62" fillId="0" borderId="10" xfId="0" applyFont="1" applyBorder="1" applyAlignment="1">
      <alignment horizontal="right" vertical="center"/>
    </xf>
  </cellXfs>
  <cellStyles count="181">
    <cellStyle name="_artabyuje" xfId="1"/>
    <cellStyle name="_artabyuje 2" xfId="2"/>
    <cellStyle name="20% - Accent1 2" xfId="3"/>
    <cellStyle name="20% - Accent1 2 2" xfId="4"/>
    <cellStyle name="20% - Accent1 3" xfId="5"/>
    <cellStyle name="20% - Accent2 2" xfId="6"/>
    <cellStyle name="20% - Accent2 2 2" xfId="7"/>
    <cellStyle name="20% - Accent2 3" xfId="8"/>
    <cellStyle name="20% - Accent3 2" xfId="9"/>
    <cellStyle name="20% - Accent3 2 2" xfId="10"/>
    <cellStyle name="20% - Accent3 3" xfId="11"/>
    <cellStyle name="20% - Accent4 2" xfId="12"/>
    <cellStyle name="20% - Accent4 2 2" xfId="13"/>
    <cellStyle name="20% - Accent4 3" xfId="14"/>
    <cellStyle name="20% - Accent5 2" xfId="15"/>
    <cellStyle name="20% - Accent5 2 2" xfId="16"/>
    <cellStyle name="20% - Accent5 3" xfId="17"/>
    <cellStyle name="20% - Accent6 2" xfId="18"/>
    <cellStyle name="20% - Accent6 2 2" xfId="19"/>
    <cellStyle name="20% - Accent6 3" xfId="20"/>
    <cellStyle name="20% - Акцент1" xfId="21"/>
    <cellStyle name="20% - Акцент2" xfId="22"/>
    <cellStyle name="20% - Акцент3" xfId="23"/>
    <cellStyle name="20% - Акцент4" xfId="24"/>
    <cellStyle name="20% - Акцент5" xfId="25"/>
    <cellStyle name="20% - Акцент6" xfId="26"/>
    <cellStyle name="40% - Accent1 2" xfId="27"/>
    <cellStyle name="40% - Accent1 2 2" xfId="28"/>
    <cellStyle name="40% - Accent1 3" xfId="29"/>
    <cellStyle name="40% - Accent2 2" xfId="30"/>
    <cellStyle name="40% - Accent2 2 2" xfId="31"/>
    <cellStyle name="40% - Accent2 3" xfId="32"/>
    <cellStyle name="40% - Accent3 2" xfId="33"/>
    <cellStyle name="40% - Accent3 2 2" xfId="34"/>
    <cellStyle name="40% - Accent3 3" xfId="35"/>
    <cellStyle name="40% - Accent4 2" xfId="36"/>
    <cellStyle name="40% - Accent4 2 2" xfId="37"/>
    <cellStyle name="40% - Accent4 3" xfId="38"/>
    <cellStyle name="40% - Accent5 2" xfId="39"/>
    <cellStyle name="40% - Accent5 2 2" xfId="40"/>
    <cellStyle name="40% - Accent5 3" xfId="41"/>
    <cellStyle name="40% - Accent6 2" xfId="42"/>
    <cellStyle name="40% - Accent6 2 2" xfId="43"/>
    <cellStyle name="40% - Accent6 3" xfId="44"/>
    <cellStyle name="40% - Акцент1" xfId="45"/>
    <cellStyle name="40% - Акцент2" xfId="46"/>
    <cellStyle name="40% - Акцент3" xfId="47"/>
    <cellStyle name="40% - Акцент4" xfId="48"/>
    <cellStyle name="40% - Акцент5" xfId="49"/>
    <cellStyle name="40% - Акцент6" xfId="50"/>
    <cellStyle name="60% - Accent1 2" xfId="51"/>
    <cellStyle name="60% - Accent1 2 2" xfId="52"/>
    <cellStyle name="60% - Accent1 3" xfId="53"/>
    <cellStyle name="60% - Accent1 4" xfId="54"/>
    <cellStyle name="60% - Accent2 2" xfId="55"/>
    <cellStyle name="60% - Accent2 2 2" xfId="56"/>
    <cellStyle name="60% - Accent2 3" xfId="57"/>
    <cellStyle name="60% - Accent2 4" xfId="58"/>
    <cellStyle name="60% - Accent3 2" xfId="59"/>
    <cellStyle name="60% - Accent3 2 2" xfId="60"/>
    <cellStyle name="60% - Accent3 3" xfId="61"/>
    <cellStyle name="60% - Accent3 4" xfId="62"/>
    <cellStyle name="60% - Accent4 2" xfId="63"/>
    <cellStyle name="60% - Accent4 2 2" xfId="64"/>
    <cellStyle name="60% - Accent4 3" xfId="65"/>
    <cellStyle name="60% - Accent4 4" xfId="66"/>
    <cellStyle name="60% - Accent5 2" xfId="67"/>
    <cellStyle name="60% - Accent5 2 2" xfId="68"/>
    <cellStyle name="60% - Accent5 3" xfId="69"/>
    <cellStyle name="60% - Accent5 4" xfId="70"/>
    <cellStyle name="60% - Accent6 2" xfId="71"/>
    <cellStyle name="60% - Accent6 2 2" xfId="72"/>
    <cellStyle name="60% - Accent6 3" xfId="73"/>
    <cellStyle name="60% - Accent6 4" xfId="74"/>
    <cellStyle name="60% - Акцент1" xfId="75"/>
    <cellStyle name="60% - Акцент2" xfId="76"/>
    <cellStyle name="60% - Акцент3" xfId="77"/>
    <cellStyle name="60% - Акцент4" xfId="78"/>
    <cellStyle name="60% - Акцент5" xfId="79"/>
    <cellStyle name="60% - Акцент6" xfId="80"/>
    <cellStyle name="Accent1 2" xfId="81"/>
    <cellStyle name="Accent1 3" xfId="82"/>
    <cellStyle name="Accent2 2" xfId="83"/>
    <cellStyle name="Accent2 3" xfId="84"/>
    <cellStyle name="Accent3 2" xfId="85"/>
    <cellStyle name="Accent3 3" xfId="86"/>
    <cellStyle name="Accent4 2" xfId="87"/>
    <cellStyle name="Accent4 3" xfId="88"/>
    <cellStyle name="Accent5 2" xfId="89"/>
    <cellStyle name="Accent5 3" xfId="90"/>
    <cellStyle name="Accent6 2" xfId="91"/>
    <cellStyle name="Accent6 3" xfId="92"/>
    <cellStyle name="Bad 2" xfId="93"/>
    <cellStyle name="Bad 3" xfId="94"/>
    <cellStyle name="Calculation 2" xfId="95"/>
    <cellStyle name="Calculation 3" xfId="96"/>
    <cellStyle name="Check Cell 2" xfId="97"/>
    <cellStyle name="Check Cell 3" xfId="98"/>
    <cellStyle name="Comma" xfId="99" builtinId="3"/>
    <cellStyle name="Comma 10" xfId="100"/>
    <cellStyle name="Comma 19" xfId="101"/>
    <cellStyle name="Comma 2" xfId="102"/>
    <cellStyle name="Comma 2 2" xfId="103"/>
    <cellStyle name="Comma 2 2 2" xfId="104"/>
    <cellStyle name="Comma 2 3" xfId="105"/>
    <cellStyle name="Comma 2 8" xfId="106"/>
    <cellStyle name="Comma 21 3" xfId="107"/>
    <cellStyle name="Comma 3" xfId="108"/>
    <cellStyle name="Comma 4" xfId="109"/>
    <cellStyle name="Comma 5" xfId="110"/>
    <cellStyle name="Comma 6" xfId="111"/>
    <cellStyle name="Comma 7" xfId="112"/>
    <cellStyle name="Comma 8" xfId="113"/>
    <cellStyle name="Comma 9" xfId="114"/>
    <cellStyle name="Explanatory Text 2" xfId="115"/>
    <cellStyle name="Explanatory Text 3" xfId="116"/>
    <cellStyle name="Good 2" xfId="117"/>
    <cellStyle name="Good 3" xfId="118"/>
    <cellStyle name="Heading 1 2" xfId="119"/>
    <cellStyle name="Heading 1 3" xfId="120"/>
    <cellStyle name="Heading 2 2" xfId="121"/>
    <cellStyle name="Heading 2 3" xfId="122"/>
    <cellStyle name="Heading 3 2" xfId="123"/>
    <cellStyle name="Heading 3 3" xfId="124"/>
    <cellStyle name="Heading 4 2" xfId="125"/>
    <cellStyle name="Heading 4 3" xfId="126"/>
    <cellStyle name="Input 2" xfId="127"/>
    <cellStyle name="Input 3" xfId="128"/>
    <cellStyle name="Linked Cell 2" xfId="129"/>
    <cellStyle name="Linked Cell 3" xfId="130"/>
    <cellStyle name="Neutral 2" xfId="131"/>
    <cellStyle name="Neutral 2 2" xfId="132"/>
    <cellStyle name="Neutral 3" xfId="133"/>
    <cellStyle name="Neutral 3 2" xfId="134"/>
    <cellStyle name="Neutral 4" xfId="135"/>
    <cellStyle name="Normal" xfId="0" builtinId="0"/>
    <cellStyle name="Normal 10 3" xfId="136"/>
    <cellStyle name="Normal 11 3" xfId="137"/>
    <cellStyle name="Normal 13" xfId="138"/>
    <cellStyle name="Normal 2" xfId="139"/>
    <cellStyle name="Normal 2 2" xfId="140"/>
    <cellStyle name="Normal 2 2 2" xfId="141"/>
    <cellStyle name="Normal 2 2 5" xfId="142"/>
    <cellStyle name="Normal 2 3" xfId="143"/>
    <cellStyle name="Normal 2 4" xfId="144"/>
    <cellStyle name="Normal 3" xfId="145"/>
    <cellStyle name="Normal 3 2" xfId="146"/>
    <cellStyle name="Normal 4" xfId="147"/>
    <cellStyle name="Normal 4 2" xfId="148"/>
    <cellStyle name="Normal 4 3" xfId="149"/>
    <cellStyle name="Normal 5" xfId="150"/>
    <cellStyle name="Normal 5 2" xfId="151"/>
    <cellStyle name="Normal 5 3 7" xfId="152"/>
    <cellStyle name="Normal 56" xfId="153"/>
    <cellStyle name="Normal 58" xfId="154"/>
    <cellStyle name="Normal 59" xfId="155"/>
    <cellStyle name="Normal 6" xfId="156"/>
    <cellStyle name="Normal 60" xfId="157"/>
    <cellStyle name="Normal 7" xfId="158"/>
    <cellStyle name="Normal 8" xfId="159"/>
    <cellStyle name="Normal 8 5" xfId="160"/>
    <cellStyle name="Normal 9" xfId="161"/>
    <cellStyle name="Note 2" xfId="162"/>
    <cellStyle name="Note 2 2" xfId="163"/>
    <cellStyle name="Note 3" xfId="164"/>
    <cellStyle name="Output 2" xfId="165"/>
    <cellStyle name="Output 3" xfId="166"/>
    <cellStyle name="Percent 2" xfId="167"/>
    <cellStyle name="SN_241" xfId="168"/>
    <cellStyle name="SN_b" xfId="169"/>
    <cellStyle name="SN_b 2" xfId="170"/>
    <cellStyle name="SN10_bold" xfId="171"/>
    <cellStyle name="Style 1" xfId="172"/>
    <cellStyle name="Title 2" xfId="173"/>
    <cellStyle name="Title 3" xfId="174"/>
    <cellStyle name="Title 4" xfId="175"/>
    <cellStyle name="Total 2" xfId="176"/>
    <cellStyle name="Total 3" xfId="177"/>
    <cellStyle name="Warning Text 2" xfId="178"/>
    <cellStyle name="Warning Text 3" xfId="179"/>
    <cellStyle name="Обычный 3 4" xfId="18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7zO4D8EF4A5/havelvacner-1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ts 1"/>
      <sheetName val="Havelvats 2"/>
      <sheetName val="Havelvats 3"/>
      <sheetName val="Havelvats 4"/>
    </sheetNames>
    <sheetDataSet>
      <sheetData sheetId="0" refreshError="1">
        <row r="11">
          <cell r="D11" t="str">
            <v>Տեսչական վերահսկողության ծրագիր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="90" zoomScaleNormal="90" workbookViewId="0">
      <selection activeCell="G12" sqref="G12"/>
    </sheetView>
  </sheetViews>
  <sheetFormatPr defaultRowHeight="17.25" x14ac:dyDescent="0.3"/>
  <cols>
    <col min="1" max="2" width="8.85546875" style="2" bestFit="1" customWidth="1"/>
    <col min="3" max="3" width="15.7109375" style="2" customWidth="1"/>
    <col min="4" max="4" width="55.7109375" style="2" customWidth="1"/>
    <col min="5" max="5" width="43.42578125" style="2" customWidth="1"/>
    <col min="6" max="6" width="36.7109375" style="2" customWidth="1"/>
    <col min="7" max="7" width="35.42578125" style="2" customWidth="1"/>
    <col min="8" max="16384" width="9.140625" style="2"/>
  </cols>
  <sheetData>
    <row r="1" spans="1:7" ht="69.75" customHeight="1" x14ac:dyDescent="0.3">
      <c r="A1" s="80" t="s">
        <v>87</v>
      </c>
      <c r="B1" s="81"/>
      <c r="C1" s="81"/>
      <c r="D1" s="81"/>
      <c r="E1" s="81"/>
      <c r="F1" s="81"/>
      <c r="G1" s="81"/>
    </row>
    <row r="2" spans="1:7" ht="91.5" customHeight="1" x14ac:dyDescent="0.3">
      <c r="A2" s="90" t="s">
        <v>18</v>
      </c>
      <c r="B2" s="90"/>
      <c r="C2" s="90"/>
      <c r="D2" s="90"/>
      <c r="E2" s="90"/>
      <c r="F2" s="90"/>
      <c r="G2" s="90"/>
    </row>
    <row r="3" spans="1:7" ht="23.25" customHeight="1" x14ac:dyDescent="0.3">
      <c r="A3" s="24"/>
      <c r="B3" s="24"/>
      <c r="C3" s="24"/>
      <c r="D3" s="24"/>
      <c r="E3" s="24"/>
      <c r="F3" s="24"/>
      <c r="G3" s="38" t="s">
        <v>49</v>
      </c>
    </row>
    <row r="4" spans="1:7" ht="120" customHeight="1" x14ac:dyDescent="0.3">
      <c r="A4" s="46" t="s">
        <v>20</v>
      </c>
      <c r="B4" s="82" t="s">
        <v>1</v>
      </c>
      <c r="C4" s="83"/>
      <c r="D4" s="91" t="s">
        <v>25</v>
      </c>
      <c r="E4" s="84" t="s">
        <v>26</v>
      </c>
      <c r="F4" s="89" t="s">
        <v>27</v>
      </c>
      <c r="G4" s="47" t="s">
        <v>28</v>
      </c>
    </row>
    <row r="5" spans="1:7" x14ac:dyDescent="0.3">
      <c r="A5" s="48"/>
      <c r="B5" s="48" t="s">
        <v>9</v>
      </c>
      <c r="C5" s="48" t="s">
        <v>10</v>
      </c>
      <c r="D5" s="92"/>
      <c r="E5" s="85"/>
      <c r="F5" s="89"/>
      <c r="G5" s="49" t="s">
        <v>0</v>
      </c>
    </row>
    <row r="6" spans="1:7" x14ac:dyDescent="0.3">
      <c r="A6" s="93" t="s">
        <v>11</v>
      </c>
      <c r="B6" s="94"/>
      <c r="C6" s="94"/>
      <c r="D6" s="95"/>
      <c r="E6" s="25"/>
      <c r="F6" s="25"/>
      <c r="G6" s="32">
        <f>+G7+G10</f>
        <v>0</v>
      </c>
    </row>
    <row r="7" spans="1:7" ht="24" customHeight="1" x14ac:dyDescent="0.3">
      <c r="A7" s="86" t="s">
        <v>37</v>
      </c>
      <c r="B7" s="87"/>
      <c r="C7" s="87"/>
      <c r="D7" s="88"/>
      <c r="E7" s="7"/>
      <c r="F7" s="7"/>
      <c r="G7" s="32">
        <f>G8</f>
        <v>30700</v>
      </c>
    </row>
    <row r="8" spans="1:7" ht="77.25" customHeight="1" x14ac:dyDescent="0.3">
      <c r="A8" s="5"/>
      <c r="B8" s="5">
        <v>1213</v>
      </c>
      <c r="C8" s="6"/>
      <c r="D8" s="50" t="s">
        <v>30</v>
      </c>
      <c r="E8" s="50" t="s">
        <v>31</v>
      </c>
      <c r="F8" s="51" t="s">
        <v>32</v>
      </c>
      <c r="G8" s="33">
        <f>+G9</f>
        <v>30700</v>
      </c>
    </row>
    <row r="9" spans="1:7" ht="90.75" customHeight="1" x14ac:dyDescent="0.3">
      <c r="A9" s="4"/>
      <c r="B9" s="4"/>
      <c r="C9" s="3" t="s">
        <v>33</v>
      </c>
      <c r="D9" s="3" t="s">
        <v>34</v>
      </c>
      <c r="E9" s="3" t="s">
        <v>35</v>
      </c>
      <c r="F9" s="3" t="s">
        <v>36</v>
      </c>
      <c r="G9" s="34">
        <f>+'2'!G17</f>
        <v>30700</v>
      </c>
    </row>
    <row r="10" spans="1:7" ht="31.5" customHeight="1" x14ac:dyDescent="0.3">
      <c r="A10" s="86" t="s">
        <v>66</v>
      </c>
      <c r="B10" s="87"/>
      <c r="C10" s="87"/>
      <c r="D10" s="88"/>
      <c r="E10" s="7"/>
      <c r="F10" s="7"/>
      <c r="G10" s="35">
        <f>+G11</f>
        <v>-30700</v>
      </c>
    </row>
    <row r="11" spans="1:7" ht="106.5" customHeight="1" x14ac:dyDescent="0.3">
      <c r="A11" s="5"/>
      <c r="B11" s="52">
        <v>1187</v>
      </c>
      <c r="C11" s="3"/>
      <c r="D11" s="53" t="s">
        <v>78</v>
      </c>
      <c r="E11" s="53" t="s">
        <v>79</v>
      </c>
      <c r="F11" s="53" t="s">
        <v>80</v>
      </c>
      <c r="G11" s="36">
        <f>+G12</f>
        <v>-30700</v>
      </c>
    </row>
    <row r="12" spans="1:7" ht="79.5" customHeight="1" x14ac:dyDescent="0.3">
      <c r="A12" s="4"/>
      <c r="B12" s="4"/>
      <c r="C12" s="54" t="s">
        <v>81</v>
      </c>
      <c r="D12" s="3" t="s">
        <v>82</v>
      </c>
      <c r="E12" s="3" t="s">
        <v>83</v>
      </c>
      <c r="F12" s="3" t="s">
        <v>67</v>
      </c>
      <c r="G12" s="37">
        <f>+'2'!G34</f>
        <v>-30700</v>
      </c>
    </row>
  </sheetData>
  <mergeCells count="9">
    <mergeCell ref="A1:G1"/>
    <mergeCell ref="B4:C4"/>
    <mergeCell ref="E4:E5"/>
    <mergeCell ref="A10:D10"/>
    <mergeCell ref="F4:F5"/>
    <mergeCell ref="A2:G2"/>
    <mergeCell ref="D4:D5"/>
    <mergeCell ref="A6:D6"/>
    <mergeCell ref="A7:D7"/>
  </mergeCells>
  <pageMargins left="0" right="0" top="0" bottom="0" header="0.31496062992126" footer="0.31496062992126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45"/>
  <sheetViews>
    <sheetView topLeftCell="A19" zoomScale="90" zoomScaleNormal="90" workbookViewId="0">
      <selection activeCell="G6" sqref="G6"/>
    </sheetView>
  </sheetViews>
  <sheetFormatPr defaultRowHeight="17.25" x14ac:dyDescent="0.3"/>
  <cols>
    <col min="1" max="1" width="8.42578125" style="1" bestFit="1" customWidth="1"/>
    <col min="2" max="2" width="7.7109375" style="1" bestFit="1" customWidth="1"/>
    <col min="3" max="3" width="6" style="1" bestFit="1" customWidth="1"/>
    <col min="4" max="4" width="8" style="1" customWidth="1"/>
    <col min="5" max="5" width="9.85546875" style="1" customWidth="1"/>
    <col min="6" max="6" width="71" style="1" customWidth="1"/>
    <col min="7" max="7" width="35" style="1" customWidth="1"/>
    <col min="8" max="8" width="11.7109375" style="1" bestFit="1" customWidth="1"/>
    <col min="9" max="9" width="14.28515625" style="1" bestFit="1" customWidth="1"/>
    <col min="10" max="16384" width="9.140625" style="1"/>
  </cols>
  <sheetData>
    <row r="1" spans="1:252" ht="71.25" customHeight="1" x14ac:dyDescent="0.3">
      <c r="A1" s="109" t="s">
        <v>88</v>
      </c>
      <c r="B1" s="110"/>
      <c r="C1" s="110"/>
      <c r="D1" s="110"/>
      <c r="E1" s="110"/>
      <c r="F1" s="110"/>
      <c r="G1" s="110"/>
      <c r="H1" s="55"/>
      <c r="I1" s="55"/>
      <c r="J1" s="55"/>
      <c r="K1" s="55"/>
      <c r="L1" s="56"/>
      <c r="M1" s="55"/>
      <c r="N1" s="55"/>
      <c r="O1" s="55"/>
      <c r="P1" s="55"/>
      <c r="Q1" s="55"/>
      <c r="R1" s="55"/>
      <c r="S1" s="55"/>
      <c r="T1" s="56"/>
      <c r="U1" s="55"/>
      <c r="V1" s="55"/>
      <c r="W1" s="55"/>
      <c r="X1" s="55"/>
      <c r="Y1" s="55"/>
      <c r="Z1" s="55"/>
      <c r="AA1" s="55"/>
      <c r="AB1" s="56"/>
      <c r="AC1" s="55"/>
      <c r="AD1" s="55"/>
      <c r="AE1" s="55"/>
      <c r="AF1" s="55"/>
      <c r="AG1" s="55"/>
      <c r="AH1" s="55"/>
      <c r="AI1" s="55"/>
      <c r="AJ1" s="56"/>
      <c r="AK1" s="55"/>
      <c r="AL1" s="55"/>
      <c r="AM1" s="55"/>
      <c r="AN1" s="55"/>
      <c r="AO1" s="55"/>
      <c r="AP1" s="55"/>
      <c r="AQ1" s="55"/>
      <c r="AR1" s="56"/>
      <c r="AS1" s="55"/>
      <c r="AT1" s="55"/>
      <c r="AU1" s="55"/>
      <c r="AV1" s="55"/>
      <c r="AW1" s="55"/>
      <c r="AX1" s="55"/>
      <c r="AY1" s="55"/>
      <c r="AZ1" s="56"/>
      <c r="BA1" s="55"/>
      <c r="BB1" s="55"/>
      <c r="BC1" s="55"/>
      <c r="BD1" s="55"/>
      <c r="BE1" s="55"/>
      <c r="BF1" s="55"/>
      <c r="BG1" s="55"/>
      <c r="BH1" s="56"/>
      <c r="BI1" s="55"/>
      <c r="BJ1" s="55"/>
      <c r="BK1" s="55"/>
      <c r="BL1" s="55"/>
      <c r="BM1" s="55"/>
      <c r="BN1" s="55"/>
      <c r="BO1" s="55"/>
      <c r="BP1" s="56"/>
      <c r="BQ1" s="55"/>
      <c r="BR1" s="55"/>
      <c r="BS1" s="55"/>
      <c r="BT1" s="55"/>
      <c r="BU1" s="55"/>
      <c r="BV1" s="55"/>
      <c r="BW1" s="55"/>
      <c r="BX1" s="56"/>
      <c r="BY1" s="55"/>
      <c r="BZ1" s="55"/>
      <c r="CA1" s="55"/>
      <c r="CB1" s="55"/>
      <c r="CC1" s="55"/>
      <c r="CD1" s="55"/>
      <c r="CE1" s="55"/>
      <c r="CF1" s="56"/>
      <c r="CG1" s="55"/>
      <c r="CH1" s="55"/>
      <c r="CI1" s="55"/>
      <c r="CJ1" s="55"/>
      <c r="CK1" s="55"/>
      <c r="CL1" s="55"/>
      <c r="CM1" s="55"/>
      <c r="CN1" s="56"/>
      <c r="CO1" s="55"/>
      <c r="CP1" s="55"/>
      <c r="CQ1" s="55"/>
      <c r="CR1" s="55"/>
      <c r="CS1" s="55"/>
      <c r="CT1" s="55"/>
      <c r="CU1" s="55"/>
      <c r="CV1" s="56"/>
      <c r="CW1" s="55"/>
      <c r="CX1" s="55"/>
      <c r="CY1" s="55"/>
      <c r="CZ1" s="55"/>
      <c r="DA1" s="55"/>
      <c r="DB1" s="55"/>
      <c r="DC1" s="55"/>
      <c r="DD1" s="56"/>
      <c r="DE1" s="55"/>
      <c r="DF1" s="55"/>
      <c r="DG1" s="55"/>
      <c r="DH1" s="55"/>
      <c r="DI1" s="55"/>
      <c r="DJ1" s="55"/>
      <c r="DK1" s="55"/>
      <c r="DL1" s="56"/>
      <c r="DM1" s="55"/>
      <c r="DN1" s="55"/>
      <c r="DO1" s="55"/>
      <c r="DP1" s="55"/>
      <c r="DQ1" s="55"/>
      <c r="DR1" s="55"/>
      <c r="DS1" s="55"/>
      <c r="DT1" s="56"/>
      <c r="DU1" s="55"/>
      <c r="DV1" s="55"/>
      <c r="DW1" s="55"/>
      <c r="DX1" s="55"/>
      <c r="DY1" s="55"/>
      <c r="DZ1" s="55"/>
      <c r="EA1" s="55"/>
      <c r="EB1" s="56"/>
      <c r="EC1" s="55"/>
      <c r="ED1" s="55"/>
      <c r="EE1" s="55"/>
      <c r="EF1" s="55"/>
      <c r="EG1" s="55"/>
      <c r="EH1" s="55"/>
      <c r="EI1" s="55"/>
      <c r="EJ1" s="56"/>
      <c r="EK1" s="55"/>
      <c r="EL1" s="55"/>
      <c r="EM1" s="55"/>
      <c r="EN1" s="55"/>
      <c r="EO1" s="55"/>
      <c r="EP1" s="55"/>
      <c r="EQ1" s="55"/>
      <c r="ER1" s="56"/>
      <c r="ES1" s="55"/>
      <c r="ET1" s="55"/>
      <c r="EU1" s="55"/>
      <c r="EV1" s="55"/>
      <c r="EW1" s="55"/>
      <c r="EX1" s="55"/>
      <c r="EY1" s="55"/>
      <c r="EZ1" s="56"/>
      <c r="FA1" s="55"/>
      <c r="FB1" s="55"/>
      <c r="FC1" s="55"/>
      <c r="FD1" s="55"/>
      <c r="FE1" s="55"/>
      <c r="FF1" s="55"/>
      <c r="FG1" s="55"/>
      <c r="FH1" s="56"/>
      <c r="FI1" s="55"/>
      <c r="FJ1" s="55"/>
      <c r="FK1" s="55"/>
      <c r="FL1" s="55"/>
      <c r="FM1" s="55"/>
      <c r="FN1" s="55"/>
      <c r="FO1" s="55"/>
      <c r="FP1" s="56"/>
      <c r="FQ1" s="55"/>
      <c r="FR1" s="55"/>
      <c r="FS1" s="55"/>
      <c r="FT1" s="55"/>
      <c r="FU1" s="55"/>
      <c r="FV1" s="55"/>
      <c r="FW1" s="55"/>
      <c r="FX1" s="56"/>
      <c r="FY1" s="55"/>
      <c r="FZ1" s="55"/>
      <c r="GA1" s="55"/>
      <c r="GB1" s="55"/>
      <c r="GC1" s="55"/>
      <c r="GD1" s="55"/>
      <c r="GE1" s="55"/>
      <c r="GF1" s="56"/>
      <c r="GG1" s="55"/>
      <c r="GH1" s="55"/>
      <c r="GI1" s="55"/>
      <c r="GJ1" s="55"/>
      <c r="GK1" s="55"/>
      <c r="GL1" s="55"/>
      <c r="GM1" s="55"/>
      <c r="GN1" s="56"/>
      <c r="GO1" s="55"/>
      <c r="GP1" s="55"/>
      <c r="GQ1" s="55"/>
      <c r="GR1" s="55"/>
      <c r="GS1" s="55"/>
      <c r="GT1" s="55"/>
      <c r="GU1" s="55"/>
      <c r="GV1" s="56"/>
      <c r="GW1" s="55"/>
      <c r="GX1" s="55"/>
      <c r="GY1" s="55"/>
      <c r="GZ1" s="55"/>
      <c r="HA1" s="55"/>
      <c r="HB1" s="55"/>
      <c r="HC1" s="55"/>
      <c r="HD1" s="56"/>
      <c r="HE1" s="55"/>
      <c r="HF1" s="55"/>
      <c r="HG1" s="55"/>
      <c r="HH1" s="55"/>
      <c r="HI1" s="55"/>
      <c r="HJ1" s="55"/>
      <c r="HK1" s="55"/>
      <c r="HL1" s="56"/>
      <c r="HM1" s="55"/>
      <c r="HN1" s="55"/>
      <c r="HO1" s="55"/>
      <c r="HP1" s="55"/>
      <c r="HQ1" s="55"/>
      <c r="HR1" s="55"/>
      <c r="HS1" s="55"/>
      <c r="HT1" s="56"/>
      <c r="HU1" s="55"/>
      <c r="HV1" s="55"/>
      <c r="HW1" s="55"/>
      <c r="HX1" s="55"/>
      <c r="HY1" s="55"/>
      <c r="HZ1" s="55"/>
      <c r="IA1" s="55"/>
      <c r="IB1" s="56"/>
      <c r="IC1" s="55"/>
      <c r="ID1" s="55"/>
      <c r="IE1" s="55"/>
      <c r="IF1" s="55"/>
      <c r="IG1" s="55"/>
      <c r="IH1" s="55"/>
      <c r="II1" s="55"/>
      <c r="IJ1" s="56"/>
      <c r="IK1" s="55"/>
      <c r="IL1" s="55"/>
      <c r="IM1" s="55"/>
      <c r="IN1" s="55"/>
      <c r="IO1" s="55"/>
      <c r="IP1" s="55"/>
      <c r="IQ1" s="55"/>
      <c r="IR1" s="56"/>
    </row>
    <row r="2" spans="1:252" x14ac:dyDescent="0.3">
      <c r="E2" s="57"/>
      <c r="F2" s="57"/>
      <c r="G2" s="55"/>
      <c r="H2" s="55"/>
      <c r="I2" s="55"/>
      <c r="J2" s="55"/>
      <c r="K2" s="55"/>
      <c r="L2" s="56"/>
      <c r="M2" s="55"/>
      <c r="N2" s="55"/>
      <c r="O2" s="55"/>
      <c r="P2" s="55"/>
      <c r="Q2" s="55"/>
      <c r="R2" s="55"/>
      <c r="S2" s="55"/>
      <c r="T2" s="56"/>
      <c r="U2" s="55"/>
      <c r="V2" s="55"/>
      <c r="W2" s="55"/>
      <c r="X2" s="55"/>
      <c r="Y2" s="55"/>
      <c r="Z2" s="55"/>
      <c r="AA2" s="55"/>
      <c r="AB2" s="56"/>
      <c r="AC2" s="55"/>
      <c r="AD2" s="55"/>
      <c r="AE2" s="55"/>
      <c r="AF2" s="55"/>
      <c r="AG2" s="55"/>
      <c r="AH2" s="55"/>
      <c r="AI2" s="55"/>
      <c r="AJ2" s="56"/>
      <c r="AK2" s="55"/>
      <c r="AL2" s="55"/>
      <c r="AM2" s="55"/>
      <c r="AN2" s="55"/>
      <c r="AO2" s="55"/>
      <c r="AP2" s="55"/>
      <c r="AQ2" s="55"/>
      <c r="AR2" s="56"/>
      <c r="AS2" s="55"/>
      <c r="AT2" s="55"/>
      <c r="AU2" s="55"/>
      <c r="AV2" s="55"/>
      <c r="AW2" s="55"/>
      <c r="AX2" s="55"/>
      <c r="AY2" s="55"/>
      <c r="AZ2" s="56"/>
      <c r="BA2" s="55"/>
      <c r="BB2" s="55"/>
      <c r="BC2" s="55"/>
      <c r="BD2" s="55"/>
      <c r="BE2" s="55"/>
      <c r="BF2" s="55"/>
      <c r="BG2" s="55"/>
      <c r="BH2" s="56"/>
      <c r="BI2" s="55"/>
      <c r="BJ2" s="55"/>
      <c r="BK2" s="55"/>
      <c r="BL2" s="55"/>
      <c r="BM2" s="55"/>
      <c r="BN2" s="55"/>
      <c r="BO2" s="55"/>
      <c r="BP2" s="56"/>
      <c r="BQ2" s="55"/>
      <c r="BR2" s="55"/>
      <c r="BS2" s="55"/>
      <c r="BT2" s="55"/>
      <c r="BU2" s="55"/>
      <c r="BV2" s="55"/>
      <c r="BW2" s="55"/>
      <c r="BX2" s="56"/>
      <c r="BY2" s="55"/>
      <c r="BZ2" s="55"/>
      <c r="CA2" s="55"/>
      <c r="CB2" s="55"/>
      <c r="CC2" s="55"/>
      <c r="CD2" s="55"/>
      <c r="CE2" s="55"/>
      <c r="CF2" s="56"/>
      <c r="CG2" s="55"/>
      <c r="CH2" s="55"/>
      <c r="CI2" s="55"/>
      <c r="CJ2" s="55"/>
      <c r="CK2" s="55"/>
      <c r="CL2" s="55"/>
      <c r="CM2" s="55"/>
      <c r="CN2" s="56"/>
      <c r="CO2" s="55"/>
      <c r="CP2" s="55"/>
      <c r="CQ2" s="55"/>
      <c r="CR2" s="55"/>
      <c r="CS2" s="55"/>
      <c r="CT2" s="55"/>
      <c r="CU2" s="55"/>
      <c r="CV2" s="56"/>
      <c r="CW2" s="55"/>
      <c r="CX2" s="55"/>
      <c r="CY2" s="55"/>
      <c r="CZ2" s="55"/>
      <c r="DA2" s="55"/>
      <c r="DB2" s="55"/>
      <c r="DC2" s="55"/>
      <c r="DD2" s="56"/>
      <c r="DE2" s="55"/>
      <c r="DF2" s="55"/>
      <c r="DG2" s="55"/>
      <c r="DH2" s="55"/>
      <c r="DI2" s="55"/>
      <c r="DJ2" s="55"/>
      <c r="DK2" s="55"/>
      <c r="DL2" s="56"/>
      <c r="DM2" s="55"/>
      <c r="DN2" s="55"/>
      <c r="DO2" s="55"/>
      <c r="DP2" s="55"/>
      <c r="DQ2" s="55"/>
      <c r="DR2" s="55"/>
      <c r="DS2" s="55"/>
      <c r="DT2" s="56"/>
      <c r="DU2" s="55"/>
      <c r="DV2" s="55"/>
      <c r="DW2" s="55"/>
      <c r="DX2" s="55"/>
      <c r="DY2" s="55"/>
      <c r="DZ2" s="55"/>
      <c r="EA2" s="55"/>
      <c r="EB2" s="56"/>
      <c r="EC2" s="55"/>
      <c r="ED2" s="55"/>
      <c r="EE2" s="55"/>
      <c r="EF2" s="55"/>
      <c r="EG2" s="55"/>
      <c r="EH2" s="55"/>
      <c r="EI2" s="55"/>
      <c r="EJ2" s="56"/>
      <c r="EK2" s="55"/>
      <c r="EL2" s="55"/>
      <c r="EM2" s="55"/>
      <c r="EN2" s="55"/>
      <c r="EO2" s="55"/>
      <c r="EP2" s="55"/>
      <c r="EQ2" s="55"/>
      <c r="ER2" s="56"/>
      <c r="ES2" s="55"/>
      <c r="ET2" s="55"/>
      <c r="EU2" s="55"/>
      <c r="EV2" s="55"/>
      <c r="EW2" s="55"/>
      <c r="EX2" s="55"/>
      <c r="EY2" s="55"/>
      <c r="EZ2" s="56"/>
      <c r="FA2" s="55"/>
      <c r="FB2" s="55"/>
      <c r="FC2" s="55"/>
      <c r="FD2" s="55"/>
      <c r="FE2" s="55"/>
      <c r="FF2" s="55"/>
      <c r="FG2" s="55"/>
      <c r="FH2" s="56"/>
      <c r="FI2" s="55"/>
      <c r="FJ2" s="55"/>
      <c r="FK2" s="55"/>
      <c r="FL2" s="55"/>
      <c r="FM2" s="55"/>
      <c r="FN2" s="55"/>
      <c r="FO2" s="55"/>
      <c r="FP2" s="56"/>
      <c r="FQ2" s="55"/>
      <c r="FR2" s="55"/>
      <c r="FS2" s="55"/>
      <c r="FT2" s="55"/>
      <c r="FU2" s="55"/>
      <c r="FV2" s="55"/>
      <c r="FW2" s="55"/>
      <c r="FX2" s="56"/>
      <c r="FY2" s="55"/>
      <c r="FZ2" s="55"/>
      <c r="GA2" s="55"/>
      <c r="GB2" s="55"/>
      <c r="GC2" s="55"/>
      <c r="GD2" s="55"/>
      <c r="GE2" s="55"/>
      <c r="GF2" s="56"/>
      <c r="GG2" s="55"/>
      <c r="GH2" s="55"/>
      <c r="GI2" s="55"/>
      <c r="GJ2" s="55"/>
      <c r="GK2" s="55"/>
      <c r="GL2" s="55"/>
      <c r="GM2" s="55"/>
      <c r="GN2" s="56"/>
      <c r="GO2" s="55"/>
      <c r="GP2" s="55"/>
      <c r="GQ2" s="55"/>
      <c r="GR2" s="55"/>
      <c r="GS2" s="55"/>
      <c r="GT2" s="55"/>
      <c r="GU2" s="55"/>
      <c r="GV2" s="56"/>
      <c r="GW2" s="55"/>
      <c r="GX2" s="55"/>
      <c r="GY2" s="55"/>
      <c r="GZ2" s="55"/>
      <c r="HA2" s="55"/>
      <c r="HB2" s="55"/>
      <c r="HC2" s="55"/>
      <c r="HD2" s="56"/>
      <c r="HE2" s="55"/>
      <c r="HF2" s="55"/>
      <c r="HG2" s="55"/>
      <c r="HH2" s="55"/>
      <c r="HI2" s="55"/>
      <c r="HJ2" s="55"/>
      <c r="HK2" s="55"/>
      <c r="HL2" s="56"/>
      <c r="HM2" s="55"/>
      <c r="HN2" s="55"/>
      <c r="HO2" s="55"/>
      <c r="HP2" s="55"/>
      <c r="HQ2" s="55"/>
      <c r="HR2" s="55"/>
      <c r="HS2" s="55"/>
      <c r="HT2" s="56"/>
      <c r="HU2" s="55"/>
      <c r="HV2" s="55"/>
      <c r="HW2" s="55"/>
      <c r="HX2" s="55"/>
      <c r="HY2" s="55"/>
      <c r="HZ2" s="55"/>
      <c r="IA2" s="55"/>
      <c r="IB2" s="56"/>
      <c r="IC2" s="55"/>
      <c r="ID2" s="55"/>
      <c r="IE2" s="55"/>
      <c r="IF2" s="55"/>
      <c r="IG2" s="55"/>
      <c r="IH2" s="55"/>
      <c r="II2" s="55"/>
      <c r="IJ2" s="56"/>
      <c r="IK2" s="55"/>
      <c r="IL2" s="55"/>
      <c r="IM2" s="55"/>
      <c r="IN2" s="55"/>
      <c r="IO2" s="55"/>
      <c r="IP2" s="55"/>
      <c r="IQ2" s="55"/>
      <c r="IR2" s="56"/>
    </row>
    <row r="3" spans="1:252" ht="44.45" customHeight="1" x14ac:dyDescent="0.3">
      <c r="A3" s="115" t="s">
        <v>19</v>
      </c>
      <c r="B3" s="115"/>
      <c r="C3" s="115"/>
      <c r="D3" s="115"/>
      <c r="E3" s="115"/>
      <c r="F3" s="115"/>
      <c r="G3" s="115"/>
      <c r="H3" s="55"/>
      <c r="I3" s="55"/>
      <c r="J3" s="55"/>
      <c r="K3" s="55"/>
      <c r="L3" s="56"/>
      <c r="M3" s="55"/>
      <c r="N3" s="55"/>
      <c r="O3" s="55"/>
      <c r="P3" s="55"/>
      <c r="Q3" s="55"/>
      <c r="R3" s="55"/>
      <c r="S3" s="55"/>
      <c r="T3" s="56"/>
      <c r="U3" s="55"/>
      <c r="V3" s="55"/>
      <c r="W3" s="55"/>
      <c r="X3" s="55"/>
      <c r="Y3" s="55"/>
      <c r="Z3" s="55"/>
      <c r="AA3" s="55"/>
      <c r="AB3" s="56"/>
      <c r="AC3" s="55"/>
      <c r="AD3" s="55"/>
      <c r="AE3" s="55"/>
      <c r="AF3" s="55"/>
      <c r="AG3" s="55"/>
      <c r="AH3" s="55"/>
      <c r="AI3" s="55"/>
      <c r="AJ3" s="56"/>
      <c r="AK3" s="55"/>
      <c r="AL3" s="55"/>
      <c r="AM3" s="55"/>
      <c r="AN3" s="55"/>
      <c r="AO3" s="55"/>
      <c r="AP3" s="55"/>
      <c r="AQ3" s="55"/>
      <c r="AR3" s="56"/>
      <c r="AS3" s="55"/>
      <c r="AT3" s="55"/>
      <c r="AU3" s="55"/>
      <c r="AV3" s="55"/>
      <c r="AW3" s="55"/>
      <c r="AX3" s="55"/>
      <c r="AY3" s="55"/>
      <c r="AZ3" s="56"/>
      <c r="BA3" s="55"/>
      <c r="BB3" s="55"/>
      <c r="BC3" s="55"/>
      <c r="BD3" s="55"/>
      <c r="BE3" s="55"/>
      <c r="BF3" s="55"/>
      <c r="BG3" s="55"/>
      <c r="BH3" s="56"/>
      <c r="BI3" s="55"/>
      <c r="BJ3" s="55"/>
      <c r="BK3" s="55"/>
      <c r="BL3" s="55"/>
      <c r="BM3" s="55"/>
      <c r="BN3" s="55"/>
      <c r="BO3" s="55"/>
      <c r="BP3" s="56"/>
      <c r="BQ3" s="55"/>
      <c r="BR3" s="55"/>
      <c r="BS3" s="55"/>
      <c r="BT3" s="55"/>
      <c r="BU3" s="55"/>
      <c r="BV3" s="55"/>
      <c r="BW3" s="55"/>
      <c r="BX3" s="56"/>
      <c r="BY3" s="55"/>
      <c r="BZ3" s="55"/>
      <c r="CA3" s="55"/>
      <c r="CB3" s="55"/>
      <c r="CC3" s="55"/>
      <c r="CD3" s="55"/>
      <c r="CE3" s="55"/>
      <c r="CF3" s="56"/>
      <c r="CG3" s="55"/>
      <c r="CH3" s="55"/>
      <c r="CI3" s="55"/>
      <c r="CJ3" s="55"/>
      <c r="CK3" s="55"/>
      <c r="CL3" s="55"/>
      <c r="CM3" s="55"/>
      <c r="CN3" s="56"/>
      <c r="CO3" s="55"/>
      <c r="CP3" s="55"/>
      <c r="CQ3" s="55"/>
      <c r="CR3" s="55"/>
      <c r="CS3" s="55"/>
      <c r="CT3" s="55"/>
      <c r="CU3" s="55"/>
      <c r="CV3" s="56"/>
      <c r="CW3" s="55"/>
      <c r="CX3" s="55"/>
      <c r="CY3" s="55"/>
      <c r="CZ3" s="55"/>
      <c r="DA3" s="55"/>
      <c r="DB3" s="55"/>
      <c r="DC3" s="55"/>
      <c r="DD3" s="56"/>
      <c r="DE3" s="55"/>
      <c r="DF3" s="55"/>
      <c r="DG3" s="55"/>
      <c r="DH3" s="55"/>
      <c r="DI3" s="55"/>
      <c r="DJ3" s="55"/>
      <c r="DK3" s="55"/>
      <c r="DL3" s="56"/>
      <c r="DM3" s="55"/>
      <c r="DN3" s="55"/>
      <c r="DO3" s="55"/>
      <c r="DP3" s="55"/>
      <c r="DQ3" s="55"/>
      <c r="DR3" s="55"/>
      <c r="DS3" s="55"/>
      <c r="DT3" s="56"/>
      <c r="DU3" s="55"/>
      <c r="DV3" s="55"/>
      <c r="DW3" s="55"/>
      <c r="DX3" s="55"/>
      <c r="DY3" s="55"/>
      <c r="DZ3" s="55"/>
      <c r="EA3" s="55"/>
      <c r="EB3" s="56"/>
      <c r="EC3" s="55"/>
      <c r="ED3" s="55"/>
      <c r="EE3" s="55"/>
      <c r="EF3" s="55"/>
      <c r="EG3" s="55"/>
      <c r="EH3" s="55"/>
      <c r="EI3" s="55"/>
      <c r="EJ3" s="56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6"/>
      <c r="FA3" s="55"/>
      <c r="FB3" s="55"/>
      <c r="FC3" s="55"/>
      <c r="FD3" s="55"/>
      <c r="FE3" s="55"/>
      <c r="FF3" s="55"/>
      <c r="FG3" s="55"/>
      <c r="FH3" s="56"/>
      <c r="FI3" s="55"/>
      <c r="FJ3" s="55"/>
      <c r="FK3" s="55"/>
      <c r="FL3" s="55"/>
      <c r="FM3" s="55"/>
      <c r="FN3" s="55"/>
      <c r="FO3" s="55"/>
      <c r="FP3" s="56"/>
      <c r="FQ3" s="55"/>
      <c r="FR3" s="55"/>
      <c r="FS3" s="55"/>
      <c r="FT3" s="55"/>
      <c r="FU3" s="55"/>
      <c r="FV3" s="55"/>
      <c r="FW3" s="55"/>
      <c r="FX3" s="56"/>
      <c r="FY3" s="55"/>
      <c r="FZ3" s="55"/>
      <c r="GA3" s="55"/>
      <c r="GB3" s="55"/>
      <c r="GC3" s="55"/>
      <c r="GD3" s="55"/>
      <c r="GE3" s="55"/>
      <c r="GF3" s="56"/>
      <c r="GG3" s="55"/>
      <c r="GH3" s="55"/>
      <c r="GI3" s="55"/>
      <c r="GJ3" s="55"/>
      <c r="GK3" s="55"/>
      <c r="GL3" s="55"/>
      <c r="GM3" s="55"/>
      <c r="GN3" s="56"/>
      <c r="GO3" s="55"/>
      <c r="GP3" s="55"/>
      <c r="GQ3" s="55"/>
      <c r="GR3" s="55"/>
      <c r="GS3" s="55"/>
      <c r="GT3" s="55"/>
      <c r="GU3" s="55"/>
      <c r="GV3" s="56"/>
      <c r="GW3" s="55"/>
      <c r="GX3" s="55"/>
      <c r="GY3" s="55"/>
      <c r="GZ3" s="55"/>
      <c r="HA3" s="55"/>
      <c r="HB3" s="55"/>
      <c r="HC3" s="55"/>
      <c r="HD3" s="56"/>
      <c r="HE3" s="55"/>
      <c r="HF3" s="55"/>
      <c r="HG3" s="55"/>
      <c r="HH3" s="55"/>
      <c r="HI3" s="55"/>
      <c r="HJ3" s="55"/>
      <c r="HK3" s="55"/>
      <c r="HL3" s="56"/>
      <c r="HM3" s="55"/>
      <c r="HN3" s="55"/>
      <c r="HO3" s="55"/>
      <c r="HP3" s="55"/>
      <c r="HQ3" s="55"/>
      <c r="HR3" s="55"/>
      <c r="HS3" s="55"/>
      <c r="HT3" s="56"/>
      <c r="HU3" s="55"/>
      <c r="HV3" s="55"/>
      <c r="HW3" s="55"/>
      <c r="HX3" s="55"/>
      <c r="HY3" s="55"/>
      <c r="HZ3" s="55"/>
      <c r="IA3" s="55"/>
      <c r="IB3" s="56"/>
      <c r="IC3" s="55"/>
      <c r="ID3" s="55"/>
      <c r="IE3" s="55"/>
      <c r="IF3" s="55"/>
      <c r="IG3" s="55"/>
      <c r="IH3" s="55"/>
      <c r="II3" s="55"/>
      <c r="IJ3" s="56"/>
      <c r="IK3" s="55"/>
      <c r="IL3" s="55"/>
      <c r="IM3" s="55"/>
      <c r="IN3" s="55"/>
      <c r="IO3" s="55"/>
      <c r="IP3" s="55"/>
      <c r="IQ3" s="55"/>
      <c r="IR3" s="56"/>
    </row>
    <row r="4" spans="1:252" ht="15.75" customHeight="1" x14ac:dyDescent="0.3">
      <c r="A4" s="58"/>
      <c r="B4" s="58"/>
      <c r="C4" s="58"/>
      <c r="D4" s="58"/>
      <c r="E4" s="58"/>
      <c r="F4" s="58"/>
      <c r="G4" s="58"/>
      <c r="H4" s="55"/>
      <c r="I4" s="55"/>
      <c r="J4" s="55"/>
      <c r="K4" s="55"/>
      <c r="L4" s="56"/>
      <c r="M4" s="55"/>
      <c r="N4" s="55"/>
      <c r="O4" s="55"/>
      <c r="P4" s="55"/>
      <c r="Q4" s="55"/>
      <c r="R4" s="55"/>
      <c r="S4" s="55"/>
      <c r="T4" s="56"/>
      <c r="U4" s="55"/>
      <c r="V4" s="55"/>
      <c r="W4" s="55"/>
      <c r="X4" s="55"/>
      <c r="Y4" s="55"/>
      <c r="Z4" s="55"/>
      <c r="AA4" s="55"/>
      <c r="AB4" s="56"/>
      <c r="AC4" s="55"/>
      <c r="AD4" s="55"/>
      <c r="AE4" s="55"/>
      <c r="AF4" s="55"/>
      <c r="AG4" s="55"/>
      <c r="AH4" s="55"/>
      <c r="AI4" s="55"/>
      <c r="AJ4" s="56"/>
      <c r="AK4" s="55"/>
      <c r="AL4" s="55"/>
      <c r="AM4" s="55"/>
      <c r="AN4" s="55"/>
      <c r="AO4" s="55"/>
      <c r="AP4" s="55"/>
      <c r="AQ4" s="55"/>
      <c r="AR4" s="56"/>
      <c r="AS4" s="55"/>
      <c r="AT4" s="55"/>
      <c r="AU4" s="55"/>
      <c r="AV4" s="55"/>
      <c r="AW4" s="55"/>
      <c r="AX4" s="55"/>
      <c r="AY4" s="55"/>
      <c r="AZ4" s="56"/>
      <c r="BA4" s="55"/>
      <c r="BB4" s="55"/>
      <c r="BC4" s="55"/>
      <c r="BD4" s="55"/>
      <c r="BE4" s="55"/>
      <c r="BF4" s="55"/>
      <c r="BG4" s="55"/>
      <c r="BH4" s="56"/>
      <c r="BI4" s="55"/>
      <c r="BJ4" s="55"/>
      <c r="BK4" s="55"/>
      <c r="BL4" s="55"/>
      <c r="BM4" s="55"/>
      <c r="BN4" s="55"/>
      <c r="BO4" s="55"/>
      <c r="BP4" s="56"/>
      <c r="BQ4" s="55"/>
      <c r="BR4" s="55"/>
      <c r="BS4" s="55"/>
      <c r="BT4" s="55"/>
      <c r="BU4" s="55"/>
      <c r="BV4" s="55"/>
      <c r="BW4" s="55"/>
      <c r="BX4" s="56"/>
      <c r="BY4" s="55"/>
      <c r="BZ4" s="55"/>
      <c r="CA4" s="55"/>
      <c r="CB4" s="55"/>
      <c r="CC4" s="55"/>
      <c r="CD4" s="55"/>
      <c r="CE4" s="55"/>
      <c r="CF4" s="56"/>
      <c r="CG4" s="55"/>
      <c r="CH4" s="55"/>
      <c r="CI4" s="55"/>
      <c r="CJ4" s="55"/>
      <c r="CK4" s="55"/>
      <c r="CL4" s="55"/>
      <c r="CM4" s="55"/>
      <c r="CN4" s="56"/>
      <c r="CO4" s="55"/>
      <c r="CP4" s="55"/>
      <c r="CQ4" s="55"/>
      <c r="CR4" s="55"/>
      <c r="CS4" s="55"/>
      <c r="CT4" s="55"/>
      <c r="CU4" s="55"/>
      <c r="CV4" s="56"/>
      <c r="CW4" s="55"/>
      <c r="CX4" s="55"/>
      <c r="CY4" s="55"/>
      <c r="CZ4" s="55"/>
      <c r="DA4" s="55"/>
      <c r="DB4" s="55"/>
      <c r="DC4" s="55"/>
      <c r="DD4" s="56"/>
      <c r="DE4" s="55"/>
      <c r="DF4" s="55"/>
      <c r="DG4" s="55"/>
      <c r="DH4" s="55"/>
      <c r="DI4" s="55"/>
      <c r="DJ4" s="55"/>
      <c r="DK4" s="55"/>
      <c r="DL4" s="56"/>
      <c r="DM4" s="55"/>
      <c r="DN4" s="55"/>
      <c r="DO4" s="55"/>
      <c r="DP4" s="55"/>
      <c r="DQ4" s="55"/>
      <c r="DR4" s="55"/>
      <c r="DS4" s="55"/>
      <c r="DT4" s="56"/>
      <c r="DU4" s="55"/>
      <c r="DV4" s="55"/>
      <c r="DW4" s="55"/>
      <c r="DX4" s="55"/>
      <c r="DY4" s="55"/>
      <c r="DZ4" s="55"/>
      <c r="EA4" s="55"/>
      <c r="EB4" s="56"/>
      <c r="EC4" s="55"/>
      <c r="ED4" s="55"/>
      <c r="EE4" s="55"/>
      <c r="EF4" s="55"/>
      <c r="EG4" s="55"/>
      <c r="EH4" s="55"/>
      <c r="EI4" s="55"/>
      <c r="EJ4" s="56"/>
      <c r="EK4" s="55"/>
      <c r="EL4" s="55"/>
      <c r="EM4" s="55"/>
      <c r="EN4" s="55"/>
      <c r="EO4" s="55"/>
      <c r="EP4" s="55"/>
      <c r="EQ4" s="55"/>
      <c r="ER4" s="56"/>
      <c r="ES4" s="55"/>
      <c r="ET4" s="55"/>
      <c r="EU4" s="55"/>
      <c r="EV4" s="55"/>
      <c r="EW4" s="55"/>
      <c r="EX4" s="55"/>
      <c r="EY4" s="55"/>
      <c r="EZ4" s="56"/>
      <c r="FA4" s="55"/>
      <c r="FB4" s="55"/>
      <c r="FC4" s="55"/>
      <c r="FD4" s="55"/>
      <c r="FE4" s="55"/>
      <c r="FF4" s="55"/>
      <c r="FG4" s="55"/>
      <c r="FH4" s="56"/>
      <c r="FI4" s="55"/>
      <c r="FJ4" s="55"/>
      <c r="FK4" s="55"/>
      <c r="FL4" s="55"/>
      <c r="FM4" s="55"/>
      <c r="FN4" s="55"/>
      <c r="FO4" s="55"/>
      <c r="FP4" s="56"/>
      <c r="FQ4" s="55"/>
      <c r="FR4" s="55"/>
      <c r="FS4" s="55"/>
      <c r="FT4" s="55"/>
      <c r="FU4" s="55"/>
      <c r="FV4" s="55"/>
      <c r="FW4" s="55"/>
      <c r="FX4" s="56"/>
      <c r="FY4" s="55"/>
      <c r="FZ4" s="55"/>
      <c r="GA4" s="55"/>
      <c r="GB4" s="55"/>
      <c r="GC4" s="55"/>
      <c r="GD4" s="55"/>
      <c r="GE4" s="55"/>
      <c r="GF4" s="56"/>
      <c r="GG4" s="55"/>
      <c r="GH4" s="55"/>
      <c r="GI4" s="55"/>
      <c r="GJ4" s="55"/>
      <c r="GK4" s="55"/>
      <c r="GL4" s="55"/>
      <c r="GM4" s="55"/>
      <c r="GN4" s="56"/>
      <c r="GO4" s="55"/>
      <c r="GP4" s="55"/>
      <c r="GQ4" s="55"/>
      <c r="GR4" s="55"/>
      <c r="GS4" s="55"/>
      <c r="GT4" s="55"/>
      <c r="GU4" s="55"/>
      <c r="GV4" s="56"/>
      <c r="GW4" s="55"/>
      <c r="GX4" s="55"/>
      <c r="GY4" s="55"/>
      <c r="GZ4" s="55"/>
      <c r="HA4" s="55"/>
      <c r="HB4" s="55"/>
      <c r="HC4" s="55"/>
      <c r="HD4" s="56"/>
      <c r="HE4" s="55"/>
      <c r="HF4" s="55"/>
      <c r="HG4" s="55"/>
      <c r="HH4" s="55"/>
      <c r="HI4" s="55"/>
      <c r="HJ4" s="55"/>
      <c r="HK4" s="55"/>
      <c r="HL4" s="56"/>
      <c r="HM4" s="55"/>
      <c r="HN4" s="55"/>
      <c r="HO4" s="55"/>
      <c r="HP4" s="55"/>
      <c r="HQ4" s="55"/>
      <c r="HR4" s="55"/>
      <c r="HS4" s="55"/>
      <c r="HT4" s="56"/>
      <c r="HU4" s="55"/>
      <c r="HV4" s="55"/>
      <c r="HW4" s="55"/>
      <c r="HX4" s="55"/>
      <c r="HY4" s="55"/>
      <c r="HZ4" s="55"/>
      <c r="IA4" s="55"/>
      <c r="IB4" s="56"/>
      <c r="IC4" s="55"/>
      <c r="ID4" s="55"/>
      <c r="IE4" s="55"/>
      <c r="IF4" s="55"/>
      <c r="IG4" s="55"/>
      <c r="IH4" s="55"/>
      <c r="II4" s="55"/>
      <c r="IJ4" s="56"/>
      <c r="IK4" s="55"/>
      <c r="IL4" s="55"/>
      <c r="IM4" s="55"/>
      <c r="IN4" s="55"/>
      <c r="IO4" s="55"/>
      <c r="IP4" s="55"/>
      <c r="IQ4" s="55"/>
      <c r="IR4" s="56"/>
    </row>
    <row r="5" spans="1:252" ht="24.75" customHeight="1" x14ac:dyDescent="0.3">
      <c r="A5" s="55"/>
      <c r="B5" s="55"/>
      <c r="C5" s="55"/>
      <c r="D5" s="55"/>
      <c r="E5" s="55"/>
      <c r="F5" s="55"/>
      <c r="G5" s="38" t="s">
        <v>49</v>
      </c>
      <c r="H5" s="55"/>
      <c r="I5" s="55"/>
      <c r="J5" s="55"/>
      <c r="K5" s="55"/>
      <c r="L5" s="56"/>
      <c r="M5" s="55"/>
      <c r="N5" s="55"/>
      <c r="O5" s="55"/>
      <c r="P5" s="55"/>
      <c r="Q5" s="55"/>
      <c r="R5" s="55"/>
      <c r="S5" s="55"/>
      <c r="T5" s="56"/>
      <c r="U5" s="55"/>
      <c r="V5" s="55"/>
      <c r="W5" s="55"/>
      <c r="X5" s="55"/>
      <c r="Y5" s="55"/>
      <c r="Z5" s="55"/>
      <c r="AA5" s="55"/>
      <c r="AB5" s="56"/>
      <c r="AC5" s="55"/>
      <c r="AD5" s="55"/>
      <c r="AE5" s="55"/>
      <c r="AF5" s="55"/>
      <c r="AG5" s="55"/>
      <c r="AH5" s="55"/>
      <c r="AI5" s="55"/>
      <c r="AJ5" s="56"/>
      <c r="AK5" s="55"/>
      <c r="AL5" s="55"/>
      <c r="AM5" s="55"/>
      <c r="AN5" s="55"/>
      <c r="AO5" s="55"/>
      <c r="AP5" s="55"/>
      <c r="AQ5" s="55"/>
      <c r="AR5" s="56"/>
      <c r="AS5" s="55"/>
      <c r="AT5" s="55"/>
      <c r="AU5" s="55"/>
      <c r="AV5" s="55"/>
      <c r="AW5" s="55"/>
      <c r="AX5" s="55"/>
      <c r="AY5" s="55"/>
      <c r="AZ5" s="56"/>
      <c r="BA5" s="55"/>
      <c r="BB5" s="55"/>
      <c r="BC5" s="55"/>
      <c r="BD5" s="55"/>
      <c r="BE5" s="55"/>
      <c r="BF5" s="55"/>
      <c r="BG5" s="55"/>
      <c r="BH5" s="56"/>
      <c r="BI5" s="55"/>
      <c r="BJ5" s="55"/>
      <c r="BK5" s="55"/>
      <c r="BL5" s="55"/>
      <c r="BM5" s="55"/>
      <c r="BN5" s="55"/>
      <c r="BO5" s="55"/>
      <c r="BP5" s="56"/>
      <c r="BQ5" s="55"/>
      <c r="BR5" s="55"/>
      <c r="BS5" s="55"/>
      <c r="BT5" s="55"/>
      <c r="BU5" s="55"/>
      <c r="BV5" s="55"/>
      <c r="BW5" s="55"/>
      <c r="BX5" s="56"/>
      <c r="BY5" s="55"/>
      <c r="BZ5" s="55"/>
      <c r="CA5" s="55"/>
      <c r="CB5" s="55"/>
      <c r="CC5" s="55"/>
      <c r="CD5" s="55"/>
      <c r="CE5" s="55"/>
      <c r="CF5" s="56"/>
      <c r="CG5" s="55"/>
      <c r="CH5" s="55"/>
      <c r="CI5" s="55"/>
      <c r="CJ5" s="55"/>
      <c r="CK5" s="55"/>
      <c r="CL5" s="55"/>
      <c r="CM5" s="55"/>
      <c r="CN5" s="56"/>
      <c r="CO5" s="55"/>
      <c r="CP5" s="55"/>
      <c r="CQ5" s="55"/>
      <c r="CR5" s="55"/>
      <c r="CS5" s="55"/>
      <c r="CT5" s="55"/>
      <c r="CU5" s="55"/>
      <c r="CV5" s="56"/>
      <c r="CW5" s="55"/>
      <c r="CX5" s="55"/>
      <c r="CY5" s="55"/>
      <c r="CZ5" s="55"/>
      <c r="DA5" s="55"/>
      <c r="DB5" s="55"/>
      <c r="DC5" s="55"/>
      <c r="DD5" s="56"/>
      <c r="DE5" s="55"/>
      <c r="DF5" s="55"/>
      <c r="DG5" s="55"/>
      <c r="DH5" s="55"/>
      <c r="DI5" s="55"/>
      <c r="DJ5" s="55"/>
      <c r="DK5" s="55"/>
      <c r="DL5" s="56"/>
      <c r="DM5" s="55"/>
      <c r="DN5" s="55"/>
      <c r="DO5" s="55"/>
      <c r="DP5" s="55"/>
      <c r="DQ5" s="55"/>
      <c r="DR5" s="55"/>
      <c r="DS5" s="55"/>
      <c r="DT5" s="56"/>
      <c r="DU5" s="55"/>
      <c r="DV5" s="55"/>
      <c r="DW5" s="55"/>
      <c r="DX5" s="55"/>
      <c r="DY5" s="55"/>
      <c r="DZ5" s="55"/>
      <c r="EA5" s="55"/>
      <c r="EB5" s="56"/>
      <c r="EC5" s="55"/>
      <c r="ED5" s="55"/>
      <c r="EE5" s="55"/>
      <c r="EF5" s="55"/>
      <c r="EG5" s="55"/>
      <c r="EH5" s="55"/>
      <c r="EI5" s="55"/>
      <c r="EJ5" s="56"/>
      <c r="EK5" s="55"/>
      <c r="EL5" s="55"/>
      <c r="EM5" s="55"/>
      <c r="EN5" s="55"/>
      <c r="EO5" s="55"/>
      <c r="EP5" s="55"/>
      <c r="EQ5" s="55"/>
      <c r="ER5" s="56"/>
      <c r="ES5" s="55"/>
      <c r="ET5" s="55"/>
      <c r="EU5" s="55"/>
      <c r="EV5" s="55"/>
      <c r="EW5" s="55"/>
      <c r="EX5" s="55"/>
      <c r="EY5" s="55"/>
      <c r="EZ5" s="56"/>
      <c r="FA5" s="55"/>
      <c r="FB5" s="55"/>
      <c r="FC5" s="55"/>
      <c r="FD5" s="55"/>
      <c r="FE5" s="55"/>
      <c r="FF5" s="55"/>
      <c r="FG5" s="55"/>
      <c r="FH5" s="56"/>
      <c r="FI5" s="55"/>
      <c r="FJ5" s="55"/>
      <c r="FK5" s="55"/>
      <c r="FL5" s="55"/>
      <c r="FM5" s="55"/>
      <c r="FN5" s="55"/>
      <c r="FO5" s="55"/>
      <c r="FP5" s="56"/>
      <c r="FQ5" s="55"/>
      <c r="FR5" s="55"/>
      <c r="FS5" s="55"/>
      <c r="FT5" s="55"/>
      <c r="FU5" s="55"/>
      <c r="FV5" s="55"/>
      <c r="FW5" s="55"/>
      <c r="FX5" s="56"/>
      <c r="FY5" s="55"/>
      <c r="FZ5" s="55"/>
      <c r="GA5" s="55"/>
      <c r="GB5" s="55"/>
      <c r="GC5" s="55"/>
      <c r="GD5" s="55"/>
      <c r="GE5" s="55"/>
      <c r="GF5" s="56"/>
      <c r="GG5" s="55"/>
      <c r="GH5" s="55"/>
      <c r="GI5" s="55"/>
      <c r="GJ5" s="55"/>
      <c r="GK5" s="55"/>
      <c r="GL5" s="55"/>
      <c r="GM5" s="55"/>
      <c r="GN5" s="56"/>
      <c r="GO5" s="55"/>
      <c r="GP5" s="55"/>
      <c r="GQ5" s="55"/>
      <c r="GR5" s="55"/>
      <c r="GS5" s="55"/>
      <c r="GT5" s="55"/>
      <c r="GU5" s="55"/>
      <c r="GV5" s="56"/>
      <c r="GW5" s="55"/>
      <c r="GX5" s="55"/>
      <c r="GY5" s="55"/>
      <c r="GZ5" s="55"/>
      <c r="HA5" s="55"/>
      <c r="HB5" s="55"/>
      <c r="HC5" s="55"/>
      <c r="HD5" s="56"/>
      <c r="HE5" s="55"/>
      <c r="HF5" s="55"/>
      <c r="HG5" s="55"/>
      <c r="HH5" s="55"/>
      <c r="HI5" s="55"/>
      <c r="HJ5" s="55"/>
      <c r="HK5" s="55"/>
      <c r="HL5" s="56"/>
      <c r="HM5" s="55"/>
      <c r="HN5" s="55"/>
      <c r="HO5" s="55"/>
      <c r="HP5" s="55"/>
      <c r="HQ5" s="55"/>
      <c r="HR5" s="55"/>
      <c r="HS5" s="55"/>
      <c r="HT5" s="56"/>
      <c r="HU5" s="55"/>
      <c r="HV5" s="55"/>
      <c r="HW5" s="55"/>
      <c r="HX5" s="55"/>
      <c r="HY5" s="55"/>
      <c r="HZ5" s="55"/>
      <c r="IA5" s="55"/>
      <c r="IB5" s="56"/>
      <c r="IC5" s="55"/>
      <c r="ID5" s="55"/>
      <c r="IE5" s="55"/>
      <c r="IF5" s="55"/>
      <c r="IG5" s="55"/>
      <c r="IH5" s="55"/>
      <c r="II5" s="55"/>
      <c r="IJ5" s="56"/>
      <c r="IK5" s="55"/>
      <c r="IL5" s="55"/>
      <c r="IM5" s="55"/>
      <c r="IN5" s="55"/>
      <c r="IO5" s="55"/>
      <c r="IP5" s="55"/>
      <c r="IQ5" s="55"/>
      <c r="IR5" s="56"/>
    </row>
    <row r="6" spans="1:252" ht="94.5" customHeight="1" x14ac:dyDescent="0.3">
      <c r="A6" s="107" t="s">
        <v>5</v>
      </c>
      <c r="B6" s="108"/>
      <c r="C6" s="114"/>
      <c r="D6" s="107" t="s">
        <v>1</v>
      </c>
      <c r="E6" s="108"/>
      <c r="F6" s="116" t="s">
        <v>3</v>
      </c>
      <c r="G6" s="59" t="s">
        <v>28</v>
      </c>
    </row>
    <row r="7" spans="1:252" ht="41.25" customHeight="1" x14ac:dyDescent="0.3">
      <c r="A7" s="60" t="s">
        <v>6</v>
      </c>
      <c r="B7" s="60" t="s">
        <v>7</v>
      </c>
      <c r="C7" s="60" t="s">
        <v>8</v>
      </c>
      <c r="D7" s="60" t="s">
        <v>9</v>
      </c>
      <c r="E7" s="60" t="s">
        <v>10</v>
      </c>
      <c r="F7" s="117"/>
      <c r="G7" s="49" t="s">
        <v>0</v>
      </c>
    </row>
    <row r="8" spans="1:252" x14ac:dyDescent="0.3">
      <c r="A8" s="111" t="s">
        <v>11</v>
      </c>
      <c r="B8" s="112"/>
      <c r="C8" s="112"/>
      <c r="D8" s="112"/>
      <c r="E8" s="112"/>
      <c r="F8" s="113"/>
      <c r="G8" s="61">
        <f>+G9</f>
        <v>0</v>
      </c>
    </row>
    <row r="9" spans="1:252" x14ac:dyDescent="0.3">
      <c r="A9" s="96" t="s">
        <v>39</v>
      </c>
      <c r="B9" s="105"/>
      <c r="C9" s="105"/>
      <c r="D9" s="118"/>
      <c r="E9" s="118"/>
      <c r="F9" s="53" t="s">
        <v>40</v>
      </c>
      <c r="G9" s="61">
        <f>+G11+G28</f>
        <v>0</v>
      </c>
    </row>
    <row r="10" spans="1:252" x14ac:dyDescent="0.3">
      <c r="A10" s="97"/>
      <c r="B10" s="106"/>
      <c r="C10" s="119"/>
      <c r="D10" s="118"/>
      <c r="E10" s="118"/>
      <c r="F10" s="3" t="s">
        <v>41</v>
      </c>
      <c r="G10" s="62"/>
    </row>
    <row r="11" spans="1:252" ht="34.5" x14ac:dyDescent="0.3">
      <c r="A11" s="97"/>
      <c r="B11" s="99" t="s">
        <v>12</v>
      </c>
      <c r="C11" s="119"/>
      <c r="D11" s="118"/>
      <c r="E11" s="118"/>
      <c r="F11" s="53" t="s">
        <v>42</v>
      </c>
      <c r="G11" s="62">
        <f>+G13</f>
        <v>30700</v>
      </c>
    </row>
    <row r="12" spans="1:252" x14ac:dyDescent="0.3">
      <c r="A12" s="97"/>
      <c r="B12" s="100"/>
      <c r="C12" s="106"/>
      <c r="D12" s="118"/>
      <c r="E12" s="118"/>
      <c r="F12" s="3" t="s">
        <v>41</v>
      </c>
      <c r="G12" s="62"/>
    </row>
    <row r="13" spans="1:252" ht="34.5" x14ac:dyDescent="0.3">
      <c r="A13" s="97"/>
      <c r="B13" s="100"/>
      <c r="C13" s="96" t="s">
        <v>12</v>
      </c>
      <c r="D13" s="118"/>
      <c r="E13" s="118"/>
      <c r="F13" s="53" t="s">
        <v>43</v>
      </c>
      <c r="G13" s="62">
        <f>+G17</f>
        <v>30700</v>
      </c>
    </row>
    <row r="14" spans="1:252" x14ac:dyDescent="0.3">
      <c r="A14" s="97"/>
      <c r="B14" s="100"/>
      <c r="C14" s="97"/>
      <c r="D14" s="118"/>
      <c r="E14" s="118"/>
      <c r="F14" s="3" t="s">
        <v>41</v>
      </c>
      <c r="G14" s="62"/>
    </row>
    <row r="15" spans="1:252" x14ac:dyDescent="0.3">
      <c r="A15" s="97"/>
      <c r="B15" s="100"/>
      <c r="C15" s="97"/>
      <c r="D15" s="105"/>
      <c r="E15" s="105"/>
      <c r="F15" s="70" t="s">
        <v>45</v>
      </c>
      <c r="G15" s="62">
        <f>+G17</f>
        <v>30700</v>
      </c>
    </row>
    <row r="16" spans="1:252" x14ac:dyDescent="0.3">
      <c r="A16" s="97"/>
      <c r="B16" s="100"/>
      <c r="C16" s="97"/>
      <c r="D16" s="106"/>
      <c r="E16" s="106"/>
      <c r="F16" s="63" t="s">
        <v>2</v>
      </c>
      <c r="G16" s="62"/>
    </row>
    <row r="17" spans="1:7" x14ac:dyDescent="0.3">
      <c r="A17" s="97"/>
      <c r="B17" s="100"/>
      <c r="C17" s="97"/>
      <c r="D17" s="102">
        <v>1213</v>
      </c>
      <c r="E17" s="118"/>
      <c r="F17" s="53" t="s">
        <v>44</v>
      </c>
      <c r="G17" s="62">
        <f>+G19</f>
        <v>30700</v>
      </c>
    </row>
    <row r="18" spans="1:7" x14ac:dyDescent="0.3">
      <c r="A18" s="97"/>
      <c r="B18" s="100"/>
      <c r="C18" s="97"/>
      <c r="D18" s="103"/>
      <c r="E18" s="118"/>
      <c r="F18" s="64" t="s">
        <v>13</v>
      </c>
      <c r="G18" s="62"/>
    </row>
    <row r="19" spans="1:7" ht="39" customHeight="1" x14ac:dyDescent="0.3">
      <c r="A19" s="97"/>
      <c r="B19" s="100"/>
      <c r="C19" s="97"/>
      <c r="D19" s="103"/>
      <c r="E19" s="102">
        <v>11010</v>
      </c>
      <c r="F19" s="65" t="s">
        <v>38</v>
      </c>
      <c r="G19" s="62">
        <f>+G21</f>
        <v>30700</v>
      </c>
    </row>
    <row r="20" spans="1:7" x14ac:dyDescent="0.3">
      <c r="A20" s="97"/>
      <c r="B20" s="100"/>
      <c r="C20" s="97"/>
      <c r="D20" s="103"/>
      <c r="E20" s="103"/>
      <c r="F20" s="66" t="s">
        <v>14</v>
      </c>
      <c r="G20" s="62"/>
    </row>
    <row r="21" spans="1:7" x14ac:dyDescent="0.3">
      <c r="A21" s="97"/>
      <c r="B21" s="100"/>
      <c r="C21" s="97"/>
      <c r="D21" s="103"/>
      <c r="E21" s="103"/>
      <c r="F21" s="67" t="s">
        <v>37</v>
      </c>
      <c r="G21" s="62">
        <f>+G23</f>
        <v>30700</v>
      </c>
    </row>
    <row r="22" spans="1:7" ht="33" customHeight="1" x14ac:dyDescent="0.3">
      <c r="A22" s="97"/>
      <c r="B22" s="100"/>
      <c r="C22" s="97"/>
      <c r="D22" s="103"/>
      <c r="E22" s="103"/>
      <c r="F22" s="68" t="s">
        <v>15</v>
      </c>
      <c r="G22" s="62"/>
    </row>
    <row r="23" spans="1:7" x14ac:dyDescent="0.3">
      <c r="A23" s="97"/>
      <c r="B23" s="100"/>
      <c r="C23" s="97"/>
      <c r="D23" s="103"/>
      <c r="E23" s="103"/>
      <c r="F23" s="3" t="s">
        <v>16</v>
      </c>
      <c r="G23" s="62">
        <f>+G24</f>
        <v>30700</v>
      </c>
    </row>
    <row r="24" spans="1:7" x14ac:dyDescent="0.3">
      <c r="A24" s="97"/>
      <c r="B24" s="100"/>
      <c r="C24" s="97"/>
      <c r="D24" s="103"/>
      <c r="E24" s="103"/>
      <c r="F24" s="3" t="s">
        <v>17</v>
      </c>
      <c r="G24" s="62">
        <f>G25</f>
        <v>30700</v>
      </c>
    </row>
    <row r="25" spans="1:7" x14ac:dyDescent="0.3">
      <c r="A25" s="97"/>
      <c r="B25" s="100"/>
      <c r="C25" s="97"/>
      <c r="D25" s="103"/>
      <c r="E25" s="103"/>
      <c r="F25" s="3" t="s">
        <v>46</v>
      </c>
      <c r="G25" s="62">
        <f>+G26</f>
        <v>30700</v>
      </c>
    </row>
    <row r="26" spans="1:7" ht="34.5" x14ac:dyDescent="0.3">
      <c r="A26" s="97"/>
      <c r="B26" s="100"/>
      <c r="C26" s="97"/>
      <c r="D26" s="103"/>
      <c r="E26" s="103"/>
      <c r="F26" s="3" t="s">
        <v>47</v>
      </c>
      <c r="G26" s="62">
        <f>SUM(G27:G27)</f>
        <v>30700</v>
      </c>
    </row>
    <row r="27" spans="1:7" ht="34.5" x14ac:dyDescent="0.3">
      <c r="A27" s="97"/>
      <c r="B27" s="100"/>
      <c r="C27" s="97"/>
      <c r="D27" s="104"/>
      <c r="E27" s="104"/>
      <c r="F27" s="3" t="s">
        <v>48</v>
      </c>
      <c r="G27" s="62">
        <v>30700</v>
      </c>
    </row>
    <row r="28" spans="1:7" ht="34.5" x14ac:dyDescent="0.3">
      <c r="A28" s="97"/>
      <c r="B28" s="99" t="s">
        <v>68</v>
      </c>
      <c r="C28" s="105"/>
      <c r="D28" s="102"/>
      <c r="E28" s="102"/>
      <c r="F28" s="53" t="s">
        <v>69</v>
      </c>
      <c r="G28" s="62">
        <f>+G30</f>
        <v>-30700</v>
      </c>
    </row>
    <row r="29" spans="1:7" x14ac:dyDescent="0.3">
      <c r="A29" s="97"/>
      <c r="B29" s="100"/>
      <c r="C29" s="106"/>
      <c r="D29" s="103"/>
      <c r="E29" s="103"/>
      <c r="F29" s="3" t="s">
        <v>41</v>
      </c>
      <c r="G29" s="62"/>
    </row>
    <row r="30" spans="1:7" x14ac:dyDescent="0.3">
      <c r="A30" s="97"/>
      <c r="B30" s="100"/>
      <c r="C30" s="96" t="s">
        <v>12</v>
      </c>
      <c r="D30" s="103"/>
      <c r="E30" s="103"/>
      <c r="F30" s="53" t="s">
        <v>70</v>
      </c>
      <c r="G30" s="62">
        <f>+G32</f>
        <v>-30700</v>
      </c>
    </row>
    <row r="31" spans="1:7" x14ac:dyDescent="0.3">
      <c r="A31" s="97"/>
      <c r="B31" s="100"/>
      <c r="C31" s="97"/>
      <c r="D31" s="103"/>
      <c r="E31" s="103"/>
      <c r="F31" s="3" t="s">
        <v>41</v>
      </c>
      <c r="G31" s="62"/>
    </row>
    <row r="32" spans="1:7" x14ac:dyDescent="0.3">
      <c r="A32" s="97"/>
      <c r="B32" s="100"/>
      <c r="C32" s="97"/>
      <c r="D32" s="103"/>
      <c r="E32" s="103"/>
      <c r="F32" s="70" t="s">
        <v>66</v>
      </c>
      <c r="G32" s="62">
        <f>+G34</f>
        <v>-30700</v>
      </c>
    </row>
    <row r="33" spans="1:7" x14ac:dyDescent="0.3">
      <c r="A33" s="97"/>
      <c r="B33" s="100"/>
      <c r="C33" s="97"/>
      <c r="D33" s="104"/>
      <c r="E33" s="103"/>
      <c r="F33" s="63" t="s">
        <v>2</v>
      </c>
      <c r="G33" s="62"/>
    </row>
    <row r="34" spans="1:7" x14ac:dyDescent="0.3">
      <c r="A34" s="97"/>
      <c r="B34" s="100"/>
      <c r="C34" s="97"/>
      <c r="D34" s="102">
        <v>1187</v>
      </c>
      <c r="E34" s="103"/>
      <c r="F34" s="71" t="str">
        <f>+'1'!D11</f>
        <v>Գյուղատնտեսության արդիականացման ծրագիր</v>
      </c>
      <c r="G34" s="62">
        <f>G36</f>
        <v>-30700</v>
      </c>
    </row>
    <row r="35" spans="1:7" x14ac:dyDescent="0.3">
      <c r="A35" s="97"/>
      <c r="B35" s="100"/>
      <c r="C35" s="97"/>
      <c r="D35" s="103"/>
      <c r="E35" s="104"/>
      <c r="F35" s="64" t="s">
        <v>13</v>
      </c>
      <c r="G35" s="62"/>
    </row>
    <row r="36" spans="1:7" ht="39" customHeight="1" x14ac:dyDescent="0.3">
      <c r="A36" s="97"/>
      <c r="B36" s="100"/>
      <c r="C36" s="97"/>
      <c r="D36" s="103"/>
      <c r="E36" s="102">
        <v>12004</v>
      </c>
      <c r="F36" s="65" t="str">
        <f>+'1'!D12</f>
        <v>Հայաստանի Հանրապետության ագրոպարենային ոլորտի սարքավորումների  լիզինգի  աջակցության ծրագիր</v>
      </c>
      <c r="G36" s="62">
        <f>+G38</f>
        <v>-30700</v>
      </c>
    </row>
    <row r="37" spans="1:7" x14ac:dyDescent="0.3">
      <c r="A37" s="97"/>
      <c r="B37" s="100"/>
      <c r="C37" s="97"/>
      <c r="D37" s="103"/>
      <c r="E37" s="103"/>
      <c r="F37" s="3" t="s">
        <v>14</v>
      </c>
      <c r="G37" s="62"/>
    </row>
    <row r="38" spans="1:7" x14ac:dyDescent="0.3">
      <c r="A38" s="97"/>
      <c r="B38" s="100"/>
      <c r="C38" s="97"/>
      <c r="D38" s="103"/>
      <c r="E38" s="103"/>
      <c r="F38" s="67" t="s">
        <v>66</v>
      </c>
      <c r="G38" s="62">
        <f>+G40</f>
        <v>-30700</v>
      </c>
    </row>
    <row r="39" spans="1:7" ht="33" customHeight="1" x14ac:dyDescent="0.3">
      <c r="A39" s="97"/>
      <c r="B39" s="100"/>
      <c r="C39" s="97"/>
      <c r="D39" s="103"/>
      <c r="E39" s="103"/>
      <c r="F39" s="3" t="s">
        <v>71</v>
      </c>
      <c r="G39" s="62"/>
    </row>
    <row r="40" spans="1:7" x14ac:dyDescent="0.3">
      <c r="A40" s="97"/>
      <c r="B40" s="100"/>
      <c r="C40" s="97"/>
      <c r="D40" s="103"/>
      <c r="E40" s="103"/>
      <c r="F40" s="3" t="s">
        <v>16</v>
      </c>
      <c r="G40" s="62">
        <f>+G41</f>
        <v>-30700</v>
      </c>
    </row>
    <row r="41" spans="1:7" x14ac:dyDescent="0.3">
      <c r="A41" s="97"/>
      <c r="B41" s="100"/>
      <c r="C41" s="97"/>
      <c r="D41" s="103"/>
      <c r="E41" s="103"/>
      <c r="F41" s="3" t="s">
        <v>17</v>
      </c>
      <c r="G41" s="62">
        <f>G42</f>
        <v>-30700</v>
      </c>
    </row>
    <row r="42" spans="1:7" x14ac:dyDescent="0.3">
      <c r="A42" s="97"/>
      <c r="B42" s="100"/>
      <c r="C42" s="97"/>
      <c r="D42" s="103"/>
      <c r="E42" s="103"/>
      <c r="F42" s="3" t="s">
        <v>72</v>
      </c>
      <c r="G42" s="62">
        <f>+G43</f>
        <v>-30700</v>
      </c>
    </row>
    <row r="43" spans="1:7" x14ac:dyDescent="0.3">
      <c r="A43" s="97"/>
      <c r="B43" s="100"/>
      <c r="C43" s="97"/>
      <c r="D43" s="103"/>
      <c r="E43" s="103"/>
      <c r="F43" s="3" t="s">
        <v>73</v>
      </c>
      <c r="G43" s="62">
        <f>SUM(G44:G44)</f>
        <v>-30700</v>
      </c>
    </row>
    <row r="44" spans="1:7" ht="34.5" x14ac:dyDescent="0.3">
      <c r="A44" s="98"/>
      <c r="B44" s="101"/>
      <c r="C44" s="98"/>
      <c r="D44" s="104"/>
      <c r="E44" s="104"/>
      <c r="F44" s="3" t="s">
        <v>74</v>
      </c>
      <c r="G44" s="62">
        <v>-30700</v>
      </c>
    </row>
    <row r="45" spans="1:7" x14ac:dyDescent="0.3">
      <c r="G45" s="69"/>
    </row>
  </sheetData>
  <mergeCells count="25">
    <mergeCell ref="D6:E6"/>
    <mergeCell ref="B11:B27"/>
    <mergeCell ref="D15:D16"/>
    <mergeCell ref="B9:B10"/>
    <mergeCell ref="A1:G1"/>
    <mergeCell ref="A8:F8"/>
    <mergeCell ref="A6:C6"/>
    <mergeCell ref="A3:G3"/>
    <mergeCell ref="F6:F7"/>
    <mergeCell ref="E9:E14"/>
    <mergeCell ref="E17:E18"/>
    <mergeCell ref="D17:D27"/>
    <mergeCell ref="E19:E27"/>
    <mergeCell ref="D9:D14"/>
    <mergeCell ref="E15:E16"/>
    <mergeCell ref="C9:C12"/>
    <mergeCell ref="A9:A44"/>
    <mergeCell ref="B28:B44"/>
    <mergeCell ref="C30:C44"/>
    <mergeCell ref="D34:D44"/>
    <mergeCell ref="E36:E44"/>
    <mergeCell ref="E28:E35"/>
    <mergeCell ref="C28:C29"/>
    <mergeCell ref="D28:D33"/>
    <mergeCell ref="C13:C27"/>
  </mergeCells>
  <pageMargins left="0.23622047244094491" right="0.23622047244094491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zoomScale="90" zoomScaleNormal="90" workbookViewId="0">
      <selection activeCell="K13" sqref="K13"/>
    </sheetView>
  </sheetViews>
  <sheetFormatPr defaultColWidth="8.85546875" defaultRowHeight="17.25" x14ac:dyDescent="0.2"/>
  <cols>
    <col min="1" max="1" width="17.85546875" style="40" customWidth="1"/>
    <col min="2" max="2" width="16.42578125" style="40" customWidth="1"/>
    <col min="3" max="3" width="10.5703125" style="40" customWidth="1"/>
    <col min="4" max="4" width="10.42578125" style="40" customWidth="1"/>
    <col min="5" max="5" width="34.7109375" style="40" customWidth="1"/>
    <col min="6" max="6" width="45.5703125" style="40" customWidth="1"/>
    <col min="7" max="7" width="28.42578125" style="40" customWidth="1"/>
    <col min="8" max="9" width="8.85546875" style="40"/>
    <col min="10" max="10" width="10.7109375" style="40" bestFit="1" customWidth="1"/>
    <col min="11" max="16384" width="8.85546875" style="40"/>
  </cols>
  <sheetData>
    <row r="1" spans="1:256" ht="63" customHeight="1" x14ac:dyDescent="0.3">
      <c r="A1" s="120" t="s">
        <v>89</v>
      </c>
      <c r="B1" s="121"/>
      <c r="C1" s="121"/>
      <c r="D1" s="121"/>
      <c r="E1" s="121"/>
      <c r="F1" s="121"/>
      <c r="G1" s="121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x14ac:dyDescent="0.3">
      <c r="A2" s="9"/>
      <c r="B2" s="9"/>
      <c r="C2" s="137"/>
      <c r="D2" s="137"/>
      <c r="E2" s="137"/>
      <c r="F2" s="28"/>
      <c r="G2" s="2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ht="46.5" customHeight="1" x14ac:dyDescent="0.3">
      <c r="A3" s="138" t="s">
        <v>76</v>
      </c>
      <c r="B3" s="138"/>
      <c r="C3" s="138"/>
      <c r="D3" s="138"/>
      <c r="E3" s="138"/>
      <c r="F3" s="138"/>
      <c r="G3" s="13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</row>
    <row r="4" spans="1:256" x14ac:dyDescent="0.3">
      <c r="A4" s="29"/>
      <c r="B4" s="29"/>
      <c r="C4" s="29"/>
      <c r="D4" s="29"/>
      <c r="E4" s="29"/>
      <c r="F4" s="29"/>
      <c r="G4" s="2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</row>
    <row r="5" spans="1:256" x14ac:dyDescent="0.3">
      <c r="A5" s="11"/>
      <c r="B5" s="11"/>
      <c r="C5" s="10"/>
      <c r="D5" s="10"/>
      <c r="E5" s="10"/>
      <c r="F5" s="11"/>
      <c r="G5" s="13" t="s">
        <v>49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</row>
    <row r="6" spans="1:256" ht="96" customHeight="1" x14ac:dyDescent="0.3">
      <c r="A6" s="132" t="s">
        <v>50</v>
      </c>
      <c r="B6" s="133"/>
      <c r="C6" s="134" t="s">
        <v>51</v>
      </c>
      <c r="D6" s="134"/>
      <c r="E6" s="134"/>
      <c r="F6" s="134" t="s">
        <v>52</v>
      </c>
      <c r="G6" s="26" t="s">
        <v>77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</row>
    <row r="7" spans="1:256" x14ac:dyDescent="0.3">
      <c r="A7" s="26" t="s">
        <v>9</v>
      </c>
      <c r="B7" s="26" t="s">
        <v>10</v>
      </c>
      <c r="C7" s="134"/>
      <c r="D7" s="134"/>
      <c r="E7" s="134"/>
      <c r="F7" s="134"/>
      <c r="G7" s="15" t="s">
        <v>0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</row>
    <row r="8" spans="1:256" x14ac:dyDescent="0.3">
      <c r="A8" s="27">
        <v>1</v>
      </c>
      <c r="B8" s="27">
        <v>2</v>
      </c>
      <c r="C8" s="135">
        <v>3</v>
      </c>
      <c r="D8" s="135"/>
      <c r="E8" s="135"/>
      <c r="F8" s="27">
        <v>4</v>
      </c>
      <c r="G8" s="12">
        <v>5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</row>
    <row r="9" spans="1:256" x14ac:dyDescent="0.3">
      <c r="A9" s="136" t="s">
        <v>29</v>
      </c>
      <c r="B9" s="136"/>
      <c r="C9" s="136"/>
      <c r="D9" s="136"/>
      <c r="E9" s="136"/>
      <c r="F9" s="136"/>
      <c r="G9" s="76">
        <f>G10</f>
        <v>30700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ht="27" customHeight="1" x14ac:dyDescent="0.3">
      <c r="A10" s="126" t="s">
        <v>45</v>
      </c>
      <c r="B10" s="127"/>
      <c r="C10" s="127"/>
      <c r="D10" s="127"/>
      <c r="E10" s="127"/>
      <c r="F10" s="128"/>
      <c r="G10" s="75">
        <f>+G11</f>
        <v>30700</v>
      </c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</row>
    <row r="11" spans="1:256" ht="25.5" customHeight="1" x14ac:dyDescent="0.3">
      <c r="A11" s="72">
        <v>1213</v>
      </c>
      <c r="B11" s="73"/>
      <c r="C11" s="129" t="s">
        <v>44</v>
      </c>
      <c r="D11" s="130"/>
      <c r="E11" s="131"/>
      <c r="F11" s="74"/>
      <c r="G11" s="75">
        <f>+G12</f>
        <v>30700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ht="43.5" customHeight="1" x14ac:dyDescent="0.3">
      <c r="A12" s="26"/>
      <c r="B12" s="44">
        <v>11010</v>
      </c>
      <c r="C12" s="125" t="s">
        <v>34</v>
      </c>
      <c r="D12" s="125"/>
      <c r="E12" s="125"/>
      <c r="F12" s="42" t="s">
        <v>45</v>
      </c>
      <c r="G12" s="16">
        <f>+G13</f>
        <v>30700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ht="76.5" customHeight="1" x14ac:dyDescent="0.3">
      <c r="A13" s="26"/>
      <c r="B13" s="44"/>
      <c r="C13" s="122"/>
      <c r="D13" s="123"/>
      <c r="E13" s="124"/>
      <c r="F13" s="43" t="s">
        <v>53</v>
      </c>
      <c r="G13" s="45">
        <f>+'2'!G19</f>
        <v>30700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</sheetData>
  <mergeCells count="12">
    <mergeCell ref="A1:G1"/>
    <mergeCell ref="C13:E13"/>
    <mergeCell ref="C12:E12"/>
    <mergeCell ref="A10:F10"/>
    <mergeCell ref="C11:E11"/>
    <mergeCell ref="A6:B6"/>
    <mergeCell ref="C6:E7"/>
    <mergeCell ref="F6:F7"/>
    <mergeCell ref="C8:E8"/>
    <mergeCell ref="A9:F9"/>
    <mergeCell ref="C2:E2"/>
    <mergeCell ref="A3:G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zoomScale="90" zoomScaleNormal="90" workbookViewId="0">
      <selection activeCell="H21" sqref="H21:J21"/>
    </sheetView>
  </sheetViews>
  <sheetFormatPr defaultRowHeight="16.5" x14ac:dyDescent="0.3"/>
  <cols>
    <col min="1" max="1" width="12.85546875" style="14" customWidth="1"/>
    <col min="2" max="3" width="11.28515625" style="14" customWidth="1"/>
    <col min="4" max="4" width="14.42578125" style="14" customWidth="1"/>
    <col min="5" max="5" width="11.140625" style="14" customWidth="1"/>
    <col min="6" max="6" width="14.140625" style="14" customWidth="1"/>
    <col min="7" max="7" width="9.140625" style="14"/>
    <col min="8" max="8" width="19.28515625" style="14" customWidth="1"/>
    <col min="9" max="9" width="66.5703125" style="14" customWidth="1"/>
    <col min="10" max="10" width="37" style="14" customWidth="1"/>
    <col min="11" max="11" width="9.140625" style="14"/>
    <col min="12" max="12" width="10.85546875" style="14" bestFit="1" customWidth="1"/>
    <col min="13" max="16384" width="9.140625" style="14"/>
  </cols>
  <sheetData>
    <row r="1" spans="1:12" s="17" customFormat="1" ht="65.25" customHeight="1" x14ac:dyDescent="0.2">
      <c r="A1" s="143" t="s">
        <v>54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12" s="17" customFormat="1" ht="17.25" customHeight="1" x14ac:dyDescent="0.2">
      <c r="D2" s="144"/>
      <c r="E2" s="144"/>
      <c r="F2" s="144"/>
      <c r="G2" s="144"/>
      <c r="H2" s="144"/>
      <c r="I2" s="144"/>
    </row>
    <row r="3" spans="1:12" s="17" customFormat="1" ht="47.25" customHeight="1" x14ac:dyDescent="0.2">
      <c r="A3" s="145" t="s">
        <v>90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2" s="17" customFormat="1" ht="21.75" customHeight="1" x14ac:dyDescent="0.2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2" ht="20.25" customHeight="1" x14ac:dyDescent="0.3">
      <c r="J5" s="39" t="s">
        <v>49</v>
      </c>
    </row>
    <row r="6" spans="1:12" ht="75.75" customHeight="1" x14ac:dyDescent="0.3">
      <c r="A6" s="146" t="s">
        <v>55</v>
      </c>
      <c r="B6" s="146" t="s">
        <v>56</v>
      </c>
      <c r="C6" s="146"/>
      <c r="D6" s="146" t="s">
        <v>57</v>
      </c>
      <c r="E6" s="146"/>
      <c r="F6" s="146"/>
      <c r="G6" s="146"/>
      <c r="H6" s="146" t="s">
        <v>23</v>
      </c>
      <c r="I6" s="146" t="s">
        <v>24</v>
      </c>
      <c r="J6" s="8" t="s">
        <v>91</v>
      </c>
    </row>
    <row r="7" spans="1:12" ht="54.75" customHeight="1" x14ac:dyDescent="0.3">
      <c r="A7" s="147"/>
      <c r="B7" s="18" t="s">
        <v>21</v>
      </c>
      <c r="C7" s="18" t="s">
        <v>58</v>
      </c>
      <c r="D7" s="18" t="s">
        <v>21</v>
      </c>
      <c r="E7" s="18" t="s">
        <v>58</v>
      </c>
      <c r="F7" s="18" t="s">
        <v>59</v>
      </c>
      <c r="G7" s="18" t="s">
        <v>22</v>
      </c>
      <c r="H7" s="147"/>
      <c r="I7" s="147"/>
      <c r="J7" s="18" t="s">
        <v>4</v>
      </c>
    </row>
    <row r="8" spans="1:12" ht="25.5" customHeight="1" x14ac:dyDescent="0.3">
      <c r="A8" s="148" t="s">
        <v>60</v>
      </c>
      <c r="B8" s="148"/>
      <c r="C8" s="148"/>
      <c r="D8" s="148"/>
      <c r="E8" s="148"/>
      <c r="F8" s="148"/>
      <c r="G8" s="148"/>
      <c r="H8" s="148"/>
      <c r="I8" s="148"/>
      <c r="J8" s="19">
        <f>+J9+J16</f>
        <v>0</v>
      </c>
    </row>
    <row r="9" spans="1:12" ht="23.25" customHeight="1" x14ac:dyDescent="0.3">
      <c r="A9" s="141" t="s">
        <v>62</v>
      </c>
      <c r="B9" s="141"/>
      <c r="C9" s="141"/>
      <c r="D9" s="141"/>
      <c r="E9" s="141"/>
      <c r="F9" s="141"/>
      <c r="G9" s="141"/>
      <c r="H9" s="141"/>
      <c r="I9" s="141"/>
      <c r="J9" s="20">
        <f>+J10</f>
        <v>30700</v>
      </c>
    </row>
    <row r="10" spans="1:12" ht="23.25" customHeight="1" x14ac:dyDescent="0.3">
      <c r="A10" s="79"/>
      <c r="B10" s="77">
        <v>1213</v>
      </c>
      <c r="C10" s="142" t="str">
        <f>+'[1]Havelvats 1'!D11</f>
        <v>Տեսչական վերահսկողության ծրագիր</v>
      </c>
      <c r="D10" s="142"/>
      <c r="E10" s="142"/>
      <c r="F10" s="142"/>
      <c r="G10" s="142"/>
      <c r="H10" s="142"/>
      <c r="I10" s="142"/>
      <c r="J10" s="21">
        <f>+J11</f>
        <v>30700</v>
      </c>
    </row>
    <row r="11" spans="1:12" ht="23.25" customHeight="1" x14ac:dyDescent="0.3">
      <c r="A11" s="79"/>
      <c r="B11" s="149"/>
      <c r="C11" s="149"/>
      <c r="D11" s="78" t="s">
        <v>63</v>
      </c>
      <c r="E11" s="139" t="s">
        <v>34</v>
      </c>
      <c r="F11" s="139"/>
      <c r="G11" s="139"/>
      <c r="H11" s="139"/>
      <c r="I11" s="139"/>
      <c r="J11" s="21">
        <f>+'2'!G17</f>
        <v>30700</v>
      </c>
      <c r="L11" s="22"/>
    </row>
    <row r="12" spans="1:12" ht="40.5" customHeight="1" x14ac:dyDescent="0.3">
      <c r="A12" s="79"/>
      <c r="B12" s="149"/>
      <c r="C12" s="149"/>
      <c r="D12" s="149"/>
      <c r="E12" s="149"/>
      <c r="F12" s="140" t="s">
        <v>64</v>
      </c>
      <c r="G12" s="140"/>
      <c r="H12" s="140"/>
      <c r="I12" s="140"/>
      <c r="J12" s="140"/>
      <c r="K12" s="23"/>
      <c r="L12" s="23"/>
    </row>
    <row r="13" spans="1:12" ht="22.5" customHeight="1" x14ac:dyDescent="0.3">
      <c r="A13" s="79"/>
      <c r="B13" s="149"/>
      <c r="C13" s="149"/>
      <c r="D13" s="149"/>
      <c r="E13" s="149"/>
      <c r="F13" s="150"/>
      <c r="G13" s="140" t="s">
        <v>65</v>
      </c>
      <c r="H13" s="140"/>
      <c r="I13" s="140"/>
      <c r="J13" s="140"/>
      <c r="K13" s="23"/>
      <c r="L13" s="23"/>
    </row>
    <row r="14" spans="1:12" ht="27.75" customHeight="1" x14ac:dyDescent="0.3">
      <c r="A14" s="79"/>
      <c r="B14" s="149"/>
      <c r="C14" s="149"/>
      <c r="D14" s="149"/>
      <c r="E14" s="149"/>
      <c r="F14" s="150"/>
      <c r="G14" s="150"/>
      <c r="H14" s="140" t="s">
        <v>61</v>
      </c>
      <c r="I14" s="140"/>
      <c r="J14" s="140"/>
      <c r="K14" s="23"/>
      <c r="L14" s="23"/>
    </row>
    <row r="15" spans="1:12" ht="33" x14ac:dyDescent="0.3">
      <c r="A15" s="151"/>
      <c r="B15" s="151"/>
      <c r="C15" s="151"/>
      <c r="D15" s="151"/>
      <c r="E15" s="151"/>
      <c r="F15" s="151"/>
      <c r="G15" s="151"/>
      <c r="H15" s="151"/>
      <c r="I15" s="152" t="s">
        <v>86</v>
      </c>
      <c r="J15" s="153">
        <v>1</v>
      </c>
    </row>
    <row r="16" spans="1:12" ht="25.5" customHeight="1" x14ac:dyDescent="0.3">
      <c r="A16" s="141" t="s">
        <v>75</v>
      </c>
      <c r="B16" s="141"/>
      <c r="C16" s="141"/>
      <c r="D16" s="141"/>
      <c r="E16" s="141"/>
      <c r="F16" s="141"/>
      <c r="G16" s="141"/>
      <c r="H16" s="141"/>
      <c r="I16" s="141"/>
      <c r="J16" s="20">
        <f>+J17</f>
        <v>-30700</v>
      </c>
    </row>
    <row r="17" spans="1:12" ht="25.5" customHeight="1" x14ac:dyDescent="0.3">
      <c r="A17" s="79"/>
      <c r="B17" s="77">
        <v>1187</v>
      </c>
      <c r="C17" s="142" t="str">
        <f>+'1'!D11</f>
        <v>Գյուղատնտեսության արդիականացման ծրագիր</v>
      </c>
      <c r="D17" s="142"/>
      <c r="E17" s="142"/>
      <c r="F17" s="142"/>
      <c r="G17" s="142"/>
      <c r="H17" s="142"/>
      <c r="I17" s="142"/>
      <c r="J17" s="21">
        <f>+J18</f>
        <v>-30700</v>
      </c>
    </row>
    <row r="18" spans="1:12" ht="25.5" customHeight="1" x14ac:dyDescent="0.3">
      <c r="A18" s="79"/>
      <c r="B18" s="149"/>
      <c r="C18" s="149"/>
      <c r="D18" s="78" t="s">
        <v>84</v>
      </c>
      <c r="E18" s="139" t="str">
        <f>+'1'!D12</f>
        <v>Հայաստանի Հանրապետության ագրոպարենային ոլորտի սարքավորումների  լիզինգի  աջակցության ծրագիր</v>
      </c>
      <c r="F18" s="139"/>
      <c r="G18" s="139"/>
      <c r="H18" s="139"/>
      <c r="I18" s="139"/>
      <c r="J18" s="21">
        <f>+'2'!G36</f>
        <v>-30700</v>
      </c>
      <c r="L18" s="22"/>
    </row>
    <row r="19" spans="1:12" ht="25.5" customHeight="1" x14ac:dyDescent="0.3">
      <c r="A19" s="79"/>
      <c r="B19" s="149"/>
      <c r="C19" s="149"/>
      <c r="D19" s="149"/>
      <c r="E19" s="149"/>
      <c r="F19" s="140" t="str">
        <f>+'1'!E12</f>
        <v>Ագրոպարենային ոլորտի սարքավորումների տրամադրման լիզինգի տոկոսադրույքների սուբսիդավորում</v>
      </c>
      <c r="G19" s="140"/>
      <c r="H19" s="140"/>
      <c r="I19" s="140"/>
      <c r="J19" s="140"/>
      <c r="K19" s="23"/>
      <c r="L19" s="23"/>
    </row>
    <row r="20" spans="1:12" ht="25.5" customHeight="1" x14ac:dyDescent="0.3">
      <c r="A20" s="79"/>
      <c r="B20" s="149"/>
      <c r="C20" s="149"/>
      <c r="D20" s="149"/>
      <c r="E20" s="149"/>
      <c r="F20" s="150"/>
      <c r="G20" s="140" t="str">
        <f>+'1'!F12</f>
        <v>Տրանսֆերտների տրամադրում</v>
      </c>
      <c r="H20" s="140"/>
      <c r="I20" s="140"/>
      <c r="J20" s="140"/>
      <c r="K20" s="31"/>
      <c r="L20" s="31"/>
    </row>
    <row r="21" spans="1:12" ht="52.5" customHeight="1" x14ac:dyDescent="0.3">
      <c r="A21" s="79"/>
      <c r="B21" s="149"/>
      <c r="C21" s="149"/>
      <c r="D21" s="149"/>
      <c r="E21" s="149"/>
      <c r="F21" s="150"/>
      <c r="G21" s="150"/>
      <c r="H21" s="140" t="s">
        <v>85</v>
      </c>
      <c r="I21" s="140"/>
      <c r="J21" s="140"/>
      <c r="K21" s="23"/>
      <c r="L21" s="23"/>
    </row>
  </sheetData>
  <mergeCells count="21">
    <mergeCell ref="F12:J12"/>
    <mergeCell ref="A9:I9"/>
    <mergeCell ref="C10:I10"/>
    <mergeCell ref="E11:I11"/>
    <mergeCell ref="A8:I8"/>
    <mergeCell ref="A1:J1"/>
    <mergeCell ref="D2:I2"/>
    <mergeCell ref="A3:J3"/>
    <mergeCell ref="A6:A7"/>
    <mergeCell ref="B6:C6"/>
    <mergeCell ref="D6:G6"/>
    <mergeCell ref="H6:H7"/>
    <mergeCell ref="I6:I7"/>
    <mergeCell ref="H21:J21"/>
    <mergeCell ref="E18:I18"/>
    <mergeCell ref="F19:J19"/>
    <mergeCell ref="G20:J20"/>
    <mergeCell ref="G13:J13"/>
    <mergeCell ref="H14:J14"/>
    <mergeCell ref="A16:I16"/>
    <mergeCell ref="C17:I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https://mul2.gov.am/tasks/1223141/oneclick?token=361356d56af44e784b6cfc8de2d43bd2</cp:keywords>
  <cp:lastModifiedBy>Arpine Martirosyan</cp:lastModifiedBy>
  <cp:lastPrinted>2022-01-04T05:57:58Z</cp:lastPrinted>
  <dcterms:created xsi:type="dcterms:W3CDTF">1996-10-14T23:33:28Z</dcterms:created>
  <dcterms:modified xsi:type="dcterms:W3CDTF">2025-10-13T10:04:42Z</dcterms:modified>
</cp:coreProperties>
</file>