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1" sheetId="2" r:id="rId1"/>
    <sheet name="2" sheetId="5" r:id="rId2"/>
    <sheet name="3" sheetId="7" r:id="rId3"/>
    <sheet name="4" sheetId="4" r:id="rId4"/>
  </sheets>
  <definedNames>
    <definedName name="_xlnm.Print_Area" localSheetId="0">'1'!$A$1:$I$38</definedName>
    <definedName name="_xlnm.Print_Area" localSheetId="2">'3'!$A$1:$E$11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5" l="1"/>
  <c r="E8" i="5" s="1"/>
  <c r="F10" i="5"/>
  <c r="F8" i="5" s="1"/>
  <c r="D10" i="5"/>
  <c r="E9" i="7" l="1"/>
  <c r="E10" i="7"/>
  <c r="C10" i="7"/>
  <c r="B10" i="7"/>
  <c r="C9" i="7"/>
  <c r="E8" i="7" l="1"/>
  <c r="D8" i="5" l="1"/>
  <c r="L21" i="4" l="1"/>
  <c r="K21" i="4"/>
  <c r="H31" i="2" l="1"/>
  <c r="I31" i="2" s="1"/>
  <c r="I36" i="2"/>
  <c r="I35" i="2" s="1"/>
  <c r="I34" i="2" s="1"/>
  <c r="I32" i="2" s="1"/>
  <c r="H37" i="2"/>
  <c r="H36" i="2" s="1"/>
  <c r="H35" i="2" s="1"/>
  <c r="H34" i="2" s="1"/>
  <c r="H32" i="2" s="1"/>
  <c r="I37" i="2"/>
  <c r="G35" i="2"/>
  <c r="G34" i="2" s="1"/>
  <c r="G32" i="2" s="1"/>
  <c r="G36" i="2"/>
  <c r="G37" i="2"/>
  <c r="L20" i="4"/>
  <c r="L19" i="4" s="1"/>
  <c r="L11" i="4" s="1"/>
  <c r="K20" i="4"/>
  <c r="K19" i="4" s="1"/>
  <c r="K11" i="4" s="1"/>
  <c r="J20" i="4"/>
  <c r="J19" i="4" s="1"/>
  <c r="J11" i="4" s="1"/>
  <c r="K13" i="4"/>
  <c r="K12" i="4" s="1"/>
  <c r="L13" i="4"/>
  <c r="L12" i="4" s="1"/>
  <c r="J13" i="4"/>
  <c r="J12" i="4"/>
  <c r="G30" i="2" l="1"/>
  <c r="G29" i="2" s="1"/>
  <c r="H30" i="2"/>
  <c r="H29" i="2" s="1"/>
  <c r="I30" i="2"/>
  <c r="I29" i="2" s="1"/>
  <c r="G28" i="2" l="1"/>
  <c r="I28" i="2"/>
  <c r="I27" i="2" l="1"/>
  <c r="I25" i="2" s="1"/>
  <c r="I23" i="2" s="1"/>
  <c r="G27" i="2"/>
  <c r="G25" i="2" s="1"/>
  <c r="G23" i="2" s="1"/>
  <c r="G21" i="2" s="1"/>
  <c r="G19" i="2" s="1"/>
  <c r="G17" i="2" s="1"/>
  <c r="G15" i="2" s="1"/>
  <c r="G13" i="2" s="1"/>
  <c r="G11" i="2" s="1"/>
  <c r="G9" i="2" s="1"/>
  <c r="H28" i="2"/>
  <c r="I21" i="2" l="1"/>
  <c r="I19" i="2" s="1"/>
  <c r="I17" i="2" s="1"/>
  <c r="I15" i="2" s="1"/>
  <c r="I13" i="2" s="1"/>
  <c r="I11" i="2" s="1"/>
  <c r="I9" i="2" s="1"/>
  <c r="H27" i="2"/>
  <c r="H25" i="2" s="1"/>
  <c r="H23" i="2" s="1"/>
  <c r="H21" i="2" l="1"/>
  <c r="H19" i="2" s="1"/>
  <c r="H17" i="2" s="1"/>
  <c r="H15" i="2" s="1"/>
  <c r="H13" i="2" s="1"/>
  <c r="H11" i="2" l="1"/>
  <c r="H9" i="2" s="1"/>
</calcChain>
</file>

<file path=xl/sharedStrings.xml><?xml version="1.0" encoding="utf-8"?>
<sst xmlns="http://schemas.openxmlformats.org/spreadsheetml/2006/main" count="127" uniqueCount="90">
  <si>
    <t>հազար դրամներով</t>
  </si>
  <si>
    <t xml:space="preserve"> </t>
  </si>
  <si>
    <t xml:space="preserve"> -----------------ի N -----------Ն որոշման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</si>
  <si>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</si>
  <si>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</si>
  <si>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</si>
  <si>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</si>
  <si>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</si>
  <si>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</si>
  <si>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</si>
  <si>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</si>
  <si>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</si>
  <si>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>այդ թվում՝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</si>
  <si>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</si>
  <si>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</si>
  <si>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</si>
  <si>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>Հավելված N 1</t>
  </si>
  <si>
    <t xml:space="preserve"> ՀՀ կառավարության 2025 թվականի</t>
  </si>
  <si>
    <t>Առաջին կիսամյակ</t>
  </si>
  <si>
    <t xml:space="preserve"> այդ թվում` ըստ կատարողների</t>
  </si>
  <si>
    <t xml:space="preserve"> ՀՀ կառավարություն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</si>
  <si>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</si>
  <si>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</si>
  <si>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</si>
  <si>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</si>
  <si>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</si>
  <si>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</si>
  <si>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</si>
  <si>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</si>
  <si>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</si>
  <si>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</si>
  <si>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</si>
  <si>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>Միասնական թվային միջավայրի ձևավորում</t>
  </si>
  <si>
    <t xml:space="preserve"> 1235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</si>
  <si>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</si>
  <si>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</si>
  <si>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</si>
  <si>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</si>
  <si>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</si>
  <si>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</si>
  <si>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</si>
  <si>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</si>
  <si>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</si>
  <si>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ԸՆԴՀԱՆՈՒՐ ԲՆՈՒՅԹԻ ՀԱՆՐԱՅԻՆ ԾԱՌԱՅՈՒԹՅՈՒՆՆԵՐ</t>
  </si>
  <si>
    <t xml:space="preserve"> ՀՀ բարձր տեխնոլոգիական արդյունաբերության նախարարություն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</si>
  <si>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</si>
  <si>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</si>
  <si>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</si>
  <si>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</si>
  <si>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</si>
  <si>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</si>
  <si>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 xml:space="preserve"> ՀԱՅԱՍՏԱՆԻ ՀԱՆՐԱՊԵՏՈՒԹՅԱՆ ԿԱՌԱՎԱՐՈՒԹՅԱՆ 2024 ԹՎԱԿԱՆԻ ԴԵԿՏԵՄԲԵՐԻ 27-Ի N 2060-Ն ՈՐՈՇՄԱՆ N 9.1  ՀԱՎԵԼՎԱԾՈՒՄ   ԿԱՏԱՐՎՈՂ ՓՈՓՈԽՈՒԹՅՈՒՆՆԵՐԸ ԵՎ ԼՐԱՑՈՒՄՆԵՐԸ</t>
  </si>
  <si>
    <t xml:space="preserve"> Անվանումը </t>
  </si>
  <si>
    <t xml:space="preserve"> Նկարագրությունը </t>
  </si>
  <si>
    <t>բազաների թիվը, հատ</t>
  </si>
  <si>
    <t xml:space="preserve"> ՀՀ կառավարություն </t>
  </si>
  <si>
    <t xml:space="preserve">Անվանումը </t>
  </si>
  <si>
    <t xml:space="preserve">Տեսակը </t>
  </si>
  <si>
    <t xml:space="preserve"> ԲՍԿ </t>
  </si>
  <si>
    <t xml:space="preserve"> Ակտիվն օգտագործող կազմակերպության անվանումը`  ՀՀ  աշխատանքի և սոցիալական հարցերի նախարարություն </t>
  </si>
  <si>
    <t xml:space="preserve"> Հավելված N 2
</t>
  </si>
  <si>
    <t xml:space="preserve">ՀՀ կառավարության 2025 թվականի
 N       -Ն որոշման </t>
  </si>
  <si>
    <t xml:space="preserve"> ՀԱՅԱՍՏԱՆԻ  ՀԱՆՐԱՊԵՏՈՒԹՅԱՆ ԿԱՌԱՎԱՐՈՒԹՅԱՆ 2024 ԹՎԱԿԱՆԻ ԴԵԿՏԵՄԲԵՐԻ 27-Ի N 2060-Ն ՈՐՈՇՄԱՆ N 5 ՀԱՎԵԼՎԱԾԻ N2  ԱՂՅՈՒՍԱԿՈՒՄ ԿԱՏԱՐՎՈՂ ՓՈՓՈԽՈՒԹՅՈՒՆՆԵՐԸ ԵՎ ԼՐԱՑՈՒՄՆԵՐԸ</t>
  </si>
  <si>
    <t xml:space="preserve"> Ծրագրային դասիչ</t>
  </si>
  <si>
    <t>Բյուջետային գլխավոր կարգադրիչների, ծրագրերի, միջոցառումների և ուղղությունների անվանումները</t>
  </si>
  <si>
    <t xml:space="preserve"> Ծրագիր</t>
  </si>
  <si>
    <t xml:space="preserve"> Միջոց առում</t>
  </si>
  <si>
    <t xml:space="preserve"> Առաջին կիսամյակ</t>
  </si>
  <si>
    <t xml:space="preserve"> Տարի</t>
  </si>
  <si>
    <t xml:space="preserve"> այդ թվում՛</t>
  </si>
  <si>
    <t>ՀՀ կառավարություն</t>
  </si>
  <si>
    <t xml:space="preserve"> ՀԱՅԱՍՏԱՆԻ  ՀԱՆՐԱՊԵՏՈՒԹՅԱՆ ԿԱՌԱՎԱՐՈՒԹՅԱՆ 2024 ԹՎԱԿԱՆԻ ԴԵԿՏԵՄԲԵՐԻ 27-Ի N 2060-Ն ՈՐՈՇՄԱՆ N 5 ՀԱՎԵԼՎԱԾԻ N7  ԱՂՅՈՒՍԱԿՈՒՄ ԿԱՏԱՐՎՈՂ ԼՐԱՑՈՒՄՆԵՐԸ</t>
  </si>
  <si>
    <t xml:space="preserve"> Հավելված N 3
</t>
  </si>
  <si>
    <t>Միջոցառումները կատարող պետական մարմինների և դրամաշնորհ ստացող տնտեսվարող սուբյեկտների անվանումները</t>
  </si>
  <si>
    <t xml:space="preserve">«Նորք» սոցիալական ծառայությունների տեխնոլոգիական և իրազեկման կենտրոն» հիմնադրամ </t>
  </si>
  <si>
    <t>Հավելված N4</t>
  </si>
  <si>
    <t>ԸՆԹԱՑԻԿ ԾԱԽՍԵՐ</t>
  </si>
  <si>
    <t>ԴՐԱՄԱՇՆՈՐՀՆԵՐ</t>
  </si>
  <si>
    <t>ԿԱՊԻՏԱԼԴՐԱՄԱՇՆՈՐՀՆԵՐ ՊԵՏԱԿԱՆ ՀԱՏՎԱԾԻ ԱՅԼ ՄԱԿԱՐԴԱԿՆԵՐԻՆ</t>
  </si>
  <si>
    <t xml:space="preserve"> - Այլ կապիտալ դրամաշնորհներ</t>
  </si>
  <si>
    <t>Գործառական դասիչը</t>
  </si>
  <si>
    <t>Բաժինը</t>
  </si>
  <si>
    <t>Խումբը</t>
  </si>
  <si>
    <t>Դասը</t>
  </si>
  <si>
    <t>01</t>
  </si>
  <si>
    <t>03</t>
  </si>
  <si>
    <t>02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</si>
  <si>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</si>
  <si>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>ԸՆԴԱՄԵՆԸ ԾԱԽՍԵՐ</t>
  </si>
  <si>
    <t>Ցուցանիշների փոփոխությունները նվազեցումները նշված են փակագծերում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</si>
</sst>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-* #,##0.00\ _ _-;\-* #,##0.00\ _ _-;_-* &quot;-&quot;??\ _ _-;_-@_-"/>
    <numFmt numFmtId="169" formatCode="_(* #,##0.0_);_(* \(#,##0.0\);_(* &quot;-&quot;?_);_(@_)"/>
    <numFmt numFmtId="170" formatCode="#,##0.0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2"/>
    </font>
    <font>
      <sz val="10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2"/>
      <color theme="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rgb="FF000000"/>
      <name val="Calibri"/>
      <family val="2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u/>
      <sz val="12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F2F2F2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34">
    <xf numFmtId="0" fontId="0" fillId="0" borderId="0"/>
    <xf numFmtId="165" fontId="2" fillId="0" borderId="0" applyFill="0" applyBorder="0" applyProtection="0">
      <alignment horizontal="right" vertical="top"/>
    </xf>
    <xf numFmtId="165" fontId="3" fillId="0" borderId="0" applyFill="0" applyBorder="0" applyProtection="0">
      <alignment horizontal="right" vertical="top"/>
    </xf>
    <xf numFmtId="0" fontId="6" fillId="0" borderId="0">
      <alignment horizontal="left" vertical="top" wrapText="1"/>
    </xf>
    <xf numFmtId="43" fontId="7" fillId="0" borderId="0" applyFont="0" applyFill="0" applyBorder="0" applyAlignment="0" applyProtection="0"/>
    <xf numFmtId="0" fontId="8" fillId="0" borderId="0"/>
    <xf numFmtId="0" fontId="1" fillId="0" borderId="0"/>
    <xf numFmtId="0" fontId="7" fillId="0" borderId="0"/>
    <xf numFmtId="168" fontId="8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7" borderId="9" applyNumberFormat="0" applyAlignment="0" applyProtection="0"/>
    <xf numFmtId="0" fontId="16" fillId="8" borderId="10" applyNumberFormat="0" applyAlignment="0" applyProtection="0"/>
    <xf numFmtId="0" fontId="17" fillId="8" borderId="9" applyNumberFormat="0" applyAlignment="0" applyProtection="0"/>
    <xf numFmtId="0" fontId="18" fillId="0" borderId="11" applyNumberFormat="0" applyFill="0" applyAlignment="0" applyProtection="0"/>
    <xf numFmtId="0" fontId="19" fillId="9" borderId="12" applyNumberFormat="0" applyAlignment="0" applyProtection="0"/>
    <xf numFmtId="0" fontId="20" fillId="0" borderId="0" applyNumberFormat="0" applyFill="0" applyBorder="0" applyAlignment="0" applyProtection="0"/>
    <xf numFmtId="0" fontId="1" fillId="10" borderId="13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6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6" fillId="0" borderId="0">
      <alignment horizontal="left" vertical="top" wrapText="1"/>
    </xf>
    <xf numFmtId="0" fontId="7" fillId="0" borderId="0"/>
    <xf numFmtId="164" fontId="27" fillId="0" borderId="0" applyFont="0" applyFill="0" applyBorder="0" applyAlignment="0" applyProtection="0"/>
    <xf numFmtId="0" fontId="26" fillId="44" borderId="0" applyNumberFormat="0" applyBorder="0" applyAlignment="0" applyProtection="0"/>
    <xf numFmtId="0" fontId="7" fillId="0" borderId="0"/>
    <xf numFmtId="0" fontId="8" fillId="0" borderId="0"/>
    <xf numFmtId="164" fontId="8" fillId="0" borderId="0" applyFont="0" applyFill="0" applyBorder="0" applyAlignment="0" applyProtection="0"/>
    <xf numFmtId="0" fontId="27" fillId="0" borderId="0"/>
    <xf numFmtId="0" fontId="27" fillId="0" borderId="0"/>
    <xf numFmtId="0" fontId="29" fillId="6" borderId="0" applyNumberFormat="0" applyBorder="0" applyAlignment="0" applyProtection="0"/>
    <xf numFmtId="0" fontId="31" fillId="36" borderId="0" applyNumberFormat="0" applyBorder="0" applyAlignment="0" applyProtection="0"/>
    <xf numFmtId="0" fontId="8" fillId="0" borderId="0"/>
    <xf numFmtId="0" fontId="26" fillId="35" borderId="0" applyNumberFormat="0" applyBorder="0" applyAlignment="0" applyProtection="0"/>
    <xf numFmtId="164" fontId="2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8" fillId="0" borderId="0"/>
    <xf numFmtId="0" fontId="26" fillId="42" borderId="0" applyNumberFormat="0" applyBorder="0" applyAlignment="0" applyProtection="0"/>
    <xf numFmtId="0" fontId="30" fillId="50" borderId="0" applyNumberFormat="0" applyBorder="0" applyAlignment="0" applyProtection="0"/>
    <xf numFmtId="0" fontId="26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0" borderId="0" applyNumberFormat="0" applyBorder="0" applyAlignment="0" applyProtection="0"/>
    <xf numFmtId="0" fontId="30" fillId="47" borderId="0" applyNumberFormat="0" applyBorder="0" applyAlignment="0" applyProtection="0"/>
    <xf numFmtId="0" fontId="30" fillId="51" borderId="0" applyNumberFormat="0" applyBorder="0" applyAlignment="0" applyProtection="0"/>
    <xf numFmtId="0" fontId="30" fillId="40" borderId="0" applyNumberFormat="0" applyBorder="0" applyAlignment="0" applyProtection="0"/>
    <xf numFmtId="0" fontId="26" fillId="36" borderId="0" applyNumberFormat="0" applyBorder="0" applyAlignment="0" applyProtection="0"/>
    <xf numFmtId="0" fontId="30" fillId="48" borderId="0" applyNumberFormat="0" applyBorder="0" applyAlignment="0" applyProtection="0"/>
    <xf numFmtId="0" fontId="26" fillId="45" borderId="0" applyNumberFormat="0" applyBorder="0" applyAlignment="0" applyProtection="0"/>
    <xf numFmtId="0" fontId="26" fillId="39" borderId="0" applyNumberFormat="0" applyBorder="0" applyAlignment="0" applyProtection="0"/>
    <xf numFmtId="0" fontId="30" fillId="49" borderId="0" applyNumberFormat="0" applyBorder="0" applyAlignment="0" applyProtection="0"/>
    <xf numFmtId="0" fontId="26" fillId="37" borderId="0" applyNumberFormat="0" applyBorder="0" applyAlignment="0" applyProtection="0"/>
    <xf numFmtId="0" fontId="30" fillId="52" borderId="0" applyNumberFormat="0" applyBorder="0" applyAlignment="0" applyProtection="0"/>
    <xf numFmtId="0" fontId="30" fillId="48" borderId="0" applyNumberFormat="0" applyBorder="0" applyAlignment="0" applyProtection="0"/>
    <xf numFmtId="0" fontId="30" fillId="45" borderId="0" applyNumberFormat="0" applyBorder="0" applyAlignment="0" applyProtection="0"/>
    <xf numFmtId="0" fontId="26" fillId="38" borderId="0" applyNumberFormat="0" applyBorder="0" applyAlignment="0" applyProtection="0"/>
    <xf numFmtId="0" fontId="26" fillId="46" borderId="0" applyNumberFormat="0" applyBorder="0" applyAlignment="0" applyProtection="0"/>
    <xf numFmtId="0" fontId="26" fillId="38" borderId="0" applyNumberFormat="0" applyBorder="0" applyAlignment="0" applyProtection="0"/>
    <xf numFmtId="0" fontId="26" fillId="43" borderId="0" applyNumberFormat="0" applyBorder="0" applyAlignment="0" applyProtection="0"/>
    <xf numFmtId="0" fontId="30" fillId="39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2" fillId="53" borderId="15" applyNumberFormat="0" applyAlignment="0" applyProtection="0"/>
    <xf numFmtId="0" fontId="33" fillId="54" borderId="16" applyNumberFormat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37" borderId="0" applyNumberFormat="0" applyBorder="0" applyAlignment="0" applyProtection="0"/>
    <xf numFmtId="0" fontId="36" fillId="0" borderId="17" applyNumberFormat="0" applyFill="0" applyAlignment="0" applyProtection="0"/>
    <xf numFmtId="0" fontId="37" fillId="0" borderId="18" applyNumberFormat="0" applyFill="0" applyAlignment="0" applyProtection="0"/>
    <xf numFmtId="0" fontId="38" fillId="0" borderId="19" applyNumberFormat="0" applyFill="0" applyAlignment="0" applyProtection="0"/>
    <xf numFmtId="0" fontId="38" fillId="0" borderId="0" applyNumberFormat="0" applyFill="0" applyBorder="0" applyAlignment="0" applyProtection="0"/>
    <xf numFmtId="0" fontId="39" fillId="43" borderId="15" applyNumberFormat="0" applyAlignment="0" applyProtection="0"/>
    <xf numFmtId="0" fontId="40" fillId="0" borderId="20" applyNumberFormat="0" applyFill="0" applyAlignment="0" applyProtection="0"/>
    <xf numFmtId="0" fontId="41" fillId="55" borderId="0" applyNumberFormat="0" applyBorder="0" applyAlignment="0" applyProtection="0"/>
    <xf numFmtId="1" fontId="47" fillId="0" borderId="0"/>
    <xf numFmtId="1" fontId="47" fillId="0" borderId="0"/>
    <xf numFmtId="1" fontId="47" fillId="0" borderId="0"/>
    <xf numFmtId="0" fontId="1" fillId="0" borderId="0"/>
    <xf numFmtId="0" fontId="7" fillId="0" borderId="0"/>
    <xf numFmtId="0" fontId="7" fillId="0" borderId="0"/>
    <xf numFmtId="0" fontId="8" fillId="56" borderId="21" applyNumberFormat="0" applyFont="0" applyAlignment="0" applyProtection="0"/>
    <xf numFmtId="0" fontId="42" fillId="53" borderId="22" applyNumberFormat="0" applyAlignment="0" applyProtection="0"/>
    <xf numFmtId="0" fontId="46" fillId="0" borderId="0"/>
    <xf numFmtId="0" fontId="46" fillId="0" borderId="0"/>
    <xf numFmtId="0" fontId="46" fillId="0" borderId="0"/>
    <xf numFmtId="0" fontId="43" fillId="0" borderId="0" applyNumberFormat="0" applyFill="0" applyBorder="0" applyAlignment="0" applyProtection="0"/>
    <xf numFmtId="0" fontId="44" fillId="0" borderId="23" applyNumberFormat="0" applyFill="0" applyAlignment="0" applyProtection="0"/>
    <xf numFmtId="0" fontId="45" fillId="0" borderId="0" applyNumberFormat="0" applyFill="0" applyBorder="0" applyAlignment="0" applyProtection="0"/>
    <xf numFmtId="0" fontId="28" fillId="0" borderId="0"/>
    <xf numFmtId="1" fontId="47" fillId="0" borderId="0"/>
    <xf numFmtId="0" fontId="48" fillId="0" borderId="0"/>
    <xf numFmtId="0" fontId="7" fillId="0" borderId="0"/>
    <xf numFmtId="0" fontId="28" fillId="0" borderId="0"/>
    <xf numFmtId="0" fontId="46" fillId="0" borderId="0"/>
    <xf numFmtId="164" fontId="49" fillId="0" borderId="0" applyFont="0" applyFill="0" applyBorder="0" applyAlignment="0" applyProtection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>
      <alignment horizontal="left" vertical="top" wrapText="1"/>
    </xf>
    <xf numFmtId="0" fontId="6" fillId="0" borderId="0">
      <alignment horizontal="left" vertical="top" wrapText="1"/>
    </xf>
    <xf numFmtId="43" fontId="8" fillId="0" borderId="0" applyFont="0" applyFill="0" applyBorder="0" applyAlignment="0" applyProtection="0"/>
    <xf numFmtId="165" fontId="2" fillId="0" borderId="0" applyFill="0" applyBorder="0" applyProtection="0">
      <alignment horizontal="right" vertical="top"/>
    </xf>
    <xf numFmtId="0" fontId="51" fillId="0" borderId="0"/>
  </cellStyleXfs>
  <cellXfs count="9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66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167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left" vertical="center" wrapText="1"/>
    </xf>
    <xf numFmtId="167" fontId="4" fillId="2" borderId="1" xfId="1" applyNumberFormat="1" applyFont="1" applyFill="1" applyBorder="1" applyAlignment="1">
      <alignment horizontal="center" vertical="center"/>
    </xf>
    <xf numFmtId="167" fontId="4" fillId="3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0" fillId="0" borderId="1" xfId="3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3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43" fontId="5" fillId="2" borderId="0" xfId="0" applyNumberFormat="1" applyFont="1" applyFill="1" applyAlignment="1">
      <alignment vertical="center"/>
    </xf>
    <xf numFmtId="169" fontId="4" fillId="2" borderId="0" xfId="0" applyNumberFormat="1" applyFont="1" applyFill="1" applyAlignment="1">
      <alignment vertical="center"/>
    </xf>
    <xf numFmtId="0" fontId="4" fillId="0" borderId="1" xfId="51" applyFont="1" applyBorder="1" applyAlignment="1">
      <alignment horizontal="left" vertical="center" wrapText="1"/>
    </xf>
    <xf numFmtId="0" fontId="25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167" fontId="50" fillId="0" borderId="1" xfId="1" applyNumberFormat="1" applyFont="1" applyBorder="1" applyAlignment="1">
      <alignment horizontal="center" vertical="center"/>
    </xf>
    <xf numFmtId="167" fontId="4" fillId="0" borderId="1" xfId="1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2" borderId="24" xfId="0" applyFont="1" applyFill="1" applyBorder="1" applyAlignment="1">
      <alignment horizontal="left" vertical="top" wrapText="1"/>
    </xf>
    <xf numFmtId="165" fontId="4" fillId="0" borderId="24" xfId="2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top" wrapText="1"/>
    </xf>
    <xf numFmtId="0" fontId="4" fillId="0" borderId="24" xfId="0" applyFont="1" applyBorder="1" applyAlignment="1">
      <alignment horizontal="left" vertical="top" wrapText="1"/>
    </xf>
    <xf numFmtId="170" fontId="4" fillId="2" borderId="24" xfId="131" applyNumberFormat="1" applyFont="1" applyFill="1" applyBorder="1" applyAlignment="1">
      <alignment horizontal="right" vertical="top"/>
    </xf>
    <xf numFmtId="0" fontId="4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left" vertical="top" wrapText="1"/>
    </xf>
    <xf numFmtId="2" fontId="4" fillId="57" borderId="0" xfId="0" applyNumberFormat="1" applyFont="1" applyFill="1" applyAlignment="1">
      <alignment horizontal="right" vertical="center" wrapText="1"/>
    </xf>
    <xf numFmtId="0" fontId="5" fillId="0" borderId="4" xfId="0" applyFont="1" applyBorder="1" applyAlignment="1">
      <alignment horizontal="right" vertical="center"/>
    </xf>
    <xf numFmtId="0" fontId="4" fillId="0" borderId="24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2" borderId="24" xfId="0" applyFont="1" applyFill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4" fillId="2" borderId="1" xfId="51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center" vertical="center" textRotation="90" wrapText="1"/>
    </xf>
    <xf numFmtId="0" fontId="4" fillId="2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49" fontId="4" fillId="2" borderId="24" xfId="0" applyNumberFormat="1" applyFont="1" applyFill="1" applyBorder="1" applyAlignment="1">
      <alignment horizontal="center" vertical="center" wrapText="1"/>
    </xf>
    <xf numFmtId="0" fontId="4" fillId="0" borderId="24" xfId="0" quotePrefix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49" fontId="4" fillId="0" borderId="24" xfId="0" applyNumberFormat="1" applyFont="1" applyFill="1" applyBorder="1" applyAlignment="1">
      <alignment horizontal="center" vertical="center" wrapText="1"/>
    </xf>
    <xf numFmtId="49" fontId="4" fillId="0" borderId="24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/>
    </xf>
    <xf numFmtId="49" fontId="4" fillId="2" borderId="24" xfId="0" applyNumberFormat="1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167" fontId="4" fillId="2" borderId="0" xfId="0" applyNumberFormat="1" applyFont="1" applyFill="1" applyBorder="1" applyAlignment="1">
      <alignment horizontal="right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center" vertical="center" wrapText="1"/>
    </xf>
    <xf numFmtId="167" fontId="4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2" fontId="4" fillId="57" borderId="0" xfId="0" applyNumberFormat="1" applyFont="1" applyFill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right" vertical="center"/>
    </xf>
    <xf numFmtId="0" fontId="4" fillId="0" borderId="24" xfId="58" applyFont="1" applyBorder="1" applyAlignment="1">
      <alignment horizontal="center" vertical="center" wrapText="1"/>
    </xf>
    <xf numFmtId="0" fontId="4" fillId="0" borderId="25" xfId="58" applyFont="1" applyBorder="1" applyAlignment="1">
      <alignment horizontal="center" vertical="center" wrapText="1"/>
    </xf>
    <xf numFmtId="165" fontId="4" fillId="0" borderId="25" xfId="0" applyNumberFormat="1" applyFont="1" applyBorder="1" applyAlignment="1">
      <alignment horizontal="center" vertical="center" wrapText="1"/>
    </xf>
    <xf numFmtId="0" fontId="4" fillId="0" borderId="24" xfId="58" applyFont="1" applyBorder="1" applyAlignment="1">
      <alignment horizontal="center" vertical="center" wrapText="1"/>
    </xf>
    <xf numFmtId="0" fontId="4" fillId="0" borderId="26" xfId="58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0" fontId="52" fillId="0" borderId="24" xfId="0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</cellXfs>
  <cellStyles count="134">
    <cellStyle name="20% - Accent1" xfId="27" builtinId="30" customBuiltin="1"/>
    <cellStyle name="20% - Accent1 2" xfId="63"/>
    <cellStyle name="20% - Accent2" xfId="30" builtinId="34" customBuiltin="1"/>
    <cellStyle name="20% - Accent2 2" xfId="75"/>
    <cellStyle name="20% - Accent3" xfId="33" builtinId="38" customBuiltin="1"/>
    <cellStyle name="20% - Accent3 2" xfId="80"/>
    <cellStyle name="20% - Accent4" xfId="36" builtinId="42" customBuiltin="1"/>
    <cellStyle name="20% - Accent4 2" xfId="84"/>
    <cellStyle name="20% - Accent5" xfId="39" builtinId="46" customBuiltin="1"/>
    <cellStyle name="20% - Accent5 2" xfId="67"/>
    <cellStyle name="20% - Accent6" xfId="42" builtinId="50" customBuiltin="1"/>
    <cellStyle name="20% - Accent6 2" xfId="87"/>
    <cellStyle name="40% - Accent1" xfId="28" builtinId="31" customBuiltin="1"/>
    <cellStyle name="40% - Accent1 2" xfId="54"/>
    <cellStyle name="40% - Accent2" xfId="31" builtinId="35" customBuiltin="1"/>
    <cellStyle name="40% - Accent2 2" xfId="77"/>
    <cellStyle name="40% - Accent3" xfId="34" builtinId="39" customBuiltin="1"/>
    <cellStyle name="40% - Accent3 2" xfId="78"/>
    <cellStyle name="40% - Accent4" xfId="37" builtinId="43" customBuiltin="1"/>
    <cellStyle name="40% - Accent4 2" xfId="86"/>
    <cellStyle name="40% - Accent5" xfId="40" builtinId="47" customBuiltin="1"/>
    <cellStyle name="40% - Accent5 2" xfId="69"/>
    <cellStyle name="40% - Accent6" xfId="43" builtinId="51" customBuiltin="1"/>
    <cellStyle name="40% - Accent6 2" xfId="85"/>
    <cellStyle name="60% - Accent1 2" xfId="45"/>
    <cellStyle name="60% - Accent1 2 2" xfId="72"/>
    <cellStyle name="60% - Accent2 2" xfId="46"/>
    <cellStyle name="60% - Accent2 2 2" xfId="83"/>
    <cellStyle name="60% - Accent3 2" xfId="47"/>
    <cellStyle name="60% - Accent3 2 2" xfId="88"/>
    <cellStyle name="60% - Accent4 2" xfId="48"/>
    <cellStyle name="60% - Accent4 2 2" xfId="71"/>
    <cellStyle name="60% - Accent5 2" xfId="49"/>
    <cellStyle name="60% - Accent5 2 2" xfId="76"/>
    <cellStyle name="60% - Accent6 2" xfId="50"/>
    <cellStyle name="60% - Accent6 2 2" xfId="70"/>
    <cellStyle name="Accent1" xfId="26" builtinId="29" customBuiltin="1"/>
    <cellStyle name="Accent1 2" xfId="79"/>
    <cellStyle name="Accent2" xfId="29" builtinId="33" customBuiltin="1"/>
    <cellStyle name="Accent2 2" xfId="68"/>
    <cellStyle name="Accent3" xfId="32" builtinId="37" customBuiltin="1"/>
    <cellStyle name="Accent3 2" xfId="73"/>
    <cellStyle name="Accent4" xfId="35" builtinId="41" customBuiltin="1"/>
    <cellStyle name="Accent4 2" xfId="74"/>
    <cellStyle name="Accent5" xfId="38" builtinId="45" customBuiltin="1"/>
    <cellStyle name="Accent5 2" xfId="82"/>
    <cellStyle name="Accent6" xfId="41" builtinId="49" customBuiltin="1"/>
    <cellStyle name="Accent6 2" xfId="81"/>
    <cellStyle name="Bad" xfId="16" builtinId="27" customBuiltin="1"/>
    <cellStyle name="Bad 2" xfId="61"/>
    <cellStyle name="Calculation" xfId="19" builtinId="22" customBuiltin="1"/>
    <cellStyle name="Calculation 2" xfId="91"/>
    <cellStyle name="Check Cell" xfId="21" builtinId="23" customBuiltin="1"/>
    <cellStyle name="Check Cell 2" xfId="92"/>
    <cellStyle name="Comma 12 2" xfId="128"/>
    <cellStyle name="Comma 15" xfId="131"/>
    <cellStyle name="Comma 2" xfId="57"/>
    <cellStyle name="Comma 2 2" xfId="53"/>
    <cellStyle name="Comma 2 2 2" xfId="93"/>
    <cellStyle name="Comma 2 2 5 2" xfId="4"/>
    <cellStyle name="Comma 2 2 5 2 2" xfId="127"/>
    <cellStyle name="Comma 2 3" xfId="90"/>
    <cellStyle name="Comma 2 6" xfId="124"/>
    <cellStyle name="Comma 3" xfId="64"/>
    <cellStyle name="Comma 3 2" xfId="94"/>
    <cellStyle name="Comma 35 2" xfId="8"/>
    <cellStyle name="Comma 4" xfId="89"/>
    <cellStyle name="Explanatory Text" xfId="24" builtinId="53" customBuiltin="1"/>
    <cellStyle name="Explanatory Text 2" xfId="95"/>
    <cellStyle name="Good" xfId="15" builtinId="26" customBuiltin="1"/>
    <cellStyle name="Good 2" xfId="96"/>
    <cellStyle name="Heading 1" xfId="11" builtinId="16" customBuiltin="1"/>
    <cellStyle name="Heading 1 2" xfId="97"/>
    <cellStyle name="Heading 2" xfId="12" builtinId="17" customBuiltin="1"/>
    <cellStyle name="Heading 2 2" xfId="98"/>
    <cellStyle name="Heading 3" xfId="13" builtinId="18" customBuiltin="1"/>
    <cellStyle name="Heading 3 2" xfId="99"/>
    <cellStyle name="Heading 4" xfId="14" builtinId="19" customBuiltin="1"/>
    <cellStyle name="Heading 4 2" xfId="100"/>
    <cellStyle name="Input" xfId="17" builtinId="20" customBuiltin="1"/>
    <cellStyle name="Input 2" xfId="101"/>
    <cellStyle name="Linked Cell" xfId="20" builtinId="24" customBuiltin="1"/>
    <cellStyle name="Linked Cell 2" xfId="102"/>
    <cellStyle name="Neutral 2" xfId="44"/>
    <cellStyle name="Neutral 2 2" xfId="60"/>
    <cellStyle name="Neutral 3" xfId="103"/>
    <cellStyle name="Normal" xfId="0" builtinId="0"/>
    <cellStyle name="Normal 10 2 3" xfId="126"/>
    <cellStyle name="Normal 10 3" xfId="133"/>
    <cellStyle name="Normal 12" xfId="125"/>
    <cellStyle name="Normal 12 2" xfId="51"/>
    <cellStyle name="Normal 12 4" xfId="7"/>
    <cellStyle name="Normal 14 3 2 2 2" xfId="6"/>
    <cellStyle name="Normal 2" xfId="56"/>
    <cellStyle name="Normal 2 2" xfId="104"/>
    <cellStyle name="Normal 2 2 2" xfId="121"/>
    <cellStyle name="Normal 2 3" xfId="105"/>
    <cellStyle name="Normal 2 6" xfId="3"/>
    <cellStyle name="Normal 3" xfId="58"/>
    <cellStyle name="Normal 3 2" xfId="66"/>
    <cellStyle name="Normal 3 2 2" xfId="106"/>
    <cellStyle name="Normal 3_HavelvacN2axjusakN3" xfId="59"/>
    <cellStyle name="Normal 4" xfId="55"/>
    <cellStyle name="Normal 4 2" xfId="62"/>
    <cellStyle name="Normal 5" xfId="52"/>
    <cellStyle name="Normal 5 2" xfId="107"/>
    <cellStyle name="Normal 6" xfId="108"/>
    <cellStyle name="Normal 63 2" xfId="5"/>
    <cellStyle name="Normal 7" xfId="109"/>
    <cellStyle name="Normal 75 2 2" xfId="9"/>
    <cellStyle name="Normal 8" xfId="120"/>
    <cellStyle name="Normal 84" xfId="129"/>
    <cellStyle name="Normal 85" xfId="130"/>
    <cellStyle name="Note" xfId="23" builtinId="10" customBuiltin="1"/>
    <cellStyle name="Note 2" xfId="110"/>
    <cellStyle name="Output" xfId="18" builtinId="21" customBuiltin="1"/>
    <cellStyle name="Output 2" xfId="111"/>
    <cellStyle name="Percent 2" xfId="65"/>
    <cellStyle name="SN_241" xfId="2"/>
    <cellStyle name="SN_b" xfId="1"/>
    <cellStyle name="SN10_bold" xfId="132"/>
    <cellStyle name="Style 1" xfId="112"/>
    <cellStyle name="Style 1 2" xfId="113"/>
    <cellStyle name="Style 1 2 2" xfId="123"/>
    <cellStyle name="Style 1_verchnakan_ax21-25_2018" xfId="114"/>
    <cellStyle name="Title" xfId="10" builtinId="15" customBuiltin="1"/>
    <cellStyle name="Title 2" xfId="115"/>
    <cellStyle name="Total" xfId="25" builtinId="25" customBuiltin="1"/>
    <cellStyle name="Total 2" xfId="116"/>
    <cellStyle name="Warning Text" xfId="22" builtinId="11" customBuiltin="1"/>
    <cellStyle name="Warning Text 2" xfId="117"/>
    <cellStyle name="Обычный 2" xfId="118"/>
    <cellStyle name="Обычный 2 2" xfId="119"/>
    <cellStyle name="Обычный 2 3" xfId="1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view="pageBreakPreview" zoomScaleNormal="100" zoomScaleSheetLayoutView="100" workbookViewId="0">
      <selection activeCell="F7" sqref="F7:F8"/>
    </sheetView>
  </sheetViews>
  <sheetFormatPr defaultRowHeight="17.25" x14ac:dyDescent="0.25"/>
  <cols>
    <col min="1" max="1" width="7.5703125" style="11" customWidth="1"/>
    <col min="2" max="2" width="8.28515625" style="11" customWidth="1"/>
    <col min="3" max="3" width="7.85546875" style="11" customWidth="1"/>
    <col min="4" max="4" width="8" style="11" customWidth="1"/>
    <col min="5" max="5" width="10.5703125" style="11" customWidth="1"/>
    <col min="6" max="6" width="71.7109375" style="11" customWidth="1"/>
    <col min="7" max="7" width="18" style="11" customWidth="1"/>
    <col min="8" max="8" width="15.42578125" style="11" customWidth="1"/>
    <col min="9" max="9" width="15.42578125" style="12" customWidth="1"/>
    <col min="10" max="10" width="18.42578125" style="13" customWidth="1"/>
    <col min="11" max="11" width="18.85546875" style="11" bestFit="1" customWidth="1"/>
    <col min="12" max="12" width="21.42578125" style="11" bestFit="1" customWidth="1"/>
    <col min="13" max="13" width="12.85546875" style="11" bestFit="1" customWidth="1"/>
    <col min="14" max="14" width="14.28515625" style="11" bestFit="1" customWidth="1"/>
    <col min="15" max="15" width="10.85546875" style="11" bestFit="1" customWidth="1"/>
    <col min="16" max="16384" width="9.140625" style="11"/>
  </cols>
  <sheetData>
    <row r="1" spans="1:11" x14ac:dyDescent="0.25">
      <c r="I1" s="12" t="s">
        <v>16</v>
      </c>
    </row>
    <row r="2" spans="1:11" x14ac:dyDescent="0.25">
      <c r="A2" s="14" t="s">
        <v>1</v>
      </c>
      <c r="D2" s="14" t="s">
        <v>1</v>
      </c>
      <c r="F2" s="71" t="s">
        <v>17</v>
      </c>
      <c r="G2" s="71"/>
      <c r="H2" s="71"/>
      <c r="I2" s="71"/>
    </row>
    <row r="3" spans="1:11" x14ac:dyDescent="0.25">
      <c r="F3" s="71" t="s">
        <v>2</v>
      </c>
      <c r="G3" s="71"/>
      <c r="H3" s="71"/>
      <c r="I3" s="71"/>
    </row>
    <row r="4" spans="1:11" x14ac:dyDescent="0.25">
      <c r="F4" s="15"/>
      <c r="G4" s="15"/>
      <c r="H4" s="15"/>
    </row>
    <row r="5" spans="1:11" ht="39" customHeight="1" x14ac:dyDescent="0.25">
      <c r="A5" s="70" t="s">
        <v>87</v>
      </c>
      <c r="B5" s="70"/>
      <c r="C5" s="70"/>
      <c r="D5" s="70"/>
      <c r="E5" s="70"/>
      <c r="F5" s="70"/>
      <c r="G5" s="70"/>
      <c r="H5" s="70"/>
      <c r="I5" s="70"/>
    </row>
    <row r="6" spans="1:11" ht="18" customHeight="1" x14ac:dyDescent="0.25">
      <c r="H6" s="73" t="s">
        <v>0</v>
      </c>
      <c r="I6" s="73"/>
    </row>
    <row r="7" spans="1:11" ht="67.5" customHeight="1" x14ac:dyDescent="0.25">
      <c r="A7" s="69" t="s">
        <v>80</v>
      </c>
      <c r="B7" s="69"/>
      <c r="C7" s="69"/>
      <c r="D7" s="72" t="s">
        <v>3</v>
      </c>
      <c r="E7" s="72"/>
      <c r="F7" s="72" t="s">
        <v>4</v>
      </c>
      <c r="G7" s="74" t="s">
        <v>5</v>
      </c>
      <c r="H7" s="75"/>
      <c r="I7" s="76"/>
      <c r="J7" s="16"/>
      <c r="K7" s="17"/>
    </row>
    <row r="8" spans="1:11" ht="84" customHeight="1" x14ac:dyDescent="0.25">
      <c r="A8" s="57" t="s">
        <v>81</v>
      </c>
      <c r="B8" s="57" t="s">
        <v>82</v>
      </c>
      <c r="C8" s="57" t="s">
        <v>83</v>
      </c>
      <c r="D8" s="18" t="s">
        <v>6</v>
      </c>
      <c r="E8" s="18" t="s">
        <v>7</v>
      </c>
      <c r="F8" s="72"/>
      <c r="G8" s="10" t="s">
        <v>18</v>
      </c>
      <c r="H8" s="10" t="s">
        <v>8</v>
      </c>
      <c r="I8" s="1" t="s">
        <v>9</v>
      </c>
    </row>
    <row r="9" spans="1:11" x14ac:dyDescent="0.25">
      <c r="A9" s="54"/>
      <c r="B9" s="54"/>
      <c r="C9" s="54"/>
      <c r="D9" s="19"/>
      <c r="E9" s="19"/>
      <c r="F9" s="3" t="s">
        <v>10</v>
      </c>
      <c r="G9" s="20">
        <f>G11</f>
        <v>0</v>
      </c>
      <c r="H9" s="20">
        <f t="shared" ref="H9:I9" si="0">H11</f>
        <v>0</v>
      </c>
      <c r="I9" s="20">
        <f t="shared" si="0"/>
        <v>0</v>
      </c>
    </row>
    <row r="10" spans="1:11" x14ac:dyDescent="0.25">
      <c r="A10" s="54"/>
      <c r="B10" s="54"/>
      <c r="C10" s="54"/>
      <c r="D10" s="19"/>
      <c r="E10" s="19"/>
      <c r="F10" s="19" t="s">
        <v>11</v>
      </c>
      <c r="G10" s="21"/>
      <c r="H10" s="21"/>
      <c r="I10" s="21"/>
    </row>
    <row r="11" spans="1:11" ht="34.5" x14ac:dyDescent="0.25">
      <c r="A11" s="58"/>
      <c r="B11" s="59"/>
      <c r="C11" s="60"/>
      <c r="D11" s="1"/>
      <c r="E11" s="3"/>
      <c r="F11" s="23" t="s">
        <v>44</v>
      </c>
      <c r="G11" s="2">
        <f>G13</f>
        <v>0</v>
      </c>
      <c r="H11" s="2">
        <f>H13</f>
        <v>0</v>
      </c>
      <c r="I11" s="2">
        <f>I13</f>
        <v>0</v>
      </c>
    </row>
    <row r="12" spans="1:11" x14ac:dyDescent="0.25">
      <c r="A12" s="58"/>
      <c r="B12" s="59"/>
      <c r="C12" s="60"/>
      <c r="D12" s="1"/>
      <c r="E12" s="3"/>
      <c r="F12" s="24" t="s">
        <v>12</v>
      </c>
      <c r="G12" s="2"/>
      <c r="H12" s="2"/>
      <c r="I12" s="2"/>
    </row>
    <row r="13" spans="1:11" ht="34.5" x14ac:dyDescent="0.25">
      <c r="A13" s="61" t="s">
        <v>84</v>
      </c>
      <c r="B13" s="62"/>
      <c r="C13" s="62"/>
      <c r="D13" s="4"/>
      <c r="E13" s="25"/>
      <c r="F13" s="26" t="s">
        <v>43</v>
      </c>
      <c r="G13" s="5">
        <f>G15</f>
        <v>0</v>
      </c>
      <c r="H13" s="5">
        <f>H15</f>
        <v>0</v>
      </c>
      <c r="I13" s="5">
        <f>I15</f>
        <v>0</v>
      </c>
    </row>
    <row r="14" spans="1:11" x14ac:dyDescent="0.25">
      <c r="A14" s="63"/>
      <c r="B14" s="62"/>
      <c r="C14" s="64"/>
      <c r="D14" s="27"/>
      <c r="E14" s="27"/>
      <c r="F14" s="24" t="s">
        <v>12</v>
      </c>
      <c r="G14" s="4"/>
      <c r="H14" s="4"/>
      <c r="I14" s="4"/>
    </row>
    <row r="15" spans="1:11" x14ac:dyDescent="0.25">
      <c r="A15" s="63"/>
      <c r="B15" s="65" t="s">
        <v>85</v>
      </c>
      <c r="C15" s="62"/>
      <c r="D15" s="4"/>
      <c r="E15" s="6"/>
      <c r="F15" s="26" t="s">
        <v>41</v>
      </c>
      <c r="G15" s="5">
        <f>G17</f>
        <v>0</v>
      </c>
      <c r="H15" s="5">
        <f>H17</f>
        <v>0</v>
      </c>
      <c r="I15" s="5">
        <f>I17</f>
        <v>0</v>
      </c>
    </row>
    <row r="16" spans="1:11" x14ac:dyDescent="0.25">
      <c r="A16" s="63"/>
      <c r="B16" s="62"/>
      <c r="C16" s="64"/>
      <c r="D16" s="4"/>
      <c r="E16" s="25"/>
      <c r="F16" s="24" t="s">
        <v>12</v>
      </c>
      <c r="G16" s="4"/>
      <c r="H16" s="4"/>
      <c r="I16" s="4"/>
    </row>
    <row r="17" spans="1:9" x14ac:dyDescent="0.25">
      <c r="A17" s="63"/>
      <c r="B17" s="65"/>
      <c r="C17" s="65" t="s">
        <v>86</v>
      </c>
      <c r="D17" s="4"/>
      <c r="E17" s="6"/>
      <c r="F17" s="26" t="s">
        <v>42</v>
      </c>
      <c r="G17" s="5">
        <f>G19</f>
        <v>0</v>
      </c>
      <c r="H17" s="5">
        <f>H19</f>
        <v>0</v>
      </c>
      <c r="I17" s="5">
        <f>I19</f>
        <v>0</v>
      </c>
    </row>
    <row r="18" spans="1:9" x14ac:dyDescent="0.25">
      <c r="A18" s="63"/>
      <c r="B18" s="62"/>
      <c r="C18" s="64"/>
      <c r="D18" s="4"/>
      <c r="E18" s="6"/>
      <c r="F18" s="24" t="s">
        <v>13</v>
      </c>
      <c r="G18" s="4"/>
      <c r="H18" s="4"/>
      <c r="I18" s="4"/>
    </row>
    <row r="19" spans="1:9" ht="34.5" x14ac:dyDescent="0.25">
      <c r="A19" s="58"/>
      <c r="B19" s="59"/>
      <c r="C19" s="60"/>
      <c r="D19" s="1"/>
      <c r="E19" s="3"/>
      <c r="F19" s="68" t="s">
        <v>44</v>
      </c>
      <c r="G19" s="2">
        <f>G21</f>
        <v>0</v>
      </c>
      <c r="H19" s="2">
        <f>H21</f>
        <v>0</v>
      </c>
      <c r="I19" s="2">
        <f>I21</f>
        <v>0</v>
      </c>
    </row>
    <row r="20" spans="1:9" x14ac:dyDescent="0.25">
      <c r="A20" s="63"/>
      <c r="B20" s="62"/>
      <c r="C20" s="64"/>
      <c r="D20" s="4"/>
      <c r="E20" s="6"/>
      <c r="F20" s="24" t="s">
        <v>13</v>
      </c>
      <c r="G20" s="4"/>
      <c r="H20" s="4"/>
      <c r="I20" s="4"/>
    </row>
    <row r="21" spans="1:9" x14ac:dyDescent="0.25">
      <c r="A21" s="63"/>
      <c r="B21" s="62"/>
      <c r="C21" s="64"/>
      <c r="D21" s="8" t="s">
        <v>33</v>
      </c>
      <c r="E21" s="8"/>
      <c r="F21" s="8" t="s">
        <v>34</v>
      </c>
      <c r="G21" s="5">
        <f>G23</f>
        <v>0</v>
      </c>
      <c r="H21" s="5">
        <f t="shared" ref="H21:I21" si="1">H23</f>
        <v>0</v>
      </c>
      <c r="I21" s="5">
        <f t="shared" si="1"/>
        <v>0</v>
      </c>
    </row>
    <row r="22" spans="1:9" x14ac:dyDescent="0.25">
      <c r="A22" s="63"/>
      <c r="B22" s="62"/>
      <c r="C22" s="64"/>
      <c r="D22" s="27"/>
      <c r="E22" s="27"/>
      <c r="F22" s="24" t="s">
        <v>12</v>
      </c>
      <c r="G22" s="4"/>
      <c r="H22" s="4"/>
      <c r="I22" s="4"/>
    </row>
    <row r="23" spans="1:9" x14ac:dyDescent="0.25">
      <c r="A23" s="63"/>
      <c r="B23" s="62"/>
      <c r="C23" s="64"/>
      <c r="D23" s="4"/>
      <c r="E23" s="8" t="s">
        <v>35</v>
      </c>
      <c r="F23" s="8" t="s">
        <v>36</v>
      </c>
      <c r="G23" s="5">
        <f>G25+G32</f>
        <v>0</v>
      </c>
      <c r="H23" s="5">
        <f t="shared" ref="H23:I23" si="2">H25+H32</f>
        <v>0</v>
      </c>
      <c r="I23" s="5">
        <f t="shared" si="2"/>
        <v>0</v>
      </c>
    </row>
    <row r="24" spans="1:9" x14ac:dyDescent="0.25">
      <c r="A24" s="63"/>
      <c r="B24" s="62"/>
      <c r="C24" s="64"/>
      <c r="D24" s="4"/>
      <c r="E24" s="8"/>
      <c r="F24" s="8" t="s">
        <v>19</v>
      </c>
      <c r="G24" s="5"/>
      <c r="H24" s="5"/>
      <c r="I24" s="5"/>
    </row>
    <row r="25" spans="1:9" x14ac:dyDescent="0.25">
      <c r="A25" s="63"/>
      <c r="B25" s="62"/>
      <c r="C25" s="64"/>
      <c r="D25" s="4"/>
      <c r="E25" s="8"/>
      <c r="F25" s="28" t="s">
        <v>20</v>
      </c>
      <c r="G25" s="5">
        <f t="shared" ref="G25" si="3">G27</f>
        <v>-206544.3</v>
      </c>
      <c r="H25" s="5">
        <f>H27</f>
        <v>-206544.3</v>
      </c>
      <c r="I25" s="5">
        <f>I27</f>
        <v>-206544.3</v>
      </c>
    </row>
    <row r="26" spans="1:9" ht="34.5" x14ac:dyDescent="0.25">
      <c r="A26" s="63"/>
      <c r="B26" s="62"/>
      <c r="C26" s="64"/>
      <c r="D26" s="27"/>
      <c r="E26" s="8"/>
      <c r="F26" s="8" t="s">
        <v>15</v>
      </c>
      <c r="G26" s="5"/>
      <c r="H26" s="5"/>
      <c r="I26" s="5"/>
    </row>
    <row r="27" spans="1:9" x14ac:dyDescent="0.25">
      <c r="A27" s="63"/>
      <c r="B27" s="62"/>
      <c r="C27" s="64"/>
      <c r="D27" s="27"/>
      <c r="E27" s="8"/>
      <c r="F27" s="8" t="s">
        <v>10</v>
      </c>
      <c r="G27" s="5">
        <f t="shared" ref="G27:G30" si="4">G28</f>
        <v>-206544.3</v>
      </c>
      <c r="H27" s="5">
        <f t="shared" ref="H27:I30" si="5">H28</f>
        <v>-206544.3</v>
      </c>
      <c r="I27" s="5">
        <f t="shared" si="5"/>
        <v>-206544.3</v>
      </c>
    </row>
    <row r="28" spans="1:9" x14ac:dyDescent="0.25">
      <c r="A28" s="63"/>
      <c r="B28" s="62"/>
      <c r="C28" s="64"/>
      <c r="D28" s="27"/>
      <c r="E28" s="8"/>
      <c r="F28" s="8" t="s">
        <v>37</v>
      </c>
      <c r="G28" s="5">
        <f t="shared" si="4"/>
        <v>-206544.3</v>
      </c>
      <c r="H28" s="5">
        <f t="shared" si="5"/>
        <v>-206544.3</v>
      </c>
      <c r="I28" s="5">
        <f t="shared" si="5"/>
        <v>-206544.3</v>
      </c>
    </row>
    <row r="29" spans="1:9" x14ac:dyDescent="0.25">
      <c r="A29" s="63"/>
      <c r="B29" s="62"/>
      <c r="C29" s="64"/>
      <c r="D29" s="27"/>
      <c r="E29" s="8"/>
      <c r="F29" s="8" t="s">
        <v>38</v>
      </c>
      <c r="G29" s="5">
        <f>G30</f>
        <v>-206544.3</v>
      </c>
      <c r="H29" s="5">
        <f>H30</f>
        <v>-206544.3</v>
      </c>
      <c r="I29" s="5">
        <f>I30</f>
        <v>-206544.3</v>
      </c>
    </row>
    <row r="30" spans="1:9" x14ac:dyDescent="0.25">
      <c r="A30" s="63"/>
      <c r="B30" s="62"/>
      <c r="C30" s="64"/>
      <c r="D30" s="4"/>
      <c r="E30" s="8"/>
      <c r="F30" s="8" t="s">
        <v>39</v>
      </c>
      <c r="G30" s="5">
        <f t="shared" si="4"/>
        <v>-206544.3</v>
      </c>
      <c r="H30" s="5">
        <f t="shared" si="5"/>
        <v>-206544.3</v>
      </c>
      <c r="I30" s="5">
        <f t="shared" si="5"/>
        <v>-206544.3</v>
      </c>
    </row>
    <row r="31" spans="1:9" x14ac:dyDescent="0.25">
      <c r="A31" s="66"/>
      <c r="B31" s="66"/>
      <c r="C31" s="66"/>
      <c r="D31" s="29"/>
      <c r="E31" s="8"/>
      <c r="F31" s="8" t="s">
        <v>40</v>
      </c>
      <c r="G31" s="5">
        <v>-206544.3</v>
      </c>
      <c r="H31" s="5">
        <f>G31</f>
        <v>-206544.3</v>
      </c>
      <c r="I31" s="5">
        <f>H31</f>
        <v>-206544.3</v>
      </c>
    </row>
    <row r="32" spans="1:9" ht="24.75" customHeight="1" x14ac:dyDescent="0.25">
      <c r="A32" s="54"/>
      <c r="B32" s="54"/>
      <c r="C32" s="54"/>
      <c r="D32" s="19"/>
      <c r="E32" s="19"/>
      <c r="F32" s="39" t="s">
        <v>14</v>
      </c>
      <c r="G32" s="21">
        <f>G34</f>
        <v>206544.3</v>
      </c>
      <c r="H32" s="21">
        <f t="shared" ref="H32:I32" si="6">H34</f>
        <v>206544.3</v>
      </c>
      <c r="I32" s="21">
        <f t="shared" si="6"/>
        <v>206544.3</v>
      </c>
    </row>
    <row r="33" spans="1:12" ht="34.5" x14ac:dyDescent="0.25">
      <c r="A33" s="54"/>
      <c r="B33" s="54"/>
      <c r="C33" s="54"/>
      <c r="D33" s="19"/>
      <c r="E33" s="19"/>
      <c r="F33" s="19" t="s">
        <v>15</v>
      </c>
      <c r="G33" s="21"/>
      <c r="H33" s="21"/>
      <c r="I33" s="21"/>
    </row>
    <row r="34" spans="1:12" x14ac:dyDescent="0.25">
      <c r="A34" s="58"/>
      <c r="B34" s="59"/>
      <c r="C34" s="59"/>
      <c r="D34" s="1"/>
      <c r="E34" s="29"/>
      <c r="F34" s="3" t="s">
        <v>88</v>
      </c>
      <c r="G34" s="2">
        <f>G35</f>
        <v>206544.3</v>
      </c>
      <c r="H34" s="2">
        <f t="shared" ref="H34:I37" si="7">H35</f>
        <v>206544.3</v>
      </c>
      <c r="I34" s="2">
        <f t="shared" si="7"/>
        <v>206544.3</v>
      </c>
      <c r="J34" s="30"/>
    </row>
    <row r="35" spans="1:12" x14ac:dyDescent="0.25">
      <c r="A35" s="58"/>
      <c r="B35" s="59"/>
      <c r="C35" s="60"/>
      <c r="D35" s="22"/>
      <c r="E35" s="22"/>
      <c r="F35" s="19" t="s">
        <v>76</v>
      </c>
      <c r="G35" s="2">
        <f>G36</f>
        <v>206544.3</v>
      </c>
      <c r="H35" s="2">
        <f t="shared" si="7"/>
        <v>206544.3</v>
      </c>
      <c r="I35" s="2">
        <f t="shared" si="7"/>
        <v>206544.3</v>
      </c>
      <c r="J35" s="30"/>
      <c r="K35" s="31"/>
      <c r="L35" s="31"/>
    </row>
    <row r="36" spans="1:12" x14ac:dyDescent="0.25">
      <c r="A36" s="58"/>
      <c r="B36" s="67"/>
      <c r="C36" s="59"/>
      <c r="D36" s="1"/>
      <c r="E36" s="3"/>
      <c r="F36" s="56" t="s">
        <v>77</v>
      </c>
      <c r="G36" s="2">
        <f>G37</f>
        <v>206544.3</v>
      </c>
      <c r="H36" s="2">
        <f t="shared" si="7"/>
        <v>206544.3</v>
      </c>
      <c r="I36" s="2">
        <f t="shared" si="7"/>
        <v>206544.3</v>
      </c>
    </row>
    <row r="37" spans="1:12" ht="34.5" x14ac:dyDescent="0.25">
      <c r="A37" s="58"/>
      <c r="B37" s="59"/>
      <c r="C37" s="60"/>
      <c r="D37" s="1"/>
      <c r="E37" s="29"/>
      <c r="F37" s="19" t="s">
        <v>78</v>
      </c>
      <c r="G37" s="2">
        <f>G38</f>
        <v>206544.3</v>
      </c>
      <c r="H37" s="2">
        <f t="shared" si="7"/>
        <v>206544.3</v>
      </c>
      <c r="I37" s="2">
        <f t="shared" si="7"/>
        <v>206544.3</v>
      </c>
    </row>
    <row r="38" spans="1:12" x14ac:dyDescent="0.25">
      <c r="A38" s="58"/>
      <c r="B38" s="67"/>
      <c r="C38" s="67"/>
      <c r="D38" s="1"/>
      <c r="E38" s="3"/>
      <c r="F38" s="56" t="s">
        <v>79</v>
      </c>
      <c r="G38" s="2">
        <v>206544.3</v>
      </c>
      <c r="H38" s="2">
        <v>206544.3</v>
      </c>
      <c r="I38" s="2">
        <v>206544.3</v>
      </c>
    </row>
  </sheetData>
  <mergeCells count="8">
    <mergeCell ref="A7:C7"/>
    <mergeCell ref="A5:I5"/>
    <mergeCell ref="F2:I2"/>
    <mergeCell ref="F3:I3"/>
    <mergeCell ref="D7:E7"/>
    <mergeCell ref="F7:F8"/>
    <mergeCell ref="H6:I6"/>
    <mergeCell ref="G7:I7"/>
  </mergeCells>
  <pageMargins left="0.7" right="0.7" top="0.75" bottom="0.75" header="0.3" footer="0.3"/>
  <pageSetup scale="49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view="pageBreakPreview" zoomScaleNormal="100" zoomScaleSheetLayoutView="100" workbookViewId="0">
      <selection activeCell="C6" sqref="C6:C7"/>
    </sheetView>
  </sheetViews>
  <sheetFormatPr defaultRowHeight="15" x14ac:dyDescent="0.25"/>
  <cols>
    <col min="1" max="1" width="10.85546875" customWidth="1"/>
    <col min="2" max="2" width="15.5703125" customWidth="1"/>
    <col min="3" max="3" width="53.85546875" customWidth="1"/>
    <col min="4" max="4" width="20.42578125" customWidth="1"/>
    <col min="5" max="5" width="20" customWidth="1"/>
    <col min="6" max="6" width="16.85546875" customWidth="1"/>
  </cols>
  <sheetData>
    <row r="1" spans="1:6" ht="17.25" x14ac:dyDescent="0.3">
      <c r="A1" s="40"/>
      <c r="B1" s="40"/>
      <c r="C1" s="77" t="s">
        <v>60</v>
      </c>
      <c r="D1" s="77"/>
      <c r="E1" s="77"/>
      <c r="F1" s="77"/>
    </row>
    <row r="2" spans="1:6" ht="17.25" x14ac:dyDescent="0.3">
      <c r="A2" s="40"/>
      <c r="B2" s="40"/>
      <c r="C2" s="78" t="s">
        <v>61</v>
      </c>
      <c r="D2" s="78"/>
      <c r="E2" s="78"/>
      <c r="F2" s="78"/>
    </row>
    <row r="3" spans="1:6" ht="22.5" customHeight="1" x14ac:dyDescent="0.3">
      <c r="A3" s="40"/>
      <c r="B3" s="40"/>
      <c r="C3" s="78" t="s">
        <v>2</v>
      </c>
      <c r="D3" s="78"/>
      <c r="E3" s="78"/>
      <c r="F3" s="78"/>
    </row>
    <row r="4" spans="1:6" ht="84" customHeight="1" x14ac:dyDescent="0.25">
      <c r="A4" s="79" t="s">
        <v>62</v>
      </c>
      <c r="B4" s="79"/>
      <c r="C4" s="79"/>
      <c r="D4" s="79"/>
      <c r="E4" s="79"/>
      <c r="F4" s="79"/>
    </row>
    <row r="5" spans="1:6" ht="17.25" x14ac:dyDescent="0.3">
      <c r="A5" s="40"/>
      <c r="B5" s="40"/>
      <c r="C5" s="40"/>
      <c r="D5" s="40"/>
      <c r="E5" s="88" t="s">
        <v>0</v>
      </c>
      <c r="F5" s="88"/>
    </row>
    <row r="6" spans="1:6" ht="48.75" customHeight="1" x14ac:dyDescent="0.25">
      <c r="A6" s="89" t="s">
        <v>63</v>
      </c>
      <c r="B6" s="89"/>
      <c r="C6" s="89" t="s">
        <v>64</v>
      </c>
      <c r="D6" s="89" t="s">
        <v>89</v>
      </c>
      <c r="E6" s="89"/>
      <c r="F6" s="89"/>
    </row>
    <row r="7" spans="1:6" ht="42" customHeight="1" x14ac:dyDescent="0.25">
      <c r="A7" s="92" t="s">
        <v>65</v>
      </c>
      <c r="B7" s="92" t="s">
        <v>66</v>
      </c>
      <c r="C7" s="89"/>
      <c r="D7" s="96" t="s">
        <v>67</v>
      </c>
      <c r="E7" s="96" t="s">
        <v>8</v>
      </c>
      <c r="F7" s="96" t="s">
        <v>68</v>
      </c>
    </row>
    <row r="8" spans="1:6" ht="47.25" customHeight="1" x14ac:dyDescent="0.25">
      <c r="A8" s="41"/>
      <c r="B8" s="41"/>
      <c r="C8" s="95" t="s">
        <v>44</v>
      </c>
      <c r="D8" s="42">
        <f t="shared" ref="D8" si="0">+D10</f>
        <v>-206544.3</v>
      </c>
      <c r="E8" s="42">
        <f t="shared" ref="E8:F8" si="1">+E10</f>
        <v>-206544.3</v>
      </c>
      <c r="F8" s="42">
        <f t="shared" si="1"/>
        <v>-206544.3</v>
      </c>
    </row>
    <row r="9" spans="1:6" ht="17.25" x14ac:dyDescent="0.25">
      <c r="A9" s="43"/>
      <c r="B9" s="43"/>
      <c r="C9" s="44" t="s">
        <v>69</v>
      </c>
      <c r="D9" s="45"/>
      <c r="E9" s="45"/>
      <c r="F9" s="45"/>
    </row>
    <row r="10" spans="1:6" ht="33" customHeight="1" x14ac:dyDescent="0.25">
      <c r="A10" s="46" t="s">
        <v>33</v>
      </c>
      <c r="B10" s="46" t="s">
        <v>35</v>
      </c>
      <c r="C10" s="44" t="s">
        <v>36</v>
      </c>
      <c r="D10" s="42">
        <f>+D12</f>
        <v>-206544.3</v>
      </c>
      <c r="E10" s="42">
        <f t="shared" ref="E10:F10" si="2">+E12</f>
        <v>-206544.3</v>
      </c>
      <c r="F10" s="42">
        <f t="shared" si="2"/>
        <v>-206544.3</v>
      </c>
    </row>
    <row r="11" spans="1:6" ht="17.25" x14ac:dyDescent="0.25">
      <c r="A11" s="46"/>
      <c r="B11" s="46"/>
      <c r="C11" s="47" t="s">
        <v>19</v>
      </c>
      <c r="D11" s="42"/>
      <c r="E11" s="42"/>
      <c r="F11" s="42"/>
    </row>
    <row r="12" spans="1:6" ht="27.75" customHeight="1" x14ac:dyDescent="0.25">
      <c r="A12" s="46"/>
      <c r="B12" s="46"/>
      <c r="C12" s="48" t="s">
        <v>70</v>
      </c>
      <c r="D12" s="5">
        <v>-206544.3</v>
      </c>
      <c r="E12" s="5">
        <v>-206544.3</v>
      </c>
      <c r="F12" s="5">
        <v>-206544.3</v>
      </c>
    </row>
  </sheetData>
  <mergeCells count="8">
    <mergeCell ref="C1:F1"/>
    <mergeCell ref="C2:F2"/>
    <mergeCell ref="A4:F4"/>
    <mergeCell ref="E5:F5"/>
    <mergeCell ref="A6:B6"/>
    <mergeCell ref="C6:C7"/>
    <mergeCell ref="D6:F6"/>
    <mergeCell ref="C3:F3"/>
  </mergeCells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view="pageBreakPreview" zoomScaleNormal="100" zoomScaleSheetLayoutView="100" workbookViewId="0">
      <selection activeCell="A11" sqref="A11:XFD11"/>
    </sheetView>
  </sheetViews>
  <sheetFormatPr defaultRowHeight="15" x14ac:dyDescent="0.25"/>
  <cols>
    <col min="1" max="1" width="10.85546875" style="53" customWidth="1"/>
    <col min="2" max="2" width="11.140625" style="53" customWidth="1"/>
    <col min="3" max="3" width="58.7109375" style="53" customWidth="1"/>
    <col min="4" max="4" width="47" style="53" customWidth="1"/>
    <col min="5" max="5" width="16.85546875" style="53" customWidth="1"/>
    <col min="6" max="16384" width="9.140625" style="53"/>
  </cols>
  <sheetData>
    <row r="1" spans="1:6" ht="17.25" x14ac:dyDescent="0.25">
      <c r="A1" s="52"/>
      <c r="B1" s="52"/>
      <c r="C1" s="80" t="s">
        <v>72</v>
      </c>
      <c r="D1" s="80"/>
      <c r="E1" s="80"/>
    </row>
    <row r="2" spans="1:6" ht="17.25" x14ac:dyDescent="0.25">
      <c r="A2" s="52"/>
      <c r="B2" s="52"/>
      <c r="C2" s="78" t="s">
        <v>61</v>
      </c>
      <c r="D2" s="78"/>
      <c r="E2" s="78"/>
    </row>
    <row r="3" spans="1:6" ht="17.25" customHeight="1" x14ac:dyDescent="0.25">
      <c r="A3" s="52"/>
      <c r="B3" s="52"/>
      <c r="C3" s="49"/>
      <c r="D3" s="78" t="s">
        <v>2</v>
      </c>
      <c r="E3" s="78"/>
      <c r="F3" s="49"/>
    </row>
    <row r="4" spans="1:6" ht="55.5" customHeight="1" x14ac:dyDescent="0.25">
      <c r="A4" s="79" t="s">
        <v>71</v>
      </c>
      <c r="B4" s="79"/>
      <c r="C4" s="79"/>
      <c r="D4" s="79"/>
      <c r="E4" s="79"/>
    </row>
    <row r="5" spans="1:6" ht="17.25" x14ac:dyDescent="0.25">
      <c r="A5" s="52"/>
      <c r="B5" s="52"/>
      <c r="C5" s="52"/>
      <c r="D5" s="52"/>
      <c r="E5" s="50"/>
    </row>
    <row r="6" spans="1:6" ht="30.75" customHeight="1" x14ac:dyDescent="0.25">
      <c r="A6" s="89" t="s">
        <v>63</v>
      </c>
      <c r="B6" s="89"/>
      <c r="C6" s="89" t="s">
        <v>64</v>
      </c>
      <c r="D6" s="90" t="s">
        <v>73</v>
      </c>
      <c r="E6" s="91" t="s">
        <v>68</v>
      </c>
    </row>
    <row r="7" spans="1:6" ht="34.5" x14ac:dyDescent="0.25">
      <c r="A7" s="92" t="s">
        <v>65</v>
      </c>
      <c r="B7" s="92" t="s">
        <v>66</v>
      </c>
      <c r="C7" s="89"/>
      <c r="D7" s="93"/>
      <c r="E7" s="94"/>
    </row>
    <row r="8" spans="1:6" ht="34.5" x14ac:dyDescent="0.25">
      <c r="A8" s="54"/>
      <c r="B8" s="54"/>
      <c r="C8" s="95" t="s">
        <v>44</v>
      </c>
      <c r="D8" s="95"/>
      <c r="E8" s="42">
        <f>+E9</f>
        <v>206544.3</v>
      </c>
    </row>
    <row r="9" spans="1:6" ht="43.5" customHeight="1" x14ac:dyDescent="0.25">
      <c r="A9" s="46" t="s">
        <v>33</v>
      </c>
      <c r="B9" s="46"/>
      <c r="C9" s="51" t="str">
        <f>'1'!F21</f>
        <v xml:space="preserve"> Թվային փոխակերպման գործընթացի իրականացում</v>
      </c>
      <c r="D9" s="51"/>
      <c r="E9" s="42">
        <f>E10</f>
        <v>206544.3</v>
      </c>
    </row>
    <row r="10" spans="1:6" ht="49.5" customHeight="1" x14ac:dyDescent="0.25">
      <c r="A10" s="46"/>
      <c r="B10" s="46" t="str">
        <f>'1'!E23</f>
        <v xml:space="preserve"> 31001</v>
      </c>
      <c r="C10" s="51" t="str">
        <f>'1'!F23</f>
        <v xml:space="preserve"> Միասնական թվային միջավայրի ձևավորում</v>
      </c>
      <c r="D10" s="51" t="s">
        <v>14</v>
      </c>
      <c r="E10" s="42">
        <f>E11</f>
        <v>206544.3</v>
      </c>
    </row>
    <row r="11" spans="1:6" ht="73.5" customHeight="1" x14ac:dyDescent="0.25">
      <c r="A11" s="46"/>
      <c r="B11" s="46"/>
      <c r="C11" s="55"/>
      <c r="D11" s="51" t="s">
        <v>74</v>
      </c>
      <c r="E11" s="5">
        <v>206544.3</v>
      </c>
    </row>
  </sheetData>
  <mergeCells count="8">
    <mergeCell ref="C1:E1"/>
    <mergeCell ref="C2:E2"/>
    <mergeCell ref="A4:E4"/>
    <mergeCell ref="A6:B6"/>
    <mergeCell ref="C6:C7"/>
    <mergeCell ref="D6:D7"/>
    <mergeCell ref="E6:E7"/>
    <mergeCell ref="D3:E3"/>
  </mergeCells>
  <pageMargins left="0.7" right="0.7" top="0.75" bottom="0.75" header="0.3" footer="0.3"/>
  <pageSetup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view="pageBreakPreview" zoomScaleNormal="100" zoomScaleSheetLayoutView="100" workbookViewId="0"/>
  </sheetViews>
  <sheetFormatPr defaultRowHeight="17.25" x14ac:dyDescent="0.25"/>
  <cols>
    <col min="1" max="1" width="7.28515625" style="33" customWidth="1"/>
    <col min="2" max="2" width="10.85546875" style="33" customWidth="1"/>
    <col min="3" max="3" width="13.5703125" style="33" customWidth="1"/>
    <col min="4" max="4" width="15.42578125" style="33" customWidth="1"/>
    <col min="5" max="5" width="15.140625" style="33" customWidth="1"/>
    <col min="6" max="6" width="22.140625" style="33" customWidth="1"/>
    <col min="7" max="7" width="10.28515625" style="33" customWidth="1"/>
    <col min="8" max="8" width="18" style="33" customWidth="1"/>
    <col min="9" max="9" width="19" style="33" customWidth="1"/>
    <col min="10" max="10" width="17.28515625" style="33" bestFit="1" customWidth="1"/>
    <col min="11" max="11" width="18" style="33" bestFit="1" customWidth="1"/>
    <col min="12" max="12" width="17.28515625" style="33" bestFit="1" customWidth="1"/>
    <col min="13" max="16384" width="9.140625" style="33"/>
  </cols>
  <sheetData>
    <row r="1" spans="1:12" x14ac:dyDescent="0.25">
      <c r="K1" s="15"/>
      <c r="L1" s="15" t="s">
        <v>75</v>
      </c>
    </row>
    <row r="2" spans="1:12" x14ac:dyDescent="0.25">
      <c r="K2" s="15"/>
      <c r="L2" s="15" t="s">
        <v>17</v>
      </c>
    </row>
    <row r="3" spans="1:12" x14ac:dyDescent="0.25">
      <c r="K3" s="15"/>
      <c r="L3" s="15" t="s">
        <v>2</v>
      </c>
    </row>
    <row r="6" spans="1:12" ht="42" customHeight="1" x14ac:dyDescent="0.25">
      <c r="A6" s="81" t="s">
        <v>51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</row>
    <row r="7" spans="1:12" x14ac:dyDescent="0.25">
      <c r="K7" s="82"/>
      <c r="L7" s="82"/>
    </row>
    <row r="8" spans="1:12" x14ac:dyDescent="0.25">
      <c r="K8" s="86" t="s">
        <v>0</v>
      </c>
      <c r="L8" s="86"/>
    </row>
    <row r="9" spans="1:12" s="34" customFormat="1" ht="57" customHeight="1" x14ac:dyDescent="0.25">
      <c r="A9" s="85" t="s">
        <v>58</v>
      </c>
      <c r="B9" s="85" t="s">
        <v>21</v>
      </c>
      <c r="C9" s="85"/>
      <c r="D9" s="85" t="s">
        <v>22</v>
      </c>
      <c r="E9" s="85"/>
      <c r="F9" s="85"/>
      <c r="G9" s="85"/>
      <c r="H9" s="85" t="s">
        <v>23</v>
      </c>
      <c r="I9" s="85" t="s">
        <v>24</v>
      </c>
      <c r="J9" s="74" t="s">
        <v>5</v>
      </c>
      <c r="K9" s="75"/>
      <c r="L9" s="76"/>
    </row>
    <row r="10" spans="1:12" s="34" customFormat="1" ht="51" customHeight="1" x14ac:dyDescent="0.25">
      <c r="A10" s="85"/>
      <c r="B10" s="9" t="s">
        <v>25</v>
      </c>
      <c r="C10" s="9" t="s">
        <v>56</v>
      </c>
      <c r="D10" s="9" t="s">
        <v>25</v>
      </c>
      <c r="E10" s="9" t="s">
        <v>52</v>
      </c>
      <c r="F10" s="9" t="s">
        <v>53</v>
      </c>
      <c r="G10" s="9" t="s">
        <v>57</v>
      </c>
      <c r="H10" s="85"/>
      <c r="I10" s="85"/>
      <c r="J10" s="9" t="s">
        <v>26</v>
      </c>
      <c r="K10" s="9" t="s">
        <v>27</v>
      </c>
      <c r="L10" s="9" t="s">
        <v>28</v>
      </c>
    </row>
    <row r="11" spans="1:12" s="34" customFormat="1" ht="20.25" customHeight="1" x14ac:dyDescent="0.25">
      <c r="A11" s="87" t="s">
        <v>29</v>
      </c>
      <c r="B11" s="87"/>
      <c r="C11" s="87"/>
      <c r="D11" s="87"/>
      <c r="E11" s="87"/>
      <c r="F11" s="87"/>
      <c r="G11" s="87"/>
      <c r="H11" s="87"/>
      <c r="I11" s="87"/>
      <c r="J11" s="7">
        <f>J12+J19</f>
        <v>0</v>
      </c>
      <c r="K11" s="7">
        <f t="shared" ref="K11:L11" si="0">K12+K19</f>
        <v>0</v>
      </c>
      <c r="L11" s="7">
        <f t="shared" si="0"/>
        <v>0</v>
      </c>
    </row>
    <row r="12" spans="1:12" s="34" customFormat="1" ht="23.25" customHeight="1" x14ac:dyDescent="0.25">
      <c r="A12" s="83" t="s">
        <v>55</v>
      </c>
      <c r="B12" s="83"/>
      <c r="C12" s="83"/>
      <c r="D12" s="83"/>
      <c r="E12" s="83"/>
      <c r="F12" s="83"/>
      <c r="G12" s="83"/>
      <c r="H12" s="83"/>
      <c r="I12" s="83"/>
      <c r="J12" s="35">
        <f>J13</f>
        <v>-206544.3</v>
      </c>
      <c r="K12" s="35">
        <f t="shared" ref="K12:L13" si="1">K13</f>
        <v>-206544.3</v>
      </c>
      <c r="L12" s="35">
        <f t="shared" si="1"/>
        <v>-206544.3</v>
      </c>
    </row>
    <row r="13" spans="1:12" s="34" customFormat="1" ht="24" customHeight="1" x14ac:dyDescent="0.25">
      <c r="A13" s="8"/>
      <c r="B13" s="8" t="s">
        <v>45</v>
      </c>
      <c r="C13" s="84" t="s">
        <v>46</v>
      </c>
      <c r="D13" s="84"/>
      <c r="E13" s="84"/>
      <c r="F13" s="84"/>
      <c r="G13" s="84"/>
      <c r="H13" s="84"/>
      <c r="I13" s="84"/>
      <c r="J13" s="36">
        <f>J14</f>
        <v>-206544.3</v>
      </c>
      <c r="K13" s="36">
        <f t="shared" si="1"/>
        <v>-206544.3</v>
      </c>
      <c r="L13" s="36">
        <f t="shared" si="1"/>
        <v>-206544.3</v>
      </c>
    </row>
    <row r="14" spans="1:12" s="34" customFormat="1" ht="33.75" customHeight="1" x14ac:dyDescent="0.25">
      <c r="A14" s="8"/>
      <c r="B14" s="8"/>
      <c r="C14" s="8"/>
      <c r="D14" s="8" t="s">
        <v>47</v>
      </c>
      <c r="E14" s="84" t="s">
        <v>32</v>
      </c>
      <c r="F14" s="84"/>
      <c r="G14" s="84"/>
      <c r="H14" s="84"/>
      <c r="I14" s="84"/>
      <c r="J14" s="37">
        <v>-206544.3</v>
      </c>
      <c r="K14" s="37">
        <v>-206544.3</v>
      </c>
      <c r="L14" s="37">
        <v>-206544.3</v>
      </c>
    </row>
    <row r="15" spans="1:12" s="34" customFormat="1" ht="34.5" customHeight="1" x14ac:dyDescent="0.25">
      <c r="A15" s="8"/>
      <c r="B15" s="8"/>
      <c r="C15" s="8"/>
      <c r="D15" s="8"/>
      <c r="E15" s="8"/>
      <c r="F15" s="84" t="s">
        <v>48</v>
      </c>
      <c r="G15" s="84"/>
      <c r="H15" s="84"/>
      <c r="I15" s="84"/>
      <c r="J15" s="84"/>
      <c r="K15" s="84"/>
      <c r="L15" s="84"/>
    </row>
    <row r="16" spans="1:12" s="34" customFormat="1" ht="36" customHeight="1" x14ac:dyDescent="0.25">
      <c r="A16" s="8"/>
      <c r="B16" s="8"/>
      <c r="C16" s="8"/>
      <c r="D16" s="8"/>
      <c r="E16" s="8"/>
      <c r="F16" s="8"/>
      <c r="G16" s="84" t="s">
        <v>49</v>
      </c>
      <c r="H16" s="84"/>
      <c r="I16" s="84"/>
      <c r="J16" s="84"/>
      <c r="K16" s="84"/>
      <c r="L16" s="84"/>
    </row>
    <row r="17" spans="1:12" s="34" customFormat="1" ht="32.25" customHeight="1" x14ac:dyDescent="0.25">
      <c r="A17" s="8"/>
      <c r="B17" s="8"/>
      <c r="C17" s="8"/>
      <c r="D17" s="8"/>
      <c r="E17" s="8"/>
      <c r="F17" s="8"/>
      <c r="G17" s="8"/>
      <c r="H17" s="84" t="s">
        <v>50</v>
      </c>
      <c r="I17" s="84"/>
      <c r="J17" s="84"/>
      <c r="K17" s="84"/>
      <c r="L17" s="84"/>
    </row>
    <row r="18" spans="1:12" s="34" customFormat="1" ht="21.75" customHeight="1" x14ac:dyDescent="0.25"/>
    <row r="19" spans="1:12" s="34" customFormat="1" ht="21" customHeight="1" x14ac:dyDescent="0.25">
      <c r="A19" s="83" t="s">
        <v>30</v>
      </c>
      <c r="B19" s="83"/>
      <c r="C19" s="83"/>
      <c r="D19" s="83"/>
      <c r="E19" s="83"/>
      <c r="F19" s="83"/>
      <c r="G19" s="83"/>
      <c r="H19" s="83"/>
      <c r="I19" s="83"/>
      <c r="J19" s="35">
        <f>J20</f>
        <v>206544.3</v>
      </c>
      <c r="K19" s="35">
        <f t="shared" ref="K19:K20" si="2">K20</f>
        <v>206544.3</v>
      </c>
      <c r="L19" s="35">
        <f t="shared" ref="L19:L20" si="3">L20</f>
        <v>206544.3</v>
      </c>
    </row>
    <row r="20" spans="1:12" s="34" customFormat="1" ht="33" customHeight="1" x14ac:dyDescent="0.25">
      <c r="A20" s="8"/>
      <c r="B20" s="39" t="s">
        <v>45</v>
      </c>
      <c r="C20" s="84" t="s">
        <v>46</v>
      </c>
      <c r="D20" s="84"/>
      <c r="E20" s="84"/>
      <c r="F20" s="84"/>
      <c r="G20" s="84"/>
      <c r="H20" s="84"/>
      <c r="I20" s="84"/>
      <c r="J20" s="36">
        <f>J21</f>
        <v>206544.3</v>
      </c>
      <c r="K20" s="36">
        <f t="shared" si="2"/>
        <v>206544.3</v>
      </c>
      <c r="L20" s="36">
        <f t="shared" si="3"/>
        <v>206544.3</v>
      </c>
    </row>
    <row r="21" spans="1:12" s="34" customFormat="1" ht="41.25" customHeight="1" x14ac:dyDescent="0.25">
      <c r="A21" s="8"/>
      <c r="B21" s="8"/>
      <c r="C21" s="8"/>
      <c r="D21" s="39" t="s">
        <v>47</v>
      </c>
      <c r="E21" s="84" t="s">
        <v>32</v>
      </c>
      <c r="F21" s="84"/>
      <c r="G21" s="84"/>
      <c r="H21" s="84"/>
      <c r="I21" s="84"/>
      <c r="J21" s="37">
        <v>206544.3</v>
      </c>
      <c r="K21" s="37">
        <f>J21</f>
        <v>206544.3</v>
      </c>
      <c r="L21" s="37">
        <f>K21</f>
        <v>206544.3</v>
      </c>
    </row>
    <row r="22" spans="1:12" s="34" customFormat="1" ht="39" customHeight="1" x14ac:dyDescent="0.25">
      <c r="A22" s="8"/>
      <c r="B22" s="8"/>
      <c r="C22" s="8"/>
      <c r="D22" s="39"/>
      <c r="E22" s="39"/>
      <c r="F22" s="84" t="s">
        <v>48</v>
      </c>
      <c r="G22" s="84"/>
      <c r="H22" s="84"/>
      <c r="I22" s="84"/>
      <c r="J22" s="84"/>
      <c r="K22" s="84"/>
      <c r="L22" s="84"/>
    </row>
    <row r="23" spans="1:12" s="34" customFormat="1" ht="33" customHeight="1" x14ac:dyDescent="0.25">
      <c r="A23" s="8"/>
      <c r="B23" s="8"/>
      <c r="C23" s="8"/>
      <c r="D23" s="39"/>
      <c r="E23" s="39"/>
      <c r="F23" s="39"/>
      <c r="G23" s="84" t="s">
        <v>49</v>
      </c>
      <c r="H23" s="84"/>
      <c r="I23" s="84"/>
      <c r="J23" s="84"/>
      <c r="K23" s="84"/>
      <c r="L23" s="84"/>
    </row>
    <row r="24" spans="1:12" s="34" customFormat="1" ht="41.25" customHeight="1" x14ac:dyDescent="0.25">
      <c r="A24" s="8"/>
      <c r="B24" s="8"/>
      <c r="C24" s="8"/>
      <c r="D24" s="39"/>
      <c r="E24" s="39"/>
      <c r="F24" s="39"/>
      <c r="G24" s="39"/>
      <c r="H24" s="84" t="s">
        <v>59</v>
      </c>
      <c r="I24" s="84"/>
      <c r="J24" s="84"/>
      <c r="K24" s="84"/>
      <c r="L24" s="84"/>
    </row>
    <row r="25" spans="1:12" s="34" customFormat="1" ht="41.25" customHeight="1" x14ac:dyDescent="0.25">
      <c r="A25" s="8"/>
      <c r="B25" s="8"/>
      <c r="C25" s="8"/>
      <c r="D25" s="26"/>
      <c r="E25" s="26"/>
      <c r="F25" s="26"/>
      <c r="G25" s="26"/>
      <c r="H25" s="26"/>
      <c r="I25" s="32" t="s">
        <v>54</v>
      </c>
      <c r="J25" s="9">
        <v>5</v>
      </c>
      <c r="K25" s="38" t="s">
        <v>31</v>
      </c>
      <c r="L25" s="9">
        <v>5</v>
      </c>
    </row>
  </sheetData>
  <mergeCells count="22">
    <mergeCell ref="H17:L17"/>
    <mergeCell ref="E14:I14"/>
    <mergeCell ref="F15:L15"/>
    <mergeCell ref="G16:L16"/>
    <mergeCell ref="H24:L24"/>
    <mergeCell ref="A19:I19"/>
    <mergeCell ref="C20:I20"/>
    <mergeCell ref="E21:I21"/>
    <mergeCell ref="F22:L22"/>
    <mergeCell ref="G23:L23"/>
    <mergeCell ref="A6:L6"/>
    <mergeCell ref="K7:L7"/>
    <mergeCell ref="A12:I12"/>
    <mergeCell ref="C13:I13"/>
    <mergeCell ref="A9:A10"/>
    <mergeCell ref="B9:C9"/>
    <mergeCell ref="D9:G9"/>
    <mergeCell ref="H9:H10"/>
    <mergeCell ref="I9:I10"/>
    <mergeCell ref="K8:L8"/>
    <mergeCell ref="A11:I11"/>
    <mergeCell ref="J9:L9"/>
  </mergeCells>
  <pageMargins left="0.7" right="0.7" top="0.75" bottom="0.75" header="0.3" footer="0.3"/>
  <pageSetup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4</vt:lpstr>
      <vt:lpstr>'1'!Print_Area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https://mul2.gov.am/tasks/1167111/oneclick?token=1fa79299f17f2678d62ab7898d9bc961</cp:keywords>
  <cp:lastModifiedBy>Hasmik Aperyan</cp:lastModifiedBy>
  <dcterms:created xsi:type="dcterms:W3CDTF">2025-01-21T04:53:39Z</dcterms:created>
  <dcterms:modified xsi:type="dcterms:W3CDTF">2025-06-12T04:44:47Z</dcterms:modified>
</cp:coreProperties>
</file>