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5\04 April\Պն նախագիծ\Լրամշակված\attachments_1146209\"/>
    </mc:Choice>
  </mc:AlternateContent>
  <bookViews>
    <workbookView xWindow="0" yWindow="0" windowWidth="28800" windowHeight="12180"/>
  </bookViews>
  <sheets>
    <sheet name="Օ N 1 Ա N 2 և  N 5 Ա N 1" sheetId="40" r:id="rId1"/>
    <sheet name="N 3 և N 4" sheetId="22" r:id="rId2"/>
    <sheet name="N 5 Ա 7" sheetId="47" r:id="rId3"/>
    <sheet name="N 5 Ա 7.1" sheetId="45" r:id="rId4"/>
    <sheet name="N 5 Ա 7.2" sheetId="46" r:id="rId5"/>
    <sheet name=" N 9" sheetId="29" r:id="rId6"/>
    <sheet name=" N 9.1" sheetId="44" r:id="rId7"/>
    <sheet name="N 10" sheetId="42" r:id="rId8"/>
  </sheets>
  <definedNames>
    <definedName name="_xlnm._FilterDatabase" localSheetId="7" hidden="1">'N 10'!$B$10:$J$16</definedName>
    <definedName name="_tab10" localSheetId="5">#REF!</definedName>
    <definedName name="_tab10" localSheetId="6">#REF!</definedName>
    <definedName name="_tab10" localSheetId="1">#REF!</definedName>
    <definedName name="_tab10" localSheetId="0">#REF!</definedName>
    <definedName name="_tab10">#REF!</definedName>
    <definedName name="_tab11" localSheetId="5">#REF!</definedName>
    <definedName name="_tab11" localSheetId="6">#REF!</definedName>
    <definedName name="_tab11" localSheetId="1">#REF!</definedName>
    <definedName name="_tab11" localSheetId="0">#REF!</definedName>
    <definedName name="_tab11">#REF!</definedName>
    <definedName name="_tab12" localSheetId="5">#REF!</definedName>
    <definedName name="_tab12" localSheetId="6">#REF!</definedName>
    <definedName name="_tab12" localSheetId="1">#REF!</definedName>
    <definedName name="_tab12" localSheetId="0">#REF!</definedName>
    <definedName name="_tab12">#REF!</definedName>
    <definedName name="_tab13" localSheetId="5">#REF!</definedName>
    <definedName name="_tab13" localSheetId="6">#REF!</definedName>
    <definedName name="_tab13" localSheetId="1">#REF!</definedName>
    <definedName name="_tab13" localSheetId="0">#REF!</definedName>
    <definedName name="_tab13">#REF!</definedName>
    <definedName name="_tab14" localSheetId="5">#REF!</definedName>
    <definedName name="_tab14" localSheetId="6">#REF!</definedName>
    <definedName name="_tab14" localSheetId="1">#REF!</definedName>
    <definedName name="_tab14" localSheetId="0">#REF!</definedName>
    <definedName name="_tab14">#REF!</definedName>
    <definedName name="_tab15" localSheetId="5">#REF!</definedName>
    <definedName name="_tab15" localSheetId="6">#REF!</definedName>
    <definedName name="_tab15" localSheetId="1">#REF!</definedName>
    <definedName name="_tab15" localSheetId="0">#REF!</definedName>
    <definedName name="_tab15">#REF!</definedName>
    <definedName name="_tab16" localSheetId="5">#REF!</definedName>
    <definedName name="_tab16" localSheetId="6">#REF!</definedName>
    <definedName name="_tab16" localSheetId="1">#REF!</definedName>
    <definedName name="_tab16" localSheetId="0">#REF!</definedName>
    <definedName name="_tab16">#REF!</definedName>
    <definedName name="_tab17" localSheetId="5">#REF!</definedName>
    <definedName name="_tab17" localSheetId="6">#REF!</definedName>
    <definedName name="_tab17" localSheetId="1">#REF!</definedName>
    <definedName name="_tab17" localSheetId="0">#REF!</definedName>
    <definedName name="_tab17">#REF!</definedName>
    <definedName name="_tab18" localSheetId="5">#REF!</definedName>
    <definedName name="_tab18" localSheetId="6">#REF!</definedName>
    <definedName name="_tab18" localSheetId="1">#REF!</definedName>
    <definedName name="_tab18" localSheetId="0">#REF!</definedName>
    <definedName name="_tab18">#REF!</definedName>
    <definedName name="_tab19" localSheetId="5">#REF!</definedName>
    <definedName name="_tab19" localSheetId="6">#REF!</definedName>
    <definedName name="_tab19" localSheetId="1">#REF!</definedName>
    <definedName name="_tab19" localSheetId="0">#REF!</definedName>
    <definedName name="_tab19">#REF!</definedName>
    <definedName name="_tab20" localSheetId="5">#REF!</definedName>
    <definedName name="_tab20" localSheetId="6">#REF!</definedName>
    <definedName name="_tab20" localSheetId="1">#REF!</definedName>
    <definedName name="_tab20" localSheetId="0">#REF!</definedName>
    <definedName name="_tab20">#REF!</definedName>
    <definedName name="_tab21" localSheetId="5">#REF!</definedName>
    <definedName name="_tab21" localSheetId="6">#REF!</definedName>
    <definedName name="_tab21" localSheetId="1">#REF!</definedName>
    <definedName name="_tab21" localSheetId="0">#REF!</definedName>
    <definedName name="_tab21">#REF!</definedName>
    <definedName name="_tab22" localSheetId="5">#REF!</definedName>
    <definedName name="_tab22" localSheetId="6">#REF!</definedName>
    <definedName name="_tab22" localSheetId="1">#REF!</definedName>
    <definedName name="_tab22" localSheetId="0">#REF!</definedName>
    <definedName name="_tab22">#REF!</definedName>
    <definedName name="_tab23" localSheetId="5">#REF!</definedName>
    <definedName name="_tab23" localSheetId="6">#REF!</definedName>
    <definedName name="_tab23" localSheetId="1">#REF!</definedName>
    <definedName name="_tab23" localSheetId="0">#REF!</definedName>
    <definedName name="_tab23">#REF!</definedName>
    <definedName name="_tab24" localSheetId="5">#REF!</definedName>
    <definedName name="_tab24" localSheetId="6">#REF!</definedName>
    <definedName name="_tab24" localSheetId="1">#REF!</definedName>
    <definedName name="_tab24" localSheetId="0">#REF!</definedName>
    <definedName name="_tab24">#REF!</definedName>
    <definedName name="_tab5" localSheetId="5">#REF!</definedName>
    <definedName name="_tab5" localSheetId="6">#REF!</definedName>
    <definedName name="_tab5" localSheetId="1">#REF!</definedName>
    <definedName name="_tab5" localSheetId="0">#REF!</definedName>
    <definedName name="_tab5">#REF!</definedName>
    <definedName name="_tab6" localSheetId="5">#REF!</definedName>
    <definedName name="_tab6" localSheetId="6">#REF!</definedName>
    <definedName name="_tab6" localSheetId="1">#REF!</definedName>
    <definedName name="_tab6" localSheetId="0">#REF!</definedName>
    <definedName name="_tab6">#REF!</definedName>
    <definedName name="_tab7" localSheetId="5">#REF!</definedName>
    <definedName name="_tab7" localSheetId="6">#REF!</definedName>
    <definedName name="_tab7" localSheetId="1">#REF!</definedName>
    <definedName name="_tab7" localSheetId="0">#REF!</definedName>
    <definedName name="_tab7">#REF!</definedName>
    <definedName name="_tab8" localSheetId="5">#REF!</definedName>
    <definedName name="_tab8" localSheetId="6">#REF!</definedName>
    <definedName name="_tab8" localSheetId="1">#REF!</definedName>
    <definedName name="_tab8" localSheetId="0">#REF!</definedName>
    <definedName name="_tab8">#REF!</definedName>
    <definedName name="_tab9" localSheetId="5">#REF!</definedName>
    <definedName name="_tab9" localSheetId="6">#REF!</definedName>
    <definedName name="_tab9" localSheetId="1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5">#REF!</definedName>
    <definedName name="åû" localSheetId="6">#REF!</definedName>
    <definedName name="åû" localSheetId="1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5">#REF!</definedName>
    <definedName name="mas" localSheetId="6">#REF!</definedName>
    <definedName name="mas" localSheetId="1">#REF!</definedName>
    <definedName name="mas" localSheetId="0">#REF!</definedName>
    <definedName name="mas">#REF!</definedName>
    <definedName name="mass" localSheetId="5">#REF!</definedName>
    <definedName name="mass" localSheetId="6">#REF!</definedName>
    <definedName name="mass" localSheetId="1">#REF!</definedName>
    <definedName name="mass" localSheetId="0">#REF!</definedName>
    <definedName name="mass">#REF!</definedName>
    <definedName name="PANature">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 localSheetId="6">#REF!,#REF!,#REF!,#REF!,#REF!</definedName>
    <definedName name="par_qual" localSheetId="1">#REF!,#REF!,#REF!,#REF!,#REF!</definedName>
    <definedName name="par_qual" localSheetId="0">#REF!,#REF!,#REF!,#REF!,#REF!</definedName>
    <definedName name="par_qual">#REF!,#REF!,#REF!,#REF!,#REF!</definedName>
    <definedName name="par_time" localSheetId="5">#REF!,#REF!,#REF!,#REF!</definedName>
    <definedName name="par_time" localSheetId="6">#REF!,#REF!,#REF!,#REF!</definedName>
    <definedName name="par_time" localSheetId="1">#REF!,#REF!,#REF!,#REF!</definedName>
    <definedName name="par_time" localSheetId="0">#REF!,#REF!,#REF!,#REF!</definedName>
    <definedName name="par_time">#REF!,#REF!,#REF!,#REF!</definedName>
    <definedName name="par2.12s" localSheetId="5">#REF!</definedName>
    <definedName name="par2.12s" localSheetId="6">#REF!</definedName>
    <definedName name="par2.12s" localSheetId="1">#REF!</definedName>
    <definedName name="par2.12s" localSheetId="0">#REF!</definedName>
    <definedName name="par2.12s">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 localSheetId="6">#REF!,#REF!</definedName>
    <definedName name="par2.5s" localSheetId="1">#REF!,#REF!</definedName>
    <definedName name="par2.5s" localSheetId="0">#REF!,#REF!</definedName>
    <definedName name="par2.5s">#REF!,#REF!</definedName>
    <definedName name="par2.6s" localSheetId="5">#REF!,#REF!,#REF!,#REF!</definedName>
    <definedName name="par2.6s" localSheetId="6">#REF!,#REF!,#REF!,#REF!</definedName>
    <definedName name="par2.6s" localSheetId="1">#REF!,#REF!,#REF!,#REF!</definedName>
    <definedName name="par2.6s" localSheetId="0">#REF!,#REF!,#REF!,#REF!</definedName>
    <definedName name="par2.6s">#REF!,#REF!,#REF!,#REF!</definedName>
    <definedName name="par2.7s" localSheetId="5">#REF!,#REF!</definedName>
    <definedName name="par2.7s" localSheetId="6">#REF!,#REF!</definedName>
    <definedName name="par2.7s" localSheetId="1">#REF!,#REF!</definedName>
    <definedName name="par2.7s" localSheetId="0">#REF!,#REF!</definedName>
    <definedName name="par2.7s">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 localSheetId="6">#REF!,#REF!</definedName>
    <definedName name="par4.10s" localSheetId="1">#REF!,#REF!</definedName>
    <definedName name="par4.10s" localSheetId="0">#REF!,#REF!</definedName>
    <definedName name="par4.10s">#REF!,#REF!</definedName>
    <definedName name="par4.11d" localSheetId="5">#REF!,#REF!,#REF!,#REF!,#REF!</definedName>
    <definedName name="par4.11d" localSheetId="6">#REF!,#REF!,#REF!,#REF!,#REF!</definedName>
    <definedName name="par4.11d" localSheetId="1">#REF!,#REF!,#REF!,#REF!,#REF!</definedName>
    <definedName name="par4.11d" localSheetId="0">#REF!,#REF!,#REF!,#REF!,#REF!</definedName>
    <definedName name="par4.11d">#REF!,#REF!,#REF!,#REF!,#REF!</definedName>
    <definedName name="par4.12d" localSheetId="5">#REF!</definedName>
    <definedName name="par4.12d" localSheetId="6">#REF!</definedName>
    <definedName name="par4.12d" localSheetId="1">#REF!</definedName>
    <definedName name="par4.12d" localSheetId="0">#REF!</definedName>
    <definedName name="par4.12d">#REF!</definedName>
    <definedName name="par4.13s" localSheetId="5">#REF!</definedName>
    <definedName name="par4.13s" localSheetId="6">#REF!</definedName>
    <definedName name="par4.13s" localSheetId="1">#REF!</definedName>
    <definedName name="par4.13s" localSheetId="0">#REF!</definedName>
    <definedName name="par4.13s">#REF!</definedName>
    <definedName name="par4.14" localSheetId="5">#REF!,#REF!,#REF!,#REF!,#REF!,#REF!</definedName>
    <definedName name="par4.14" localSheetId="6">#REF!,#REF!,#REF!,#REF!,#REF!,#REF!</definedName>
    <definedName name="par4.14" localSheetId="1">#REF!,#REF!,#REF!,#REF!,#REF!,#REF!</definedName>
    <definedName name="par4.14" localSheetId="0">#REF!,#REF!,#REF!,#REF!,#REF!,#REF!</definedName>
    <definedName name="par4.14">#REF!,#REF!,#REF!,#REF!,#REF!,#REF!</definedName>
    <definedName name="par4.15" localSheetId="5">#REF!,#REF!,#REF!</definedName>
    <definedName name="par4.15" localSheetId="6">#REF!,#REF!,#REF!</definedName>
    <definedName name="par4.15" localSheetId="1">#REF!,#REF!,#REF!</definedName>
    <definedName name="par4.15" localSheetId="0">#REF!,#REF!,#REF!</definedName>
    <definedName name="par4.15">#REF!,#REF!,#REF!</definedName>
    <definedName name="par4.16" localSheetId="5">#REF!,#REF!,#REF!</definedName>
    <definedName name="par4.16" localSheetId="6">#REF!,#REF!,#REF!</definedName>
    <definedName name="par4.16" localSheetId="1">#REF!,#REF!,#REF!</definedName>
    <definedName name="par4.16" localSheetId="0">#REF!,#REF!,#REF!</definedName>
    <definedName name="par4.16">#REF!,#REF!,#REF!</definedName>
    <definedName name="par4.17" localSheetId="5">#REF!,#REF!,#REF!,#REF!</definedName>
    <definedName name="par4.17" localSheetId="6">#REF!,#REF!,#REF!,#REF!</definedName>
    <definedName name="par4.17" localSheetId="1">#REF!,#REF!,#REF!,#REF!</definedName>
    <definedName name="par4.17" localSheetId="0">#REF!,#REF!,#REF!,#REF!</definedName>
    <definedName name="par4.17">#REF!,#REF!,#REF!,#REF!</definedName>
    <definedName name="par4.18d" localSheetId="5">#REF!,#REF!</definedName>
    <definedName name="par4.18d" localSheetId="6">#REF!,#REF!</definedName>
    <definedName name="par4.18d" localSheetId="1">#REF!,#REF!</definedName>
    <definedName name="par4.18d" localSheetId="0">#REF!,#REF!</definedName>
    <definedName name="par4.18d">#REF!,#REF!</definedName>
    <definedName name="par4.19s" localSheetId="5">#REF!</definedName>
    <definedName name="par4.19s" localSheetId="6">#REF!</definedName>
    <definedName name="par4.19s" localSheetId="1">#REF!</definedName>
    <definedName name="par4.19s" localSheetId="0">#REF!</definedName>
    <definedName name="par4.19s">#REF!</definedName>
    <definedName name="par4.20f" localSheetId="5">#REF!</definedName>
    <definedName name="par4.20f" localSheetId="6">#REF!</definedName>
    <definedName name="par4.20f" localSheetId="1">#REF!</definedName>
    <definedName name="par4.20f" localSheetId="0">#REF!</definedName>
    <definedName name="par4.20f">#REF!</definedName>
    <definedName name="par4.21f" localSheetId="5">#REF!</definedName>
    <definedName name="par4.21f" localSheetId="6">#REF!</definedName>
    <definedName name="par4.21f" localSheetId="1">#REF!</definedName>
    <definedName name="par4.21f" localSheetId="0">#REF!</definedName>
    <definedName name="par4.21f">#REF!</definedName>
    <definedName name="par4.22" localSheetId="5">#REF!</definedName>
    <definedName name="par4.22" localSheetId="6">#REF!</definedName>
    <definedName name="par4.22" localSheetId="1">#REF!</definedName>
    <definedName name="par4.22" localSheetId="0">#REF!</definedName>
    <definedName name="par4.22">#REF!</definedName>
    <definedName name="par4.4" localSheetId="5">#REF!</definedName>
    <definedName name="par4.4" localSheetId="6">#REF!</definedName>
    <definedName name="par4.4" localSheetId="1">#REF!</definedName>
    <definedName name="par4.4" localSheetId="0">#REF!</definedName>
    <definedName name="par4.4">#REF!</definedName>
    <definedName name="par4.5" localSheetId="5">#REF!</definedName>
    <definedName name="par4.5" localSheetId="6">#REF!</definedName>
    <definedName name="par4.5" localSheetId="1">#REF!</definedName>
    <definedName name="par4.5" localSheetId="0">#REF!</definedName>
    <definedName name="par4.5">#REF!</definedName>
    <definedName name="par4.6s" localSheetId="5">#REF!</definedName>
    <definedName name="par4.6s" localSheetId="6">#REF!</definedName>
    <definedName name="par4.6s" localSheetId="1">#REF!</definedName>
    <definedName name="par4.6s" localSheetId="0">#REF!</definedName>
    <definedName name="par4.6s">#REF!</definedName>
    <definedName name="par4.7s" localSheetId="5">#REF!</definedName>
    <definedName name="par4.7s" localSheetId="6">#REF!</definedName>
    <definedName name="par4.7s" localSheetId="1">#REF!</definedName>
    <definedName name="par4.7s" localSheetId="0">#REF!</definedName>
    <definedName name="par4.7s">#REF!</definedName>
    <definedName name="par4.8" localSheetId="5">#REF!,#REF!,#REF!,#REF!,#REF!</definedName>
    <definedName name="par4.8" localSheetId="6">#REF!,#REF!,#REF!,#REF!,#REF!</definedName>
    <definedName name="par4.8" localSheetId="1">#REF!,#REF!,#REF!,#REF!,#REF!</definedName>
    <definedName name="par4.8" localSheetId="0">#REF!,#REF!,#REF!,#REF!,#REF!</definedName>
    <definedName name="par4.8">#REF!,#REF!,#REF!,#REF!,#REF!</definedName>
    <definedName name="par4.9" localSheetId="5">#REF!,#REF!,#REF!,#REF!,#REF!,#REF!</definedName>
    <definedName name="par4.9" localSheetId="6">#REF!,#REF!,#REF!,#REF!,#REF!,#REF!</definedName>
    <definedName name="par4.9" localSheetId="1">#REF!,#REF!,#REF!,#REF!,#REF!,#REF!</definedName>
    <definedName name="par4.9" localSheetId="0">#REF!,#REF!,#REF!,#REF!,#REF!,#REF!</definedName>
    <definedName name="par4.9">#REF!,#REF!,#REF!,#REF!,#REF!,#REF!</definedName>
    <definedName name="par5.1" localSheetId="5">#REF!,#REF!</definedName>
    <definedName name="par5.1" localSheetId="6">#REF!,#REF!</definedName>
    <definedName name="par5.1" localSheetId="1">#REF!,#REF!</definedName>
    <definedName name="par5.1" localSheetId="0">#REF!,#REF!</definedName>
    <definedName name="par5.1">#REF!,#REF!</definedName>
    <definedName name="par5.3" localSheetId="5">#REF!,#REF!,#REF!,#REF!,#REF!,#REF!</definedName>
    <definedName name="par5.3" localSheetId="6">#REF!,#REF!,#REF!,#REF!,#REF!,#REF!</definedName>
    <definedName name="par5.3" localSheetId="1">#REF!,#REF!,#REF!,#REF!,#REF!,#REF!</definedName>
    <definedName name="par5.3" localSheetId="0">#REF!,#REF!,#REF!,#REF!,#REF!,#REF!</definedName>
    <definedName name="par5.3">#REF!,#REF!,#REF!,#REF!,#REF!,#REF!</definedName>
    <definedName name="par5.4" localSheetId="5">#REF!,#REF!,#REF!,#REF!,#REF!</definedName>
    <definedName name="par5.4" localSheetId="6">#REF!,#REF!,#REF!,#REF!,#REF!</definedName>
    <definedName name="par5.4" localSheetId="1">#REF!,#REF!,#REF!,#REF!,#REF!</definedName>
    <definedName name="par5.4" localSheetId="0">#REF!,#REF!,#REF!,#REF!,#REF!</definedName>
    <definedName name="par5.4">#REF!,#REF!,#REF!,#REF!,#REF!</definedName>
    <definedName name="par5.5" localSheetId="5">#REF!</definedName>
    <definedName name="par5.5" localSheetId="6">#REF!</definedName>
    <definedName name="par5.5" localSheetId="1">#REF!</definedName>
    <definedName name="par5.5" localSheetId="0">#REF!</definedName>
    <definedName name="par5.5">#REF!</definedName>
    <definedName name="par5.6" localSheetId="5">#REF!,#REF!</definedName>
    <definedName name="par5.6" localSheetId="6">#REF!,#REF!</definedName>
    <definedName name="par5.6" localSheetId="1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5">' N 9'!$A$1:$N$32</definedName>
    <definedName name="_xlnm.Print_Area" localSheetId="6">' N 9.1'!$A$1:$N$32</definedName>
    <definedName name="_xlnm.Print_Area" localSheetId="7">'N 10'!$A$1:$K$17</definedName>
    <definedName name="_xlnm.Print_Area" localSheetId="1">'N 3 և N 4'!$A$1:$K$72</definedName>
    <definedName name="_xlnm.Print_Area" localSheetId="2">'N 5 Ա 7'!$A$1:$G$14</definedName>
    <definedName name="_xlnm.Print_Area" localSheetId="3">'N 5 Ա 7.1'!$A$1:$H$12</definedName>
    <definedName name="_xlnm.Print_Area" localSheetId="4">'N 5 Ա 7.2'!$A$1:$G$13</definedName>
    <definedName name="_xlnm.Print_Area" localSheetId="0">'Օ N 1 Ա N 2 և  N 5 Ա N 1'!$A$1:$K$22</definedName>
    <definedName name="_xlnm.Print_Titles" localSheetId="1">'N 3 և N 4'!$8:$9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5">#REF!</definedName>
    <definedName name="x" localSheetId="6">#REF!</definedName>
    <definedName name="x" localSheetId="1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47" l="1"/>
  <c r="F13" i="47"/>
  <c r="F12" i="47"/>
  <c r="F11" i="47" s="1"/>
  <c r="F10" i="47" s="1"/>
  <c r="F9" i="46" l="1"/>
  <c r="F12" i="46"/>
  <c r="F11" i="46" s="1"/>
  <c r="F10" i="46" s="1"/>
  <c r="G11" i="45" l="1"/>
  <c r="G10" i="45" s="1"/>
  <c r="G9" i="45" l="1"/>
  <c r="M18" i="44" l="1"/>
  <c r="M24" i="44" s="1"/>
  <c r="M28" i="44" s="1"/>
  <c r="L18" i="44"/>
  <c r="L24" i="44" s="1"/>
  <c r="K18" i="44"/>
  <c r="K24" i="44" s="1"/>
  <c r="M14" i="44"/>
  <c r="M13" i="44" s="1"/>
  <c r="M12" i="44" s="1"/>
  <c r="L14" i="44"/>
  <c r="K14" i="44"/>
  <c r="L13" i="44"/>
  <c r="L12" i="44" s="1"/>
  <c r="B6" i="44"/>
  <c r="M3" i="44"/>
  <c r="M2" i="44"/>
  <c r="K13" i="44" l="1"/>
  <c r="K12" i="44" s="1"/>
  <c r="K28" i="44"/>
  <c r="K23" i="44" s="1"/>
  <c r="K22" i="44" s="1"/>
  <c r="K11" i="44" s="1"/>
  <c r="L28" i="44"/>
  <c r="L23" i="44"/>
  <c r="L22" i="44" s="1"/>
  <c r="L11" i="44" s="1"/>
  <c r="M23" i="44"/>
  <c r="M22" i="44" s="1"/>
  <c r="M11" i="44" s="1"/>
  <c r="I71" i="22"/>
  <c r="I70" i="22" s="1"/>
  <c r="I69" i="22" s="1"/>
  <c r="I68" i="22" s="1"/>
  <c r="I66" i="22" s="1"/>
  <c r="I64" i="22" s="1"/>
  <c r="I54" i="22" s="1"/>
  <c r="J71" i="22"/>
  <c r="H71" i="22"/>
  <c r="J70" i="22"/>
  <c r="J69" i="22" s="1"/>
  <c r="J68" i="22" s="1"/>
  <c r="J66" i="22" s="1"/>
  <c r="J64" i="22" s="1"/>
  <c r="J54" i="22" s="1"/>
  <c r="H70" i="22"/>
  <c r="H69" i="22" s="1"/>
  <c r="H68" i="22" s="1"/>
  <c r="H66" i="22" s="1"/>
  <c r="H64" i="22" s="1"/>
  <c r="H54" i="22" s="1"/>
  <c r="H14" i="22" l="1"/>
  <c r="I62" i="22"/>
  <c r="I61" i="22" s="1"/>
  <c r="I60" i="22" s="1"/>
  <c r="I58" i="22" s="1"/>
  <c r="J62" i="22"/>
  <c r="J61" i="22" s="1"/>
  <c r="J60" i="22" s="1"/>
  <c r="J58" i="22" s="1"/>
  <c r="H62" i="22"/>
  <c r="H61" i="22" s="1"/>
  <c r="H60" i="22" s="1"/>
  <c r="H58" i="22" s="1"/>
  <c r="I63" i="22" l="1"/>
  <c r="J63" i="22"/>
  <c r="H63" i="22"/>
  <c r="J56" i="22"/>
  <c r="J52" i="22" s="1"/>
  <c r="J50" i="22" s="1"/>
  <c r="J48" i="22" s="1"/>
  <c r="J46" i="22" s="1"/>
  <c r="J10" i="22" s="1"/>
  <c r="I56" i="22"/>
  <c r="H56" i="22"/>
  <c r="H52" i="22" s="1"/>
  <c r="H50" i="22" s="1"/>
  <c r="H48" i="22" s="1"/>
  <c r="H46" i="22" s="1"/>
  <c r="H10" i="22" s="1"/>
  <c r="I52" i="22"/>
  <c r="I50" i="22" s="1"/>
  <c r="I48" i="22" s="1"/>
  <c r="I46" i="22" s="1"/>
  <c r="I10" i="22" s="1"/>
  <c r="I42" i="22" l="1"/>
  <c r="J42" i="22"/>
  <c r="H42" i="22"/>
  <c r="I30" i="22" l="1"/>
  <c r="J30" i="22"/>
  <c r="H30" i="22"/>
  <c r="J43" i="22"/>
  <c r="I44" i="22"/>
  <c r="I43" i="22" s="1"/>
  <c r="J44" i="22"/>
  <c r="H44" i="22"/>
  <c r="H43" i="22" s="1"/>
  <c r="J15" i="42" l="1"/>
  <c r="J14" i="42" l="1"/>
  <c r="J13" i="42" s="1"/>
  <c r="J12" i="42" s="1"/>
  <c r="J3" i="42"/>
  <c r="J2" i="42"/>
  <c r="B7" i="42"/>
  <c r="J41" i="22" l="1"/>
  <c r="J39" i="22" s="1"/>
  <c r="J37" i="22" s="1"/>
  <c r="J29" i="22" s="1"/>
  <c r="J28" i="22" s="1"/>
  <c r="J27" i="22" s="1"/>
  <c r="I41" i="22"/>
  <c r="I39" i="22" s="1"/>
  <c r="I37" i="22" s="1"/>
  <c r="H41" i="22"/>
  <c r="H39" i="22" s="1"/>
  <c r="H37" i="22" s="1"/>
  <c r="I29" i="22" l="1"/>
  <c r="I28" i="22" s="1"/>
  <c r="I27" i="22" s="1"/>
  <c r="I17" i="40"/>
  <c r="I20" i="40" s="1"/>
  <c r="I35" i="22"/>
  <c r="I33" i="22" s="1"/>
  <c r="I31" i="22" s="1"/>
  <c r="L18" i="29"/>
  <c r="L24" i="29" s="1"/>
  <c r="L28" i="29" s="1"/>
  <c r="L23" i="29" s="1"/>
  <c r="L22" i="29" s="1"/>
  <c r="H29" i="22"/>
  <c r="H28" i="22" s="1"/>
  <c r="H27" i="22" s="1"/>
  <c r="H35" i="22"/>
  <c r="H33" i="22" s="1"/>
  <c r="H31" i="22" s="1"/>
  <c r="H17" i="40"/>
  <c r="H20" i="40" s="1"/>
  <c r="K18" i="29"/>
  <c r="K24" i="29" s="1"/>
  <c r="J35" i="22"/>
  <c r="J33" i="22" s="1"/>
  <c r="J31" i="22" s="1"/>
  <c r="J17" i="40"/>
  <c r="J20" i="40" s="1"/>
  <c r="M18" i="29"/>
  <c r="M24" i="29" s="1"/>
  <c r="J3" i="40"/>
  <c r="J2" i="40"/>
  <c r="K28" i="29" l="1"/>
  <c r="K23" i="29" s="1"/>
  <c r="K22" i="29" s="1"/>
  <c r="M28" i="29"/>
  <c r="M23" i="29" s="1"/>
  <c r="M22" i="29" s="1"/>
  <c r="H21" i="40"/>
  <c r="H19" i="40"/>
  <c r="H18" i="40" s="1"/>
  <c r="J21" i="40"/>
  <c r="J19" i="40" s="1"/>
  <c r="J18" i="40" s="1"/>
  <c r="I21" i="40"/>
  <c r="I19" i="40" s="1"/>
  <c r="I18" i="40" s="1"/>
  <c r="M3" i="29"/>
  <c r="M2" i="29"/>
  <c r="B6" i="29"/>
  <c r="J26" i="22" l="1"/>
  <c r="J24" i="22" s="1"/>
  <c r="J22" i="22" s="1"/>
  <c r="H26" i="22"/>
  <c r="H24" i="22" s="1"/>
  <c r="H22" i="22" s="1"/>
  <c r="I26" i="22"/>
  <c r="I24" i="22" s="1"/>
  <c r="I22" i="22" s="1"/>
  <c r="I20" i="22" l="1"/>
  <c r="I18" i="22" s="1"/>
  <c r="I16" i="22" s="1"/>
  <c r="L14" i="29"/>
  <c r="I16" i="40"/>
  <c r="I15" i="40" s="1"/>
  <c r="H20" i="22"/>
  <c r="H18" i="22" s="1"/>
  <c r="H16" i="22" s="1"/>
  <c r="H16" i="40"/>
  <c r="K14" i="29"/>
  <c r="K13" i="29" s="1"/>
  <c r="K12" i="29" s="1"/>
  <c r="K11" i="29" s="1"/>
  <c r="J20" i="22"/>
  <c r="M14" i="29"/>
  <c r="J16" i="40"/>
  <c r="L13" i="29"/>
  <c r="I14" i="40" l="1"/>
  <c r="I13" i="40" s="1"/>
  <c r="L12" i="29"/>
  <c r="L11" i="29" s="1"/>
  <c r="I14" i="22"/>
  <c r="I12" i="22" s="1"/>
  <c r="H12" i="22"/>
  <c r="H15" i="40"/>
  <c r="M13" i="29"/>
  <c r="J18" i="22"/>
  <c r="J16" i="22" s="1"/>
  <c r="J15" i="40"/>
  <c r="J14" i="40" l="1"/>
  <c r="J13" i="40" s="1"/>
  <c r="H14" i="40"/>
  <c r="H13" i="40" s="1"/>
  <c r="M12" i="29"/>
  <c r="M11" i="29" s="1"/>
  <c r="J14" i="22"/>
  <c r="J12" i="22" s="1"/>
</calcChain>
</file>

<file path=xl/sharedStrings.xml><?xml version="1.0" encoding="utf-8"?>
<sst xmlns="http://schemas.openxmlformats.org/spreadsheetml/2006/main" count="300" uniqueCount="154">
  <si>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</si>
  <si>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</si>
  <si>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</si>
  <si>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</si>
  <si>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</si>
  <si>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</si>
  <si>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</si>
  <si>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</si>
  <si>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</si>
  <si>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</si>
  <si>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</si>
  <si>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</si>
  <si>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ծրագիր</t>
  </si>
  <si>
    <t>բաժին</t>
  </si>
  <si>
    <t>խումբ</t>
  </si>
  <si>
    <t xml:space="preserve"> դաս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</si>
  <si>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</si>
  <si>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</si>
  <si>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</si>
  <si>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</si>
  <si>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</si>
  <si>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</si>
  <si>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</si>
  <si>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</si>
  <si>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</si>
  <si>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</si>
  <si>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</si>
  <si>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</si>
  <si>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Ծրագիր</t>
  </si>
  <si>
    <t>Միջոցառում</t>
  </si>
  <si>
    <t>ՀՀ կառավարության 2025 թվականի</t>
  </si>
  <si>
    <t>առաջին կիսամյակ</t>
  </si>
  <si>
    <t>ինն ամիս</t>
  </si>
  <si>
    <t xml:space="preserve"> տարի</t>
  </si>
  <si>
    <t xml:space="preserve">ՀԱՅԱՍՏԱՆԻ ՀԱՆՐԱՊԵՏՈՒԹՅԱՆ ԿԱՌԱՎԱՐՈՒԹՅԱՆ 2024 ԹՎԱԿԱՆԻ ԴԵԿՏԵՄԲԵՐԻ 27-Ի N 2060-Ն ՈՐՈՇՄԱՆ </t>
  </si>
  <si>
    <t>հազար դրամներով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</si>
  <si>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</si>
  <si>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</si>
  <si>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</si>
  <si>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</si>
  <si>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1169 - 11001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</si>
  <si>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</si>
  <si>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</si>
  <si>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</si>
  <si>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02</t>
  </si>
  <si>
    <t xml:space="preserve"> առաջին կիսամյակ</t>
  </si>
  <si>
    <t>միջոցա-ռում</t>
  </si>
  <si>
    <t xml:space="preserve"> ԾԱՌԱՅՈՒԹՅՈՒՆՆԵՐԻ ԵՎ ԱՊՐԱՆՔՆԵՐԻ ՁԵՌՔԲԵՐՈՒՄ</t>
  </si>
  <si>
    <t>ԸՆԴԱՄԵՆԸ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</si>
  <si>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</si>
  <si>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</si>
  <si>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</si>
  <si>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</si>
  <si>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</si>
  <si>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Բաժին N 02</t>
  </si>
  <si>
    <t xml:space="preserve"> Խումբ N 01</t>
  </si>
  <si>
    <t xml:space="preserve"> Դաս N 01</t>
  </si>
  <si>
    <t xml:space="preserve"> 1169  11001</t>
  </si>
  <si>
    <t xml:space="preserve"> </t>
  </si>
  <si>
    <t>քանակը</t>
  </si>
  <si>
    <t>գումարը              (հազար դրամով)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</si>
  <si>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</si>
  <si>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</si>
  <si>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</si>
  <si>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</si>
  <si>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</si>
  <si>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</si>
  <si>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</si>
  <si>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</si>
  <si>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</si>
  <si>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</si>
  <si>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</si>
  <si>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Ծառայությունների մատուցում </t>
  </si>
  <si>
    <t xml:space="preserve"> Ծառայությունը մատուցողի անվանումը` ՀՀ պաշտպանության նախարարություն </t>
  </si>
  <si>
    <t xml:space="preserve"> ՀՀ պաշտպանության ապահովում </t>
  </si>
  <si>
    <t xml:space="preserve"> 1169 - 11001 </t>
  </si>
  <si>
    <t xml:space="preserve"> Ընթացիկ գործունեության ապահովման գործողություններ </t>
  </si>
  <si>
    <t xml:space="preserve">Տեսակը </t>
  </si>
  <si>
    <t xml:space="preserve"> առաջին կիսամյակ </t>
  </si>
  <si>
    <t xml:space="preserve"> ինն ամիս </t>
  </si>
  <si>
    <t xml:space="preserve"> տարի </t>
  </si>
  <si>
    <t>«ՀԱՅԱՍՏԱՆԻ ՀԱՆՐԱՊԵՏՈՒԹՅԱՆ 2025 ԹՎԱԿԱՆԻ ՊԵՏԱԿԱՆ ԲՅՈՒՋԵԻ ՄԱՍԻՆ» ՀԱՅԱՍՏԱՆԻ ՀԱՆՐԱՊԵՏՈՒԹՅԱՆ  ՕՐԵՆՔԻ N 1 ՀԱՎԵԼՎԱԾԻ N 2 ԱՂՅՈՒՍԱԿՈՒՄ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</si>
  <si>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</si>
  <si>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</si>
  <si>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 xml:space="preserve">N 3 և N 4 ՀԱՎԵԼՎԱԾՆԵՐՈՒՄ ԿԱՏԱՐՎՈՂ ԼՐԱՑՈՒՄՆԵՐՆ ՈՒ ՓՈՓՈԽՈՒԹՅՈՒՆՆԵՐԸ </t>
  </si>
  <si>
    <t xml:space="preserve"> Գիտահետազոտական և փորձակոնստրուկտորական աշխատանքների գիտատեխնիկական /ռազմատեխնիկական/ ուղեկցում</t>
  </si>
  <si>
    <t>Հետազոտական և նախագծային աշխատանքներ պաշտպանության ոլորտում</t>
  </si>
  <si>
    <t>04</t>
  </si>
  <si>
    <t xml:space="preserve">N 5 ՀԱՎԵԼՎԱԾԻ N 1 ԱՂՅՈՒՍԱԿՈՒՄ ԿԱՏԱՐՎՈՂ ԼՐԱՑՈՒՄՆԵՐՆ ՈՒ ՓՈՓՈԽՈՒԹՅՈՒՆՆԵՐԸ </t>
  </si>
  <si>
    <t xml:space="preserve">ԿԱՏԱՐՎՈՂ ԼՐԱՑՈՒՄՆԵՐՆ ՈՒ ՎԵՐԱԲԱՇԽՈՒՄԸ ԵՎ ՀԱՅԱՍՏԱՆԻ ՀԱՆՐԱՊԵՏՈՒԹՅԱՆ ԿԱՌԱՎԱՐՈՒԹՅԱՆ 2024 ԹՎԱԿԱՆԻ ԴԵԿՏԵՄԲԵՐԻ 27-Ի N 2060-Ն ՈՐՈՇՄԱՆ </t>
  </si>
  <si>
    <t>1169 - 11006</t>
  </si>
  <si>
    <t>Գիտահետազոտական և փորձակոնստրուկտորական աշխատանքների գիտատեխնիկական /ռազմատեխնիկական/ ուղեկցում</t>
  </si>
  <si>
    <t xml:space="preserve"> 1169 - 11006</t>
  </si>
  <si>
    <t xml:space="preserve"> Գիտահետազոտական և փորձակոնստրուկտորական աշխատանքների գիտատեխնիկական /ռազմատեխնիկական/ ուղեկցում </t>
  </si>
  <si>
    <t xml:space="preserve">  Գիտահետազոտական և փորձակոնստրուկտորական աշխատանքների տակտիկատեխնիկական առաջադրանքների իրականացման ռազմատեխնիկական ուղեկցում պետական փորձարկումների ավարտով </t>
  </si>
  <si>
    <t xml:space="preserve">  Միջոցառումն իրականացնողի անվանումը` ՀՀ պաշտպանության նախարարություն </t>
  </si>
  <si>
    <t xml:space="preserve">N 10 ՀԱՎԵԼՎԱԾՈՒՄ ԿԱՏԱՐՎՈՂ ՓՈՓՈԽՈՒԹՅՈՒՆՆԵՐԸ </t>
  </si>
  <si>
    <t xml:space="preserve"> ՇԱՐՈՒՆԱԿԱԿԱՆ ԾԱԽՍԵՐ</t>
  </si>
  <si>
    <t xml:space="preserve"> - Կոմունալ ծառայություններ</t>
  </si>
  <si>
    <t xml:space="preserve">Գիտահետազոտական և փորձակոնստրուկտորական աշխատանքների տակտիկատեխնիկական առաջադրանքների իրականացման ռազմատեխնիկական ուղեկցում պետական փորձարկումների ավարտով </t>
  </si>
  <si>
    <t>Հավելված N 2</t>
  </si>
  <si>
    <t>Ցուցանիշների փոփոխությունը (նվազեցումները նշված են փակագծերում)</t>
  </si>
  <si>
    <t>65111100/1</t>
  </si>
  <si>
    <t xml:space="preserve">  խմելու ջրի բաշխում</t>
  </si>
  <si>
    <t xml:space="preserve"> ՄԱ</t>
  </si>
  <si>
    <t xml:space="preserve"> դրամ</t>
  </si>
  <si>
    <t xml:space="preserve"> ՄԱՍ III. ԾԱՌԱՅՈՒԹՅՈՒՆՆԵՐ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</si>
  <si>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</si>
  <si>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</si>
  <si>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</si>
  <si>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</si>
  <si>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</si>
  <si>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</si>
  <si>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</si>
  <si>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</si>
  <si>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</si>
  <si>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</si>
  <si>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</si>
  <si>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</si>
  <si>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- Պահուստային միջոցներ</t>
  </si>
  <si>
    <t xml:space="preserve"> ԱՅԼ ԾԱԽՍԵՐ</t>
  </si>
  <si>
    <t xml:space="preserve"> ԴՐԱՄԱՇՆՈՐՀՆԵՐ</t>
  </si>
  <si>
    <t xml:space="preserve"> - Ընթացիկ դրամաշնորհներ պետական և համայնքների ոչ առևտրային կազմակերպություններին</t>
  </si>
  <si>
    <t xml:space="preserve"> ԸՆԹԱՑԻԿ ԴՐԱՄԱՇՆՈՐՀՆԵՐ ՊԵՏԱԿԱՆ ՀԱՏՎԱԾԻ ԱՅԼ ՄԱԿԱՐԴԱԿՆԵՐԻՆ</t>
  </si>
  <si>
    <t xml:space="preserve">ԲՍԿ </t>
  </si>
  <si>
    <t xml:space="preserve">N 9.1 ՀԱՎԵԼՎԱԾՈՒՄ ԿԱՏԱՐՎՈՂ ԼՐԱՑՈՒՄՆԵՐՆ ՈՒ ՓՈՓՈԽՈՒԹՅՈՒՆՆԵՐԸ </t>
  </si>
  <si>
    <t xml:space="preserve">N 9 ՀԱՎԵԼՎԱԾՈՒՄ ԿԱՏԱՐՎՈՂ ԼՐԱՑՈՒՄՆԵՐՆ ՈՒ ՓՈՓՈԽՈՒԹՅՈՒՆՆԵՐԸ </t>
  </si>
  <si>
    <t xml:space="preserve"> ՀՀ կառավարության պահուստային ֆոնդ </t>
  </si>
  <si>
    <t xml:space="preserve"> ՀՀ կառավարություն </t>
  </si>
  <si>
    <t xml:space="preserve"> 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</si>
  <si>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</si>
  <si>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Ծառայությունը մատուցողի անվանումը` ՀՀ կառավարություն </t>
  </si>
  <si>
    <t xml:space="preserve">ՀՀ կառավարության 2025 թվականի </t>
  </si>
  <si>
    <t>___________ -ի N _______ -Ն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</si>
  <si>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</si>
  <si>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</si>
  <si>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</si>
  <si>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Ցուցանիշների փոփոխությունը (ավելացումները նշված են դրական նշանով)</t>
  </si>
  <si>
    <t>միջոցառում</t>
  </si>
  <si>
    <t>ՀՀ պաշտպանության նախարարություն</t>
  </si>
  <si>
    <t>Գիտահետազոտական և փորձակոնստրուկտորական աշխատանքների գիտատեխնիկական (ռազմատեխնիկական) ուղեկցում</t>
  </si>
  <si>
    <t>ՀԱՅԱՍՏԱՆԻ ՀԱՆՐԱՊԵՏՈՒԹՅԱՆ ԿԱՌԱՎԱՐՈՒԹՅԱՆ 2024 ԹՎԱԿԱՆԻ ԴԵԿՏԵՄԲԵՐԻ 27-Ի N 2060-Ն ՈՐՈՇՄԱՆ N 5 ՀԱՎԵԼՎԱԾԻ N 7.1 ԱՂՅՈՒՍԱԿՈՒՄ ԿԱՏԱՐՎՈՂ ՓՈՓՈԽՈՒԹՅՈՒՆՆԵՐԸ ԵՎ ԼՐԱՑՈՒՄՆԵՐԸ</t>
  </si>
  <si>
    <t>Գերատեսչական  պատկանելություն</t>
  </si>
  <si>
    <t>Ռազմատեխնիկական գիտահետազոտական ինստիտուտ» (ՌՏ ԳՀԻ) ՊՈԱԿ</t>
  </si>
  <si>
    <t xml:space="preserve">                  Հավելված N 3</t>
  </si>
  <si>
    <t>Հավելված N 6</t>
  </si>
  <si>
    <t>ՀԱՅԱՍՏԱՆԻ ՀԱՆՐԱՊԵՏՈՒԹՅԱՆ ԿԱՌԱՎԱՐՈՒԹՅԱՆ 2024 ԹՎԱԿԱՆԻ ԴԵԿՏԵՄԲԵՐԻ 27-Ի N 2060-Ն ՈՐՈՇՄԱՆ N 5 ՀԱՎԵԼՎԱԾԻ N 7.2 ԱՂՅՈՒՍԱԿՈՒՄ ԿԱՏԱՐՎՈՂ ՓՈՓՈԽՈՒԹՅՈՒՆՆԵՐԸ ԵՎ ԼՐԱՑՈՒՄՆԵՐԸ</t>
  </si>
  <si>
    <t>Բյուջետային հատկացումների գլխավոր կարգադրիչների, ծրագրերի, միջոցառումների անվանումները</t>
  </si>
  <si>
    <t>Միջոցառումները կատարող պետական մարմինների անվանումները</t>
  </si>
  <si>
    <t xml:space="preserve">                  Հավելված N 4</t>
  </si>
  <si>
    <t xml:space="preserve">                  Հավելված N 5</t>
  </si>
  <si>
    <t>Հավելված N 7</t>
  </si>
  <si>
    <t>Հավելված N 8</t>
  </si>
  <si>
    <t>ՀԱՅԱՍՏԱՆԻ ՀԱՆՐԱՊԵՏՈՒԹՅԱՆ ԿԱՌԱՎԱՐՈՒԹՅԱՆ 2024 ԹՎԱԿԱՆԻ ԴԵԿՏԵՄԲԵՐԻ 27-Ի N 2060-Ն ՈՐՈՇՄԱՆ N 5 ՀԱՎԵԼՎԱԾԻ N 7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</si>
</sst>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</numFmts>
  <fonts count="3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0"/>
      <name val="Arial"/>
      <family val="2"/>
    </font>
    <font>
      <sz val="10"/>
      <color rgb="FFFF0000"/>
      <name val="GHEA Grapalat"/>
      <family val="3"/>
    </font>
    <font>
      <sz val="8"/>
      <name val="Calibri"/>
      <family val="2"/>
      <scheme val="minor"/>
    </font>
    <font>
      <b/>
      <sz val="10"/>
      <name val="GHEA Grapalat"/>
      <family val="2"/>
    </font>
    <font>
      <sz val="10"/>
      <color rgb="FF00B050"/>
      <name val="GHEA Grapalat"/>
      <family val="3"/>
    </font>
    <font>
      <sz val="10"/>
      <color rgb="FF0070C0"/>
      <name val="GHEA Grapalat"/>
      <family val="3"/>
    </font>
    <font>
      <sz val="10"/>
      <color rgb="FF7030A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2"/>
    </font>
    <font>
      <b/>
      <sz val="10"/>
      <color rgb="FF00B050"/>
      <name val="GHEA Grapalat"/>
      <family val="3"/>
    </font>
    <font>
      <sz val="12"/>
      <color theme="1"/>
      <name val="GHEA Grapalat"/>
      <family val="3"/>
    </font>
    <font>
      <b/>
      <i/>
      <sz val="10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0" fillId="0" borderId="0"/>
    <xf numFmtId="0" fontId="5" fillId="0" borderId="0"/>
    <xf numFmtId="167" fontId="23" fillId="0" borderId="0" applyFill="0" applyBorder="0" applyProtection="0">
      <alignment horizontal="right" vertical="top"/>
    </xf>
  </cellStyleXfs>
  <cellXfs count="255">
    <xf numFmtId="0" fontId="0" fillId="0" borderId="0" xfId="0"/>
    <xf numFmtId="0" fontId="11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4" fillId="0" borderId="0" xfId="3" applyFont="1" applyAlignment="1">
      <alignment vertical="center"/>
    </xf>
    <xf numFmtId="0" fontId="13" fillId="2" borderId="0" xfId="17" applyFont="1" applyFill="1" applyAlignment="1">
      <alignment horizontal="left" vertical="center" wrapText="1"/>
    </xf>
    <xf numFmtId="0" fontId="13" fillId="2" borderId="0" xfId="17" applyFont="1" applyFill="1" applyAlignment="1">
      <alignment horizontal="center" vertical="center" wrapText="1"/>
    </xf>
    <xf numFmtId="170" fontId="14" fillId="2" borderId="1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4" fillId="2" borderId="0" xfId="17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4" fillId="2" borderId="1" xfId="17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3" fillId="0" borderId="0" xfId="17" applyFont="1" applyFill="1" applyAlignment="1">
      <alignment horizontal="left" vertical="center" wrapText="1"/>
    </xf>
    <xf numFmtId="0" fontId="14" fillId="0" borderId="0" xfId="17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4" fillId="0" borderId="0" xfId="3" applyFont="1" applyAlignment="1">
      <alignment vertical="center"/>
    </xf>
    <xf numFmtId="0" fontId="14" fillId="0" borderId="0" xfId="3" applyFont="1" applyFill="1" applyAlignment="1">
      <alignment horizontal="center" vertical="center"/>
    </xf>
    <xf numFmtId="0" fontId="21" fillId="2" borderId="1" xfId="1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4" fillId="0" borderId="0" xfId="17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4" fillId="2" borderId="1" xfId="17" applyFont="1" applyFill="1" applyBorder="1" applyAlignment="1">
      <alignment horizontal="center" vertical="center" wrapText="1"/>
    </xf>
    <xf numFmtId="0" fontId="19" fillId="0" borderId="0" xfId="17" applyFont="1" applyFill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164" fontId="17" fillId="0" borderId="0" xfId="7" applyNumberFormat="1" applyFont="1" applyFill="1" applyBorder="1" applyAlignment="1">
      <alignment horizontal="right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24" fillId="2" borderId="1" xfId="17" applyFont="1" applyFill="1" applyBorder="1" applyAlignment="1">
      <alignment horizontal="center" vertical="center" wrapText="1"/>
    </xf>
    <xf numFmtId="0" fontId="24" fillId="2" borderId="4" xfId="17" applyFont="1" applyFill="1" applyBorder="1" applyAlignment="1">
      <alignment horizontal="center" vertical="center" wrapText="1"/>
    </xf>
    <xf numFmtId="0" fontId="25" fillId="2" borderId="1" xfId="17" applyFont="1" applyFill="1" applyBorder="1" applyAlignment="1">
      <alignment horizontal="center" vertical="center" wrapText="1"/>
    </xf>
    <xf numFmtId="0" fontId="21" fillId="2" borderId="4" xfId="17" applyFont="1" applyFill="1" applyBorder="1" applyAlignment="1">
      <alignment horizontal="center" vertical="center" wrapText="1"/>
    </xf>
    <xf numFmtId="2" fontId="14" fillId="0" borderId="0" xfId="17" applyNumberFormat="1" applyFont="1" applyFill="1" applyAlignment="1">
      <alignment horizontal="center" vertical="center" wrapText="1"/>
    </xf>
    <xf numFmtId="2" fontId="14" fillId="0" borderId="0" xfId="17" applyNumberFormat="1" applyFont="1" applyFill="1" applyAlignment="1">
      <alignment horizontal="left" vertical="center" wrapText="1"/>
    </xf>
    <xf numFmtId="0" fontId="25" fillId="0" borderId="0" xfId="2" applyFont="1" applyFill="1" applyAlignment="1">
      <alignment horizontal="center" vertical="center" wrapText="1"/>
    </xf>
    <xf numFmtId="0" fontId="21" fillId="0" borderId="0" xfId="2" applyFont="1" applyFill="1" applyAlignment="1">
      <alignment horizontal="center" vertical="center" wrapText="1"/>
    </xf>
    <xf numFmtId="0" fontId="24" fillId="0" borderId="0" xfId="2" applyFont="1" applyFill="1" applyAlignment="1">
      <alignment horizontal="center" vertical="center" wrapText="1"/>
    </xf>
    <xf numFmtId="0" fontId="26" fillId="2" borderId="1" xfId="17" applyFont="1" applyFill="1" applyBorder="1" applyAlignment="1">
      <alignment horizontal="center" vertical="center" wrapText="1"/>
    </xf>
    <xf numFmtId="0" fontId="26" fillId="2" borderId="4" xfId="17" applyFont="1" applyFill="1" applyBorder="1" applyAlignment="1">
      <alignment horizontal="center" vertical="center" wrapText="1"/>
    </xf>
    <xf numFmtId="0" fontId="26" fillId="0" borderId="0" xfId="2" applyFont="1" applyFill="1" applyAlignment="1">
      <alignment horizontal="center" vertical="center" wrapText="1"/>
    </xf>
    <xf numFmtId="0" fontId="24" fillId="0" borderId="0" xfId="17" applyFont="1" applyFill="1" applyAlignment="1">
      <alignment horizontal="center" vertical="center" wrapText="1"/>
    </xf>
    <xf numFmtId="0" fontId="24" fillId="0" borderId="0" xfId="17" applyFont="1" applyFill="1" applyAlignment="1">
      <alignment horizontal="left" vertical="center" wrapText="1"/>
    </xf>
    <xf numFmtId="0" fontId="26" fillId="0" borderId="0" xfId="17" applyFont="1" applyFill="1" applyAlignment="1">
      <alignment horizontal="center" vertical="center" wrapText="1"/>
    </xf>
    <xf numFmtId="0" fontId="26" fillId="0" borderId="0" xfId="17" applyFont="1" applyFill="1" applyAlignment="1">
      <alignment horizontal="left" vertical="center" wrapText="1"/>
    </xf>
    <xf numFmtId="0" fontId="21" fillId="0" borderId="0" xfId="17" applyFont="1" applyFill="1" applyAlignment="1">
      <alignment horizontal="center" vertical="center" wrapText="1"/>
    </xf>
    <xf numFmtId="0" fontId="21" fillId="0" borderId="0" xfId="17" applyFont="1" applyFill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7" applyFont="1" applyFill="1" applyAlignment="1">
      <alignment horizontal="center" vertical="center" wrapText="1"/>
    </xf>
    <xf numFmtId="0" fontId="15" fillId="0" borderId="0" xfId="17" applyFont="1" applyFill="1" applyAlignment="1">
      <alignment horizontal="left" vertical="center" wrapText="1"/>
    </xf>
    <xf numFmtId="0" fontId="24" fillId="2" borderId="0" xfId="17" applyFont="1" applyFill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0" fontId="25" fillId="0" borderId="0" xfId="17" applyFont="1" applyFill="1" applyAlignment="1">
      <alignment horizontal="left" vertical="center" wrapText="1"/>
    </xf>
    <xf numFmtId="0" fontId="25" fillId="0" borderId="0" xfId="17" applyFont="1" applyFill="1" applyAlignment="1">
      <alignment horizontal="center" vertical="center" wrapText="1"/>
    </xf>
    <xf numFmtId="0" fontId="25" fillId="2" borderId="0" xfId="17" applyFont="1" applyFill="1" applyAlignment="1">
      <alignment horizontal="left" vertical="center" wrapText="1"/>
    </xf>
    <xf numFmtId="0" fontId="21" fillId="2" borderId="0" xfId="17" applyFont="1" applyFill="1" applyAlignment="1">
      <alignment horizontal="left" vertical="center" wrapText="1"/>
    </xf>
    <xf numFmtId="0" fontId="26" fillId="2" borderId="0" xfId="17" applyFont="1" applyFill="1" applyAlignment="1">
      <alignment horizontal="left" vertical="center" wrapText="1"/>
    </xf>
    <xf numFmtId="0" fontId="19" fillId="2" borderId="1" xfId="17" applyFont="1" applyFill="1" applyBorder="1" applyAlignment="1">
      <alignment horizontal="center" vertical="center" wrapText="1"/>
    </xf>
    <xf numFmtId="0" fontId="19" fillId="0" borderId="0" xfId="17" applyFont="1" applyFill="1" applyAlignment="1">
      <alignment horizontal="left" vertical="center" wrapText="1"/>
    </xf>
    <xf numFmtId="0" fontId="19" fillId="0" borderId="0" xfId="17" applyFont="1" applyFill="1" applyAlignment="1">
      <alignment horizontal="center" vertical="center" wrapText="1"/>
    </xf>
    <xf numFmtId="0" fontId="19" fillId="2" borderId="0" xfId="17" applyFont="1" applyFill="1" applyAlignment="1">
      <alignment horizontal="left" vertical="center" wrapText="1"/>
    </xf>
    <xf numFmtId="165" fontId="19" fillId="2" borderId="1" xfId="6" applyNumberFormat="1" applyFont="1" applyFill="1" applyBorder="1" applyAlignment="1">
      <alignment horizontal="right" vertical="center" wrapText="1"/>
    </xf>
    <xf numFmtId="0" fontId="15" fillId="3" borderId="1" xfId="17" applyFont="1" applyFill="1" applyBorder="1" applyAlignment="1">
      <alignment horizontal="center" vertical="center" wrapText="1"/>
    </xf>
    <xf numFmtId="0" fontId="15" fillId="3" borderId="1" xfId="3" applyFont="1" applyFill="1" applyBorder="1" applyAlignment="1">
      <alignment vertical="center" wrapText="1"/>
    </xf>
    <xf numFmtId="170" fontId="15" fillId="3" borderId="1" xfId="6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164" fontId="13" fillId="0" borderId="0" xfId="7" applyNumberFormat="1" applyFont="1" applyFill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7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167" fontId="15" fillId="0" borderId="1" xfId="34" applyFont="1" applyBorder="1" applyAlignment="1">
      <alignment horizontal="right" vertical="center"/>
    </xf>
    <xf numFmtId="167" fontId="15" fillId="4" borderId="1" xfId="34" applyFont="1" applyFill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4" fillId="0" borderId="0" xfId="2" applyFont="1" applyAlignment="1">
      <alignment horizontal="center" vertical="center" wrapText="1"/>
    </xf>
    <xf numFmtId="171" fontId="14" fillId="2" borderId="1" xfId="6" applyNumberFormat="1" applyFont="1" applyFill="1" applyBorder="1" applyAlignment="1">
      <alignment horizontal="right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39" fontId="27" fillId="0" borderId="0" xfId="0" applyNumberFormat="1" applyFont="1" applyAlignment="1">
      <alignment vertical="center"/>
    </xf>
    <xf numFmtId="170" fontId="15" fillId="0" borderId="1" xfId="0" applyNumberFormat="1" applyFont="1" applyBorder="1" applyAlignment="1">
      <alignment horizontal="right" vertical="top" wrapText="1"/>
    </xf>
    <xf numFmtId="167" fontId="15" fillId="0" borderId="1" xfId="34" applyFont="1" applyFill="1" applyBorder="1" applyAlignment="1">
      <alignment horizontal="right" vertical="center"/>
    </xf>
    <xf numFmtId="0" fontId="15" fillId="5" borderId="1" xfId="0" applyFont="1" applyFill="1" applyBorder="1" applyAlignment="1">
      <alignment horizontal="center" vertical="center" wrapText="1"/>
    </xf>
    <xf numFmtId="167" fontId="15" fillId="5" borderId="1" xfId="34" applyFont="1" applyFill="1" applyBorder="1" applyAlignment="1">
      <alignment horizontal="right" vertical="center"/>
    </xf>
    <xf numFmtId="39" fontId="27" fillId="0" borderId="0" xfId="0" applyNumberFormat="1" applyFont="1" applyAlignment="1">
      <alignment horizontal="right" vertical="center"/>
    </xf>
    <xf numFmtId="164" fontId="4" fillId="0" borderId="0" xfId="7" applyNumberFormat="1" applyFont="1" applyFill="1" applyAlignment="1">
      <alignment horizontal="right" vertical="center" wrapText="1"/>
    </xf>
    <xf numFmtId="170" fontId="15" fillId="0" borderId="1" xfId="19" applyNumberFormat="1" applyFont="1" applyFill="1" applyBorder="1" applyAlignment="1">
      <alignment horizontal="right" vertical="center"/>
    </xf>
    <xf numFmtId="170" fontId="15" fillId="4" borderId="1" xfId="19" applyNumberFormat="1" applyFont="1" applyFill="1" applyBorder="1" applyAlignment="1">
      <alignment horizontal="right" vertical="center"/>
    </xf>
    <xf numFmtId="170" fontId="15" fillId="3" borderId="1" xfId="19" applyNumberFormat="1" applyFont="1" applyFill="1" applyBorder="1" applyAlignment="1">
      <alignment horizontal="right" vertical="center"/>
    </xf>
    <xf numFmtId="170" fontId="14" fillId="0" borderId="1" xfId="19" applyNumberFormat="1" applyFont="1" applyFill="1" applyBorder="1" applyAlignment="1">
      <alignment horizontal="right" vertical="top" wrapText="1"/>
    </xf>
    <xf numFmtId="0" fontId="14" fillId="0" borderId="1" xfId="0" applyFont="1" applyFill="1" applyBorder="1" applyAlignment="1">
      <alignment horizontal="left" vertical="top" wrapText="1"/>
    </xf>
    <xf numFmtId="0" fontId="21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11" fillId="0" borderId="0" xfId="8" applyFont="1" applyFill="1" applyAlignment="1">
      <alignment vertical="center" wrapText="1"/>
    </xf>
    <xf numFmtId="0" fontId="11" fillId="0" borderId="0" xfId="7" applyFont="1" applyFill="1" applyAlignment="1">
      <alignment vertical="center" wrapText="1"/>
    </xf>
    <xf numFmtId="0" fontId="16" fillId="0" borderId="0" xfId="3" applyFont="1" applyFill="1" applyAlignment="1">
      <alignment horizontal="right" vertical="center"/>
    </xf>
    <xf numFmtId="164" fontId="16" fillId="0" borderId="0" xfId="7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top" wrapText="1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horizontal="right" vertical="center"/>
    </xf>
    <xf numFmtId="164" fontId="14" fillId="2" borderId="1" xfId="6" applyNumberFormat="1" applyFont="1" applyFill="1" applyBorder="1" applyAlignment="1">
      <alignment horizontal="right" vertical="center"/>
    </xf>
    <xf numFmtId="1" fontId="14" fillId="0" borderId="0" xfId="6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7" applyFont="1" applyBorder="1" applyAlignment="1">
      <alignment vertical="center" wrapText="1"/>
    </xf>
    <xf numFmtId="0" fontId="14" fillId="0" borderId="1" xfId="7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170" fontId="14" fillId="0" borderId="1" xfId="7" applyNumberFormat="1" applyFont="1" applyBorder="1" applyAlignment="1">
      <alignment vertical="center" wrapText="1"/>
    </xf>
    <xf numFmtId="170" fontId="14" fillId="0" borderId="1" xfId="7" applyNumberFormat="1" applyFont="1" applyBorder="1" applyAlignment="1">
      <alignment horizontal="righ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17" applyFont="1" applyFill="1" applyBorder="1" applyAlignment="1">
      <alignment horizontal="center" vertical="center" wrapText="1"/>
    </xf>
    <xf numFmtId="0" fontId="14" fillId="0" borderId="1" xfId="17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top" wrapText="1"/>
    </xf>
    <xf numFmtId="0" fontId="14" fillId="2" borderId="1" xfId="3" applyFont="1" applyFill="1" applyBorder="1" applyAlignment="1">
      <alignment vertical="center" wrapText="1"/>
    </xf>
    <xf numFmtId="170" fontId="14" fillId="4" borderId="1" xfId="17" applyNumberFormat="1" applyFont="1" applyFill="1" applyBorder="1" applyAlignment="1">
      <alignment horizontal="right" vertical="center" wrapText="1"/>
    </xf>
    <xf numFmtId="170" fontId="14" fillId="0" borderId="1" xfId="17" applyNumberFormat="1" applyFont="1" applyFill="1" applyBorder="1" applyAlignment="1">
      <alignment horizontal="right" vertical="center"/>
    </xf>
    <xf numFmtId="0" fontId="29" fillId="0" borderId="0" xfId="17" applyFont="1" applyFill="1" applyAlignment="1">
      <alignment horizontal="left" vertical="center" wrapText="1"/>
    </xf>
    <xf numFmtId="0" fontId="29" fillId="2" borderId="0" xfId="17" applyFont="1" applyFill="1" applyAlignment="1">
      <alignment horizontal="left" vertical="center" wrapText="1"/>
    </xf>
    <xf numFmtId="0" fontId="29" fillId="0" borderId="0" xfId="17" applyFont="1" applyFill="1" applyAlignment="1">
      <alignment horizontal="center" vertical="center" wrapText="1"/>
    </xf>
    <xf numFmtId="0" fontId="29" fillId="3" borderId="1" xfId="17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top" wrapText="1"/>
    </xf>
    <xf numFmtId="49" fontId="14" fillId="4" borderId="1" xfId="17" applyNumberFormat="1" applyFont="1" applyFill="1" applyBorder="1" applyAlignment="1">
      <alignment horizontal="center" vertical="center" wrapText="1"/>
    </xf>
    <xf numFmtId="0" fontId="14" fillId="4" borderId="1" xfId="17" applyFont="1" applyFill="1" applyBorder="1" applyAlignment="1">
      <alignment horizontal="center" vertical="center" wrapText="1"/>
    </xf>
    <xf numFmtId="0" fontId="14" fillId="4" borderId="1" xfId="3" applyFont="1" applyFill="1" applyBorder="1" applyAlignment="1">
      <alignment vertical="center" wrapText="1"/>
    </xf>
    <xf numFmtId="170" fontId="14" fillId="4" borderId="1" xfId="6" applyNumberFormat="1" applyFont="1" applyFill="1" applyBorder="1" applyAlignment="1">
      <alignment horizontal="right" vertical="center" wrapText="1"/>
    </xf>
    <xf numFmtId="49" fontId="14" fillId="2" borderId="1" xfId="17" applyNumberFormat="1" applyFont="1" applyFill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left" vertical="center" wrapText="1"/>
    </xf>
    <xf numFmtId="165" fontId="14" fillId="2" borderId="1" xfId="6" applyNumberFormat="1" applyFont="1" applyFill="1" applyBorder="1" applyAlignment="1">
      <alignment horizontal="right" vertical="center" wrapText="1"/>
    </xf>
    <xf numFmtId="0" fontId="14" fillId="4" borderId="1" xfId="0" applyFont="1" applyFill="1" applyBorder="1" applyAlignment="1">
      <alignment horizontal="left" vertical="center" wrapText="1"/>
    </xf>
    <xf numFmtId="170" fontId="15" fillId="3" borderId="1" xfId="34" applyNumberFormat="1" applyFont="1" applyFill="1" applyBorder="1" applyAlignment="1">
      <alignment horizontal="right" vertical="top" wrapText="1"/>
    </xf>
    <xf numFmtId="0" fontId="14" fillId="0" borderId="1" xfId="0" applyFont="1" applyFill="1" applyBorder="1" applyAlignment="1">
      <alignment horizontal="center" vertical="top" wrapText="1"/>
    </xf>
    <xf numFmtId="170" fontId="14" fillId="0" borderId="1" xfId="34" applyNumberFormat="1" applyFont="1" applyFill="1" applyBorder="1" applyAlignment="1">
      <alignment horizontal="right" vertical="top" wrapText="1"/>
    </xf>
    <xf numFmtId="0" fontId="14" fillId="0" borderId="1" xfId="7" applyFont="1" applyBorder="1" applyAlignment="1">
      <alignment vertical="top" wrapText="1"/>
    </xf>
    <xf numFmtId="165" fontId="14" fillId="0" borderId="1" xfId="17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165" fontId="15" fillId="3" borderId="1" xfId="6" applyNumberFormat="1" applyFont="1" applyFill="1" applyBorder="1" applyAlignment="1">
      <alignment horizontal="right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16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vertical="center" wrapText="1"/>
    </xf>
    <xf numFmtId="0" fontId="30" fillId="0" borderId="0" xfId="3" applyFont="1" applyAlignment="1">
      <alignment vertical="center"/>
    </xf>
    <xf numFmtId="0" fontId="16" fillId="0" borderId="0" xfId="1" applyFont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168" fontId="30" fillId="0" borderId="0" xfId="0" applyNumberFormat="1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68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31" fillId="0" borderId="2" xfId="0" applyFont="1" applyBorder="1" applyAlignment="1">
      <alignment horizontal="center" vertical="center"/>
    </xf>
    <xf numFmtId="168" fontId="31" fillId="0" borderId="1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/>
    </xf>
    <xf numFmtId="164" fontId="4" fillId="0" borderId="0" xfId="7" applyNumberFormat="1" applyFont="1" applyFill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8" fontId="19" fillId="0" borderId="0" xfId="6" applyNumberFormat="1" applyFont="1" applyFill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vertical="center"/>
    </xf>
    <xf numFmtId="168" fontId="34" fillId="0" borderId="1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15" fillId="3" borderId="3" xfId="7" applyFont="1" applyFill="1" applyBorder="1" applyAlignment="1">
      <alignment horizontal="left" vertical="center" wrapText="1"/>
    </xf>
    <xf numFmtId="0" fontId="15" fillId="3" borderId="5" xfId="7" applyFont="1" applyFill="1" applyBorder="1" applyAlignment="1">
      <alignment horizontal="left" vertical="center" wrapText="1"/>
    </xf>
    <xf numFmtId="0" fontId="15" fillId="3" borderId="2" xfId="7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3" borderId="3" xfId="0" applyFont="1" applyFill="1" applyBorder="1" applyAlignment="1">
      <alignment horizontal="left" vertical="top" wrapText="1"/>
    </xf>
    <xf numFmtId="0" fontId="15" fillId="3" borderId="5" xfId="0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5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30" fillId="0" borderId="0" xfId="3" applyFont="1" applyAlignment="1">
      <alignment horizontal="right" vertical="center"/>
    </xf>
    <xf numFmtId="0" fontId="16" fillId="0" borderId="0" xfId="1" applyFont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68" fontId="27" fillId="0" borderId="1" xfId="0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14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170" fontId="14" fillId="2" borderId="1" xfId="9" applyNumberFormat="1" applyFont="1" applyFill="1" applyBorder="1" applyAlignment="1">
      <alignment horizontal="right" vertical="center" wrapText="1"/>
    </xf>
    <xf numFmtId="0" fontId="14" fillId="2" borderId="4" xfId="3" applyFont="1" applyFill="1" applyBorder="1" applyAlignment="1">
      <alignment vertical="center" wrapText="1"/>
    </xf>
    <xf numFmtId="0" fontId="14" fillId="0" borderId="4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</cellXfs>
  <cellStyles count="35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Comma 9" xfId="30"/>
    <cellStyle name="Normal" xfId="0" builtinId="0"/>
    <cellStyle name="Normal 10" xfId="32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7 2 2" xfId="33"/>
    <cellStyle name="Normal 8" xfId="17"/>
    <cellStyle name="Normal 9" xfId="31"/>
    <cellStyle name="Normal 9 3_հավ1-3" xfId="4"/>
    <cellStyle name="Normal_2017 PLAN VERJNAKAN.23.12.16" xfId="2"/>
    <cellStyle name="Percent 2" xfId="18"/>
    <cellStyle name="SN_241" xfId="19"/>
    <cellStyle name="SN_b" xfId="34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21"/>
  <sheetViews>
    <sheetView tabSelected="1" view="pageBreakPreview" zoomScaleNormal="100" zoomScaleSheetLayoutView="100" workbookViewId="0">
      <pane ySplit="14" topLeftCell="A17" activePane="bottomLeft" state="frozen"/>
      <selection pane="bottomLeft" activeCell="B1" sqref="B1:J21"/>
    </sheetView>
  </sheetViews>
  <sheetFormatPr defaultColWidth="9.140625" defaultRowHeight="16.5" x14ac:dyDescent="0.25"/>
  <cols>
    <col min="1" max="1" width="0.85546875" style="8" customWidth="1"/>
    <col min="2" max="2" width="5.42578125" style="11" customWidth="1"/>
    <col min="3" max="3" width="9.140625" style="11" customWidth="1"/>
    <col min="4" max="4" width="14" style="8" customWidth="1"/>
    <col min="5" max="5" width="36.28515625" style="8" customWidth="1"/>
    <col min="6" max="6" width="41.85546875" style="8" customWidth="1"/>
    <col min="7" max="7" width="34.5703125" style="8" customWidth="1"/>
    <col min="8" max="8" width="14.5703125" style="8" customWidth="1"/>
    <col min="9" max="10" width="14.5703125" style="9" customWidth="1"/>
    <col min="11" max="11" width="0.85546875" style="9" customWidth="1"/>
    <col min="12" max="12" width="18.5703125" style="9" bestFit="1" customWidth="1"/>
    <col min="13" max="13" width="16.42578125" style="8" customWidth="1"/>
    <col min="14" max="16384" width="9.140625" style="8"/>
  </cols>
  <sheetData>
    <row r="1" spans="2:12" x14ac:dyDescent="0.25">
      <c r="C1" s="35"/>
      <c r="D1" s="35"/>
      <c r="E1" s="35"/>
      <c r="F1" s="35"/>
      <c r="G1" s="35"/>
      <c r="J1" s="37" t="s">
        <v>83</v>
      </c>
    </row>
    <row r="2" spans="2:12" x14ac:dyDescent="0.25">
      <c r="C2" s="36"/>
      <c r="D2" s="36"/>
      <c r="E2" s="36"/>
      <c r="F2" s="36"/>
      <c r="G2" s="36"/>
      <c r="J2" s="38" t="str">
        <f>'N 3 և N 4'!J2</f>
        <v>ՀՀ կառավարության 2025 թվականի</v>
      </c>
    </row>
    <row r="3" spans="2:12" x14ac:dyDescent="0.25">
      <c r="C3" s="36"/>
      <c r="D3" s="36"/>
      <c r="E3" s="36"/>
      <c r="F3" s="36"/>
      <c r="G3" s="36"/>
      <c r="J3" s="38" t="str">
        <f>'N 3 և N 4'!J3</f>
        <v>______________ ի N ___ -Ն որոշման</v>
      </c>
    </row>
    <row r="4" spans="2:12" x14ac:dyDescent="0.25">
      <c r="B4" s="207"/>
      <c r="C4" s="207"/>
      <c r="D4" s="207"/>
      <c r="E4" s="207"/>
      <c r="F4" s="207"/>
      <c r="G4" s="207"/>
    </row>
    <row r="5" spans="2:12" x14ac:dyDescent="0.25">
      <c r="B5" s="188"/>
      <c r="C5" s="188"/>
      <c r="D5" s="188"/>
      <c r="E5" s="188"/>
      <c r="F5" s="188"/>
      <c r="G5" s="188"/>
    </row>
    <row r="6" spans="2:12" x14ac:dyDescent="0.25">
      <c r="B6" s="112"/>
      <c r="C6" s="112"/>
      <c r="D6" s="112"/>
      <c r="E6" s="112"/>
      <c r="F6" s="112"/>
      <c r="G6" s="112"/>
    </row>
    <row r="7" spans="2:12" x14ac:dyDescent="0.25">
      <c r="B7" s="206" t="s">
        <v>81</v>
      </c>
      <c r="C7" s="206"/>
      <c r="D7" s="206"/>
      <c r="E7" s="206"/>
      <c r="F7" s="206"/>
      <c r="G7" s="206"/>
      <c r="H7" s="206"/>
      <c r="I7" s="206"/>
      <c r="J7" s="206"/>
    </row>
    <row r="8" spans="2:12" x14ac:dyDescent="0.25">
      <c r="B8" s="211" t="s">
        <v>89</v>
      </c>
      <c r="C8" s="211"/>
      <c r="D8" s="211"/>
      <c r="E8" s="211"/>
      <c r="F8" s="211"/>
      <c r="G8" s="211"/>
      <c r="H8" s="211"/>
      <c r="I8" s="211"/>
      <c r="J8" s="211"/>
    </row>
    <row r="9" spans="2:12" x14ac:dyDescent="0.25">
      <c r="B9" s="211" t="s">
        <v>88</v>
      </c>
      <c r="C9" s="211"/>
      <c r="D9" s="211"/>
      <c r="E9" s="211"/>
      <c r="F9" s="211"/>
      <c r="G9" s="211"/>
      <c r="H9" s="211"/>
      <c r="I9" s="211"/>
      <c r="J9" s="211"/>
    </row>
    <row r="10" spans="2:12" x14ac:dyDescent="0.25">
      <c r="B10" s="10"/>
      <c r="C10" s="10"/>
      <c r="D10" s="30"/>
      <c r="E10" s="30"/>
      <c r="F10" s="30"/>
      <c r="G10" s="30"/>
      <c r="J10" s="42" t="s">
        <v>35</v>
      </c>
    </row>
    <row r="11" spans="2:12" ht="45" customHeight="1" x14ac:dyDescent="0.25">
      <c r="B11" s="212" t="s">
        <v>43</v>
      </c>
      <c r="C11" s="212" t="s">
        <v>9</v>
      </c>
      <c r="D11" s="212"/>
      <c r="E11" s="212" t="s">
        <v>36</v>
      </c>
      <c r="F11" s="212" t="s">
        <v>42</v>
      </c>
      <c r="G11" s="212" t="s">
        <v>41</v>
      </c>
      <c r="H11" s="213" t="s">
        <v>82</v>
      </c>
      <c r="I11" s="214"/>
      <c r="J11" s="215"/>
    </row>
    <row r="12" spans="2:12" ht="29.25" customHeight="1" x14ac:dyDescent="0.25">
      <c r="B12" s="212"/>
      <c r="C12" s="25" t="s">
        <v>28</v>
      </c>
      <c r="D12" s="25" t="s">
        <v>29</v>
      </c>
      <c r="E12" s="212"/>
      <c r="F12" s="212"/>
      <c r="G12" s="212"/>
      <c r="H12" s="25" t="s">
        <v>45</v>
      </c>
      <c r="I12" s="25" t="s">
        <v>32</v>
      </c>
      <c r="J12" s="25" t="s">
        <v>33</v>
      </c>
    </row>
    <row r="13" spans="2:12" s="12" customFormat="1" x14ac:dyDescent="0.25">
      <c r="B13" s="203" t="s">
        <v>48</v>
      </c>
      <c r="C13" s="204"/>
      <c r="D13" s="204"/>
      <c r="E13" s="204"/>
      <c r="F13" s="204"/>
      <c r="G13" s="205"/>
      <c r="H13" s="107">
        <f>H14+H18</f>
        <v>0</v>
      </c>
      <c r="I13" s="107">
        <f t="shared" ref="I13:J13" si="0">I14+I18</f>
        <v>0</v>
      </c>
      <c r="J13" s="107">
        <f t="shared" si="0"/>
        <v>0</v>
      </c>
      <c r="K13" s="13"/>
      <c r="L13" s="13"/>
    </row>
    <row r="14" spans="2:12" s="122" customFormat="1" ht="16.5" customHeight="1" x14ac:dyDescent="0.25">
      <c r="B14" s="208" t="s">
        <v>37</v>
      </c>
      <c r="C14" s="209"/>
      <c r="D14" s="209"/>
      <c r="E14" s="209"/>
      <c r="F14" s="209"/>
      <c r="G14" s="210"/>
      <c r="H14" s="160">
        <f>H15</f>
        <v>0</v>
      </c>
      <c r="I14" s="160">
        <f t="shared" ref="I14:J14" si="1">I15</f>
        <v>0</v>
      </c>
      <c r="J14" s="160">
        <f t="shared" si="1"/>
        <v>0</v>
      </c>
      <c r="K14" s="121"/>
      <c r="L14" s="121"/>
    </row>
    <row r="15" spans="2:12" ht="67.5" x14ac:dyDescent="0.25">
      <c r="B15" s="40"/>
      <c r="C15" s="161" t="s">
        <v>38</v>
      </c>
      <c r="D15" s="117"/>
      <c r="E15" s="117" t="s">
        <v>17</v>
      </c>
      <c r="F15" s="117" t="s">
        <v>39</v>
      </c>
      <c r="G15" s="117" t="s">
        <v>18</v>
      </c>
      <c r="H15" s="162">
        <f>SUM(H16:H17)</f>
        <v>0</v>
      </c>
      <c r="I15" s="162">
        <f>SUM(I16:I17)</f>
        <v>0</v>
      </c>
      <c r="J15" s="162">
        <f>SUM(J16:J17)</f>
        <v>0</v>
      </c>
    </row>
    <row r="16" spans="2:12" ht="35.25" customHeight="1" x14ac:dyDescent="0.25">
      <c r="B16" s="40"/>
      <c r="C16" s="40"/>
      <c r="D16" s="41" t="s">
        <v>40</v>
      </c>
      <c r="E16" s="40" t="s">
        <v>25</v>
      </c>
      <c r="F16" s="40" t="s">
        <v>26</v>
      </c>
      <c r="G16" s="40" t="s">
        <v>27</v>
      </c>
      <c r="H16" s="116">
        <f>+'N 3 և N 4'!H22</f>
        <v>-38939.699999999997</v>
      </c>
      <c r="I16" s="116">
        <f>+'N 3 և N 4'!I22</f>
        <v>-38939.699999999997</v>
      </c>
      <c r="J16" s="116">
        <f>+'N 3 և N 4'!J22</f>
        <v>-38939.699999999997</v>
      </c>
    </row>
    <row r="17" spans="2:12" ht="81" x14ac:dyDescent="0.25">
      <c r="B17" s="40"/>
      <c r="C17" s="40"/>
      <c r="D17" s="41" t="s">
        <v>90</v>
      </c>
      <c r="E17" s="117" t="s">
        <v>91</v>
      </c>
      <c r="F17" s="117" t="s">
        <v>99</v>
      </c>
      <c r="G17" s="40" t="s">
        <v>27</v>
      </c>
      <c r="H17" s="116">
        <f>+'N 3 և N 4'!H37</f>
        <v>38939.699999999997</v>
      </c>
      <c r="I17" s="116">
        <f>+'N 3 և N 4'!I37</f>
        <v>38939.699999999997</v>
      </c>
      <c r="J17" s="116">
        <f>+'N 3 և N 4'!J37</f>
        <v>38939.699999999997</v>
      </c>
    </row>
    <row r="18" spans="2:12" s="12" customFormat="1" x14ac:dyDescent="0.25">
      <c r="B18" s="200" t="s">
        <v>107</v>
      </c>
      <c r="C18" s="201"/>
      <c r="D18" s="201"/>
      <c r="E18" s="201"/>
      <c r="F18" s="201"/>
      <c r="G18" s="202"/>
      <c r="H18" s="160">
        <f>H19</f>
        <v>0</v>
      </c>
      <c r="I18" s="160">
        <f t="shared" ref="I18:J18" si="2">I19</f>
        <v>0</v>
      </c>
      <c r="J18" s="160">
        <f t="shared" si="2"/>
        <v>0</v>
      </c>
      <c r="K18" s="13"/>
      <c r="L18" s="13"/>
    </row>
    <row r="19" spans="2:12" ht="44.25" customHeight="1" x14ac:dyDescent="0.25">
      <c r="B19" s="134"/>
      <c r="C19" s="134">
        <v>1139</v>
      </c>
      <c r="D19" s="133"/>
      <c r="E19" s="163" t="s">
        <v>108</v>
      </c>
      <c r="F19" s="163" t="s">
        <v>109</v>
      </c>
      <c r="G19" s="163" t="s">
        <v>110</v>
      </c>
      <c r="H19" s="138">
        <f>SUM(H20:H21)</f>
        <v>0</v>
      </c>
      <c r="I19" s="138">
        <f t="shared" ref="I19:J19" si="3">SUM(I20:I21)</f>
        <v>0</v>
      </c>
      <c r="J19" s="138">
        <f t="shared" si="3"/>
        <v>0</v>
      </c>
    </row>
    <row r="20" spans="2:12" ht="67.5" x14ac:dyDescent="0.25">
      <c r="B20" s="134"/>
      <c r="C20" s="134"/>
      <c r="D20" s="135" t="s">
        <v>111</v>
      </c>
      <c r="E20" s="136" t="s">
        <v>108</v>
      </c>
      <c r="F20" s="136" t="s">
        <v>112</v>
      </c>
      <c r="G20" s="136" t="s">
        <v>27</v>
      </c>
      <c r="H20" s="138">
        <f>H17</f>
        <v>38939.699999999997</v>
      </c>
      <c r="I20" s="138">
        <f t="shared" ref="I20:J20" si="4">I17</f>
        <v>38939.699999999997</v>
      </c>
      <c r="J20" s="138">
        <f t="shared" si="4"/>
        <v>38939.699999999997</v>
      </c>
    </row>
    <row r="21" spans="2:12" ht="67.5" x14ac:dyDescent="0.25">
      <c r="B21" s="134"/>
      <c r="C21" s="134"/>
      <c r="D21" s="135" t="s">
        <v>111</v>
      </c>
      <c r="E21" s="136" t="s">
        <v>108</v>
      </c>
      <c r="F21" s="136" t="s">
        <v>112</v>
      </c>
      <c r="G21" s="136" t="s">
        <v>27</v>
      </c>
      <c r="H21" s="137">
        <f>-H20</f>
        <v>-38939.699999999997</v>
      </c>
      <c r="I21" s="137">
        <f t="shared" ref="I21:J21" si="5">-I20</f>
        <v>-38939.699999999997</v>
      </c>
      <c r="J21" s="137">
        <f t="shared" si="5"/>
        <v>-38939.699999999997</v>
      </c>
    </row>
  </sheetData>
  <mergeCells count="13">
    <mergeCell ref="B18:G18"/>
    <mergeCell ref="B13:G13"/>
    <mergeCell ref="B7:J7"/>
    <mergeCell ref="B4:G4"/>
    <mergeCell ref="B14:G14"/>
    <mergeCell ref="B8:J8"/>
    <mergeCell ref="B9:J9"/>
    <mergeCell ref="B11:B12"/>
    <mergeCell ref="C11:D11"/>
    <mergeCell ref="E11:E12"/>
    <mergeCell ref="F11:F12"/>
    <mergeCell ref="G11:G12"/>
    <mergeCell ref="H11:J11"/>
  </mergeCells>
  <printOptions horizontalCentered="1"/>
  <pageMargins left="0.25" right="0.25" top="0.5" bottom="0.25" header="0.25" footer="0.25"/>
  <pageSetup paperSize="9" scale="76" firstPageNumber="1047" orientation="landscape" useFirstPageNumber="1" r:id="rId1"/>
  <ignoredErrors>
    <ignoredError sqref="C15:C16 C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M406"/>
  <sheetViews>
    <sheetView view="pageBreakPreview" zoomScaleNormal="100" zoomScaleSheetLayoutView="100" workbookViewId="0">
      <pane ySplit="14" topLeftCell="A58" activePane="bottomLeft" state="frozen"/>
      <selection pane="bottomLeft" activeCell="B1" sqref="B1:J71"/>
    </sheetView>
  </sheetViews>
  <sheetFormatPr defaultColWidth="9.140625" defaultRowHeight="17.25" x14ac:dyDescent="0.25"/>
  <cols>
    <col min="1" max="1" width="0.85546875" style="4" customWidth="1"/>
    <col min="2" max="4" width="6.7109375" style="5" customWidth="1"/>
    <col min="5" max="6" width="9.140625" style="5" customWidth="1"/>
    <col min="7" max="7" width="113.7109375" style="4" customWidth="1"/>
    <col min="8" max="10" width="14.42578125" style="4" customWidth="1"/>
    <col min="11" max="11" width="0.85546875" style="19" customWidth="1"/>
    <col min="12" max="12" width="8.140625" style="20" customWidth="1"/>
    <col min="13" max="13" width="14.5703125" style="27" customWidth="1"/>
    <col min="14" max="65" width="9.140625" style="19"/>
    <col min="66" max="16384" width="9.140625" style="4"/>
  </cols>
  <sheetData>
    <row r="1" spans="2:65" s="15" customFormat="1" x14ac:dyDescent="0.25">
      <c r="C1" s="39"/>
      <c r="D1" s="39"/>
      <c r="E1" s="39"/>
      <c r="F1" s="39"/>
      <c r="G1" s="39"/>
      <c r="H1" s="39"/>
      <c r="I1" s="39"/>
      <c r="J1" s="123" t="s">
        <v>100</v>
      </c>
      <c r="K1" s="31"/>
      <c r="L1" s="23"/>
      <c r="M1" s="26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</row>
    <row r="2" spans="2:65" s="1" customFormat="1" x14ac:dyDescent="0.25">
      <c r="C2" s="29"/>
      <c r="D2" s="29"/>
      <c r="E2" s="29"/>
      <c r="F2" s="29"/>
      <c r="G2" s="29"/>
      <c r="H2" s="29"/>
      <c r="I2" s="29"/>
      <c r="J2" s="28" t="s">
        <v>30</v>
      </c>
      <c r="K2" s="21"/>
      <c r="L2" s="23"/>
      <c r="M2" s="26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</row>
    <row r="3" spans="2:65" s="1" customFormat="1" x14ac:dyDescent="0.25">
      <c r="C3" s="29"/>
      <c r="D3" s="29"/>
      <c r="E3" s="29"/>
      <c r="F3" s="29"/>
      <c r="G3" s="29"/>
      <c r="H3" s="29"/>
      <c r="I3" s="29"/>
      <c r="J3" s="28" t="s">
        <v>20</v>
      </c>
      <c r="K3" s="21"/>
      <c r="L3" s="23"/>
      <c r="M3" s="26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</row>
    <row r="4" spans="2:65" s="15" customFormat="1" x14ac:dyDescent="0.25">
      <c r="B4" s="2"/>
      <c r="C4" s="2"/>
      <c r="D4" s="2"/>
      <c r="E4" s="216"/>
      <c r="F4" s="216"/>
      <c r="G4" s="216"/>
      <c r="H4" s="216"/>
      <c r="I4" s="216"/>
      <c r="J4" s="216"/>
      <c r="K4" s="31"/>
      <c r="L4" s="23"/>
      <c r="M4" s="26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</row>
    <row r="5" spans="2:65" s="15" customFormat="1" x14ac:dyDescent="0.25">
      <c r="B5" s="218" t="s">
        <v>34</v>
      </c>
      <c r="C5" s="218"/>
      <c r="D5" s="218"/>
      <c r="E5" s="218"/>
      <c r="F5" s="218"/>
      <c r="G5" s="218"/>
      <c r="H5" s="218"/>
      <c r="I5" s="218"/>
      <c r="J5" s="218"/>
      <c r="K5" s="31"/>
      <c r="L5" s="23"/>
      <c r="M5" s="26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</row>
    <row r="6" spans="2:65" s="15" customFormat="1" x14ac:dyDescent="0.25">
      <c r="B6" s="218" t="s">
        <v>84</v>
      </c>
      <c r="C6" s="218"/>
      <c r="D6" s="218"/>
      <c r="E6" s="218"/>
      <c r="F6" s="218"/>
      <c r="G6" s="218"/>
      <c r="H6" s="218"/>
      <c r="I6" s="218"/>
      <c r="J6" s="218"/>
      <c r="K6" s="31"/>
      <c r="L6" s="23"/>
      <c r="M6" s="26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</row>
    <row r="7" spans="2:65" x14ac:dyDescent="0.25">
      <c r="B7" s="18"/>
      <c r="C7" s="18"/>
      <c r="D7" s="18"/>
      <c r="E7" s="18"/>
      <c r="F7" s="18"/>
      <c r="G7" s="19"/>
      <c r="H7" s="19"/>
      <c r="I7" s="19"/>
      <c r="J7" s="33" t="s">
        <v>35</v>
      </c>
    </row>
    <row r="8" spans="2:65" ht="49.5" customHeight="1" x14ac:dyDescent="0.25">
      <c r="B8" s="217" t="s">
        <v>10</v>
      </c>
      <c r="C8" s="217"/>
      <c r="D8" s="217"/>
      <c r="E8" s="217" t="s">
        <v>9</v>
      </c>
      <c r="F8" s="217"/>
      <c r="G8" s="217" t="s">
        <v>19</v>
      </c>
      <c r="H8" s="219" t="s">
        <v>82</v>
      </c>
      <c r="I8" s="220"/>
      <c r="J8" s="221"/>
    </row>
    <row r="9" spans="2:65" ht="30.75" customHeight="1" x14ac:dyDescent="0.25">
      <c r="B9" s="16" t="s">
        <v>13</v>
      </c>
      <c r="C9" s="16" t="s">
        <v>14</v>
      </c>
      <c r="D9" s="16" t="s">
        <v>15</v>
      </c>
      <c r="E9" s="16" t="s">
        <v>12</v>
      </c>
      <c r="F9" s="16" t="s">
        <v>46</v>
      </c>
      <c r="G9" s="217"/>
      <c r="H9" s="25" t="s">
        <v>31</v>
      </c>
      <c r="I9" s="25" t="s">
        <v>32</v>
      </c>
      <c r="J9" s="25" t="s">
        <v>33</v>
      </c>
    </row>
    <row r="10" spans="2:65" s="14" customFormat="1" ht="14.25" x14ac:dyDescent="0.25">
      <c r="B10" s="32"/>
      <c r="C10" s="32"/>
      <c r="D10" s="32"/>
      <c r="E10" s="32"/>
      <c r="F10" s="32"/>
      <c r="G10" s="17" t="s">
        <v>4</v>
      </c>
      <c r="H10" s="7">
        <f>H12+H46</f>
        <v>0</v>
      </c>
      <c r="I10" s="7">
        <f t="shared" ref="I10:J10" si="0">I12+I46</f>
        <v>0</v>
      </c>
      <c r="J10" s="7">
        <f t="shared" si="0"/>
        <v>0</v>
      </c>
      <c r="K10" s="27"/>
      <c r="L10" s="20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</row>
    <row r="11" spans="2:65" s="14" customFormat="1" ht="14.25" x14ac:dyDescent="0.25">
      <c r="B11" s="32"/>
      <c r="C11" s="32"/>
      <c r="D11" s="32"/>
      <c r="E11" s="32"/>
      <c r="F11" s="32"/>
      <c r="G11" s="144" t="s">
        <v>6</v>
      </c>
      <c r="H11" s="7"/>
      <c r="I11" s="7"/>
      <c r="J11" s="7"/>
      <c r="K11" s="27"/>
      <c r="L11" s="20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</row>
    <row r="12" spans="2:65" s="71" customFormat="1" ht="14.25" x14ac:dyDescent="0.25">
      <c r="B12" s="82"/>
      <c r="C12" s="82"/>
      <c r="D12" s="82"/>
      <c r="E12" s="82"/>
      <c r="F12" s="82"/>
      <c r="G12" s="83" t="s">
        <v>16</v>
      </c>
      <c r="H12" s="84">
        <f t="shared" ref="H12:J12" si="1">H14</f>
        <v>0</v>
      </c>
      <c r="I12" s="84">
        <f t="shared" si="1"/>
        <v>0</v>
      </c>
      <c r="J12" s="84">
        <f t="shared" si="1"/>
        <v>0</v>
      </c>
      <c r="K12" s="69"/>
      <c r="L12" s="68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</row>
    <row r="13" spans="2:65" s="14" customFormat="1" ht="14.25" x14ac:dyDescent="0.25">
      <c r="B13" s="43"/>
      <c r="C13" s="43"/>
      <c r="D13" s="43"/>
      <c r="E13" s="43"/>
      <c r="F13" s="43"/>
      <c r="G13" s="144" t="s">
        <v>6</v>
      </c>
      <c r="H13" s="7"/>
      <c r="I13" s="7"/>
      <c r="J13" s="7"/>
      <c r="K13" s="27"/>
      <c r="L13" s="20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</row>
    <row r="14" spans="2:65" s="27" customFormat="1" ht="13.5" x14ac:dyDescent="0.25">
      <c r="B14" s="152" t="s">
        <v>44</v>
      </c>
      <c r="C14" s="153"/>
      <c r="D14" s="153"/>
      <c r="E14" s="153"/>
      <c r="F14" s="153"/>
      <c r="G14" s="154" t="s">
        <v>8</v>
      </c>
      <c r="H14" s="155">
        <f>H16+H31</f>
        <v>0</v>
      </c>
      <c r="I14" s="155">
        <f>I16+I31</f>
        <v>0</v>
      </c>
      <c r="J14" s="155">
        <f>J16+J31</f>
        <v>0</v>
      </c>
      <c r="L14" s="20"/>
    </row>
    <row r="15" spans="2:65" s="14" customFormat="1" ht="13.5" x14ac:dyDescent="0.25">
      <c r="B15" s="131"/>
      <c r="C15" s="131"/>
      <c r="D15" s="131"/>
      <c r="E15" s="131"/>
      <c r="F15" s="131"/>
      <c r="G15" s="144" t="s">
        <v>6</v>
      </c>
      <c r="H15" s="6"/>
      <c r="I15" s="6"/>
      <c r="J15" s="6"/>
      <c r="K15" s="27"/>
      <c r="L15" s="20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</row>
    <row r="16" spans="2:65" s="14" customFormat="1" ht="13.5" x14ac:dyDescent="0.25">
      <c r="B16" s="131"/>
      <c r="C16" s="131" t="s">
        <v>7</v>
      </c>
      <c r="D16" s="131"/>
      <c r="E16" s="131"/>
      <c r="F16" s="131"/>
      <c r="G16" s="144" t="s">
        <v>0</v>
      </c>
      <c r="H16" s="6">
        <f t="shared" ref="H16:J16" si="2">H18</f>
        <v>-38939.699999999997</v>
      </c>
      <c r="I16" s="6">
        <f t="shared" si="2"/>
        <v>-38939.699999999997</v>
      </c>
      <c r="J16" s="6">
        <f t="shared" si="2"/>
        <v>-38939.699999999997</v>
      </c>
      <c r="K16" s="27"/>
      <c r="L16" s="20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</row>
    <row r="17" spans="2:65" s="14" customFormat="1" ht="13.5" x14ac:dyDescent="0.25">
      <c r="B17" s="131"/>
      <c r="C17" s="131"/>
      <c r="D17" s="131"/>
      <c r="E17" s="131"/>
      <c r="F17" s="131"/>
      <c r="G17" s="144" t="s">
        <v>6</v>
      </c>
      <c r="H17" s="6"/>
      <c r="I17" s="6"/>
      <c r="J17" s="6"/>
      <c r="K17" s="27"/>
      <c r="L17" s="20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</row>
    <row r="18" spans="2:65" s="14" customFormat="1" ht="13.5" x14ac:dyDescent="0.25">
      <c r="B18" s="131"/>
      <c r="C18" s="131"/>
      <c r="D18" s="131" t="s">
        <v>7</v>
      </c>
      <c r="E18" s="131"/>
      <c r="F18" s="131"/>
      <c r="G18" s="144" t="s">
        <v>0</v>
      </c>
      <c r="H18" s="6">
        <f t="shared" ref="H18:J18" si="3">H20</f>
        <v>-38939.699999999997</v>
      </c>
      <c r="I18" s="6">
        <f t="shared" si="3"/>
        <v>-38939.699999999997</v>
      </c>
      <c r="J18" s="6">
        <f t="shared" si="3"/>
        <v>-38939.699999999997</v>
      </c>
      <c r="K18" s="27"/>
      <c r="L18" s="2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</row>
    <row r="19" spans="2:65" s="14" customFormat="1" ht="13.5" x14ac:dyDescent="0.25">
      <c r="B19" s="131"/>
      <c r="C19" s="131"/>
      <c r="D19" s="131"/>
      <c r="E19" s="131"/>
      <c r="F19" s="131"/>
      <c r="G19" s="144" t="s">
        <v>6</v>
      </c>
      <c r="H19" s="6"/>
      <c r="I19" s="6"/>
      <c r="J19" s="6"/>
      <c r="K19" s="27"/>
      <c r="L19" s="2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</row>
    <row r="20" spans="2:65" s="14" customFormat="1" ht="13.5" x14ac:dyDescent="0.25">
      <c r="B20" s="131"/>
      <c r="C20" s="131"/>
      <c r="D20" s="131"/>
      <c r="E20" s="131" t="s">
        <v>5</v>
      </c>
      <c r="F20" s="131"/>
      <c r="G20" s="144" t="s">
        <v>11</v>
      </c>
      <c r="H20" s="6">
        <f t="shared" ref="H20:J20" si="4">H22</f>
        <v>-38939.699999999997</v>
      </c>
      <c r="I20" s="6">
        <f t="shared" si="4"/>
        <v>-38939.699999999997</v>
      </c>
      <c r="J20" s="6">
        <f t="shared" si="4"/>
        <v>-38939.699999999997</v>
      </c>
      <c r="K20" s="27"/>
      <c r="L20" s="51"/>
      <c r="M20" s="52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</row>
    <row r="21" spans="2:65" s="14" customFormat="1" ht="13.5" x14ac:dyDescent="0.25">
      <c r="B21" s="131"/>
      <c r="C21" s="131"/>
      <c r="D21" s="131"/>
      <c r="E21" s="131"/>
      <c r="F21" s="131"/>
      <c r="G21" s="144" t="s">
        <v>6</v>
      </c>
      <c r="H21" s="6"/>
      <c r="I21" s="6"/>
      <c r="J21" s="6"/>
      <c r="K21" s="27"/>
      <c r="L21" s="51"/>
      <c r="M21" s="52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</row>
    <row r="22" spans="2:65" s="14" customFormat="1" ht="13.5" x14ac:dyDescent="0.25">
      <c r="B22" s="131"/>
      <c r="C22" s="131"/>
      <c r="D22" s="131"/>
      <c r="E22" s="131"/>
      <c r="F22" s="131" t="s">
        <v>21</v>
      </c>
      <c r="G22" s="144" t="s">
        <v>22</v>
      </c>
      <c r="H22" s="6">
        <f t="shared" ref="H22:J22" si="5">H24</f>
        <v>-38939.699999999997</v>
      </c>
      <c r="I22" s="6">
        <f t="shared" si="5"/>
        <v>-38939.699999999997</v>
      </c>
      <c r="J22" s="6">
        <f t="shared" si="5"/>
        <v>-38939.699999999997</v>
      </c>
      <c r="K22" s="27"/>
      <c r="L22" s="51"/>
      <c r="M22" s="52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</row>
    <row r="23" spans="2:65" s="14" customFormat="1" ht="13.5" x14ac:dyDescent="0.25">
      <c r="B23" s="131"/>
      <c r="C23" s="131"/>
      <c r="D23" s="131"/>
      <c r="E23" s="131"/>
      <c r="F23" s="131"/>
      <c r="G23" s="144" t="s">
        <v>3</v>
      </c>
      <c r="H23" s="6"/>
      <c r="I23" s="6"/>
      <c r="J23" s="6"/>
      <c r="K23" s="27"/>
      <c r="L23" s="51"/>
      <c r="M23" s="52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</row>
    <row r="24" spans="2:65" s="14" customFormat="1" ht="13.5" x14ac:dyDescent="0.25">
      <c r="B24" s="131"/>
      <c r="C24" s="131"/>
      <c r="D24" s="131"/>
      <c r="E24" s="131"/>
      <c r="F24" s="131"/>
      <c r="G24" s="144" t="s">
        <v>23</v>
      </c>
      <c r="H24" s="6">
        <f t="shared" ref="H24:J24" si="6">H26</f>
        <v>-38939.699999999997</v>
      </c>
      <c r="I24" s="6">
        <f t="shared" si="6"/>
        <v>-38939.699999999997</v>
      </c>
      <c r="J24" s="6">
        <f t="shared" si="6"/>
        <v>-38939.699999999997</v>
      </c>
      <c r="K24" s="27"/>
      <c r="L24" s="51"/>
      <c r="M24" s="52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</row>
    <row r="25" spans="2:65" s="14" customFormat="1" ht="13.5" x14ac:dyDescent="0.25">
      <c r="B25" s="131"/>
      <c r="C25" s="131"/>
      <c r="D25" s="131"/>
      <c r="E25" s="131"/>
      <c r="F25" s="131"/>
      <c r="G25" s="144" t="s">
        <v>2</v>
      </c>
      <c r="H25" s="6"/>
      <c r="I25" s="6"/>
      <c r="J25" s="6"/>
      <c r="K25" s="27"/>
      <c r="L25" s="51"/>
      <c r="M25" s="52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</row>
    <row r="26" spans="2:65" s="14" customFormat="1" ht="13.5" x14ac:dyDescent="0.25">
      <c r="B26" s="131"/>
      <c r="C26" s="131"/>
      <c r="D26" s="131"/>
      <c r="E26" s="131"/>
      <c r="F26" s="131"/>
      <c r="G26" s="144" t="s">
        <v>4</v>
      </c>
      <c r="H26" s="6">
        <f t="shared" ref="H26:J28" si="7">H27</f>
        <v>-38939.699999999997</v>
      </c>
      <c r="I26" s="6">
        <f t="shared" si="7"/>
        <v>-38939.699999999997</v>
      </c>
      <c r="J26" s="6">
        <f t="shared" si="7"/>
        <v>-38939.699999999997</v>
      </c>
      <c r="K26" s="27"/>
      <c r="L26" s="51"/>
      <c r="M26" s="52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</row>
    <row r="27" spans="2:65" s="74" customFormat="1" ht="13.5" x14ac:dyDescent="0.25">
      <c r="B27" s="49"/>
      <c r="C27" s="49"/>
      <c r="D27" s="49"/>
      <c r="E27" s="49"/>
      <c r="F27" s="49"/>
      <c r="G27" s="144" t="s">
        <v>24</v>
      </c>
      <c r="H27" s="251">
        <f t="shared" si="7"/>
        <v>-38939.699999999997</v>
      </c>
      <c r="I27" s="251">
        <f t="shared" si="7"/>
        <v>-38939.699999999997</v>
      </c>
      <c r="J27" s="251">
        <f t="shared" si="7"/>
        <v>-38939.699999999997</v>
      </c>
      <c r="K27" s="27"/>
      <c r="L27" s="53"/>
      <c r="M27" s="5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</row>
    <row r="28" spans="2:65" s="75" customFormat="1" ht="13.5" x14ac:dyDescent="0.25">
      <c r="B28" s="24"/>
      <c r="C28" s="24"/>
      <c r="D28" s="24"/>
      <c r="E28" s="24"/>
      <c r="F28" s="50"/>
      <c r="G28" s="252" t="s">
        <v>47</v>
      </c>
      <c r="H28" s="251">
        <f>H29</f>
        <v>-38939.699999999997</v>
      </c>
      <c r="I28" s="251">
        <f t="shared" si="7"/>
        <v>-38939.699999999997</v>
      </c>
      <c r="J28" s="251">
        <f t="shared" si="7"/>
        <v>-38939.699999999997</v>
      </c>
      <c r="K28" s="27"/>
      <c r="L28" s="54"/>
      <c r="M28" s="52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</row>
    <row r="29" spans="2:65" s="76" customFormat="1" ht="13.5" x14ac:dyDescent="0.25">
      <c r="B29" s="56"/>
      <c r="C29" s="56"/>
      <c r="D29" s="56"/>
      <c r="E29" s="56"/>
      <c r="F29" s="57"/>
      <c r="G29" s="253" t="s">
        <v>97</v>
      </c>
      <c r="H29" s="254">
        <f>SUM(H30:H30)</f>
        <v>-38939.699999999997</v>
      </c>
      <c r="I29" s="254">
        <f>SUM(I30:I30)</f>
        <v>-38939.699999999997</v>
      </c>
      <c r="J29" s="254">
        <f>SUM(J30:J30)</f>
        <v>-38939.699999999997</v>
      </c>
      <c r="K29" s="27"/>
      <c r="L29" s="58"/>
      <c r="M29" s="5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</row>
    <row r="30" spans="2:65" s="70" customFormat="1" ht="13.5" x14ac:dyDescent="0.25">
      <c r="B30" s="47"/>
      <c r="C30" s="47"/>
      <c r="D30" s="47"/>
      <c r="E30" s="47"/>
      <c r="F30" s="48"/>
      <c r="G30" s="253" t="s">
        <v>98</v>
      </c>
      <c r="H30" s="254">
        <f>-38939.7</f>
        <v>-38939.699999999997</v>
      </c>
      <c r="I30" s="254">
        <f t="shared" ref="I30:J30" si="8">-38939.7</f>
        <v>-38939.699999999997</v>
      </c>
      <c r="J30" s="254">
        <f t="shared" si="8"/>
        <v>-38939.699999999997</v>
      </c>
      <c r="K30" s="27"/>
      <c r="L30" s="55"/>
      <c r="M30" s="51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</row>
    <row r="31" spans="2:65" s="14" customFormat="1" ht="13.5" x14ac:dyDescent="0.25">
      <c r="B31" s="131"/>
      <c r="C31" s="156" t="s">
        <v>87</v>
      </c>
      <c r="D31" s="131"/>
      <c r="E31" s="131"/>
      <c r="F31" s="131"/>
      <c r="G31" s="157" t="s">
        <v>86</v>
      </c>
      <c r="H31" s="158">
        <f t="shared" ref="H31:J31" si="9">H33</f>
        <v>38939.699999999997</v>
      </c>
      <c r="I31" s="158">
        <f t="shared" si="9"/>
        <v>38939.699999999997</v>
      </c>
      <c r="J31" s="158">
        <f t="shared" si="9"/>
        <v>38939.699999999997</v>
      </c>
      <c r="K31" s="27"/>
      <c r="L31" s="20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</row>
    <row r="32" spans="2:65" s="80" customFormat="1" ht="13.5" x14ac:dyDescent="0.25">
      <c r="B32" s="77"/>
      <c r="C32" s="77"/>
      <c r="D32" s="77"/>
      <c r="E32" s="77"/>
      <c r="F32" s="77"/>
      <c r="G32" s="157" t="s">
        <v>6</v>
      </c>
      <c r="H32" s="81"/>
      <c r="I32" s="81"/>
      <c r="J32" s="81"/>
      <c r="K32" s="78"/>
      <c r="L32" s="79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</row>
    <row r="33" spans="2:65" s="14" customFormat="1" ht="13.5" x14ac:dyDescent="0.25">
      <c r="B33" s="131"/>
      <c r="C33" s="131"/>
      <c r="D33" s="131" t="s">
        <v>7</v>
      </c>
      <c r="E33" s="131"/>
      <c r="F33" s="131"/>
      <c r="G33" s="157" t="s">
        <v>86</v>
      </c>
      <c r="H33" s="158">
        <f t="shared" ref="H33:J33" si="10">H35</f>
        <v>38939.699999999997</v>
      </c>
      <c r="I33" s="158">
        <f t="shared" si="10"/>
        <v>38939.699999999997</v>
      </c>
      <c r="J33" s="158">
        <f t="shared" si="10"/>
        <v>38939.699999999997</v>
      </c>
      <c r="K33" s="27"/>
      <c r="L33" s="20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</row>
    <row r="34" spans="2:65" s="80" customFormat="1" ht="13.5" x14ac:dyDescent="0.25">
      <c r="B34" s="77"/>
      <c r="C34" s="77"/>
      <c r="D34" s="77"/>
      <c r="E34" s="77"/>
      <c r="F34" s="77"/>
      <c r="G34" s="157" t="s">
        <v>6</v>
      </c>
      <c r="H34" s="81"/>
      <c r="I34" s="81"/>
      <c r="J34" s="81"/>
      <c r="K34" s="78"/>
      <c r="L34" s="79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</row>
    <row r="35" spans="2:65" s="14" customFormat="1" ht="13.5" x14ac:dyDescent="0.25">
      <c r="B35" s="131"/>
      <c r="C35" s="131"/>
      <c r="D35" s="131"/>
      <c r="E35" s="131">
        <v>1169</v>
      </c>
      <c r="F35" s="131"/>
      <c r="G35" s="144" t="s">
        <v>11</v>
      </c>
      <c r="H35" s="158">
        <f t="shared" ref="H35:J35" si="11">H37</f>
        <v>38939.699999999997</v>
      </c>
      <c r="I35" s="158">
        <f t="shared" si="11"/>
        <v>38939.699999999997</v>
      </c>
      <c r="J35" s="158">
        <f t="shared" si="11"/>
        <v>38939.699999999997</v>
      </c>
      <c r="K35" s="27"/>
      <c r="L35" s="20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</row>
    <row r="36" spans="2:65" s="80" customFormat="1" ht="13.5" x14ac:dyDescent="0.25">
      <c r="B36" s="77"/>
      <c r="C36" s="77"/>
      <c r="D36" s="77"/>
      <c r="E36" s="77"/>
      <c r="F36" s="77"/>
      <c r="G36" s="157" t="s">
        <v>6</v>
      </c>
      <c r="H36" s="81"/>
      <c r="I36" s="81"/>
      <c r="J36" s="81"/>
      <c r="K36" s="78"/>
      <c r="L36" s="79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</row>
    <row r="37" spans="2:65" s="14" customFormat="1" ht="13.5" x14ac:dyDescent="0.25">
      <c r="B37" s="131"/>
      <c r="C37" s="131"/>
      <c r="D37" s="131"/>
      <c r="E37" s="131"/>
      <c r="F37" s="131">
        <v>11006</v>
      </c>
      <c r="G37" s="157" t="s">
        <v>85</v>
      </c>
      <c r="H37" s="158">
        <f t="shared" ref="H37:J37" si="12">H39</f>
        <v>38939.699999999997</v>
      </c>
      <c r="I37" s="158">
        <f t="shared" si="12"/>
        <v>38939.699999999997</v>
      </c>
      <c r="J37" s="158">
        <f t="shared" si="12"/>
        <v>38939.699999999997</v>
      </c>
      <c r="K37" s="27"/>
      <c r="L37" s="20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</row>
    <row r="38" spans="2:65" s="80" customFormat="1" ht="13.5" x14ac:dyDescent="0.25">
      <c r="B38" s="77"/>
      <c r="C38" s="77"/>
      <c r="D38" s="77"/>
      <c r="E38" s="77"/>
      <c r="F38" s="77"/>
      <c r="G38" s="157" t="s">
        <v>3</v>
      </c>
      <c r="H38" s="81"/>
      <c r="I38" s="81"/>
      <c r="J38" s="81"/>
      <c r="K38" s="78"/>
      <c r="L38" s="79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</row>
    <row r="39" spans="2:65" s="14" customFormat="1" ht="13.5" x14ac:dyDescent="0.25">
      <c r="B39" s="131"/>
      <c r="C39" s="131"/>
      <c r="D39" s="131"/>
      <c r="E39" s="131"/>
      <c r="F39" s="131"/>
      <c r="G39" s="157" t="s">
        <v>23</v>
      </c>
      <c r="H39" s="158">
        <f t="shared" ref="H39:J39" si="13">H41</f>
        <v>38939.699999999997</v>
      </c>
      <c r="I39" s="158">
        <f t="shared" si="13"/>
        <v>38939.699999999997</v>
      </c>
      <c r="J39" s="158">
        <f t="shared" si="13"/>
        <v>38939.699999999997</v>
      </c>
      <c r="K39" s="27"/>
      <c r="L39" s="20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</row>
    <row r="40" spans="2:65" s="80" customFormat="1" ht="13.5" x14ac:dyDescent="0.25">
      <c r="B40" s="77"/>
      <c r="C40" s="77"/>
      <c r="D40" s="77"/>
      <c r="E40" s="77"/>
      <c r="F40" s="77"/>
      <c r="G40" s="157" t="s">
        <v>2</v>
      </c>
      <c r="H40" s="81"/>
      <c r="I40" s="81"/>
      <c r="J40" s="81"/>
      <c r="K40" s="78"/>
      <c r="L40" s="79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</row>
    <row r="41" spans="2:65" s="14" customFormat="1" ht="13.5" x14ac:dyDescent="0.25">
      <c r="B41" s="131"/>
      <c r="C41" s="131"/>
      <c r="D41" s="131"/>
      <c r="E41" s="131"/>
      <c r="F41" s="131"/>
      <c r="G41" s="157" t="s">
        <v>4</v>
      </c>
      <c r="H41" s="158">
        <f t="shared" ref="H41:J42" si="14">H42</f>
        <v>38939.699999999997</v>
      </c>
      <c r="I41" s="158">
        <f t="shared" si="14"/>
        <v>38939.699999999997</v>
      </c>
      <c r="J41" s="158">
        <f t="shared" si="14"/>
        <v>38939.699999999997</v>
      </c>
      <c r="K41" s="27"/>
      <c r="L41" s="20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</row>
    <row r="42" spans="2:65" s="74" customFormat="1" ht="13.5" x14ac:dyDescent="0.25">
      <c r="B42" s="49"/>
      <c r="C42" s="49"/>
      <c r="D42" s="49"/>
      <c r="E42" s="49"/>
      <c r="F42" s="49"/>
      <c r="G42" s="157" t="s">
        <v>24</v>
      </c>
      <c r="H42" s="158">
        <f>H43</f>
        <v>38939.699999999997</v>
      </c>
      <c r="I42" s="158">
        <f t="shared" si="14"/>
        <v>38939.699999999997</v>
      </c>
      <c r="J42" s="158">
        <f t="shared" si="14"/>
        <v>38939.699999999997</v>
      </c>
      <c r="K42" s="72"/>
      <c r="L42" s="73"/>
      <c r="M42" s="27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</row>
    <row r="43" spans="2:65" s="75" customFormat="1" ht="13.5" x14ac:dyDescent="0.25">
      <c r="B43" s="24"/>
      <c r="C43" s="24"/>
      <c r="D43" s="24"/>
      <c r="E43" s="24"/>
      <c r="F43" s="24"/>
      <c r="G43" s="157" t="s">
        <v>121</v>
      </c>
      <c r="H43" s="158">
        <f>+H44</f>
        <v>38939.699999999997</v>
      </c>
      <c r="I43" s="158">
        <f t="shared" ref="I43:J43" si="15">+I44</f>
        <v>38939.699999999997</v>
      </c>
      <c r="J43" s="158">
        <f t="shared" si="15"/>
        <v>38939.699999999997</v>
      </c>
      <c r="K43" s="64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</row>
    <row r="44" spans="2:65" s="76" customFormat="1" ht="13.5" x14ac:dyDescent="0.25">
      <c r="B44" s="56"/>
      <c r="C44" s="56"/>
      <c r="D44" s="56"/>
      <c r="E44" s="56"/>
      <c r="F44" s="56"/>
      <c r="G44" s="157" t="s">
        <v>123</v>
      </c>
      <c r="H44" s="158">
        <f>+H45</f>
        <v>38939.699999999997</v>
      </c>
      <c r="I44" s="158">
        <f t="shared" ref="I44:J44" si="16">+I45</f>
        <v>38939.699999999997</v>
      </c>
      <c r="J44" s="158">
        <f t="shared" si="16"/>
        <v>38939.699999999997</v>
      </c>
      <c r="K44" s="62"/>
      <c r="L44" s="61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</row>
    <row r="45" spans="2:65" s="70" customFormat="1" ht="13.5" x14ac:dyDescent="0.25">
      <c r="B45" s="47"/>
      <c r="C45" s="47"/>
      <c r="D45" s="47"/>
      <c r="E45" s="47"/>
      <c r="F45" s="47"/>
      <c r="G45" s="157" t="s">
        <v>122</v>
      </c>
      <c r="H45" s="158">
        <v>38939.699999999997</v>
      </c>
      <c r="I45" s="158">
        <v>38939.699999999997</v>
      </c>
      <c r="J45" s="158">
        <v>38939.699999999997</v>
      </c>
      <c r="K45" s="60"/>
      <c r="L45" s="59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</row>
    <row r="46" spans="2:65" s="148" customFormat="1" ht="14.25" x14ac:dyDescent="0.25">
      <c r="B46" s="150"/>
      <c r="C46" s="150"/>
      <c r="D46" s="150"/>
      <c r="E46" s="151"/>
      <c r="F46" s="151"/>
      <c r="G46" s="143" t="s">
        <v>118</v>
      </c>
      <c r="H46" s="169">
        <f>H48</f>
        <v>0</v>
      </c>
      <c r="I46" s="169">
        <f t="shared" ref="I46:J46" si="17">I48</f>
        <v>0</v>
      </c>
      <c r="J46" s="169">
        <f t="shared" si="17"/>
        <v>0</v>
      </c>
      <c r="K46" s="147"/>
      <c r="L46" s="149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7"/>
    </row>
    <row r="47" spans="2:65" s="70" customFormat="1" ht="13.5" x14ac:dyDescent="0.25">
      <c r="B47" s="47"/>
      <c r="C47" s="47"/>
      <c r="D47" s="47"/>
      <c r="E47" s="41"/>
      <c r="F47" s="41"/>
      <c r="G47" s="40" t="s">
        <v>6</v>
      </c>
      <c r="H47" s="120"/>
      <c r="I47" s="120"/>
      <c r="J47" s="120"/>
      <c r="K47" s="60"/>
      <c r="L47" s="59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</row>
    <row r="48" spans="2:65" s="27" customFormat="1" ht="13.5" x14ac:dyDescent="0.25">
      <c r="B48" s="139" t="s">
        <v>113</v>
      </c>
      <c r="C48" s="139"/>
      <c r="D48" s="139"/>
      <c r="E48" s="139"/>
      <c r="F48" s="139"/>
      <c r="G48" s="159" t="s">
        <v>114</v>
      </c>
      <c r="H48" s="145">
        <f>+H50</f>
        <v>0</v>
      </c>
      <c r="I48" s="145">
        <f t="shared" ref="I48:J56" si="18">+I50</f>
        <v>0</v>
      </c>
      <c r="J48" s="145">
        <f t="shared" si="18"/>
        <v>0</v>
      </c>
      <c r="L48" s="20"/>
    </row>
    <row r="49" spans="2:13" s="27" customFormat="1" ht="13.5" x14ac:dyDescent="0.25">
      <c r="B49" s="130"/>
      <c r="C49" s="130"/>
      <c r="D49" s="130"/>
      <c r="E49" s="130"/>
      <c r="F49" s="130"/>
      <c r="G49" s="132" t="s">
        <v>6</v>
      </c>
      <c r="H49" s="141"/>
      <c r="I49" s="141"/>
      <c r="J49" s="141"/>
      <c r="L49" s="20"/>
    </row>
    <row r="50" spans="2:13" s="27" customFormat="1" ht="13.5" x14ac:dyDescent="0.25">
      <c r="B50" s="130"/>
      <c r="C50" s="130" t="s">
        <v>7</v>
      </c>
      <c r="D50" s="130"/>
      <c r="E50" s="130"/>
      <c r="F50" s="130"/>
      <c r="G50" s="132" t="s">
        <v>115</v>
      </c>
      <c r="H50" s="146">
        <f>+H52</f>
        <v>0</v>
      </c>
      <c r="I50" s="146">
        <f t="shared" si="18"/>
        <v>0</v>
      </c>
      <c r="J50" s="146">
        <f t="shared" si="18"/>
        <v>0</v>
      </c>
      <c r="L50" s="20"/>
    </row>
    <row r="51" spans="2:13" s="27" customFormat="1" ht="13.5" x14ac:dyDescent="0.25">
      <c r="B51" s="130"/>
      <c r="C51" s="130"/>
      <c r="D51" s="130"/>
      <c r="E51" s="130"/>
      <c r="F51" s="130"/>
      <c r="G51" s="132" t="s">
        <v>6</v>
      </c>
      <c r="H51" s="146"/>
      <c r="I51" s="146"/>
      <c r="J51" s="146"/>
      <c r="L51" s="20"/>
    </row>
    <row r="52" spans="2:13" s="27" customFormat="1" ht="13.5" x14ac:dyDescent="0.25">
      <c r="B52" s="130"/>
      <c r="C52" s="130"/>
      <c r="D52" s="130" t="s">
        <v>7</v>
      </c>
      <c r="E52" s="130"/>
      <c r="F52" s="130"/>
      <c r="G52" s="132" t="s">
        <v>116</v>
      </c>
      <c r="H52" s="146">
        <f>+H54</f>
        <v>0</v>
      </c>
      <c r="I52" s="146">
        <f t="shared" si="18"/>
        <v>0</v>
      </c>
      <c r="J52" s="146">
        <f t="shared" si="18"/>
        <v>0</v>
      </c>
      <c r="L52" s="20"/>
    </row>
    <row r="53" spans="2:13" s="27" customFormat="1" ht="13.5" x14ac:dyDescent="0.25">
      <c r="B53" s="130"/>
      <c r="C53" s="130"/>
      <c r="D53" s="130"/>
      <c r="E53" s="130"/>
      <c r="F53" s="130"/>
      <c r="G53" s="132" t="s">
        <v>6</v>
      </c>
      <c r="H53" s="146"/>
      <c r="I53" s="146"/>
      <c r="J53" s="146"/>
      <c r="L53" s="20"/>
    </row>
    <row r="54" spans="2:13" s="27" customFormat="1" ht="13.5" x14ac:dyDescent="0.25">
      <c r="B54" s="130"/>
      <c r="C54" s="130"/>
      <c r="D54" s="130"/>
      <c r="E54" s="130" t="s">
        <v>117</v>
      </c>
      <c r="F54" s="130"/>
      <c r="G54" s="132" t="s">
        <v>116</v>
      </c>
      <c r="H54" s="146">
        <f>H56+H64</f>
        <v>0</v>
      </c>
      <c r="I54" s="146">
        <f t="shared" ref="I54:J54" si="19">I56+I64</f>
        <v>0</v>
      </c>
      <c r="J54" s="146">
        <f t="shared" si="19"/>
        <v>0</v>
      </c>
      <c r="L54" s="20"/>
    </row>
    <row r="55" spans="2:13" s="27" customFormat="1" ht="13.5" x14ac:dyDescent="0.25">
      <c r="B55" s="140"/>
      <c r="C55" s="140"/>
      <c r="D55" s="140"/>
      <c r="E55" s="130"/>
      <c r="F55" s="130"/>
      <c r="G55" s="132" t="s">
        <v>6</v>
      </c>
      <c r="H55" s="146"/>
      <c r="I55" s="146"/>
      <c r="J55" s="146"/>
      <c r="L55" s="20"/>
    </row>
    <row r="56" spans="2:13" s="27" customFormat="1" ht="13.5" x14ac:dyDescent="0.25">
      <c r="B56" s="140"/>
      <c r="C56" s="140"/>
      <c r="D56" s="140"/>
      <c r="E56" s="130"/>
      <c r="F56" s="130" t="s">
        <v>21</v>
      </c>
      <c r="G56" s="132" t="s">
        <v>116</v>
      </c>
      <c r="H56" s="146">
        <f>+H58</f>
        <v>38939.699999999997</v>
      </c>
      <c r="I56" s="146">
        <f t="shared" si="18"/>
        <v>38939.699999999997</v>
      </c>
      <c r="J56" s="146">
        <f t="shared" si="18"/>
        <v>38939.699999999997</v>
      </c>
      <c r="L56" s="20"/>
    </row>
    <row r="57" spans="2:13" s="27" customFormat="1" ht="13.5" x14ac:dyDescent="0.25">
      <c r="B57" s="140"/>
      <c r="C57" s="140"/>
      <c r="D57" s="140"/>
      <c r="E57" s="130"/>
      <c r="F57" s="130"/>
      <c r="G57" s="132" t="s">
        <v>3</v>
      </c>
      <c r="H57" s="141"/>
      <c r="I57" s="141"/>
      <c r="J57" s="141"/>
      <c r="L57" s="20"/>
    </row>
    <row r="58" spans="2:13" s="27" customFormat="1" ht="13.5" x14ac:dyDescent="0.25">
      <c r="B58" s="140"/>
      <c r="C58" s="140"/>
      <c r="D58" s="140"/>
      <c r="E58" s="130"/>
      <c r="F58" s="130"/>
      <c r="G58" s="142" t="s">
        <v>118</v>
      </c>
      <c r="H58" s="164">
        <f>H60</f>
        <v>38939.699999999997</v>
      </c>
      <c r="I58" s="164">
        <f t="shared" ref="I58:J58" si="20">I60</f>
        <v>38939.699999999997</v>
      </c>
      <c r="J58" s="164">
        <f t="shared" si="20"/>
        <v>38939.699999999997</v>
      </c>
      <c r="L58" s="20"/>
    </row>
    <row r="59" spans="2:13" s="27" customFormat="1" ht="13.5" x14ac:dyDescent="0.25">
      <c r="B59" s="140"/>
      <c r="C59" s="140"/>
      <c r="D59" s="140"/>
      <c r="E59" s="130"/>
      <c r="F59" s="130"/>
      <c r="G59" s="132" t="s">
        <v>2</v>
      </c>
      <c r="H59" s="141"/>
      <c r="I59" s="141"/>
      <c r="J59" s="141"/>
      <c r="L59" s="20"/>
    </row>
    <row r="60" spans="2:13" s="27" customFormat="1" ht="13.5" x14ac:dyDescent="0.25">
      <c r="B60" s="140"/>
      <c r="C60" s="140"/>
      <c r="D60" s="140"/>
      <c r="E60" s="130"/>
      <c r="F60" s="130"/>
      <c r="G60" s="132" t="s">
        <v>4</v>
      </c>
      <c r="H60" s="164">
        <f>H61</f>
        <v>38939.699999999997</v>
      </c>
      <c r="I60" s="164">
        <f t="shared" ref="I60:J62" si="21">I61</f>
        <v>38939.699999999997</v>
      </c>
      <c r="J60" s="164">
        <f t="shared" si="21"/>
        <v>38939.699999999997</v>
      </c>
      <c r="L60" s="20"/>
    </row>
    <row r="61" spans="2:13" s="19" customFormat="1" x14ac:dyDescent="0.25">
      <c r="B61" s="140"/>
      <c r="C61" s="140"/>
      <c r="D61" s="140"/>
      <c r="E61" s="130"/>
      <c r="F61" s="130"/>
      <c r="G61" s="132" t="s">
        <v>24</v>
      </c>
      <c r="H61" s="164">
        <f>H62</f>
        <v>38939.699999999997</v>
      </c>
      <c r="I61" s="164">
        <f t="shared" si="21"/>
        <v>38939.699999999997</v>
      </c>
      <c r="J61" s="164">
        <f t="shared" si="21"/>
        <v>38939.699999999997</v>
      </c>
      <c r="L61" s="20"/>
      <c r="M61" s="27"/>
    </row>
    <row r="62" spans="2:13" s="19" customFormat="1" x14ac:dyDescent="0.25">
      <c r="B62" s="140"/>
      <c r="C62" s="140"/>
      <c r="D62" s="140"/>
      <c r="E62" s="130"/>
      <c r="F62" s="130"/>
      <c r="G62" s="132" t="s">
        <v>120</v>
      </c>
      <c r="H62" s="164">
        <f>H63</f>
        <v>38939.699999999997</v>
      </c>
      <c r="I62" s="164">
        <f t="shared" si="21"/>
        <v>38939.699999999997</v>
      </c>
      <c r="J62" s="164">
        <f t="shared" si="21"/>
        <v>38939.699999999997</v>
      </c>
      <c r="L62" s="20"/>
      <c r="M62" s="27"/>
    </row>
    <row r="63" spans="2:13" s="19" customFormat="1" x14ac:dyDescent="0.25">
      <c r="B63" s="140"/>
      <c r="C63" s="140"/>
      <c r="D63" s="140"/>
      <c r="E63" s="130"/>
      <c r="F63" s="130"/>
      <c r="G63" s="132" t="s">
        <v>119</v>
      </c>
      <c r="H63" s="164">
        <f>+H45</f>
        <v>38939.699999999997</v>
      </c>
      <c r="I63" s="164">
        <f t="shared" ref="I63:J63" si="22">+I45</f>
        <v>38939.699999999997</v>
      </c>
      <c r="J63" s="164">
        <f t="shared" si="22"/>
        <v>38939.699999999997</v>
      </c>
      <c r="L63" s="20"/>
      <c r="M63" s="27"/>
    </row>
    <row r="64" spans="2:13" s="27" customFormat="1" ht="13.5" x14ac:dyDescent="0.25">
      <c r="B64" s="140"/>
      <c r="C64" s="140"/>
      <c r="D64" s="140"/>
      <c r="E64" s="165"/>
      <c r="F64" s="165" t="s">
        <v>21</v>
      </c>
      <c r="G64" s="166" t="s">
        <v>116</v>
      </c>
      <c r="H64" s="146">
        <f>+H66</f>
        <v>-38939.699999999997</v>
      </c>
      <c r="I64" s="146">
        <f t="shared" ref="I64:J64" si="23">+I66</f>
        <v>-38939.699999999997</v>
      </c>
      <c r="J64" s="146">
        <f t="shared" si="23"/>
        <v>-38939.699999999997</v>
      </c>
      <c r="L64" s="20"/>
    </row>
    <row r="65" spans="2:13" s="27" customFormat="1" ht="13.5" x14ac:dyDescent="0.25">
      <c r="B65" s="140"/>
      <c r="C65" s="140"/>
      <c r="D65" s="140"/>
      <c r="E65" s="165"/>
      <c r="F65" s="165"/>
      <c r="G65" s="166" t="s">
        <v>3</v>
      </c>
      <c r="H65" s="141"/>
      <c r="I65" s="141"/>
      <c r="J65" s="141"/>
      <c r="L65" s="20"/>
    </row>
    <row r="66" spans="2:13" s="27" customFormat="1" ht="13.5" x14ac:dyDescent="0.25">
      <c r="B66" s="140"/>
      <c r="C66" s="140"/>
      <c r="D66" s="140"/>
      <c r="E66" s="165"/>
      <c r="F66" s="165"/>
      <c r="G66" s="142" t="s">
        <v>118</v>
      </c>
      <c r="H66" s="164">
        <f>H68</f>
        <v>-38939.699999999997</v>
      </c>
      <c r="I66" s="164">
        <f t="shared" ref="I66:J66" si="24">I68</f>
        <v>-38939.699999999997</v>
      </c>
      <c r="J66" s="164">
        <f t="shared" si="24"/>
        <v>-38939.699999999997</v>
      </c>
      <c r="L66" s="20"/>
    </row>
    <row r="67" spans="2:13" s="27" customFormat="1" ht="13.5" x14ac:dyDescent="0.25">
      <c r="B67" s="140"/>
      <c r="C67" s="140"/>
      <c r="D67" s="140"/>
      <c r="E67" s="165"/>
      <c r="F67" s="165"/>
      <c r="G67" s="166" t="s">
        <v>2</v>
      </c>
      <c r="H67" s="141"/>
      <c r="I67" s="141"/>
      <c r="J67" s="141"/>
      <c r="L67" s="20"/>
    </row>
    <row r="68" spans="2:13" s="27" customFormat="1" ht="13.5" x14ac:dyDescent="0.25">
      <c r="B68" s="140"/>
      <c r="C68" s="140"/>
      <c r="D68" s="140"/>
      <c r="E68" s="165"/>
      <c r="F68" s="165"/>
      <c r="G68" s="166" t="s">
        <v>4</v>
      </c>
      <c r="H68" s="164">
        <f>H69</f>
        <v>-38939.699999999997</v>
      </c>
      <c r="I68" s="164">
        <f t="shared" ref="I68:J70" si="25">I69</f>
        <v>-38939.699999999997</v>
      </c>
      <c r="J68" s="164">
        <f t="shared" si="25"/>
        <v>-38939.699999999997</v>
      </c>
      <c r="L68" s="20"/>
    </row>
    <row r="69" spans="2:13" s="19" customFormat="1" x14ac:dyDescent="0.25">
      <c r="B69" s="140"/>
      <c r="C69" s="140"/>
      <c r="D69" s="140"/>
      <c r="E69" s="165"/>
      <c r="F69" s="165"/>
      <c r="G69" s="166" t="s">
        <v>24</v>
      </c>
      <c r="H69" s="164">
        <f>H70</f>
        <v>-38939.699999999997</v>
      </c>
      <c r="I69" s="164">
        <f t="shared" si="25"/>
        <v>-38939.699999999997</v>
      </c>
      <c r="J69" s="164">
        <f t="shared" si="25"/>
        <v>-38939.699999999997</v>
      </c>
      <c r="L69" s="20"/>
      <c r="M69" s="27"/>
    </row>
    <row r="70" spans="2:13" s="19" customFormat="1" x14ac:dyDescent="0.25">
      <c r="B70" s="140"/>
      <c r="C70" s="140"/>
      <c r="D70" s="140"/>
      <c r="E70" s="165"/>
      <c r="F70" s="165"/>
      <c r="G70" s="166" t="s">
        <v>120</v>
      </c>
      <c r="H70" s="164">
        <f>H71</f>
        <v>-38939.699999999997</v>
      </c>
      <c r="I70" s="164">
        <f t="shared" si="25"/>
        <v>-38939.699999999997</v>
      </c>
      <c r="J70" s="164">
        <f t="shared" si="25"/>
        <v>-38939.699999999997</v>
      </c>
      <c r="L70" s="20"/>
      <c r="M70" s="27"/>
    </row>
    <row r="71" spans="2:13" s="19" customFormat="1" x14ac:dyDescent="0.25">
      <c r="B71" s="140"/>
      <c r="C71" s="140"/>
      <c r="D71" s="140"/>
      <c r="E71" s="165"/>
      <c r="F71" s="165"/>
      <c r="G71" s="166" t="s">
        <v>119</v>
      </c>
      <c r="H71" s="164">
        <f>-H63</f>
        <v>-38939.699999999997</v>
      </c>
      <c r="I71" s="164">
        <f t="shared" ref="I71:J71" si="26">-I63</f>
        <v>-38939.699999999997</v>
      </c>
      <c r="J71" s="164">
        <f t="shared" si="26"/>
        <v>-38939.699999999997</v>
      </c>
      <c r="L71" s="20"/>
      <c r="M71" s="27"/>
    </row>
    <row r="72" spans="2:13" s="19" customFormat="1" x14ac:dyDescent="0.25">
      <c r="B72" s="18"/>
      <c r="C72" s="18"/>
      <c r="D72" s="18"/>
      <c r="E72" s="18"/>
      <c r="F72" s="18"/>
      <c r="L72" s="20"/>
      <c r="M72" s="27"/>
    </row>
    <row r="73" spans="2:13" s="19" customFormat="1" x14ac:dyDescent="0.25">
      <c r="B73" s="18"/>
      <c r="C73" s="18"/>
      <c r="D73" s="18"/>
      <c r="E73" s="18"/>
      <c r="F73" s="18"/>
      <c r="L73" s="20"/>
      <c r="M73" s="27"/>
    </row>
    <row r="74" spans="2:13" s="19" customFormat="1" x14ac:dyDescent="0.25">
      <c r="B74" s="18"/>
      <c r="C74" s="18"/>
      <c r="D74" s="18"/>
      <c r="E74" s="18"/>
      <c r="F74" s="18"/>
      <c r="L74" s="20"/>
      <c r="M74" s="27"/>
    </row>
    <row r="75" spans="2:13" s="19" customFormat="1" x14ac:dyDescent="0.25">
      <c r="B75" s="18"/>
      <c r="C75" s="18"/>
      <c r="D75" s="18"/>
      <c r="E75" s="18"/>
      <c r="F75" s="18"/>
      <c r="L75" s="20"/>
      <c r="M75" s="27"/>
    </row>
    <row r="76" spans="2:13" s="19" customFormat="1" x14ac:dyDescent="0.25">
      <c r="B76" s="18"/>
      <c r="C76" s="18"/>
      <c r="D76" s="18"/>
      <c r="E76" s="18"/>
      <c r="F76" s="18"/>
      <c r="L76" s="20"/>
      <c r="M76" s="27"/>
    </row>
    <row r="77" spans="2:13" s="19" customFormat="1" x14ac:dyDescent="0.25">
      <c r="B77" s="18"/>
      <c r="C77" s="18"/>
      <c r="D77" s="18"/>
      <c r="E77" s="18"/>
      <c r="F77" s="18"/>
      <c r="L77" s="20"/>
      <c r="M77" s="27"/>
    </row>
    <row r="78" spans="2:13" s="19" customFormat="1" x14ac:dyDescent="0.25">
      <c r="B78" s="18"/>
      <c r="C78" s="18"/>
      <c r="D78" s="18"/>
      <c r="E78" s="18"/>
      <c r="F78" s="18"/>
      <c r="L78" s="20"/>
      <c r="M78" s="27"/>
    </row>
    <row r="79" spans="2:13" s="19" customFormat="1" x14ac:dyDescent="0.25">
      <c r="B79" s="18"/>
      <c r="C79" s="18"/>
      <c r="D79" s="18"/>
      <c r="E79" s="18"/>
      <c r="F79" s="18"/>
      <c r="L79" s="20"/>
      <c r="M79" s="27"/>
    </row>
    <row r="80" spans="2:13" s="19" customFormat="1" x14ac:dyDescent="0.25">
      <c r="B80" s="18"/>
      <c r="C80" s="18"/>
      <c r="D80" s="18"/>
      <c r="E80" s="18"/>
      <c r="F80" s="18"/>
      <c r="L80" s="20"/>
      <c r="M80" s="27"/>
    </row>
    <row r="81" spans="2:13" s="19" customFormat="1" x14ac:dyDescent="0.25">
      <c r="B81" s="18"/>
      <c r="C81" s="18"/>
      <c r="D81" s="18"/>
      <c r="E81" s="18"/>
      <c r="F81" s="18"/>
      <c r="L81" s="20"/>
      <c r="M81" s="27"/>
    </row>
    <row r="82" spans="2:13" s="19" customFormat="1" x14ac:dyDescent="0.25">
      <c r="B82" s="18"/>
      <c r="C82" s="18"/>
      <c r="D82" s="18"/>
      <c r="E82" s="18"/>
      <c r="F82" s="18"/>
      <c r="L82" s="20"/>
      <c r="M82" s="27"/>
    </row>
    <row r="83" spans="2:13" s="19" customFormat="1" x14ac:dyDescent="0.25">
      <c r="B83" s="18"/>
      <c r="C83" s="18"/>
      <c r="D83" s="18"/>
      <c r="E83" s="18"/>
      <c r="F83" s="18"/>
      <c r="L83" s="20"/>
      <c r="M83" s="27"/>
    </row>
    <row r="84" spans="2:13" s="19" customFormat="1" x14ac:dyDescent="0.25">
      <c r="B84" s="18"/>
      <c r="C84" s="18"/>
      <c r="D84" s="18"/>
      <c r="E84" s="18"/>
      <c r="F84" s="18"/>
      <c r="L84" s="20"/>
      <c r="M84" s="27"/>
    </row>
    <row r="85" spans="2:13" s="19" customFormat="1" x14ac:dyDescent="0.25">
      <c r="B85" s="18"/>
      <c r="C85" s="18"/>
      <c r="D85" s="18"/>
      <c r="E85" s="18"/>
      <c r="F85" s="18"/>
      <c r="L85" s="20"/>
      <c r="M85" s="27"/>
    </row>
    <row r="86" spans="2:13" s="19" customFormat="1" x14ac:dyDescent="0.25">
      <c r="B86" s="18"/>
      <c r="C86" s="18"/>
      <c r="D86" s="18"/>
      <c r="E86" s="18"/>
      <c r="F86" s="18"/>
      <c r="L86" s="20"/>
      <c r="M86" s="27"/>
    </row>
    <row r="87" spans="2:13" s="19" customFormat="1" x14ac:dyDescent="0.25">
      <c r="B87" s="18"/>
      <c r="C87" s="18"/>
      <c r="D87" s="18"/>
      <c r="E87" s="18"/>
      <c r="F87" s="18"/>
      <c r="L87" s="20"/>
      <c r="M87" s="27"/>
    </row>
    <row r="88" spans="2:13" s="19" customFormat="1" x14ac:dyDescent="0.25">
      <c r="B88" s="18"/>
      <c r="C88" s="18"/>
      <c r="D88" s="18"/>
      <c r="E88" s="18"/>
      <c r="F88" s="18"/>
      <c r="L88" s="20"/>
      <c r="M88" s="27"/>
    </row>
    <row r="89" spans="2:13" s="19" customFormat="1" x14ac:dyDescent="0.25">
      <c r="B89" s="18"/>
      <c r="C89" s="18"/>
      <c r="D89" s="18"/>
      <c r="E89" s="18"/>
      <c r="F89" s="18"/>
      <c r="L89" s="20"/>
      <c r="M89" s="27"/>
    </row>
    <row r="90" spans="2:13" s="19" customFormat="1" x14ac:dyDescent="0.25">
      <c r="B90" s="18"/>
      <c r="C90" s="18"/>
      <c r="D90" s="18"/>
      <c r="E90" s="18"/>
      <c r="F90" s="18"/>
      <c r="L90" s="20"/>
      <c r="M90" s="27"/>
    </row>
    <row r="91" spans="2:13" s="19" customFormat="1" x14ac:dyDescent="0.25">
      <c r="B91" s="18"/>
      <c r="C91" s="18"/>
      <c r="D91" s="18"/>
      <c r="E91" s="18"/>
      <c r="F91" s="18"/>
      <c r="L91" s="20"/>
      <c r="M91" s="27"/>
    </row>
    <row r="92" spans="2:13" s="19" customFormat="1" x14ac:dyDescent="0.25">
      <c r="B92" s="18"/>
      <c r="C92" s="18"/>
      <c r="D92" s="18"/>
      <c r="E92" s="18"/>
      <c r="F92" s="18"/>
      <c r="L92" s="20"/>
      <c r="M92" s="27"/>
    </row>
    <row r="93" spans="2:13" s="19" customFormat="1" x14ac:dyDescent="0.25">
      <c r="B93" s="18"/>
      <c r="C93" s="18"/>
      <c r="D93" s="18"/>
      <c r="E93" s="18"/>
      <c r="F93" s="18"/>
      <c r="L93" s="20"/>
      <c r="M93" s="27"/>
    </row>
    <row r="94" spans="2:13" s="19" customFormat="1" x14ac:dyDescent="0.25">
      <c r="B94" s="18"/>
      <c r="C94" s="18"/>
      <c r="D94" s="18"/>
      <c r="E94" s="18"/>
      <c r="F94" s="18"/>
      <c r="L94" s="20"/>
      <c r="M94" s="27"/>
    </row>
    <row r="95" spans="2:13" s="19" customFormat="1" x14ac:dyDescent="0.25">
      <c r="B95" s="18"/>
      <c r="C95" s="18"/>
      <c r="D95" s="18"/>
      <c r="E95" s="18"/>
      <c r="F95" s="18"/>
      <c r="L95" s="20"/>
      <c r="M95" s="27"/>
    </row>
    <row r="96" spans="2:13" s="19" customFormat="1" x14ac:dyDescent="0.25">
      <c r="B96" s="18"/>
      <c r="C96" s="18"/>
      <c r="D96" s="18"/>
      <c r="E96" s="18"/>
      <c r="F96" s="18"/>
      <c r="L96" s="20"/>
      <c r="M96" s="27"/>
    </row>
    <row r="97" spans="2:13" s="19" customFormat="1" x14ac:dyDescent="0.25">
      <c r="B97" s="18"/>
      <c r="C97" s="18"/>
      <c r="D97" s="18"/>
      <c r="E97" s="18"/>
      <c r="F97" s="18"/>
      <c r="L97" s="20"/>
      <c r="M97" s="27"/>
    </row>
    <row r="98" spans="2:13" s="19" customFormat="1" x14ac:dyDescent="0.25">
      <c r="B98" s="18"/>
      <c r="C98" s="18"/>
      <c r="D98" s="18"/>
      <c r="E98" s="18"/>
      <c r="F98" s="18"/>
      <c r="L98" s="20"/>
      <c r="M98" s="27"/>
    </row>
    <row r="99" spans="2:13" s="19" customFormat="1" x14ac:dyDescent="0.25">
      <c r="B99" s="18"/>
      <c r="C99" s="18"/>
      <c r="D99" s="18"/>
      <c r="E99" s="18"/>
      <c r="F99" s="18"/>
      <c r="L99" s="20"/>
      <c r="M99" s="27"/>
    </row>
    <row r="100" spans="2:13" s="19" customFormat="1" x14ac:dyDescent="0.25">
      <c r="B100" s="18"/>
      <c r="C100" s="18"/>
      <c r="D100" s="18"/>
      <c r="E100" s="18"/>
      <c r="F100" s="18"/>
      <c r="L100" s="20"/>
      <c r="M100" s="27"/>
    </row>
    <row r="101" spans="2:13" s="19" customFormat="1" x14ac:dyDescent="0.25">
      <c r="B101" s="18"/>
      <c r="C101" s="18"/>
      <c r="D101" s="18"/>
      <c r="E101" s="18"/>
      <c r="F101" s="18"/>
      <c r="L101" s="20"/>
      <c r="M101" s="27"/>
    </row>
    <row r="102" spans="2:13" s="19" customFormat="1" x14ac:dyDescent="0.25">
      <c r="B102" s="18"/>
      <c r="C102" s="18"/>
      <c r="D102" s="18"/>
      <c r="E102" s="18"/>
      <c r="F102" s="18"/>
      <c r="L102" s="20"/>
      <c r="M102" s="27"/>
    </row>
    <row r="103" spans="2:13" s="19" customFormat="1" x14ac:dyDescent="0.25">
      <c r="B103" s="18"/>
      <c r="C103" s="18"/>
      <c r="D103" s="18"/>
      <c r="E103" s="18"/>
      <c r="F103" s="18"/>
      <c r="L103" s="20"/>
      <c r="M103" s="27"/>
    </row>
    <row r="104" spans="2:13" s="19" customFormat="1" x14ac:dyDescent="0.25">
      <c r="B104" s="18"/>
      <c r="C104" s="18"/>
      <c r="D104" s="18"/>
      <c r="E104" s="18"/>
      <c r="F104" s="18"/>
      <c r="L104" s="20"/>
      <c r="M104" s="27"/>
    </row>
    <row r="105" spans="2:13" s="19" customFormat="1" x14ac:dyDescent="0.25">
      <c r="B105" s="18"/>
      <c r="C105" s="18"/>
      <c r="D105" s="18"/>
      <c r="E105" s="18"/>
      <c r="F105" s="18"/>
      <c r="L105" s="20"/>
      <c r="M105" s="27"/>
    </row>
    <row r="106" spans="2:13" s="19" customFormat="1" x14ac:dyDescent="0.25">
      <c r="B106" s="18"/>
      <c r="C106" s="18"/>
      <c r="D106" s="18"/>
      <c r="E106" s="18"/>
      <c r="F106" s="18"/>
      <c r="L106" s="20"/>
      <c r="M106" s="27"/>
    </row>
    <row r="107" spans="2:13" s="19" customFormat="1" x14ac:dyDescent="0.25">
      <c r="B107" s="18"/>
      <c r="C107" s="18"/>
      <c r="D107" s="18"/>
      <c r="E107" s="18"/>
      <c r="F107" s="18"/>
      <c r="L107" s="20"/>
      <c r="M107" s="27"/>
    </row>
    <row r="108" spans="2:13" s="19" customFormat="1" x14ac:dyDescent="0.25">
      <c r="B108" s="18"/>
      <c r="C108" s="18"/>
      <c r="D108" s="18"/>
      <c r="E108" s="18"/>
      <c r="F108" s="18"/>
      <c r="L108" s="20"/>
      <c r="M108" s="27"/>
    </row>
    <row r="109" spans="2:13" s="19" customFormat="1" x14ac:dyDescent="0.25">
      <c r="B109" s="18"/>
      <c r="C109" s="18"/>
      <c r="D109" s="18"/>
      <c r="E109" s="18"/>
      <c r="F109" s="18"/>
      <c r="L109" s="20"/>
      <c r="M109" s="27"/>
    </row>
    <row r="110" spans="2:13" s="19" customFormat="1" x14ac:dyDescent="0.25">
      <c r="B110" s="18"/>
      <c r="C110" s="18"/>
      <c r="D110" s="18"/>
      <c r="E110" s="18"/>
      <c r="F110" s="18"/>
      <c r="L110" s="20"/>
      <c r="M110" s="27"/>
    </row>
    <row r="111" spans="2:13" s="19" customFormat="1" x14ac:dyDescent="0.25">
      <c r="B111" s="18"/>
      <c r="C111" s="18"/>
      <c r="D111" s="18"/>
      <c r="E111" s="18"/>
      <c r="F111" s="18"/>
      <c r="L111" s="20"/>
      <c r="M111" s="27"/>
    </row>
    <row r="112" spans="2:13" s="19" customFormat="1" x14ac:dyDescent="0.25">
      <c r="B112" s="18"/>
      <c r="C112" s="18"/>
      <c r="D112" s="18"/>
      <c r="E112" s="18"/>
      <c r="F112" s="18"/>
      <c r="L112" s="20"/>
      <c r="M112" s="27"/>
    </row>
    <row r="113" spans="2:13" s="19" customFormat="1" x14ac:dyDescent="0.25">
      <c r="B113" s="18"/>
      <c r="C113" s="18"/>
      <c r="D113" s="18"/>
      <c r="E113" s="18"/>
      <c r="F113" s="18"/>
      <c r="L113" s="20"/>
      <c r="M113" s="27"/>
    </row>
    <row r="114" spans="2:13" s="19" customFormat="1" x14ac:dyDescent="0.25">
      <c r="B114" s="18"/>
      <c r="C114" s="18"/>
      <c r="D114" s="18"/>
      <c r="E114" s="18"/>
      <c r="F114" s="18"/>
      <c r="L114" s="20"/>
      <c r="M114" s="27"/>
    </row>
    <row r="115" spans="2:13" s="19" customFormat="1" x14ac:dyDescent="0.25">
      <c r="B115" s="18"/>
      <c r="C115" s="18"/>
      <c r="D115" s="18"/>
      <c r="E115" s="18"/>
      <c r="F115" s="18"/>
      <c r="L115" s="20"/>
      <c r="M115" s="27"/>
    </row>
    <row r="116" spans="2:13" s="19" customFormat="1" x14ac:dyDescent="0.25">
      <c r="B116" s="18"/>
      <c r="C116" s="18"/>
      <c r="D116" s="18"/>
      <c r="E116" s="18"/>
      <c r="F116" s="18"/>
      <c r="L116" s="20"/>
      <c r="M116" s="27"/>
    </row>
    <row r="117" spans="2:13" s="19" customFormat="1" x14ac:dyDescent="0.25">
      <c r="B117" s="18"/>
      <c r="C117" s="18"/>
      <c r="D117" s="18"/>
      <c r="E117" s="18"/>
      <c r="F117" s="18"/>
      <c r="L117" s="20"/>
      <c r="M117" s="27"/>
    </row>
    <row r="118" spans="2:13" s="19" customFormat="1" x14ac:dyDescent="0.25">
      <c r="B118" s="18"/>
      <c r="C118" s="18"/>
      <c r="D118" s="18"/>
      <c r="E118" s="18"/>
      <c r="F118" s="18"/>
      <c r="L118" s="20"/>
      <c r="M118" s="27"/>
    </row>
    <row r="119" spans="2:13" s="19" customFormat="1" x14ac:dyDescent="0.25">
      <c r="B119" s="18"/>
      <c r="C119" s="18"/>
      <c r="D119" s="18"/>
      <c r="E119" s="18"/>
      <c r="F119" s="18"/>
      <c r="L119" s="20"/>
      <c r="M119" s="27"/>
    </row>
    <row r="120" spans="2:13" s="19" customFormat="1" x14ac:dyDescent="0.25">
      <c r="B120" s="18"/>
      <c r="C120" s="18"/>
      <c r="D120" s="18"/>
      <c r="E120" s="18"/>
      <c r="F120" s="18"/>
      <c r="L120" s="20"/>
      <c r="M120" s="27"/>
    </row>
    <row r="121" spans="2:13" s="19" customFormat="1" x14ac:dyDescent="0.25">
      <c r="B121" s="18"/>
      <c r="C121" s="18"/>
      <c r="D121" s="18"/>
      <c r="E121" s="18"/>
      <c r="F121" s="18"/>
      <c r="L121" s="20"/>
      <c r="M121" s="27"/>
    </row>
    <row r="122" spans="2:13" s="19" customFormat="1" x14ac:dyDescent="0.25">
      <c r="B122" s="18"/>
      <c r="C122" s="18"/>
      <c r="D122" s="18"/>
      <c r="E122" s="18"/>
      <c r="F122" s="18"/>
      <c r="L122" s="20"/>
      <c r="M122" s="27"/>
    </row>
    <row r="123" spans="2:13" s="19" customFormat="1" x14ac:dyDescent="0.25">
      <c r="B123" s="18"/>
      <c r="C123" s="18"/>
      <c r="D123" s="18"/>
      <c r="E123" s="18"/>
      <c r="F123" s="18"/>
      <c r="L123" s="20"/>
      <c r="M123" s="27"/>
    </row>
    <row r="124" spans="2:13" s="19" customFormat="1" x14ac:dyDescent="0.25">
      <c r="B124" s="18"/>
      <c r="C124" s="18"/>
      <c r="D124" s="18"/>
      <c r="E124" s="18"/>
      <c r="F124" s="18"/>
      <c r="L124" s="20"/>
      <c r="M124" s="27"/>
    </row>
    <row r="125" spans="2:13" s="19" customFormat="1" x14ac:dyDescent="0.25">
      <c r="B125" s="18"/>
      <c r="C125" s="18"/>
      <c r="D125" s="18"/>
      <c r="E125" s="18"/>
      <c r="F125" s="18"/>
      <c r="L125" s="20"/>
      <c r="M125" s="27"/>
    </row>
    <row r="126" spans="2:13" s="19" customFormat="1" x14ac:dyDescent="0.25">
      <c r="B126" s="18"/>
      <c r="C126" s="18"/>
      <c r="D126" s="18"/>
      <c r="E126" s="18"/>
      <c r="F126" s="18"/>
      <c r="L126" s="20"/>
      <c r="M126" s="27"/>
    </row>
    <row r="127" spans="2:13" s="19" customFormat="1" x14ac:dyDescent="0.25">
      <c r="B127" s="18"/>
      <c r="C127" s="18"/>
      <c r="D127" s="18"/>
      <c r="E127" s="18"/>
      <c r="F127" s="18"/>
      <c r="L127" s="20"/>
      <c r="M127" s="27"/>
    </row>
    <row r="128" spans="2:13" s="19" customFormat="1" x14ac:dyDescent="0.25">
      <c r="B128" s="18"/>
      <c r="C128" s="18"/>
      <c r="D128" s="18"/>
      <c r="E128" s="18"/>
      <c r="F128" s="18"/>
      <c r="L128" s="20"/>
      <c r="M128" s="27"/>
    </row>
    <row r="129" spans="2:13" s="19" customFormat="1" x14ac:dyDescent="0.25">
      <c r="B129" s="18"/>
      <c r="C129" s="18"/>
      <c r="D129" s="18"/>
      <c r="E129" s="18"/>
      <c r="F129" s="18"/>
      <c r="L129" s="20"/>
      <c r="M129" s="27"/>
    </row>
    <row r="130" spans="2:13" s="19" customFormat="1" x14ac:dyDescent="0.25">
      <c r="B130" s="18"/>
      <c r="C130" s="18"/>
      <c r="D130" s="18"/>
      <c r="E130" s="18"/>
      <c r="F130" s="18"/>
      <c r="L130" s="20"/>
      <c r="M130" s="27"/>
    </row>
    <row r="131" spans="2:13" s="19" customFormat="1" x14ac:dyDescent="0.25">
      <c r="B131" s="18"/>
      <c r="C131" s="18"/>
      <c r="D131" s="18"/>
      <c r="E131" s="18"/>
      <c r="F131" s="18"/>
      <c r="L131" s="20"/>
      <c r="M131" s="27"/>
    </row>
    <row r="132" spans="2:13" s="19" customFormat="1" x14ac:dyDescent="0.25">
      <c r="B132" s="18"/>
      <c r="C132" s="18"/>
      <c r="D132" s="18"/>
      <c r="E132" s="18"/>
      <c r="F132" s="18"/>
      <c r="L132" s="20"/>
      <c r="M132" s="27"/>
    </row>
    <row r="133" spans="2:13" s="19" customFormat="1" x14ac:dyDescent="0.25">
      <c r="B133" s="18"/>
      <c r="C133" s="18"/>
      <c r="D133" s="18"/>
      <c r="E133" s="18"/>
      <c r="F133" s="18"/>
      <c r="L133" s="20"/>
      <c r="M133" s="27"/>
    </row>
    <row r="134" spans="2:13" s="19" customFormat="1" x14ac:dyDescent="0.25">
      <c r="B134" s="18"/>
      <c r="C134" s="18"/>
      <c r="D134" s="18"/>
      <c r="E134" s="18"/>
      <c r="F134" s="18"/>
      <c r="L134" s="20"/>
      <c r="M134" s="27"/>
    </row>
    <row r="135" spans="2:13" s="19" customFormat="1" x14ac:dyDescent="0.25">
      <c r="B135" s="18"/>
      <c r="C135" s="18"/>
      <c r="D135" s="18"/>
      <c r="E135" s="18"/>
      <c r="F135" s="18"/>
      <c r="L135" s="20"/>
      <c r="M135" s="27"/>
    </row>
    <row r="136" spans="2:13" s="19" customFormat="1" x14ac:dyDescent="0.25">
      <c r="B136" s="18"/>
      <c r="C136" s="18"/>
      <c r="D136" s="18"/>
      <c r="E136" s="18"/>
      <c r="F136" s="18"/>
      <c r="L136" s="20"/>
      <c r="M136" s="27"/>
    </row>
    <row r="137" spans="2:13" s="19" customFormat="1" x14ac:dyDescent="0.25">
      <c r="B137" s="18"/>
      <c r="C137" s="18"/>
      <c r="D137" s="18"/>
      <c r="E137" s="18"/>
      <c r="F137" s="18"/>
      <c r="L137" s="20"/>
      <c r="M137" s="27"/>
    </row>
    <row r="138" spans="2:13" s="19" customFormat="1" x14ac:dyDescent="0.25">
      <c r="B138" s="18"/>
      <c r="C138" s="18"/>
      <c r="D138" s="18"/>
      <c r="E138" s="18"/>
      <c r="F138" s="18"/>
      <c r="L138" s="20"/>
      <c r="M138" s="27"/>
    </row>
    <row r="139" spans="2:13" s="19" customFormat="1" x14ac:dyDescent="0.25">
      <c r="B139" s="18"/>
      <c r="C139" s="18"/>
      <c r="D139" s="18"/>
      <c r="E139" s="18"/>
      <c r="F139" s="18"/>
      <c r="L139" s="20"/>
      <c r="M139" s="27"/>
    </row>
    <row r="140" spans="2:13" s="19" customFormat="1" x14ac:dyDescent="0.25">
      <c r="B140" s="18"/>
      <c r="C140" s="18"/>
      <c r="D140" s="18"/>
      <c r="E140" s="18"/>
      <c r="F140" s="18"/>
      <c r="L140" s="20"/>
      <c r="M140" s="27"/>
    </row>
    <row r="141" spans="2:13" s="19" customFormat="1" x14ac:dyDescent="0.25">
      <c r="B141" s="18"/>
      <c r="C141" s="18"/>
      <c r="D141" s="18"/>
      <c r="E141" s="18"/>
      <c r="F141" s="18"/>
      <c r="L141" s="20"/>
      <c r="M141" s="27"/>
    </row>
    <row r="142" spans="2:13" s="19" customFormat="1" x14ac:dyDescent="0.25">
      <c r="B142" s="18"/>
      <c r="C142" s="18"/>
      <c r="D142" s="18"/>
      <c r="E142" s="18"/>
      <c r="F142" s="18"/>
      <c r="L142" s="20"/>
      <c r="M142" s="27"/>
    </row>
    <row r="143" spans="2:13" s="19" customFormat="1" x14ac:dyDescent="0.25">
      <c r="B143" s="18"/>
      <c r="C143" s="18"/>
      <c r="D143" s="18"/>
      <c r="E143" s="18"/>
      <c r="F143" s="18"/>
      <c r="L143" s="20"/>
      <c r="M143" s="27"/>
    </row>
    <row r="144" spans="2:13" s="19" customFormat="1" x14ac:dyDescent="0.25">
      <c r="B144" s="18"/>
      <c r="C144" s="18"/>
      <c r="D144" s="18"/>
      <c r="E144" s="18"/>
      <c r="F144" s="18"/>
      <c r="L144" s="20"/>
      <c r="M144" s="27"/>
    </row>
    <row r="145" spans="2:13" s="19" customFormat="1" x14ac:dyDescent="0.25">
      <c r="B145" s="18"/>
      <c r="C145" s="18"/>
      <c r="D145" s="18"/>
      <c r="E145" s="18"/>
      <c r="F145" s="18"/>
      <c r="L145" s="20"/>
      <c r="M145" s="27"/>
    </row>
    <row r="146" spans="2:13" s="19" customFormat="1" x14ac:dyDescent="0.25">
      <c r="B146" s="18"/>
      <c r="C146" s="18"/>
      <c r="D146" s="18"/>
      <c r="E146" s="18"/>
      <c r="F146" s="18"/>
      <c r="L146" s="20"/>
      <c r="M146" s="27"/>
    </row>
    <row r="147" spans="2:13" s="19" customFormat="1" x14ac:dyDescent="0.25">
      <c r="B147" s="18"/>
      <c r="C147" s="18"/>
      <c r="D147" s="18"/>
      <c r="E147" s="18"/>
      <c r="F147" s="18"/>
      <c r="L147" s="20"/>
      <c r="M147" s="27"/>
    </row>
    <row r="148" spans="2:13" s="19" customFormat="1" x14ac:dyDescent="0.25">
      <c r="B148" s="18"/>
      <c r="C148" s="18"/>
      <c r="D148" s="18"/>
      <c r="E148" s="18"/>
      <c r="F148" s="18"/>
      <c r="L148" s="20"/>
      <c r="M148" s="27"/>
    </row>
    <row r="149" spans="2:13" s="19" customFormat="1" x14ac:dyDescent="0.25">
      <c r="B149" s="18"/>
      <c r="C149" s="18"/>
      <c r="D149" s="18"/>
      <c r="E149" s="18"/>
      <c r="F149" s="18"/>
      <c r="L149" s="20"/>
      <c r="M149" s="27"/>
    </row>
    <row r="150" spans="2:13" s="19" customFormat="1" x14ac:dyDescent="0.25">
      <c r="B150" s="18"/>
      <c r="C150" s="18"/>
      <c r="D150" s="18"/>
      <c r="E150" s="18"/>
      <c r="F150" s="18"/>
      <c r="L150" s="20"/>
      <c r="M150" s="27"/>
    </row>
    <row r="151" spans="2:13" s="19" customFormat="1" x14ac:dyDescent="0.25">
      <c r="B151" s="18"/>
      <c r="C151" s="18"/>
      <c r="D151" s="18"/>
      <c r="E151" s="18"/>
      <c r="F151" s="18"/>
      <c r="L151" s="20"/>
      <c r="M151" s="27"/>
    </row>
    <row r="152" spans="2:13" s="19" customFormat="1" x14ac:dyDescent="0.25">
      <c r="B152" s="18"/>
      <c r="C152" s="18"/>
      <c r="D152" s="18"/>
      <c r="E152" s="18"/>
      <c r="F152" s="18"/>
      <c r="L152" s="20"/>
      <c r="M152" s="27"/>
    </row>
    <row r="153" spans="2:13" s="19" customFormat="1" x14ac:dyDescent="0.25">
      <c r="B153" s="18"/>
      <c r="C153" s="18"/>
      <c r="D153" s="18"/>
      <c r="E153" s="18"/>
      <c r="F153" s="18"/>
      <c r="L153" s="20"/>
      <c r="M153" s="27"/>
    </row>
    <row r="154" spans="2:13" s="19" customFormat="1" x14ac:dyDescent="0.25">
      <c r="B154" s="18"/>
      <c r="C154" s="18"/>
      <c r="D154" s="18"/>
      <c r="E154" s="18"/>
      <c r="F154" s="18"/>
      <c r="L154" s="20"/>
      <c r="M154" s="27"/>
    </row>
    <row r="155" spans="2:13" s="19" customFormat="1" x14ac:dyDescent="0.25">
      <c r="B155" s="18"/>
      <c r="C155" s="18"/>
      <c r="D155" s="18"/>
      <c r="E155" s="18"/>
      <c r="F155" s="18"/>
      <c r="L155" s="20"/>
      <c r="M155" s="27"/>
    </row>
    <row r="156" spans="2:13" s="19" customFormat="1" x14ac:dyDescent="0.25">
      <c r="B156" s="18"/>
      <c r="C156" s="18"/>
      <c r="D156" s="18"/>
      <c r="E156" s="18"/>
      <c r="F156" s="18"/>
      <c r="L156" s="20"/>
      <c r="M156" s="27"/>
    </row>
    <row r="157" spans="2:13" s="19" customFormat="1" x14ac:dyDescent="0.25">
      <c r="B157" s="18"/>
      <c r="C157" s="18"/>
      <c r="D157" s="18"/>
      <c r="E157" s="18"/>
      <c r="F157" s="18"/>
      <c r="L157" s="20"/>
      <c r="M157" s="27"/>
    </row>
    <row r="158" spans="2:13" s="19" customFormat="1" x14ac:dyDescent="0.25">
      <c r="B158" s="18"/>
      <c r="C158" s="18"/>
      <c r="D158" s="18"/>
      <c r="E158" s="18"/>
      <c r="F158" s="18"/>
      <c r="L158" s="20"/>
      <c r="M158" s="27"/>
    </row>
    <row r="159" spans="2:13" s="19" customFormat="1" x14ac:dyDescent="0.25">
      <c r="B159" s="18"/>
      <c r="C159" s="18"/>
      <c r="D159" s="18"/>
      <c r="E159" s="18"/>
      <c r="F159" s="18"/>
      <c r="L159" s="20"/>
      <c r="M159" s="27"/>
    </row>
    <row r="160" spans="2:13" s="19" customFormat="1" x14ac:dyDescent="0.25">
      <c r="B160" s="18"/>
      <c r="C160" s="18"/>
      <c r="D160" s="18"/>
      <c r="E160" s="18"/>
      <c r="F160" s="18"/>
      <c r="L160" s="20"/>
      <c r="M160" s="27"/>
    </row>
    <row r="161" spans="2:13" s="19" customFormat="1" x14ac:dyDescent="0.25">
      <c r="B161" s="18"/>
      <c r="C161" s="18"/>
      <c r="D161" s="18"/>
      <c r="E161" s="18"/>
      <c r="F161" s="18"/>
      <c r="L161" s="20"/>
      <c r="M161" s="27"/>
    </row>
    <row r="162" spans="2:13" s="19" customFormat="1" x14ac:dyDescent="0.25">
      <c r="B162" s="18"/>
      <c r="C162" s="18"/>
      <c r="D162" s="18"/>
      <c r="E162" s="18"/>
      <c r="F162" s="18"/>
      <c r="L162" s="20"/>
      <c r="M162" s="27"/>
    </row>
    <row r="163" spans="2:13" s="19" customFormat="1" x14ac:dyDescent="0.25">
      <c r="B163" s="18"/>
      <c r="C163" s="18"/>
      <c r="D163" s="18"/>
      <c r="E163" s="18"/>
      <c r="F163" s="18"/>
      <c r="L163" s="20"/>
      <c r="M163" s="27"/>
    </row>
    <row r="164" spans="2:13" s="19" customFormat="1" x14ac:dyDescent="0.25">
      <c r="B164" s="18"/>
      <c r="C164" s="18"/>
      <c r="D164" s="18"/>
      <c r="E164" s="18"/>
      <c r="F164" s="18"/>
      <c r="L164" s="20"/>
      <c r="M164" s="27"/>
    </row>
    <row r="165" spans="2:13" s="19" customFormat="1" x14ac:dyDescent="0.25">
      <c r="B165" s="18"/>
      <c r="C165" s="18"/>
      <c r="D165" s="18"/>
      <c r="E165" s="18"/>
      <c r="F165" s="18"/>
      <c r="L165" s="20"/>
      <c r="M165" s="27"/>
    </row>
    <row r="166" spans="2:13" s="19" customFormat="1" x14ac:dyDescent="0.25">
      <c r="B166" s="18"/>
      <c r="C166" s="18"/>
      <c r="D166" s="18"/>
      <c r="E166" s="18"/>
      <c r="F166" s="18"/>
      <c r="L166" s="20"/>
      <c r="M166" s="27"/>
    </row>
    <row r="167" spans="2:13" s="19" customFormat="1" x14ac:dyDescent="0.25">
      <c r="B167" s="18"/>
      <c r="C167" s="18"/>
      <c r="D167" s="18"/>
      <c r="E167" s="18"/>
      <c r="F167" s="18"/>
      <c r="L167" s="20"/>
      <c r="M167" s="27"/>
    </row>
    <row r="168" spans="2:13" s="19" customFormat="1" x14ac:dyDescent="0.25">
      <c r="B168" s="18"/>
      <c r="C168" s="18"/>
      <c r="D168" s="18"/>
      <c r="E168" s="18"/>
      <c r="F168" s="18"/>
      <c r="L168" s="20"/>
      <c r="M168" s="27"/>
    </row>
    <row r="169" spans="2:13" s="19" customFormat="1" x14ac:dyDescent="0.25">
      <c r="B169" s="18"/>
      <c r="C169" s="18"/>
      <c r="D169" s="18"/>
      <c r="E169" s="18"/>
      <c r="F169" s="18"/>
      <c r="L169" s="20"/>
      <c r="M169" s="27"/>
    </row>
    <row r="170" spans="2:13" s="19" customFormat="1" x14ac:dyDescent="0.25">
      <c r="B170" s="18"/>
      <c r="C170" s="18"/>
      <c r="D170" s="18"/>
      <c r="E170" s="18"/>
      <c r="F170" s="18"/>
      <c r="L170" s="20"/>
      <c r="M170" s="27"/>
    </row>
    <row r="171" spans="2:13" s="19" customFormat="1" x14ac:dyDescent="0.25">
      <c r="B171" s="18"/>
      <c r="C171" s="18"/>
      <c r="D171" s="18"/>
      <c r="E171" s="18"/>
      <c r="F171" s="18"/>
      <c r="L171" s="20"/>
      <c r="M171" s="27"/>
    </row>
    <row r="172" spans="2:13" s="19" customFormat="1" x14ac:dyDescent="0.25">
      <c r="B172" s="18"/>
      <c r="C172" s="18"/>
      <c r="D172" s="18"/>
      <c r="E172" s="18"/>
      <c r="F172" s="18"/>
      <c r="L172" s="20"/>
      <c r="M172" s="27"/>
    </row>
    <row r="173" spans="2:13" s="19" customFormat="1" x14ac:dyDescent="0.25">
      <c r="B173" s="18"/>
      <c r="C173" s="18"/>
      <c r="D173" s="18"/>
      <c r="E173" s="18"/>
      <c r="F173" s="18"/>
      <c r="L173" s="20"/>
      <c r="M173" s="27"/>
    </row>
    <row r="174" spans="2:13" s="19" customFormat="1" x14ac:dyDescent="0.25">
      <c r="B174" s="18"/>
      <c r="C174" s="18"/>
      <c r="D174" s="18"/>
      <c r="E174" s="18"/>
      <c r="F174" s="18"/>
      <c r="L174" s="20"/>
      <c r="M174" s="27"/>
    </row>
    <row r="175" spans="2:13" s="19" customFormat="1" x14ac:dyDescent="0.25">
      <c r="B175" s="18"/>
      <c r="C175" s="18"/>
      <c r="D175" s="18"/>
      <c r="E175" s="18"/>
      <c r="F175" s="18"/>
      <c r="L175" s="20"/>
      <c r="M175" s="27"/>
    </row>
    <row r="176" spans="2:13" s="19" customFormat="1" x14ac:dyDescent="0.25">
      <c r="B176" s="18"/>
      <c r="C176" s="18"/>
      <c r="D176" s="18"/>
      <c r="E176" s="18"/>
      <c r="F176" s="18"/>
      <c r="L176" s="20"/>
      <c r="M176" s="27"/>
    </row>
    <row r="177" spans="2:13" s="19" customFormat="1" x14ac:dyDescent="0.25">
      <c r="B177" s="18"/>
      <c r="C177" s="18"/>
      <c r="D177" s="18"/>
      <c r="E177" s="18"/>
      <c r="F177" s="18"/>
      <c r="L177" s="20"/>
      <c r="M177" s="27"/>
    </row>
    <row r="178" spans="2:13" s="19" customFormat="1" x14ac:dyDescent="0.25">
      <c r="B178" s="18"/>
      <c r="C178" s="18"/>
      <c r="D178" s="18"/>
      <c r="E178" s="18"/>
      <c r="F178" s="18"/>
      <c r="L178" s="20"/>
      <c r="M178" s="27"/>
    </row>
    <row r="179" spans="2:13" s="19" customFormat="1" x14ac:dyDescent="0.25">
      <c r="B179" s="18"/>
      <c r="C179" s="18"/>
      <c r="D179" s="18"/>
      <c r="E179" s="18"/>
      <c r="F179" s="18"/>
      <c r="L179" s="20"/>
      <c r="M179" s="27"/>
    </row>
    <row r="180" spans="2:13" s="19" customFormat="1" x14ac:dyDescent="0.25">
      <c r="B180" s="18"/>
      <c r="C180" s="18"/>
      <c r="D180" s="18"/>
      <c r="E180" s="18"/>
      <c r="F180" s="18"/>
      <c r="L180" s="20"/>
      <c r="M180" s="27"/>
    </row>
    <row r="181" spans="2:13" s="19" customFormat="1" x14ac:dyDescent="0.25">
      <c r="B181" s="18"/>
      <c r="C181" s="18"/>
      <c r="D181" s="18"/>
      <c r="E181" s="18"/>
      <c r="F181" s="18"/>
      <c r="L181" s="20"/>
      <c r="M181" s="27"/>
    </row>
    <row r="182" spans="2:13" s="19" customFormat="1" x14ac:dyDescent="0.25">
      <c r="B182" s="18"/>
      <c r="C182" s="18"/>
      <c r="D182" s="18"/>
      <c r="E182" s="18"/>
      <c r="F182" s="18"/>
      <c r="L182" s="20"/>
      <c r="M182" s="27"/>
    </row>
    <row r="183" spans="2:13" s="19" customFormat="1" x14ac:dyDescent="0.25">
      <c r="B183" s="18"/>
      <c r="C183" s="18"/>
      <c r="D183" s="18"/>
      <c r="E183" s="18"/>
      <c r="F183" s="18"/>
      <c r="L183" s="20"/>
      <c r="M183" s="27"/>
    </row>
    <row r="184" spans="2:13" s="19" customFormat="1" x14ac:dyDescent="0.25">
      <c r="B184" s="18"/>
      <c r="C184" s="18"/>
      <c r="D184" s="18"/>
      <c r="E184" s="18"/>
      <c r="F184" s="18"/>
      <c r="L184" s="20"/>
      <c r="M184" s="27"/>
    </row>
    <row r="185" spans="2:13" s="19" customFormat="1" x14ac:dyDescent="0.25">
      <c r="B185" s="18"/>
      <c r="C185" s="18"/>
      <c r="D185" s="18"/>
      <c r="E185" s="18"/>
      <c r="F185" s="18"/>
      <c r="L185" s="20"/>
      <c r="M185" s="27"/>
    </row>
    <row r="186" spans="2:13" s="19" customFormat="1" x14ac:dyDescent="0.25">
      <c r="B186" s="18"/>
      <c r="C186" s="18"/>
      <c r="D186" s="18"/>
      <c r="E186" s="18"/>
      <c r="F186" s="18"/>
      <c r="L186" s="20"/>
      <c r="M186" s="27"/>
    </row>
    <row r="187" spans="2:13" s="19" customFormat="1" x14ac:dyDescent="0.25">
      <c r="B187" s="18"/>
      <c r="C187" s="18"/>
      <c r="D187" s="18"/>
      <c r="E187" s="18"/>
      <c r="F187" s="18"/>
      <c r="L187" s="20"/>
      <c r="M187" s="27"/>
    </row>
    <row r="188" spans="2:13" s="19" customFormat="1" x14ac:dyDescent="0.25">
      <c r="B188" s="18"/>
      <c r="C188" s="18"/>
      <c r="D188" s="18"/>
      <c r="E188" s="18"/>
      <c r="F188" s="18"/>
      <c r="L188" s="20"/>
      <c r="M188" s="27"/>
    </row>
    <row r="189" spans="2:13" s="19" customFormat="1" x14ac:dyDescent="0.25">
      <c r="B189" s="18"/>
      <c r="C189" s="18"/>
      <c r="D189" s="18"/>
      <c r="E189" s="18"/>
      <c r="F189" s="18"/>
      <c r="L189" s="20"/>
      <c r="M189" s="27"/>
    </row>
    <row r="190" spans="2:13" s="19" customFormat="1" x14ac:dyDescent="0.25">
      <c r="B190" s="18"/>
      <c r="C190" s="18"/>
      <c r="D190" s="18"/>
      <c r="E190" s="18"/>
      <c r="F190" s="18"/>
      <c r="L190" s="20"/>
      <c r="M190" s="27"/>
    </row>
    <row r="191" spans="2:13" s="19" customFormat="1" x14ac:dyDescent="0.25">
      <c r="B191" s="18"/>
      <c r="C191" s="18"/>
      <c r="D191" s="18"/>
      <c r="E191" s="18"/>
      <c r="F191" s="18"/>
      <c r="L191" s="20"/>
      <c r="M191" s="27"/>
    </row>
    <row r="192" spans="2:13" s="19" customFormat="1" x14ac:dyDescent="0.25">
      <c r="B192" s="18"/>
      <c r="C192" s="18"/>
      <c r="D192" s="18"/>
      <c r="E192" s="18"/>
      <c r="F192" s="18"/>
      <c r="L192" s="20"/>
      <c r="M192" s="27"/>
    </row>
    <row r="193" spans="2:13" s="19" customFormat="1" x14ac:dyDescent="0.25">
      <c r="B193" s="18"/>
      <c r="C193" s="18"/>
      <c r="D193" s="18"/>
      <c r="E193" s="18"/>
      <c r="F193" s="18"/>
      <c r="L193" s="20"/>
      <c r="M193" s="27"/>
    </row>
    <row r="194" spans="2:13" s="19" customFormat="1" x14ac:dyDescent="0.25">
      <c r="B194" s="18"/>
      <c r="C194" s="18"/>
      <c r="D194" s="18"/>
      <c r="E194" s="18"/>
      <c r="F194" s="18"/>
      <c r="L194" s="20"/>
      <c r="M194" s="27"/>
    </row>
    <row r="195" spans="2:13" s="19" customFormat="1" x14ac:dyDescent="0.25">
      <c r="B195" s="18"/>
      <c r="C195" s="18"/>
      <c r="D195" s="18"/>
      <c r="E195" s="18"/>
      <c r="F195" s="18"/>
      <c r="L195" s="20"/>
      <c r="M195" s="27"/>
    </row>
    <row r="196" spans="2:13" s="19" customFormat="1" x14ac:dyDescent="0.25">
      <c r="B196" s="18"/>
      <c r="C196" s="18"/>
      <c r="D196" s="18"/>
      <c r="E196" s="18"/>
      <c r="F196" s="18"/>
      <c r="L196" s="20"/>
      <c r="M196" s="27"/>
    </row>
    <row r="197" spans="2:13" s="19" customFormat="1" x14ac:dyDescent="0.25">
      <c r="B197" s="18"/>
      <c r="C197" s="18"/>
      <c r="D197" s="18"/>
      <c r="E197" s="18"/>
      <c r="F197" s="18"/>
      <c r="L197" s="20"/>
      <c r="M197" s="27"/>
    </row>
    <row r="198" spans="2:13" s="19" customFormat="1" x14ac:dyDescent="0.25">
      <c r="B198" s="18"/>
      <c r="C198" s="18"/>
      <c r="D198" s="18"/>
      <c r="E198" s="18"/>
      <c r="F198" s="18"/>
      <c r="L198" s="20"/>
      <c r="M198" s="27"/>
    </row>
    <row r="199" spans="2:13" s="19" customFormat="1" x14ac:dyDescent="0.25">
      <c r="B199" s="18"/>
      <c r="C199" s="18"/>
      <c r="D199" s="18"/>
      <c r="E199" s="18"/>
      <c r="F199" s="18"/>
      <c r="L199" s="20"/>
      <c r="M199" s="27"/>
    </row>
    <row r="200" spans="2:13" s="19" customFormat="1" x14ac:dyDescent="0.25">
      <c r="B200" s="18"/>
      <c r="C200" s="18"/>
      <c r="D200" s="18"/>
      <c r="E200" s="18"/>
      <c r="F200" s="18"/>
      <c r="L200" s="20"/>
      <c r="M200" s="27"/>
    </row>
    <row r="201" spans="2:13" s="19" customFormat="1" x14ac:dyDescent="0.25">
      <c r="B201" s="18"/>
      <c r="C201" s="18"/>
      <c r="D201" s="18"/>
      <c r="E201" s="18"/>
      <c r="F201" s="18"/>
      <c r="L201" s="20"/>
      <c r="M201" s="27"/>
    </row>
    <row r="202" spans="2:13" s="19" customFormat="1" x14ac:dyDescent="0.25">
      <c r="B202" s="18"/>
      <c r="C202" s="18"/>
      <c r="D202" s="18"/>
      <c r="E202" s="18"/>
      <c r="F202" s="18"/>
      <c r="L202" s="20"/>
      <c r="M202" s="27"/>
    </row>
    <row r="203" spans="2:13" s="19" customFormat="1" x14ac:dyDescent="0.25">
      <c r="B203" s="18"/>
      <c r="C203" s="18"/>
      <c r="D203" s="18"/>
      <c r="E203" s="18"/>
      <c r="F203" s="18"/>
      <c r="L203" s="20"/>
      <c r="M203" s="27"/>
    </row>
    <row r="204" spans="2:13" s="19" customFormat="1" x14ac:dyDescent="0.25">
      <c r="B204" s="18"/>
      <c r="C204" s="18"/>
      <c r="D204" s="18"/>
      <c r="E204" s="18"/>
      <c r="F204" s="18"/>
      <c r="L204" s="20"/>
      <c r="M204" s="27"/>
    </row>
    <row r="205" spans="2:13" s="19" customFormat="1" x14ac:dyDescent="0.25">
      <c r="B205" s="18"/>
      <c r="C205" s="18"/>
      <c r="D205" s="18"/>
      <c r="E205" s="18"/>
      <c r="F205" s="18"/>
      <c r="L205" s="20"/>
      <c r="M205" s="27"/>
    </row>
    <row r="206" spans="2:13" s="19" customFormat="1" x14ac:dyDescent="0.25">
      <c r="B206" s="18"/>
      <c r="C206" s="18"/>
      <c r="D206" s="18"/>
      <c r="E206" s="18"/>
      <c r="F206" s="18"/>
      <c r="L206" s="20"/>
      <c r="M206" s="27"/>
    </row>
    <row r="207" spans="2:13" s="19" customFormat="1" x14ac:dyDescent="0.25">
      <c r="B207" s="18"/>
      <c r="C207" s="18"/>
      <c r="D207" s="18"/>
      <c r="E207" s="18"/>
      <c r="F207" s="18"/>
      <c r="L207" s="20"/>
      <c r="M207" s="27"/>
    </row>
    <row r="208" spans="2:13" s="19" customFormat="1" x14ac:dyDescent="0.25">
      <c r="B208" s="18"/>
      <c r="C208" s="18"/>
      <c r="D208" s="18"/>
      <c r="E208" s="18"/>
      <c r="F208" s="18"/>
      <c r="L208" s="20"/>
      <c r="M208" s="27"/>
    </row>
    <row r="209" spans="2:13" s="19" customFormat="1" x14ac:dyDescent="0.25">
      <c r="B209" s="18"/>
      <c r="C209" s="18"/>
      <c r="D209" s="18"/>
      <c r="E209" s="18"/>
      <c r="F209" s="18"/>
      <c r="L209" s="20"/>
      <c r="M209" s="27"/>
    </row>
    <row r="210" spans="2:13" s="19" customFormat="1" x14ac:dyDescent="0.25">
      <c r="B210" s="18"/>
      <c r="C210" s="18"/>
      <c r="D210" s="18"/>
      <c r="E210" s="18"/>
      <c r="F210" s="18"/>
      <c r="L210" s="20"/>
      <c r="M210" s="27"/>
    </row>
    <row r="211" spans="2:13" s="19" customFormat="1" x14ac:dyDescent="0.25">
      <c r="B211" s="18"/>
      <c r="C211" s="18"/>
      <c r="D211" s="18"/>
      <c r="E211" s="18"/>
      <c r="F211" s="18"/>
      <c r="L211" s="20"/>
      <c r="M211" s="27"/>
    </row>
    <row r="212" spans="2:13" s="19" customFormat="1" x14ac:dyDescent="0.25">
      <c r="B212" s="18"/>
      <c r="C212" s="18"/>
      <c r="D212" s="18"/>
      <c r="E212" s="18"/>
      <c r="F212" s="18"/>
      <c r="L212" s="20"/>
      <c r="M212" s="27"/>
    </row>
    <row r="213" spans="2:13" s="19" customFormat="1" x14ac:dyDescent="0.25">
      <c r="B213" s="18"/>
      <c r="C213" s="18"/>
      <c r="D213" s="18"/>
      <c r="E213" s="18"/>
      <c r="F213" s="18"/>
      <c r="L213" s="20"/>
      <c r="M213" s="27"/>
    </row>
    <row r="214" spans="2:13" s="19" customFormat="1" x14ac:dyDescent="0.25">
      <c r="B214" s="18"/>
      <c r="C214" s="18"/>
      <c r="D214" s="18"/>
      <c r="E214" s="18"/>
      <c r="F214" s="18"/>
      <c r="L214" s="20"/>
      <c r="M214" s="27"/>
    </row>
    <row r="215" spans="2:13" s="19" customFormat="1" x14ac:dyDescent="0.25">
      <c r="B215" s="18"/>
      <c r="C215" s="18"/>
      <c r="D215" s="18"/>
      <c r="E215" s="18"/>
      <c r="F215" s="18"/>
      <c r="L215" s="20"/>
      <c r="M215" s="27"/>
    </row>
    <row r="216" spans="2:13" s="19" customFormat="1" x14ac:dyDescent="0.25">
      <c r="B216" s="18"/>
      <c r="C216" s="18"/>
      <c r="D216" s="18"/>
      <c r="E216" s="18"/>
      <c r="F216" s="18"/>
      <c r="L216" s="20"/>
      <c r="M216" s="27"/>
    </row>
    <row r="217" spans="2:13" s="19" customFormat="1" x14ac:dyDescent="0.25">
      <c r="B217" s="18"/>
      <c r="C217" s="18"/>
      <c r="D217" s="18"/>
      <c r="E217" s="18"/>
      <c r="F217" s="18"/>
      <c r="L217" s="20"/>
      <c r="M217" s="27"/>
    </row>
    <row r="218" spans="2:13" s="19" customFormat="1" x14ac:dyDescent="0.25">
      <c r="B218" s="18"/>
      <c r="C218" s="18"/>
      <c r="D218" s="18"/>
      <c r="E218" s="18"/>
      <c r="F218" s="18"/>
      <c r="L218" s="20"/>
      <c r="M218" s="27"/>
    </row>
    <row r="219" spans="2:13" s="19" customFormat="1" x14ac:dyDescent="0.25">
      <c r="B219" s="18"/>
      <c r="C219" s="18"/>
      <c r="D219" s="18"/>
      <c r="E219" s="18"/>
      <c r="F219" s="18"/>
      <c r="L219" s="20"/>
      <c r="M219" s="27"/>
    </row>
    <row r="220" spans="2:13" s="19" customFormat="1" x14ac:dyDescent="0.25">
      <c r="B220" s="18"/>
      <c r="C220" s="18"/>
      <c r="D220" s="18"/>
      <c r="E220" s="18"/>
      <c r="F220" s="18"/>
      <c r="L220" s="20"/>
      <c r="M220" s="27"/>
    </row>
    <row r="221" spans="2:13" s="19" customFormat="1" x14ac:dyDescent="0.25">
      <c r="B221" s="18"/>
      <c r="C221" s="18"/>
      <c r="D221" s="18"/>
      <c r="E221" s="18"/>
      <c r="F221" s="18"/>
      <c r="L221" s="20"/>
      <c r="M221" s="27"/>
    </row>
    <row r="222" spans="2:13" s="19" customFormat="1" x14ac:dyDescent="0.25">
      <c r="B222" s="18"/>
      <c r="C222" s="18"/>
      <c r="D222" s="18"/>
      <c r="E222" s="18"/>
      <c r="F222" s="18"/>
      <c r="L222" s="20"/>
      <c r="M222" s="27"/>
    </row>
    <row r="223" spans="2:13" s="19" customFormat="1" x14ac:dyDescent="0.25">
      <c r="B223" s="18"/>
      <c r="C223" s="18"/>
      <c r="D223" s="18"/>
      <c r="E223" s="18"/>
      <c r="F223" s="18"/>
      <c r="L223" s="20"/>
      <c r="M223" s="27"/>
    </row>
    <row r="224" spans="2:13" s="19" customFormat="1" x14ac:dyDescent="0.25">
      <c r="B224" s="18"/>
      <c r="C224" s="18"/>
      <c r="D224" s="18"/>
      <c r="E224" s="18"/>
      <c r="F224" s="18"/>
      <c r="L224" s="20"/>
      <c r="M224" s="27"/>
    </row>
    <row r="225" spans="2:13" s="19" customFormat="1" x14ac:dyDescent="0.25">
      <c r="B225" s="18"/>
      <c r="C225" s="18"/>
      <c r="D225" s="18"/>
      <c r="E225" s="18"/>
      <c r="F225" s="18"/>
      <c r="L225" s="20"/>
      <c r="M225" s="27"/>
    </row>
    <row r="226" spans="2:13" s="19" customFormat="1" x14ac:dyDescent="0.25">
      <c r="B226" s="18"/>
      <c r="C226" s="18"/>
      <c r="D226" s="18"/>
      <c r="E226" s="18"/>
      <c r="F226" s="18"/>
      <c r="L226" s="20"/>
      <c r="M226" s="27"/>
    </row>
    <row r="227" spans="2:13" s="19" customFormat="1" x14ac:dyDescent="0.25">
      <c r="B227" s="18"/>
      <c r="C227" s="18"/>
      <c r="D227" s="18"/>
      <c r="E227" s="18"/>
      <c r="F227" s="18"/>
      <c r="L227" s="20"/>
      <c r="M227" s="27"/>
    </row>
    <row r="228" spans="2:13" s="19" customFormat="1" x14ac:dyDescent="0.25">
      <c r="B228" s="18"/>
      <c r="C228" s="18"/>
      <c r="D228" s="18"/>
      <c r="E228" s="18"/>
      <c r="F228" s="18"/>
      <c r="L228" s="20"/>
      <c r="M228" s="27"/>
    </row>
    <row r="229" spans="2:13" s="19" customFormat="1" x14ac:dyDescent="0.25">
      <c r="B229" s="18"/>
      <c r="C229" s="18"/>
      <c r="D229" s="18"/>
      <c r="E229" s="18"/>
      <c r="F229" s="18"/>
      <c r="L229" s="20"/>
      <c r="M229" s="27"/>
    </row>
    <row r="230" spans="2:13" s="19" customFormat="1" x14ac:dyDescent="0.25">
      <c r="B230" s="18"/>
      <c r="C230" s="18"/>
      <c r="D230" s="18"/>
      <c r="E230" s="18"/>
      <c r="F230" s="18"/>
      <c r="L230" s="20"/>
      <c r="M230" s="27"/>
    </row>
    <row r="231" spans="2:13" s="19" customFormat="1" x14ac:dyDescent="0.25">
      <c r="B231" s="18"/>
      <c r="C231" s="18"/>
      <c r="D231" s="18"/>
      <c r="E231" s="18"/>
      <c r="F231" s="18"/>
      <c r="L231" s="20"/>
      <c r="M231" s="27"/>
    </row>
    <row r="232" spans="2:13" s="19" customFormat="1" x14ac:dyDescent="0.25">
      <c r="B232" s="18"/>
      <c r="C232" s="18"/>
      <c r="D232" s="18"/>
      <c r="E232" s="18"/>
      <c r="F232" s="18"/>
      <c r="L232" s="20"/>
      <c r="M232" s="27"/>
    </row>
    <row r="233" spans="2:13" s="19" customFormat="1" x14ac:dyDescent="0.25">
      <c r="B233" s="18"/>
      <c r="C233" s="18"/>
      <c r="D233" s="18"/>
      <c r="E233" s="18"/>
      <c r="F233" s="18"/>
      <c r="L233" s="20"/>
      <c r="M233" s="27"/>
    </row>
    <row r="234" spans="2:13" s="19" customFormat="1" x14ac:dyDescent="0.25">
      <c r="B234" s="18"/>
      <c r="C234" s="18"/>
      <c r="D234" s="18"/>
      <c r="E234" s="18"/>
      <c r="F234" s="18"/>
      <c r="L234" s="20"/>
      <c r="M234" s="27"/>
    </row>
    <row r="235" spans="2:13" s="19" customFormat="1" x14ac:dyDescent="0.25">
      <c r="B235" s="18"/>
      <c r="C235" s="18"/>
      <c r="D235" s="18"/>
      <c r="E235" s="18"/>
      <c r="F235" s="18"/>
      <c r="L235" s="20"/>
      <c r="M235" s="27"/>
    </row>
    <row r="236" spans="2:13" s="19" customFormat="1" x14ac:dyDescent="0.25">
      <c r="B236" s="18"/>
      <c r="C236" s="18"/>
      <c r="D236" s="18"/>
      <c r="E236" s="18"/>
      <c r="F236" s="18"/>
      <c r="L236" s="20"/>
      <c r="M236" s="27"/>
    </row>
    <row r="237" spans="2:13" s="19" customFormat="1" x14ac:dyDescent="0.25">
      <c r="B237" s="18"/>
      <c r="C237" s="18"/>
      <c r="D237" s="18"/>
      <c r="E237" s="18"/>
      <c r="F237" s="18"/>
      <c r="L237" s="20"/>
      <c r="M237" s="27"/>
    </row>
    <row r="238" spans="2:13" s="19" customFormat="1" x14ac:dyDescent="0.25">
      <c r="B238" s="18"/>
      <c r="C238" s="18"/>
      <c r="D238" s="18"/>
      <c r="E238" s="18"/>
      <c r="F238" s="18"/>
      <c r="L238" s="20"/>
      <c r="M238" s="27"/>
    </row>
    <row r="239" spans="2:13" s="19" customFormat="1" x14ac:dyDescent="0.25">
      <c r="B239" s="18"/>
      <c r="C239" s="18"/>
      <c r="D239" s="18"/>
      <c r="E239" s="18"/>
      <c r="F239" s="18"/>
      <c r="L239" s="20"/>
      <c r="M239" s="27"/>
    </row>
    <row r="240" spans="2:13" s="19" customFormat="1" x14ac:dyDescent="0.25">
      <c r="B240" s="18"/>
      <c r="C240" s="18"/>
      <c r="D240" s="18"/>
      <c r="E240" s="18"/>
      <c r="F240" s="18"/>
      <c r="L240" s="20"/>
      <c r="M240" s="27"/>
    </row>
    <row r="241" spans="2:13" s="19" customFormat="1" x14ac:dyDescent="0.25">
      <c r="B241" s="18"/>
      <c r="C241" s="18"/>
      <c r="D241" s="18"/>
      <c r="E241" s="18"/>
      <c r="F241" s="18"/>
      <c r="L241" s="20"/>
      <c r="M241" s="27"/>
    </row>
    <row r="242" spans="2:13" s="19" customFormat="1" x14ac:dyDescent="0.25">
      <c r="B242" s="18"/>
      <c r="C242" s="18"/>
      <c r="D242" s="18"/>
      <c r="E242" s="18"/>
      <c r="F242" s="18"/>
      <c r="L242" s="20"/>
      <c r="M242" s="27"/>
    </row>
    <row r="243" spans="2:13" s="19" customFormat="1" x14ac:dyDescent="0.25">
      <c r="B243" s="18"/>
      <c r="C243" s="18"/>
      <c r="D243" s="18"/>
      <c r="E243" s="18"/>
      <c r="F243" s="18"/>
      <c r="L243" s="20"/>
      <c r="M243" s="27"/>
    </row>
    <row r="244" spans="2:13" s="19" customFormat="1" x14ac:dyDescent="0.25">
      <c r="B244" s="18"/>
      <c r="C244" s="18"/>
      <c r="D244" s="18"/>
      <c r="E244" s="18"/>
      <c r="F244" s="18"/>
      <c r="L244" s="20"/>
      <c r="M244" s="27"/>
    </row>
    <row r="245" spans="2:13" s="19" customFormat="1" x14ac:dyDescent="0.25">
      <c r="B245" s="18"/>
      <c r="C245" s="18"/>
      <c r="D245" s="18"/>
      <c r="E245" s="18"/>
      <c r="F245" s="18"/>
      <c r="L245" s="20"/>
      <c r="M245" s="27"/>
    </row>
    <row r="246" spans="2:13" s="19" customFormat="1" x14ac:dyDescent="0.25">
      <c r="B246" s="18"/>
      <c r="C246" s="18"/>
      <c r="D246" s="18"/>
      <c r="E246" s="18"/>
      <c r="F246" s="18"/>
      <c r="L246" s="20"/>
      <c r="M246" s="27"/>
    </row>
    <row r="247" spans="2:13" s="19" customFormat="1" x14ac:dyDescent="0.25">
      <c r="B247" s="18"/>
      <c r="C247" s="18"/>
      <c r="D247" s="18"/>
      <c r="E247" s="18"/>
      <c r="F247" s="18"/>
      <c r="L247" s="20"/>
      <c r="M247" s="27"/>
    </row>
    <row r="248" spans="2:13" s="19" customFormat="1" x14ac:dyDescent="0.25">
      <c r="B248" s="18"/>
      <c r="C248" s="18"/>
      <c r="D248" s="18"/>
      <c r="E248" s="18"/>
      <c r="F248" s="18"/>
      <c r="L248" s="20"/>
      <c r="M248" s="27"/>
    </row>
    <row r="249" spans="2:13" s="19" customFormat="1" x14ac:dyDescent="0.25">
      <c r="B249" s="18"/>
      <c r="C249" s="18"/>
      <c r="D249" s="18"/>
      <c r="E249" s="18"/>
      <c r="F249" s="18"/>
      <c r="L249" s="20"/>
      <c r="M249" s="27"/>
    </row>
    <row r="250" spans="2:13" s="19" customFormat="1" x14ac:dyDescent="0.25">
      <c r="B250" s="18"/>
      <c r="C250" s="18"/>
      <c r="D250" s="18"/>
      <c r="E250" s="18"/>
      <c r="F250" s="18"/>
      <c r="L250" s="20"/>
      <c r="M250" s="27"/>
    </row>
    <row r="251" spans="2:13" s="19" customFormat="1" x14ac:dyDescent="0.25">
      <c r="B251" s="18"/>
      <c r="C251" s="18"/>
      <c r="D251" s="18"/>
      <c r="E251" s="18"/>
      <c r="F251" s="18"/>
      <c r="L251" s="20"/>
      <c r="M251" s="27"/>
    </row>
    <row r="252" spans="2:13" s="19" customFormat="1" x14ac:dyDescent="0.25">
      <c r="B252" s="18"/>
      <c r="C252" s="18"/>
      <c r="D252" s="18"/>
      <c r="E252" s="18"/>
      <c r="F252" s="18"/>
      <c r="L252" s="20"/>
      <c r="M252" s="27"/>
    </row>
    <row r="253" spans="2:13" s="19" customFormat="1" x14ac:dyDescent="0.25">
      <c r="B253" s="18"/>
      <c r="C253" s="18"/>
      <c r="D253" s="18"/>
      <c r="E253" s="18"/>
      <c r="F253" s="18"/>
      <c r="L253" s="20"/>
      <c r="M253" s="27"/>
    </row>
    <row r="254" spans="2:13" s="19" customFormat="1" x14ac:dyDescent="0.25">
      <c r="B254" s="18"/>
      <c r="C254" s="18"/>
      <c r="D254" s="18"/>
      <c r="E254" s="18"/>
      <c r="F254" s="18"/>
      <c r="L254" s="20"/>
      <c r="M254" s="27"/>
    </row>
    <row r="255" spans="2:13" s="19" customFormat="1" x14ac:dyDescent="0.25">
      <c r="B255" s="18"/>
      <c r="C255" s="18"/>
      <c r="D255" s="18"/>
      <c r="E255" s="18"/>
      <c r="F255" s="18"/>
      <c r="L255" s="20"/>
      <c r="M255" s="27"/>
    </row>
    <row r="256" spans="2:13" s="19" customFormat="1" x14ac:dyDescent="0.25">
      <c r="B256" s="18"/>
      <c r="C256" s="18"/>
      <c r="D256" s="18"/>
      <c r="E256" s="18"/>
      <c r="F256" s="18"/>
      <c r="L256" s="20"/>
      <c r="M256" s="27"/>
    </row>
    <row r="257" spans="2:13" s="19" customFormat="1" x14ac:dyDescent="0.25">
      <c r="B257" s="18"/>
      <c r="C257" s="18"/>
      <c r="D257" s="18"/>
      <c r="E257" s="18"/>
      <c r="F257" s="18"/>
      <c r="L257" s="20"/>
      <c r="M257" s="27"/>
    </row>
    <row r="258" spans="2:13" s="19" customFormat="1" x14ac:dyDescent="0.25">
      <c r="B258" s="18"/>
      <c r="C258" s="18"/>
      <c r="D258" s="18"/>
      <c r="E258" s="18"/>
      <c r="F258" s="18"/>
      <c r="L258" s="20"/>
      <c r="M258" s="27"/>
    </row>
    <row r="259" spans="2:13" s="19" customFormat="1" x14ac:dyDescent="0.25">
      <c r="B259" s="18"/>
      <c r="C259" s="18"/>
      <c r="D259" s="18"/>
      <c r="E259" s="18"/>
      <c r="F259" s="18"/>
      <c r="L259" s="20"/>
      <c r="M259" s="27"/>
    </row>
    <row r="260" spans="2:13" s="19" customFormat="1" x14ac:dyDescent="0.25">
      <c r="B260" s="18"/>
      <c r="C260" s="18"/>
      <c r="D260" s="18"/>
      <c r="E260" s="18"/>
      <c r="F260" s="18"/>
      <c r="L260" s="20"/>
      <c r="M260" s="27"/>
    </row>
    <row r="261" spans="2:13" s="19" customFormat="1" x14ac:dyDescent="0.25">
      <c r="B261" s="18"/>
      <c r="C261" s="18"/>
      <c r="D261" s="18"/>
      <c r="E261" s="18"/>
      <c r="F261" s="18"/>
      <c r="L261" s="20"/>
      <c r="M261" s="27"/>
    </row>
    <row r="262" spans="2:13" s="19" customFormat="1" x14ac:dyDescent="0.25">
      <c r="B262" s="18"/>
      <c r="C262" s="18"/>
      <c r="D262" s="18"/>
      <c r="E262" s="18"/>
      <c r="F262" s="18"/>
      <c r="L262" s="20"/>
      <c r="M262" s="27"/>
    </row>
    <row r="263" spans="2:13" s="19" customFormat="1" x14ac:dyDescent="0.25">
      <c r="B263" s="18"/>
      <c r="C263" s="18"/>
      <c r="D263" s="18"/>
      <c r="E263" s="18"/>
      <c r="F263" s="18"/>
      <c r="L263" s="20"/>
      <c r="M263" s="27"/>
    </row>
    <row r="264" spans="2:13" s="19" customFormat="1" x14ac:dyDescent="0.25">
      <c r="B264" s="18"/>
      <c r="C264" s="18"/>
      <c r="D264" s="18"/>
      <c r="E264" s="18"/>
      <c r="F264" s="18"/>
      <c r="L264" s="20"/>
      <c r="M264" s="27"/>
    </row>
    <row r="265" spans="2:13" s="19" customFormat="1" x14ac:dyDescent="0.25">
      <c r="B265" s="18"/>
      <c r="C265" s="18"/>
      <c r="D265" s="18"/>
      <c r="E265" s="18"/>
      <c r="F265" s="18"/>
      <c r="L265" s="20"/>
      <c r="M265" s="27"/>
    </row>
    <row r="266" spans="2:13" s="19" customFormat="1" x14ac:dyDescent="0.25">
      <c r="B266" s="18"/>
      <c r="C266" s="18"/>
      <c r="D266" s="18"/>
      <c r="E266" s="18"/>
      <c r="F266" s="18"/>
      <c r="L266" s="20"/>
      <c r="M266" s="27"/>
    </row>
    <row r="267" spans="2:13" s="19" customFormat="1" x14ac:dyDescent="0.25">
      <c r="B267" s="18"/>
      <c r="C267" s="18"/>
      <c r="D267" s="18"/>
      <c r="E267" s="18"/>
      <c r="F267" s="18"/>
      <c r="L267" s="20"/>
      <c r="M267" s="27"/>
    </row>
    <row r="268" spans="2:13" s="19" customFormat="1" x14ac:dyDescent="0.25">
      <c r="B268" s="18"/>
      <c r="C268" s="18"/>
      <c r="D268" s="18"/>
      <c r="E268" s="18"/>
      <c r="F268" s="18"/>
      <c r="L268" s="20"/>
      <c r="M268" s="27"/>
    </row>
    <row r="269" spans="2:13" s="19" customFormat="1" x14ac:dyDescent="0.25">
      <c r="B269" s="18"/>
      <c r="C269" s="18"/>
      <c r="D269" s="18"/>
      <c r="E269" s="18"/>
      <c r="F269" s="18"/>
      <c r="L269" s="20"/>
      <c r="M269" s="27"/>
    </row>
    <row r="270" spans="2:13" s="19" customFormat="1" x14ac:dyDescent="0.25">
      <c r="B270" s="18"/>
      <c r="C270" s="18"/>
      <c r="D270" s="18"/>
      <c r="E270" s="18"/>
      <c r="F270" s="18"/>
      <c r="L270" s="20"/>
      <c r="M270" s="27"/>
    </row>
    <row r="271" spans="2:13" s="19" customFormat="1" x14ac:dyDescent="0.25">
      <c r="B271" s="18"/>
      <c r="C271" s="18"/>
      <c r="D271" s="18"/>
      <c r="E271" s="18"/>
      <c r="F271" s="18"/>
      <c r="L271" s="20"/>
      <c r="M271" s="27"/>
    </row>
    <row r="272" spans="2:13" s="19" customFormat="1" x14ac:dyDescent="0.25">
      <c r="B272" s="18"/>
      <c r="C272" s="18"/>
      <c r="D272" s="18"/>
      <c r="E272" s="18"/>
      <c r="F272" s="18"/>
      <c r="L272" s="20"/>
      <c r="M272" s="27"/>
    </row>
    <row r="273" spans="2:13" s="19" customFormat="1" x14ac:dyDescent="0.25">
      <c r="B273" s="18"/>
      <c r="C273" s="18"/>
      <c r="D273" s="18"/>
      <c r="E273" s="18"/>
      <c r="F273" s="18"/>
      <c r="L273" s="20"/>
      <c r="M273" s="27"/>
    </row>
    <row r="274" spans="2:13" s="19" customFormat="1" x14ac:dyDescent="0.25">
      <c r="B274" s="18"/>
      <c r="C274" s="18"/>
      <c r="D274" s="18"/>
      <c r="E274" s="18"/>
      <c r="F274" s="18"/>
      <c r="L274" s="20"/>
      <c r="M274" s="27"/>
    </row>
    <row r="275" spans="2:13" s="19" customFormat="1" x14ac:dyDescent="0.25">
      <c r="B275" s="18"/>
      <c r="C275" s="18"/>
      <c r="D275" s="18"/>
      <c r="E275" s="18"/>
      <c r="F275" s="18"/>
      <c r="L275" s="20"/>
      <c r="M275" s="27"/>
    </row>
    <row r="276" spans="2:13" s="19" customFormat="1" x14ac:dyDescent="0.25">
      <c r="B276" s="18"/>
      <c r="C276" s="18"/>
      <c r="D276" s="18"/>
      <c r="E276" s="18"/>
      <c r="F276" s="18"/>
      <c r="L276" s="20"/>
      <c r="M276" s="27"/>
    </row>
    <row r="277" spans="2:13" s="19" customFormat="1" x14ac:dyDescent="0.25">
      <c r="B277" s="18"/>
      <c r="C277" s="18"/>
      <c r="D277" s="18"/>
      <c r="E277" s="18"/>
      <c r="F277" s="18"/>
      <c r="L277" s="20"/>
      <c r="M277" s="27"/>
    </row>
    <row r="278" spans="2:13" s="19" customFormat="1" x14ac:dyDescent="0.25">
      <c r="B278" s="18"/>
      <c r="C278" s="18"/>
      <c r="D278" s="18"/>
      <c r="E278" s="18"/>
      <c r="F278" s="18"/>
      <c r="L278" s="20"/>
      <c r="M278" s="27"/>
    </row>
    <row r="279" spans="2:13" s="19" customFormat="1" x14ac:dyDescent="0.25">
      <c r="B279" s="18"/>
      <c r="C279" s="18"/>
      <c r="D279" s="18"/>
      <c r="E279" s="18"/>
      <c r="F279" s="18"/>
      <c r="L279" s="20"/>
      <c r="M279" s="27"/>
    </row>
    <row r="280" spans="2:13" s="19" customFormat="1" x14ac:dyDescent="0.25">
      <c r="B280" s="18"/>
      <c r="C280" s="18"/>
      <c r="D280" s="18"/>
      <c r="E280" s="18"/>
      <c r="F280" s="18"/>
      <c r="L280" s="20"/>
      <c r="M280" s="27"/>
    </row>
    <row r="281" spans="2:13" s="19" customFormat="1" x14ac:dyDescent="0.25">
      <c r="B281" s="18"/>
      <c r="C281" s="18"/>
      <c r="D281" s="18"/>
      <c r="E281" s="18"/>
      <c r="F281" s="18"/>
      <c r="L281" s="20"/>
      <c r="M281" s="27"/>
    </row>
    <row r="282" spans="2:13" s="19" customFormat="1" x14ac:dyDescent="0.25">
      <c r="B282" s="18"/>
      <c r="C282" s="18"/>
      <c r="D282" s="18"/>
      <c r="E282" s="18"/>
      <c r="F282" s="18"/>
      <c r="L282" s="20"/>
      <c r="M282" s="27"/>
    </row>
    <row r="283" spans="2:13" s="19" customFormat="1" x14ac:dyDescent="0.25">
      <c r="B283" s="18"/>
      <c r="C283" s="18"/>
      <c r="D283" s="18"/>
      <c r="E283" s="18"/>
      <c r="F283" s="18"/>
      <c r="L283" s="20"/>
      <c r="M283" s="27"/>
    </row>
    <row r="284" spans="2:13" s="19" customFormat="1" x14ac:dyDescent="0.25">
      <c r="B284" s="18"/>
      <c r="C284" s="18"/>
      <c r="D284" s="18"/>
      <c r="E284" s="18"/>
      <c r="F284" s="18"/>
      <c r="L284" s="20"/>
      <c r="M284" s="27"/>
    </row>
    <row r="285" spans="2:13" s="19" customFormat="1" x14ac:dyDescent="0.25">
      <c r="B285" s="18"/>
      <c r="C285" s="18"/>
      <c r="D285" s="18"/>
      <c r="E285" s="18"/>
      <c r="F285" s="18"/>
      <c r="L285" s="20"/>
      <c r="M285" s="27"/>
    </row>
    <row r="286" spans="2:13" s="19" customFormat="1" x14ac:dyDescent="0.25">
      <c r="B286" s="18"/>
      <c r="C286" s="18"/>
      <c r="D286" s="18"/>
      <c r="E286" s="18"/>
      <c r="F286" s="18"/>
      <c r="L286" s="20"/>
      <c r="M286" s="27"/>
    </row>
    <row r="287" spans="2:13" s="19" customFormat="1" x14ac:dyDescent="0.25">
      <c r="B287" s="18"/>
      <c r="C287" s="18"/>
      <c r="D287" s="18"/>
      <c r="E287" s="18"/>
      <c r="F287" s="18"/>
      <c r="L287" s="20"/>
      <c r="M287" s="27"/>
    </row>
    <row r="288" spans="2:13" s="19" customFormat="1" x14ac:dyDescent="0.25">
      <c r="B288" s="18"/>
      <c r="C288" s="18"/>
      <c r="D288" s="18"/>
      <c r="E288" s="18"/>
      <c r="F288" s="18"/>
      <c r="L288" s="20"/>
      <c r="M288" s="27"/>
    </row>
    <row r="289" spans="2:13" s="19" customFormat="1" x14ac:dyDescent="0.25">
      <c r="B289" s="18"/>
      <c r="C289" s="18"/>
      <c r="D289" s="18"/>
      <c r="E289" s="18"/>
      <c r="F289" s="18"/>
      <c r="L289" s="20"/>
      <c r="M289" s="27"/>
    </row>
    <row r="290" spans="2:13" s="19" customFormat="1" x14ac:dyDescent="0.25">
      <c r="B290" s="18"/>
      <c r="C290" s="18"/>
      <c r="D290" s="18"/>
      <c r="E290" s="18"/>
      <c r="F290" s="18"/>
      <c r="L290" s="20"/>
      <c r="M290" s="27"/>
    </row>
    <row r="291" spans="2:13" s="19" customFormat="1" x14ac:dyDescent="0.25">
      <c r="B291" s="18"/>
      <c r="C291" s="18"/>
      <c r="D291" s="18"/>
      <c r="E291" s="18"/>
      <c r="F291" s="18"/>
      <c r="L291" s="20"/>
      <c r="M291" s="27"/>
    </row>
    <row r="292" spans="2:13" s="19" customFormat="1" x14ac:dyDescent="0.25">
      <c r="B292" s="18"/>
      <c r="C292" s="18"/>
      <c r="D292" s="18"/>
      <c r="E292" s="18"/>
      <c r="F292" s="18"/>
      <c r="L292" s="20"/>
      <c r="M292" s="27"/>
    </row>
    <row r="293" spans="2:13" s="19" customFormat="1" x14ac:dyDescent="0.25">
      <c r="B293" s="18"/>
      <c r="C293" s="18"/>
      <c r="D293" s="18"/>
      <c r="E293" s="18"/>
      <c r="F293" s="18"/>
      <c r="L293" s="20"/>
      <c r="M293" s="27"/>
    </row>
    <row r="294" spans="2:13" s="19" customFormat="1" x14ac:dyDescent="0.25">
      <c r="B294" s="18"/>
      <c r="C294" s="18"/>
      <c r="D294" s="18"/>
      <c r="E294" s="18"/>
      <c r="F294" s="18"/>
      <c r="L294" s="20"/>
      <c r="M294" s="27"/>
    </row>
    <row r="295" spans="2:13" s="19" customFormat="1" x14ac:dyDescent="0.25">
      <c r="B295" s="18"/>
      <c r="C295" s="18"/>
      <c r="D295" s="18"/>
      <c r="E295" s="18"/>
      <c r="F295" s="18"/>
      <c r="L295" s="20"/>
      <c r="M295" s="27"/>
    </row>
    <row r="296" spans="2:13" s="19" customFormat="1" x14ac:dyDescent="0.25">
      <c r="B296" s="18"/>
      <c r="C296" s="18"/>
      <c r="D296" s="18"/>
      <c r="E296" s="18"/>
      <c r="F296" s="18"/>
      <c r="L296" s="20"/>
      <c r="M296" s="27"/>
    </row>
    <row r="297" spans="2:13" s="19" customFormat="1" x14ac:dyDescent="0.25">
      <c r="B297" s="18"/>
      <c r="C297" s="18"/>
      <c r="D297" s="18"/>
      <c r="E297" s="18"/>
      <c r="F297" s="18"/>
      <c r="L297" s="20"/>
      <c r="M297" s="27"/>
    </row>
    <row r="298" spans="2:13" s="19" customFormat="1" x14ac:dyDescent="0.25">
      <c r="B298" s="18"/>
      <c r="C298" s="18"/>
      <c r="D298" s="18"/>
      <c r="E298" s="18"/>
      <c r="F298" s="18"/>
      <c r="L298" s="20"/>
      <c r="M298" s="27"/>
    </row>
    <row r="299" spans="2:13" s="19" customFormat="1" x14ac:dyDescent="0.25">
      <c r="B299" s="18"/>
      <c r="C299" s="18"/>
      <c r="D299" s="18"/>
      <c r="E299" s="18"/>
      <c r="F299" s="18"/>
      <c r="L299" s="20"/>
      <c r="M299" s="27"/>
    </row>
    <row r="300" spans="2:13" s="19" customFormat="1" x14ac:dyDescent="0.25">
      <c r="B300" s="18"/>
      <c r="C300" s="18"/>
      <c r="D300" s="18"/>
      <c r="E300" s="18"/>
      <c r="F300" s="18"/>
      <c r="L300" s="20"/>
      <c r="M300" s="27"/>
    </row>
    <row r="301" spans="2:13" s="19" customFormat="1" x14ac:dyDescent="0.25">
      <c r="B301" s="18"/>
      <c r="C301" s="18"/>
      <c r="D301" s="18"/>
      <c r="E301" s="18"/>
      <c r="F301" s="18"/>
      <c r="L301" s="20"/>
      <c r="M301" s="27"/>
    </row>
    <row r="302" spans="2:13" s="19" customFormat="1" x14ac:dyDescent="0.25">
      <c r="B302" s="18"/>
      <c r="C302" s="18"/>
      <c r="D302" s="18"/>
      <c r="E302" s="18"/>
      <c r="F302" s="18"/>
      <c r="L302" s="20"/>
      <c r="M302" s="27"/>
    </row>
    <row r="303" spans="2:13" s="19" customFormat="1" x14ac:dyDescent="0.25">
      <c r="B303" s="18"/>
      <c r="C303" s="18"/>
      <c r="D303" s="18"/>
      <c r="E303" s="18"/>
      <c r="F303" s="18"/>
      <c r="L303" s="20"/>
      <c r="M303" s="27"/>
    </row>
    <row r="304" spans="2:13" s="19" customFormat="1" x14ac:dyDescent="0.25">
      <c r="B304" s="18"/>
      <c r="C304" s="18"/>
      <c r="D304" s="18"/>
      <c r="E304" s="18"/>
      <c r="F304" s="18"/>
      <c r="L304" s="20"/>
      <c r="M304" s="27"/>
    </row>
    <row r="305" spans="2:13" s="19" customFormat="1" x14ac:dyDescent="0.25">
      <c r="B305" s="18"/>
      <c r="C305" s="18"/>
      <c r="D305" s="18"/>
      <c r="E305" s="18"/>
      <c r="F305" s="18"/>
      <c r="L305" s="20"/>
      <c r="M305" s="27"/>
    </row>
    <row r="306" spans="2:13" s="19" customFormat="1" x14ac:dyDescent="0.25">
      <c r="B306" s="18"/>
      <c r="C306" s="18"/>
      <c r="D306" s="18"/>
      <c r="E306" s="18"/>
      <c r="F306" s="18"/>
      <c r="L306" s="20"/>
      <c r="M306" s="27"/>
    </row>
    <row r="307" spans="2:13" s="19" customFormat="1" x14ac:dyDescent="0.25">
      <c r="B307" s="18"/>
      <c r="C307" s="18"/>
      <c r="D307" s="18"/>
      <c r="E307" s="18"/>
      <c r="F307" s="18"/>
      <c r="L307" s="20"/>
      <c r="M307" s="27"/>
    </row>
    <row r="308" spans="2:13" s="19" customFormat="1" x14ac:dyDescent="0.25">
      <c r="B308" s="18"/>
      <c r="C308" s="18"/>
      <c r="D308" s="18"/>
      <c r="E308" s="18"/>
      <c r="F308" s="18"/>
      <c r="L308" s="20"/>
      <c r="M308" s="27"/>
    </row>
    <row r="309" spans="2:13" s="19" customFormat="1" x14ac:dyDescent="0.25">
      <c r="B309" s="18"/>
      <c r="C309" s="18"/>
      <c r="D309" s="18"/>
      <c r="E309" s="18"/>
      <c r="F309" s="18"/>
      <c r="L309" s="20"/>
      <c r="M309" s="27"/>
    </row>
    <row r="310" spans="2:13" s="19" customFormat="1" x14ac:dyDescent="0.25">
      <c r="B310" s="18"/>
      <c r="C310" s="18"/>
      <c r="D310" s="18"/>
      <c r="E310" s="18"/>
      <c r="F310" s="18"/>
      <c r="L310" s="20"/>
      <c r="M310" s="27"/>
    </row>
    <row r="311" spans="2:13" s="19" customFormat="1" x14ac:dyDescent="0.25">
      <c r="B311" s="18"/>
      <c r="C311" s="18"/>
      <c r="D311" s="18"/>
      <c r="E311" s="18"/>
      <c r="F311" s="18"/>
      <c r="L311" s="20"/>
      <c r="M311" s="27"/>
    </row>
    <row r="312" spans="2:13" s="19" customFormat="1" x14ac:dyDescent="0.25">
      <c r="B312" s="18"/>
      <c r="C312" s="18"/>
      <c r="D312" s="18"/>
      <c r="E312" s="18"/>
      <c r="F312" s="18"/>
      <c r="L312" s="20"/>
      <c r="M312" s="27"/>
    </row>
    <row r="313" spans="2:13" s="19" customFormat="1" x14ac:dyDescent="0.25">
      <c r="B313" s="18"/>
      <c r="C313" s="18"/>
      <c r="D313" s="18"/>
      <c r="E313" s="18"/>
      <c r="F313" s="18"/>
      <c r="L313" s="20"/>
      <c r="M313" s="27"/>
    </row>
    <row r="314" spans="2:13" s="19" customFormat="1" x14ac:dyDescent="0.25">
      <c r="B314" s="18"/>
      <c r="C314" s="18"/>
      <c r="D314" s="18"/>
      <c r="E314" s="18"/>
      <c r="F314" s="18"/>
      <c r="L314" s="20"/>
      <c r="M314" s="27"/>
    </row>
    <row r="315" spans="2:13" s="19" customFormat="1" x14ac:dyDescent="0.25">
      <c r="B315" s="18"/>
      <c r="C315" s="18"/>
      <c r="D315" s="18"/>
      <c r="E315" s="18"/>
      <c r="F315" s="18"/>
      <c r="L315" s="20"/>
      <c r="M315" s="27"/>
    </row>
    <row r="316" spans="2:13" s="19" customFormat="1" x14ac:dyDescent="0.25">
      <c r="B316" s="18"/>
      <c r="C316" s="18"/>
      <c r="D316" s="18"/>
      <c r="E316" s="18"/>
      <c r="F316" s="18"/>
      <c r="L316" s="20"/>
      <c r="M316" s="27"/>
    </row>
    <row r="317" spans="2:13" s="19" customFormat="1" x14ac:dyDescent="0.25">
      <c r="B317" s="18"/>
      <c r="C317" s="18"/>
      <c r="D317" s="18"/>
      <c r="E317" s="18"/>
      <c r="F317" s="18"/>
      <c r="L317" s="20"/>
      <c r="M317" s="27"/>
    </row>
    <row r="318" spans="2:13" s="19" customFormat="1" x14ac:dyDescent="0.25">
      <c r="B318" s="18"/>
      <c r="C318" s="18"/>
      <c r="D318" s="18"/>
      <c r="E318" s="18"/>
      <c r="F318" s="18"/>
      <c r="L318" s="20"/>
      <c r="M318" s="27"/>
    </row>
    <row r="319" spans="2:13" s="19" customFormat="1" x14ac:dyDescent="0.25">
      <c r="B319" s="18"/>
      <c r="C319" s="18"/>
      <c r="D319" s="18"/>
      <c r="E319" s="18"/>
      <c r="F319" s="18"/>
      <c r="L319" s="20"/>
      <c r="M319" s="27"/>
    </row>
    <row r="320" spans="2:13" s="19" customFormat="1" x14ac:dyDescent="0.25">
      <c r="B320" s="18"/>
      <c r="C320" s="18"/>
      <c r="D320" s="18"/>
      <c r="E320" s="18"/>
      <c r="F320" s="18"/>
      <c r="L320" s="20"/>
      <c r="M320" s="27"/>
    </row>
    <row r="321" spans="2:13" s="19" customFormat="1" x14ac:dyDescent="0.25">
      <c r="B321" s="18"/>
      <c r="C321" s="18"/>
      <c r="D321" s="18"/>
      <c r="E321" s="18"/>
      <c r="F321" s="18"/>
      <c r="L321" s="20"/>
      <c r="M321" s="27"/>
    </row>
    <row r="322" spans="2:13" s="19" customFormat="1" x14ac:dyDescent="0.25">
      <c r="B322" s="18"/>
      <c r="C322" s="18"/>
      <c r="D322" s="18"/>
      <c r="E322" s="18"/>
      <c r="F322" s="18"/>
      <c r="L322" s="20"/>
      <c r="M322" s="27"/>
    </row>
    <row r="323" spans="2:13" s="19" customFormat="1" x14ac:dyDescent="0.25">
      <c r="B323" s="18"/>
      <c r="C323" s="18"/>
      <c r="D323" s="18"/>
      <c r="E323" s="18"/>
      <c r="F323" s="18"/>
      <c r="L323" s="20"/>
      <c r="M323" s="27"/>
    </row>
    <row r="324" spans="2:13" s="19" customFormat="1" x14ac:dyDescent="0.25">
      <c r="B324" s="18"/>
      <c r="C324" s="18"/>
      <c r="D324" s="18"/>
      <c r="E324" s="18"/>
      <c r="F324" s="18"/>
      <c r="L324" s="20"/>
      <c r="M324" s="27"/>
    </row>
    <row r="325" spans="2:13" s="19" customFormat="1" x14ac:dyDescent="0.25">
      <c r="B325" s="18"/>
      <c r="C325" s="18"/>
      <c r="D325" s="18"/>
      <c r="E325" s="18"/>
      <c r="F325" s="18"/>
      <c r="L325" s="20"/>
      <c r="M325" s="27"/>
    </row>
    <row r="326" spans="2:13" s="19" customFormat="1" x14ac:dyDescent="0.25">
      <c r="B326" s="18"/>
      <c r="C326" s="18"/>
      <c r="D326" s="18"/>
      <c r="E326" s="18"/>
      <c r="F326" s="18"/>
      <c r="L326" s="20"/>
      <c r="M326" s="27"/>
    </row>
    <row r="327" spans="2:13" s="19" customFormat="1" x14ac:dyDescent="0.25">
      <c r="B327" s="18"/>
      <c r="C327" s="18"/>
      <c r="D327" s="18"/>
      <c r="E327" s="18"/>
      <c r="F327" s="18"/>
      <c r="L327" s="20"/>
      <c r="M327" s="27"/>
    </row>
    <row r="328" spans="2:13" s="19" customFormat="1" x14ac:dyDescent="0.25">
      <c r="B328" s="18"/>
      <c r="C328" s="18"/>
      <c r="D328" s="18"/>
      <c r="E328" s="18"/>
      <c r="F328" s="18"/>
      <c r="L328" s="20"/>
      <c r="M328" s="27"/>
    </row>
    <row r="329" spans="2:13" s="19" customFormat="1" x14ac:dyDescent="0.25">
      <c r="B329" s="18"/>
      <c r="C329" s="18"/>
      <c r="D329" s="18"/>
      <c r="E329" s="18"/>
      <c r="F329" s="18"/>
      <c r="L329" s="20"/>
      <c r="M329" s="27"/>
    </row>
    <row r="330" spans="2:13" s="19" customFormat="1" x14ac:dyDescent="0.25">
      <c r="B330" s="18"/>
      <c r="C330" s="18"/>
      <c r="D330" s="18"/>
      <c r="E330" s="18"/>
      <c r="F330" s="18"/>
      <c r="L330" s="20"/>
      <c r="M330" s="27"/>
    </row>
    <row r="331" spans="2:13" s="19" customFormat="1" x14ac:dyDescent="0.25">
      <c r="B331" s="18"/>
      <c r="C331" s="18"/>
      <c r="D331" s="18"/>
      <c r="E331" s="18"/>
      <c r="F331" s="18"/>
      <c r="L331" s="20"/>
      <c r="M331" s="27"/>
    </row>
    <row r="332" spans="2:13" s="19" customFormat="1" x14ac:dyDescent="0.25">
      <c r="B332" s="18"/>
      <c r="C332" s="18"/>
      <c r="D332" s="18"/>
      <c r="E332" s="18"/>
      <c r="F332" s="18"/>
      <c r="L332" s="20"/>
      <c r="M332" s="27"/>
    </row>
    <row r="333" spans="2:13" s="19" customFormat="1" x14ac:dyDescent="0.25">
      <c r="B333" s="18"/>
      <c r="C333" s="18"/>
      <c r="D333" s="18"/>
      <c r="E333" s="18"/>
      <c r="F333" s="18"/>
      <c r="L333" s="20"/>
      <c r="M333" s="27"/>
    </row>
    <row r="334" spans="2:13" s="19" customFormat="1" x14ac:dyDescent="0.25">
      <c r="B334" s="18"/>
      <c r="C334" s="18"/>
      <c r="D334" s="18"/>
      <c r="E334" s="18"/>
      <c r="F334" s="18"/>
      <c r="L334" s="20"/>
      <c r="M334" s="27"/>
    </row>
    <row r="335" spans="2:13" s="19" customFormat="1" x14ac:dyDescent="0.25">
      <c r="B335" s="18"/>
      <c r="C335" s="18"/>
      <c r="D335" s="18"/>
      <c r="E335" s="18"/>
      <c r="F335" s="18"/>
      <c r="L335" s="20"/>
      <c r="M335" s="27"/>
    </row>
    <row r="336" spans="2:13" s="19" customFormat="1" x14ac:dyDescent="0.25">
      <c r="B336" s="18"/>
      <c r="C336" s="18"/>
      <c r="D336" s="18"/>
      <c r="E336" s="18"/>
      <c r="F336" s="18"/>
      <c r="L336" s="20"/>
      <c r="M336" s="27"/>
    </row>
    <row r="337" spans="2:13" s="19" customFormat="1" x14ac:dyDescent="0.25">
      <c r="B337" s="18"/>
      <c r="C337" s="18"/>
      <c r="D337" s="18"/>
      <c r="E337" s="18"/>
      <c r="F337" s="18"/>
      <c r="L337" s="20"/>
      <c r="M337" s="27"/>
    </row>
    <row r="338" spans="2:13" s="19" customFormat="1" x14ac:dyDescent="0.25">
      <c r="B338" s="18"/>
      <c r="C338" s="18"/>
      <c r="D338" s="18"/>
      <c r="E338" s="18"/>
      <c r="F338" s="18"/>
      <c r="L338" s="20"/>
      <c r="M338" s="27"/>
    </row>
    <row r="339" spans="2:13" s="19" customFormat="1" x14ac:dyDescent="0.25">
      <c r="B339" s="18"/>
      <c r="C339" s="18"/>
      <c r="D339" s="18"/>
      <c r="E339" s="18"/>
      <c r="F339" s="18"/>
      <c r="L339" s="20"/>
      <c r="M339" s="27"/>
    </row>
    <row r="340" spans="2:13" s="19" customFormat="1" x14ac:dyDescent="0.25">
      <c r="B340" s="18"/>
      <c r="C340" s="18"/>
      <c r="D340" s="18"/>
      <c r="E340" s="18"/>
      <c r="F340" s="18"/>
      <c r="L340" s="20"/>
      <c r="M340" s="27"/>
    </row>
    <row r="341" spans="2:13" s="19" customFormat="1" x14ac:dyDescent="0.25">
      <c r="B341" s="18"/>
      <c r="C341" s="18"/>
      <c r="D341" s="18"/>
      <c r="E341" s="18"/>
      <c r="F341" s="18"/>
      <c r="L341" s="20"/>
      <c r="M341" s="27"/>
    </row>
    <row r="342" spans="2:13" s="19" customFormat="1" x14ac:dyDescent="0.25">
      <c r="B342" s="18"/>
      <c r="C342" s="18"/>
      <c r="D342" s="18"/>
      <c r="E342" s="18"/>
      <c r="F342" s="18"/>
      <c r="L342" s="20"/>
      <c r="M342" s="27"/>
    </row>
    <row r="343" spans="2:13" s="19" customFormat="1" x14ac:dyDescent="0.25">
      <c r="B343" s="18"/>
      <c r="C343" s="18"/>
      <c r="D343" s="18"/>
      <c r="E343" s="18"/>
      <c r="F343" s="18"/>
      <c r="L343" s="20"/>
      <c r="M343" s="27"/>
    </row>
    <row r="344" spans="2:13" s="19" customFormat="1" x14ac:dyDescent="0.25">
      <c r="B344" s="18"/>
      <c r="C344" s="18"/>
      <c r="D344" s="18"/>
      <c r="E344" s="18"/>
      <c r="F344" s="18"/>
      <c r="L344" s="20"/>
      <c r="M344" s="27"/>
    </row>
    <row r="345" spans="2:13" s="19" customFormat="1" x14ac:dyDescent="0.25">
      <c r="B345" s="18"/>
      <c r="C345" s="18"/>
      <c r="D345" s="18"/>
      <c r="E345" s="18"/>
      <c r="F345" s="18"/>
      <c r="L345" s="20"/>
      <c r="M345" s="27"/>
    </row>
    <row r="346" spans="2:13" s="19" customFormat="1" x14ac:dyDescent="0.25">
      <c r="B346" s="18"/>
      <c r="C346" s="18"/>
      <c r="D346" s="18"/>
      <c r="E346" s="18"/>
      <c r="F346" s="18"/>
      <c r="L346" s="20"/>
      <c r="M346" s="27"/>
    </row>
    <row r="347" spans="2:13" s="19" customFormat="1" x14ac:dyDescent="0.25">
      <c r="B347" s="18"/>
      <c r="C347" s="18"/>
      <c r="D347" s="18"/>
      <c r="E347" s="18"/>
      <c r="F347" s="18"/>
      <c r="L347" s="20"/>
      <c r="M347" s="27"/>
    </row>
    <row r="348" spans="2:13" s="19" customFormat="1" x14ac:dyDescent="0.25">
      <c r="B348" s="18"/>
      <c r="C348" s="18"/>
      <c r="D348" s="18"/>
      <c r="E348" s="18"/>
      <c r="F348" s="18"/>
      <c r="L348" s="20"/>
      <c r="M348" s="27"/>
    </row>
    <row r="349" spans="2:13" s="19" customFormat="1" x14ac:dyDescent="0.25">
      <c r="B349" s="18"/>
      <c r="C349" s="18"/>
      <c r="D349" s="18"/>
      <c r="E349" s="18"/>
      <c r="F349" s="18"/>
      <c r="L349" s="20"/>
      <c r="M349" s="27"/>
    </row>
    <row r="350" spans="2:13" s="19" customFormat="1" x14ac:dyDescent="0.25">
      <c r="B350" s="18"/>
      <c r="C350" s="18"/>
      <c r="D350" s="18"/>
      <c r="E350" s="18"/>
      <c r="F350" s="18"/>
      <c r="L350" s="20"/>
      <c r="M350" s="27"/>
    </row>
    <row r="351" spans="2:13" s="19" customFormat="1" x14ac:dyDescent="0.25">
      <c r="B351" s="18"/>
      <c r="C351" s="18"/>
      <c r="D351" s="18"/>
      <c r="E351" s="18"/>
      <c r="F351" s="18"/>
      <c r="L351" s="20"/>
      <c r="M351" s="27"/>
    </row>
    <row r="352" spans="2:13" s="19" customFormat="1" x14ac:dyDescent="0.25">
      <c r="B352" s="18"/>
      <c r="C352" s="18"/>
      <c r="D352" s="18"/>
      <c r="E352" s="18"/>
      <c r="F352" s="18"/>
      <c r="L352" s="20"/>
      <c r="M352" s="27"/>
    </row>
    <row r="353" spans="2:13" s="19" customFormat="1" x14ac:dyDescent="0.25">
      <c r="B353" s="18"/>
      <c r="C353" s="18"/>
      <c r="D353" s="18"/>
      <c r="E353" s="18"/>
      <c r="F353" s="18"/>
      <c r="L353" s="20"/>
      <c r="M353" s="27"/>
    </row>
    <row r="354" spans="2:13" s="19" customFormat="1" x14ac:dyDescent="0.25">
      <c r="B354" s="18"/>
      <c r="C354" s="18"/>
      <c r="D354" s="18"/>
      <c r="E354" s="18"/>
      <c r="F354" s="18"/>
      <c r="L354" s="20"/>
      <c r="M354" s="27"/>
    </row>
    <row r="355" spans="2:13" s="19" customFormat="1" x14ac:dyDescent="0.25">
      <c r="B355" s="18"/>
      <c r="C355" s="18"/>
      <c r="D355" s="18"/>
      <c r="E355" s="18"/>
      <c r="F355" s="18"/>
      <c r="L355" s="20"/>
      <c r="M355" s="27"/>
    </row>
    <row r="356" spans="2:13" s="19" customFormat="1" x14ac:dyDescent="0.25">
      <c r="B356" s="18"/>
      <c r="C356" s="18"/>
      <c r="D356" s="18"/>
      <c r="E356" s="18"/>
      <c r="F356" s="18"/>
      <c r="L356" s="20"/>
      <c r="M356" s="27"/>
    </row>
    <row r="357" spans="2:13" s="19" customFormat="1" x14ac:dyDescent="0.25">
      <c r="B357" s="18"/>
      <c r="C357" s="18"/>
      <c r="D357" s="18"/>
      <c r="E357" s="18"/>
      <c r="F357" s="18"/>
      <c r="L357" s="20"/>
      <c r="M357" s="27"/>
    </row>
    <row r="358" spans="2:13" s="19" customFormat="1" x14ac:dyDescent="0.25">
      <c r="B358" s="18"/>
      <c r="C358" s="18"/>
      <c r="D358" s="18"/>
      <c r="E358" s="18"/>
      <c r="F358" s="18"/>
      <c r="L358" s="20"/>
      <c r="M358" s="27"/>
    </row>
    <row r="359" spans="2:13" s="19" customFormat="1" x14ac:dyDescent="0.25">
      <c r="B359" s="18"/>
      <c r="C359" s="18"/>
      <c r="D359" s="18"/>
      <c r="E359" s="18"/>
      <c r="F359" s="18"/>
      <c r="L359" s="20"/>
      <c r="M359" s="27"/>
    </row>
    <row r="360" spans="2:13" s="19" customFormat="1" x14ac:dyDescent="0.25">
      <c r="B360" s="18"/>
      <c r="C360" s="18"/>
      <c r="D360" s="18"/>
      <c r="E360" s="18"/>
      <c r="F360" s="18"/>
      <c r="L360" s="20"/>
      <c r="M360" s="27"/>
    </row>
    <row r="361" spans="2:13" s="19" customFormat="1" x14ac:dyDescent="0.25">
      <c r="B361" s="18"/>
      <c r="C361" s="18"/>
      <c r="D361" s="18"/>
      <c r="E361" s="18"/>
      <c r="F361" s="18"/>
      <c r="L361" s="20"/>
      <c r="M361" s="27"/>
    </row>
    <row r="362" spans="2:13" s="19" customFormat="1" x14ac:dyDescent="0.25">
      <c r="B362" s="18"/>
      <c r="C362" s="18"/>
      <c r="D362" s="18"/>
      <c r="E362" s="18"/>
      <c r="F362" s="18"/>
      <c r="L362" s="20"/>
      <c r="M362" s="27"/>
    </row>
    <row r="363" spans="2:13" s="19" customFormat="1" x14ac:dyDescent="0.25">
      <c r="B363" s="18"/>
      <c r="C363" s="18"/>
      <c r="D363" s="18"/>
      <c r="E363" s="18"/>
      <c r="F363" s="18"/>
      <c r="L363" s="20"/>
      <c r="M363" s="27"/>
    </row>
    <row r="364" spans="2:13" s="19" customFormat="1" x14ac:dyDescent="0.25">
      <c r="B364" s="18"/>
      <c r="C364" s="18"/>
      <c r="D364" s="18"/>
      <c r="E364" s="18"/>
      <c r="F364" s="18"/>
      <c r="L364" s="20"/>
      <c r="M364" s="27"/>
    </row>
    <row r="365" spans="2:13" s="19" customFormat="1" x14ac:dyDescent="0.25">
      <c r="B365" s="18"/>
      <c r="C365" s="18"/>
      <c r="D365" s="18"/>
      <c r="E365" s="18"/>
      <c r="F365" s="18"/>
      <c r="L365" s="20"/>
      <c r="M365" s="27"/>
    </row>
    <row r="366" spans="2:13" s="19" customFormat="1" x14ac:dyDescent="0.25">
      <c r="B366" s="18"/>
      <c r="C366" s="18"/>
      <c r="D366" s="18"/>
      <c r="E366" s="18"/>
      <c r="F366" s="18"/>
      <c r="L366" s="20"/>
      <c r="M366" s="27"/>
    </row>
    <row r="367" spans="2:13" s="19" customFormat="1" x14ac:dyDescent="0.25">
      <c r="B367" s="18"/>
      <c r="C367" s="18"/>
      <c r="D367" s="18"/>
      <c r="E367" s="18"/>
      <c r="F367" s="18"/>
      <c r="L367" s="20"/>
      <c r="M367" s="27"/>
    </row>
    <row r="368" spans="2:13" s="19" customFormat="1" x14ac:dyDescent="0.25">
      <c r="B368" s="18"/>
      <c r="C368" s="18"/>
      <c r="D368" s="18"/>
      <c r="E368" s="18"/>
      <c r="F368" s="18"/>
      <c r="L368" s="20"/>
      <c r="M368" s="27"/>
    </row>
    <row r="369" spans="2:13" s="19" customFormat="1" x14ac:dyDescent="0.25">
      <c r="B369" s="18"/>
      <c r="C369" s="18"/>
      <c r="D369" s="18"/>
      <c r="E369" s="18"/>
      <c r="F369" s="18"/>
      <c r="L369" s="20"/>
      <c r="M369" s="27"/>
    </row>
    <row r="370" spans="2:13" s="19" customFormat="1" x14ac:dyDescent="0.25">
      <c r="B370" s="18"/>
      <c r="C370" s="18"/>
      <c r="D370" s="18"/>
      <c r="E370" s="18"/>
      <c r="F370" s="18"/>
      <c r="L370" s="20"/>
      <c r="M370" s="27"/>
    </row>
    <row r="371" spans="2:13" s="19" customFormat="1" x14ac:dyDescent="0.25">
      <c r="B371" s="18"/>
      <c r="C371" s="18"/>
      <c r="D371" s="18"/>
      <c r="E371" s="18"/>
      <c r="F371" s="18"/>
      <c r="L371" s="20"/>
      <c r="M371" s="27"/>
    </row>
    <row r="372" spans="2:13" s="19" customFormat="1" x14ac:dyDescent="0.25">
      <c r="B372" s="18"/>
      <c r="C372" s="18"/>
      <c r="D372" s="18"/>
      <c r="E372" s="18"/>
      <c r="F372" s="18"/>
      <c r="L372" s="20"/>
      <c r="M372" s="27"/>
    </row>
    <row r="373" spans="2:13" s="19" customFormat="1" x14ac:dyDescent="0.25">
      <c r="B373" s="18"/>
      <c r="C373" s="18"/>
      <c r="D373" s="18"/>
      <c r="E373" s="18"/>
      <c r="F373" s="18"/>
      <c r="L373" s="20"/>
      <c r="M373" s="27"/>
    </row>
    <row r="374" spans="2:13" s="19" customFormat="1" x14ac:dyDescent="0.25">
      <c r="B374" s="18"/>
      <c r="C374" s="18"/>
      <c r="D374" s="18"/>
      <c r="E374" s="18"/>
      <c r="F374" s="18"/>
      <c r="L374" s="20"/>
      <c r="M374" s="27"/>
    </row>
    <row r="375" spans="2:13" s="19" customFormat="1" x14ac:dyDescent="0.25">
      <c r="B375" s="18"/>
      <c r="C375" s="18"/>
      <c r="D375" s="18"/>
      <c r="E375" s="18"/>
      <c r="F375" s="18"/>
      <c r="L375" s="20"/>
      <c r="M375" s="27"/>
    </row>
    <row r="376" spans="2:13" s="19" customFormat="1" x14ac:dyDescent="0.25">
      <c r="B376" s="18"/>
      <c r="C376" s="18"/>
      <c r="D376" s="18"/>
      <c r="E376" s="18"/>
      <c r="F376" s="18"/>
      <c r="L376" s="20"/>
      <c r="M376" s="27"/>
    </row>
    <row r="377" spans="2:13" s="19" customFormat="1" x14ac:dyDescent="0.25">
      <c r="B377" s="18"/>
      <c r="C377" s="18"/>
      <c r="D377" s="18"/>
      <c r="E377" s="18"/>
      <c r="F377" s="18"/>
      <c r="L377" s="20"/>
      <c r="M377" s="27"/>
    </row>
    <row r="378" spans="2:13" s="19" customFormat="1" x14ac:dyDescent="0.25">
      <c r="B378" s="18"/>
      <c r="C378" s="18"/>
      <c r="D378" s="18"/>
      <c r="E378" s="18"/>
      <c r="F378" s="18"/>
      <c r="L378" s="20"/>
      <c r="M378" s="27"/>
    </row>
    <row r="379" spans="2:13" s="19" customFormat="1" x14ac:dyDescent="0.25">
      <c r="B379" s="18"/>
      <c r="C379" s="18"/>
      <c r="D379" s="18"/>
      <c r="E379" s="18"/>
      <c r="F379" s="18"/>
      <c r="L379" s="20"/>
      <c r="M379" s="27"/>
    </row>
    <row r="380" spans="2:13" s="19" customFormat="1" x14ac:dyDescent="0.25">
      <c r="B380" s="18"/>
      <c r="C380" s="18"/>
      <c r="D380" s="18"/>
      <c r="E380" s="18"/>
      <c r="F380" s="18"/>
      <c r="L380" s="20"/>
      <c r="M380" s="27"/>
    </row>
    <row r="381" spans="2:13" s="19" customFormat="1" x14ac:dyDescent="0.25">
      <c r="B381" s="18"/>
      <c r="C381" s="18"/>
      <c r="D381" s="18"/>
      <c r="E381" s="18"/>
      <c r="F381" s="18"/>
      <c r="L381" s="20"/>
      <c r="M381" s="27"/>
    </row>
    <row r="382" spans="2:13" s="19" customFormat="1" x14ac:dyDescent="0.25">
      <c r="B382" s="18"/>
      <c r="C382" s="18"/>
      <c r="D382" s="18"/>
      <c r="E382" s="18"/>
      <c r="F382" s="18"/>
      <c r="L382" s="20"/>
      <c r="M382" s="27"/>
    </row>
    <row r="383" spans="2:13" s="19" customFormat="1" x14ac:dyDescent="0.25">
      <c r="B383" s="18"/>
      <c r="C383" s="18"/>
      <c r="D383" s="18"/>
      <c r="E383" s="18"/>
      <c r="F383" s="18"/>
      <c r="L383" s="20"/>
      <c r="M383" s="27"/>
    </row>
    <row r="384" spans="2:13" s="19" customFormat="1" x14ac:dyDescent="0.25">
      <c r="B384" s="18"/>
      <c r="C384" s="18"/>
      <c r="D384" s="18"/>
      <c r="E384" s="18"/>
      <c r="F384" s="18"/>
      <c r="L384" s="20"/>
      <c r="M384" s="27"/>
    </row>
    <row r="385" spans="2:13" s="19" customFormat="1" x14ac:dyDescent="0.25">
      <c r="B385" s="18"/>
      <c r="C385" s="18"/>
      <c r="D385" s="18"/>
      <c r="E385" s="18"/>
      <c r="F385" s="18"/>
      <c r="L385" s="20"/>
      <c r="M385" s="27"/>
    </row>
    <row r="386" spans="2:13" s="19" customFormat="1" x14ac:dyDescent="0.25">
      <c r="B386" s="18"/>
      <c r="C386" s="18"/>
      <c r="D386" s="18"/>
      <c r="E386" s="18"/>
      <c r="F386" s="18"/>
      <c r="L386" s="20"/>
      <c r="M386" s="27"/>
    </row>
    <row r="387" spans="2:13" s="19" customFormat="1" x14ac:dyDescent="0.25">
      <c r="B387" s="18"/>
      <c r="C387" s="18"/>
      <c r="D387" s="18"/>
      <c r="E387" s="18"/>
      <c r="F387" s="18"/>
      <c r="L387" s="20"/>
      <c r="M387" s="27"/>
    </row>
    <row r="388" spans="2:13" s="19" customFormat="1" x14ac:dyDescent="0.25">
      <c r="B388" s="18"/>
      <c r="C388" s="18"/>
      <c r="D388" s="18"/>
      <c r="E388" s="18"/>
      <c r="F388" s="18"/>
      <c r="L388" s="20"/>
      <c r="M388" s="27"/>
    </row>
    <row r="389" spans="2:13" s="19" customFormat="1" x14ac:dyDescent="0.25">
      <c r="B389" s="18"/>
      <c r="C389" s="18"/>
      <c r="D389" s="18"/>
      <c r="E389" s="18"/>
      <c r="F389" s="18"/>
      <c r="L389" s="20"/>
      <c r="M389" s="27"/>
    </row>
    <row r="390" spans="2:13" s="19" customFormat="1" x14ac:dyDescent="0.25">
      <c r="B390" s="18"/>
      <c r="C390" s="18"/>
      <c r="D390" s="18"/>
      <c r="E390" s="18"/>
      <c r="F390" s="18"/>
      <c r="L390" s="20"/>
      <c r="M390" s="27"/>
    </row>
    <row r="391" spans="2:13" s="19" customFormat="1" x14ac:dyDescent="0.25">
      <c r="B391" s="18"/>
      <c r="C391" s="18"/>
      <c r="D391" s="18"/>
      <c r="E391" s="18"/>
      <c r="F391" s="18"/>
      <c r="L391" s="20"/>
      <c r="M391" s="27"/>
    </row>
    <row r="392" spans="2:13" s="19" customFormat="1" x14ac:dyDescent="0.25">
      <c r="B392" s="18"/>
      <c r="C392" s="18"/>
      <c r="D392" s="18"/>
      <c r="E392" s="18"/>
      <c r="F392" s="18"/>
      <c r="L392" s="20"/>
      <c r="M392" s="27"/>
    </row>
    <row r="393" spans="2:13" s="19" customFormat="1" x14ac:dyDescent="0.25">
      <c r="B393" s="18"/>
      <c r="C393" s="18"/>
      <c r="D393" s="18"/>
      <c r="E393" s="18"/>
      <c r="F393" s="18"/>
      <c r="L393" s="20"/>
      <c r="M393" s="27"/>
    </row>
    <row r="394" spans="2:13" s="19" customFormat="1" x14ac:dyDescent="0.25">
      <c r="B394" s="18"/>
      <c r="C394" s="18"/>
      <c r="D394" s="18"/>
      <c r="E394" s="18"/>
      <c r="F394" s="18"/>
      <c r="L394" s="20"/>
      <c r="M394" s="27"/>
    </row>
    <row r="395" spans="2:13" s="19" customFormat="1" x14ac:dyDescent="0.25">
      <c r="B395" s="18"/>
      <c r="C395" s="18"/>
      <c r="D395" s="18"/>
      <c r="E395" s="18"/>
      <c r="F395" s="18"/>
      <c r="L395" s="20"/>
      <c r="M395" s="27"/>
    </row>
    <row r="396" spans="2:13" s="19" customFormat="1" x14ac:dyDescent="0.25">
      <c r="B396" s="18"/>
      <c r="C396" s="18"/>
      <c r="D396" s="18"/>
      <c r="E396" s="18"/>
      <c r="F396" s="18"/>
      <c r="L396" s="20"/>
      <c r="M396" s="27"/>
    </row>
    <row r="397" spans="2:13" s="19" customFormat="1" x14ac:dyDescent="0.25">
      <c r="B397" s="18"/>
      <c r="C397" s="18"/>
      <c r="D397" s="18"/>
      <c r="E397" s="18"/>
      <c r="F397" s="18"/>
      <c r="L397" s="20"/>
      <c r="M397" s="27"/>
    </row>
    <row r="398" spans="2:13" s="19" customFormat="1" x14ac:dyDescent="0.25">
      <c r="B398" s="18"/>
      <c r="C398" s="18"/>
      <c r="D398" s="18"/>
      <c r="E398" s="18"/>
      <c r="F398" s="18"/>
      <c r="L398" s="20"/>
      <c r="M398" s="27"/>
    </row>
    <row r="399" spans="2:13" s="19" customFormat="1" x14ac:dyDescent="0.25">
      <c r="B399" s="18"/>
      <c r="C399" s="18"/>
      <c r="D399" s="18"/>
      <c r="E399" s="18"/>
      <c r="F399" s="18"/>
      <c r="L399" s="20"/>
      <c r="M399" s="27"/>
    </row>
    <row r="400" spans="2:13" s="19" customFormat="1" x14ac:dyDescent="0.25">
      <c r="B400" s="18"/>
      <c r="C400" s="18"/>
      <c r="D400" s="18"/>
      <c r="E400" s="18"/>
      <c r="F400" s="18"/>
      <c r="L400" s="20"/>
      <c r="M400" s="27"/>
    </row>
    <row r="401" spans="2:13" s="19" customFormat="1" x14ac:dyDescent="0.25">
      <c r="B401" s="18"/>
      <c r="C401" s="18"/>
      <c r="D401" s="18"/>
      <c r="E401" s="18"/>
      <c r="F401" s="18"/>
      <c r="L401" s="20"/>
      <c r="M401" s="27"/>
    </row>
    <row r="402" spans="2:13" s="19" customFormat="1" x14ac:dyDescent="0.25">
      <c r="B402" s="18"/>
      <c r="C402" s="18"/>
      <c r="D402" s="18"/>
      <c r="E402" s="18"/>
      <c r="F402" s="18"/>
      <c r="L402" s="20"/>
      <c r="M402" s="27"/>
    </row>
    <row r="403" spans="2:13" s="19" customFormat="1" x14ac:dyDescent="0.25">
      <c r="B403" s="18"/>
      <c r="C403" s="18"/>
      <c r="D403" s="18"/>
      <c r="E403" s="18"/>
      <c r="F403" s="18"/>
      <c r="L403" s="20"/>
      <c r="M403" s="27"/>
    </row>
    <row r="404" spans="2:13" s="19" customFormat="1" x14ac:dyDescent="0.25">
      <c r="B404" s="18"/>
      <c r="C404" s="18"/>
      <c r="D404" s="18"/>
      <c r="E404" s="18"/>
      <c r="F404" s="18"/>
      <c r="L404" s="20"/>
      <c r="M404" s="27"/>
    </row>
    <row r="405" spans="2:13" s="19" customFormat="1" x14ac:dyDescent="0.25">
      <c r="B405" s="18"/>
      <c r="C405" s="18"/>
      <c r="D405" s="18"/>
      <c r="E405" s="18"/>
      <c r="F405" s="18"/>
      <c r="L405" s="20"/>
      <c r="M405" s="27"/>
    </row>
    <row r="406" spans="2:13" s="19" customFormat="1" x14ac:dyDescent="0.25">
      <c r="B406" s="18"/>
      <c r="C406" s="18"/>
      <c r="D406" s="18"/>
      <c r="E406" s="18"/>
      <c r="F406" s="18"/>
      <c r="L406" s="20"/>
      <c r="M406" s="27"/>
    </row>
  </sheetData>
  <mergeCells count="7">
    <mergeCell ref="E4:J4"/>
    <mergeCell ref="B8:D8"/>
    <mergeCell ref="E8:F8"/>
    <mergeCell ref="G8:G9"/>
    <mergeCell ref="B5:J5"/>
    <mergeCell ref="B6:J6"/>
    <mergeCell ref="H8:J8"/>
  </mergeCells>
  <phoneticPr fontId="22" type="noConversion"/>
  <printOptions horizontalCentered="1"/>
  <pageMargins left="0.25" right="0.25" top="0.5" bottom="0.25" header="0.25" footer="0.25"/>
  <pageSetup paperSize="9" scale="70" fitToHeight="2" orientation="landscape" r:id="rId1"/>
  <rowBreaks count="1" manualBreakCount="1">
    <brk id="45" max="10" man="1"/>
  </rowBreaks>
  <ignoredErrors>
    <ignoredError sqref="B20:E20 B15:E19 F22 B14:E14 B32:D33 E36:F36 E37 F35 B31:C31 D31 B48:F56 F6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H14"/>
  <sheetViews>
    <sheetView view="pageBreakPreview" zoomScale="130" zoomScaleNormal="130" zoomScaleSheetLayoutView="130" workbookViewId="0">
      <selection activeCell="B11" sqref="B11"/>
    </sheetView>
  </sheetViews>
  <sheetFormatPr defaultColWidth="9.140625" defaultRowHeight="17.25" x14ac:dyDescent="0.25"/>
  <cols>
    <col min="1" max="1" width="1.7109375" style="178" customWidth="1"/>
    <col min="2" max="3" width="10.85546875" style="177" customWidth="1"/>
    <col min="4" max="4" width="49.28515625" style="178" customWidth="1"/>
    <col min="5" max="5" width="49.28515625" style="177" customWidth="1"/>
    <col min="6" max="6" width="21.42578125" style="179" customWidth="1"/>
    <col min="7" max="7" width="1.7109375" style="178" customWidth="1"/>
    <col min="8" max="8" width="10.7109375" style="178" bestFit="1" customWidth="1"/>
    <col min="9" max="16384" width="9.140625" style="178"/>
  </cols>
  <sheetData>
    <row r="1" spans="2:8" s="171" customFormat="1" x14ac:dyDescent="0.25">
      <c r="B1" s="170"/>
      <c r="C1" s="170"/>
      <c r="D1" s="170"/>
      <c r="F1" s="172" t="s">
        <v>144</v>
      </c>
      <c r="G1" s="173"/>
      <c r="H1" s="174"/>
    </row>
    <row r="2" spans="2:8" s="171" customFormat="1" x14ac:dyDescent="0.25">
      <c r="B2" s="170"/>
      <c r="C2" s="170"/>
      <c r="D2" s="170"/>
      <c r="F2" s="45" t="s">
        <v>132</v>
      </c>
      <c r="G2" s="175"/>
      <c r="H2" s="175"/>
    </row>
    <row r="3" spans="2:8" s="171" customFormat="1" x14ac:dyDescent="0.25">
      <c r="B3" s="170"/>
      <c r="C3" s="170"/>
      <c r="D3" s="170"/>
      <c r="E3" s="226" t="s">
        <v>133</v>
      </c>
      <c r="F3" s="226"/>
      <c r="G3" s="175"/>
      <c r="H3" s="175"/>
    </row>
    <row r="4" spans="2:8" s="171" customFormat="1" x14ac:dyDescent="0.25">
      <c r="B4" s="170"/>
      <c r="C4" s="170"/>
      <c r="D4" s="170"/>
      <c r="E4" s="170"/>
    </row>
    <row r="5" spans="2:8" s="171" customFormat="1" ht="53.25" customHeight="1" x14ac:dyDescent="0.25">
      <c r="B5" s="227" t="s">
        <v>153</v>
      </c>
      <c r="C5" s="227"/>
      <c r="D5" s="227"/>
      <c r="E5" s="227"/>
      <c r="F5" s="227"/>
      <c r="G5" s="176"/>
    </row>
    <row r="6" spans="2:8" ht="20.25" customHeight="1" x14ac:dyDescent="0.25">
      <c r="F6" s="191" t="s">
        <v>35</v>
      </c>
    </row>
    <row r="7" spans="2:8" ht="42" customHeight="1" x14ac:dyDescent="0.25">
      <c r="B7" s="228" t="s">
        <v>134</v>
      </c>
      <c r="C7" s="229"/>
      <c r="D7" s="230" t="s">
        <v>135</v>
      </c>
      <c r="E7" s="230" t="s">
        <v>136</v>
      </c>
      <c r="F7" s="231" t="s">
        <v>137</v>
      </c>
    </row>
    <row r="8" spans="2:8" ht="42" customHeight="1" x14ac:dyDescent="0.25">
      <c r="B8" s="187" t="s">
        <v>12</v>
      </c>
      <c r="C8" s="187" t="s">
        <v>138</v>
      </c>
      <c r="D8" s="230"/>
      <c r="E8" s="230"/>
      <c r="F8" s="231"/>
    </row>
    <row r="9" spans="2:8" s="197" customFormat="1" ht="20.100000000000001" customHeight="1" x14ac:dyDescent="0.25">
      <c r="B9" s="224" t="s">
        <v>48</v>
      </c>
      <c r="C9" s="225"/>
      <c r="D9" s="225"/>
      <c r="E9" s="225"/>
      <c r="F9" s="196">
        <f>+F10</f>
        <v>38939.699999999997</v>
      </c>
    </row>
    <row r="10" spans="2:8" s="186" customFormat="1" x14ac:dyDescent="0.25">
      <c r="B10" s="222" t="s">
        <v>139</v>
      </c>
      <c r="C10" s="223"/>
      <c r="D10" s="223"/>
      <c r="E10" s="223"/>
      <c r="F10" s="185">
        <f t="shared" ref="F10" si="0">F11</f>
        <v>38939.699999999997</v>
      </c>
    </row>
    <row r="11" spans="2:8" ht="17.25" customHeight="1" x14ac:dyDescent="0.25">
      <c r="B11" s="189">
        <v>1169</v>
      </c>
      <c r="C11" s="213" t="s">
        <v>17</v>
      </c>
      <c r="D11" s="215"/>
      <c r="E11" s="183"/>
      <c r="F11" s="181">
        <f>F12</f>
        <v>38939.699999999997</v>
      </c>
    </row>
    <row r="12" spans="2:8" ht="48" customHeight="1" x14ac:dyDescent="0.25">
      <c r="B12" s="183"/>
      <c r="C12" s="182">
        <v>11006</v>
      </c>
      <c r="D12" s="190" t="s">
        <v>140</v>
      </c>
      <c r="E12" s="190" t="s">
        <v>139</v>
      </c>
      <c r="F12" s="181">
        <f>'N 3 և N 4'!J45</f>
        <v>38939.699999999997</v>
      </c>
    </row>
    <row r="13" spans="2:8" ht="48" customHeight="1" x14ac:dyDescent="0.25">
      <c r="B13" s="198"/>
      <c r="C13" s="198"/>
      <c r="D13" s="199"/>
      <c r="E13" s="190" t="s">
        <v>143</v>
      </c>
      <c r="F13" s="181">
        <f>+F12</f>
        <v>38939.699999999997</v>
      </c>
    </row>
    <row r="14" spans="2:8" ht="11.25" customHeight="1" x14ac:dyDescent="0.25"/>
  </sheetData>
  <mergeCells count="9">
    <mergeCell ref="B10:E10"/>
    <mergeCell ref="B9:E9"/>
    <mergeCell ref="C11:D11"/>
    <mergeCell ref="E3:F3"/>
    <mergeCell ref="B5:F5"/>
    <mergeCell ref="B7:C7"/>
    <mergeCell ref="D7:D8"/>
    <mergeCell ref="E7:E8"/>
    <mergeCell ref="F7:F8"/>
  </mergeCells>
  <printOptions horizontalCentered="1"/>
  <pageMargins left="0.2" right="0.2" top="0.75" bottom="0.5" header="0.3" footer="0.3"/>
  <pageSetup paperSize="9" scale="9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I12"/>
  <sheetViews>
    <sheetView view="pageBreakPreview" zoomScale="130" zoomScaleNormal="130" zoomScaleSheetLayoutView="130" workbookViewId="0">
      <selection activeCell="G11" sqref="G11"/>
    </sheetView>
  </sheetViews>
  <sheetFormatPr defaultColWidth="9.140625" defaultRowHeight="17.25" x14ac:dyDescent="0.25"/>
  <cols>
    <col min="1" max="1" width="1.7109375" style="178" customWidth="1"/>
    <col min="2" max="3" width="10.85546875" style="177" customWidth="1"/>
    <col min="4" max="4" width="38.5703125" style="178" customWidth="1"/>
    <col min="5" max="5" width="30.5703125" style="177" customWidth="1"/>
    <col min="6" max="6" width="20.5703125" style="177" customWidth="1"/>
    <col min="7" max="7" width="21.42578125" style="179" customWidth="1"/>
    <col min="8" max="8" width="1.7109375" style="178" customWidth="1"/>
    <col min="9" max="9" width="10.7109375" style="178" bestFit="1" customWidth="1"/>
    <col min="10" max="16384" width="9.140625" style="178"/>
  </cols>
  <sheetData>
    <row r="1" spans="2:9" s="171" customFormat="1" x14ac:dyDescent="0.25">
      <c r="B1" s="170"/>
      <c r="C1" s="170"/>
      <c r="D1" s="170"/>
      <c r="G1" s="172" t="s">
        <v>149</v>
      </c>
      <c r="H1" s="173"/>
      <c r="I1" s="174"/>
    </row>
    <row r="2" spans="2:9" s="171" customFormat="1" x14ac:dyDescent="0.25">
      <c r="B2" s="170"/>
      <c r="C2" s="170"/>
      <c r="D2" s="170"/>
      <c r="G2" s="45" t="s">
        <v>132</v>
      </c>
      <c r="H2" s="175"/>
      <c r="I2" s="175"/>
    </row>
    <row r="3" spans="2:9" s="171" customFormat="1" x14ac:dyDescent="0.25">
      <c r="B3" s="170"/>
      <c r="C3" s="170"/>
      <c r="D3" s="170"/>
      <c r="E3" s="226" t="s">
        <v>133</v>
      </c>
      <c r="F3" s="226"/>
      <c r="G3" s="226"/>
      <c r="H3" s="175"/>
      <c r="I3" s="175"/>
    </row>
    <row r="4" spans="2:9" s="171" customFormat="1" x14ac:dyDescent="0.25">
      <c r="B4" s="170"/>
      <c r="C4" s="170"/>
      <c r="D4" s="170"/>
      <c r="E4" s="170"/>
      <c r="F4" s="170"/>
    </row>
    <row r="5" spans="2:9" s="171" customFormat="1" ht="53.25" customHeight="1" x14ac:dyDescent="0.25">
      <c r="B5" s="227" t="s">
        <v>141</v>
      </c>
      <c r="C5" s="227"/>
      <c r="D5" s="227"/>
      <c r="E5" s="227"/>
      <c r="F5" s="227"/>
      <c r="G5" s="227"/>
      <c r="H5" s="176"/>
    </row>
    <row r="6" spans="2:9" ht="20.25" customHeight="1" x14ac:dyDescent="0.25">
      <c r="G6" s="191" t="s">
        <v>35</v>
      </c>
    </row>
    <row r="7" spans="2:9" ht="42" customHeight="1" x14ac:dyDescent="0.25">
      <c r="B7" s="228" t="s">
        <v>134</v>
      </c>
      <c r="C7" s="229"/>
      <c r="D7" s="230" t="s">
        <v>135</v>
      </c>
      <c r="E7" s="230" t="s">
        <v>136</v>
      </c>
      <c r="F7" s="232" t="s">
        <v>142</v>
      </c>
      <c r="G7" s="231" t="s">
        <v>137</v>
      </c>
    </row>
    <row r="8" spans="2:9" ht="42" customHeight="1" x14ac:dyDescent="0.25">
      <c r="B8" s="187" t="s">
        <v>12</v>
      </c>
      <c r="C8" s="187" t="s">
        <v>138</v>
      </c>
      <c r="D8" s="230"/>
      <c r="E8" s="230"/>
      <c r="F8" s="233"/>
      <c r="G8" s="231"/>
    </row>
    <row r="9" spans="2:9" s="186" customFormat="1" x14ac:dyDescent="0.25">
      <c r="B9" s="195"/>
      <c r="C9" s="195"/>
      <c r="D9" s="234" t="s">
        <v>139</v>
      </c>
      <c r="E9" s="234"/>
      <c r="F9" s="184"/>
      <c r="G9" s="185">
        <f t="shared" ref="G9" si="0">G10</f>
        <v>38939.699999999997</v>
      </c>
    </row>
    <row r="10" spans="2:9" ht="17.25" customHeight="1" x14ac:dyDescent="0.25">
      <c r="B10" s="189">
        <v>1169</v>
      </c>
      <c r="C10" s="183"/>
      <c r="D10" s="235" t="s">
        <v>17</v>
      </c>
      <c r="E10" s="235"/>
      <c r="F10" s="180"/>
      <c r="G10" s="181">
        <f>G11</f>
        <v>38939.699999999997</v>
      </c>
    </row>
    <row r="11" spans="2:9" ht="57" customHeight="1" x14ac:dyDescent="0.25">
      <c r="B11" s="183"/>
      <c r="C11" s="182">
        <v>11006</v>
      </c>
      <c r="D11" s="190" t="s">
        <v>140</v>
      </c>
      <c r="E11" s="190" t="s">
        <v>143</v>
      </c>
      <c r="F11" s="168" t="s">
        <v>139</v>
      </c>
      <c r="G11" s="181">
        <f>'N 3 և N 4'!J45</f>
        <v>38939.699999999997</v>
      </c>
    </row>
    <row r="12" spans="2:9" ht="12" customHeight="1" x14ac:dyDescent="0.25"/>
  </sheetData>
  <mergeCells count="9">
    <mergeCell ref="D9:E9"/>
    <mergeCell ref="D10:E10"/>
    <mergeCell ref="E3:G3"/>
    <mergeCell ref="B5:G5"/>
    <mergeCell ref="B7:C7"/>
    <mergeCell ref="D7:D8"/>
    <mergeCell ref="E7:E8"/>
    <mergeCell ref="G7:G8"/>
    <mergeCell ref="F7:F8"/>
  </mergeCells>
  <printOptions horizontalCentered="1"/>
  <pageMargins left="0.2" right="0.2" top="0.75" bottom="0.5" header="0.3" footer="0.3"/>
  <pageSetup paperSize="9" scale="9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H13"/>
  <sheetViews>
    <sheetView view="pageBreakPreview" zoomScale="130" zoomScaleNormal="130" zoomScaleSheetLayoutView="130" workbookViewId="0">
      <selection activeCell="C12" sqref="C12"/>
    </sheetView>
  </sheetViews>
  <sheetFormatPr defaultColWidth="9.140625" defaultRowHeight="17.25" x14ac:dyDescent="0.25"/>
  <cols>
    <col min="1" max="1" width="1.7109375" style="178" customWidth="1"/>
    <col min="2" max="3" width="10.85546875" style="177" customWidth="1"/>
    <col min="4" max="4" width="55" style="178" customWidth="1"/>
    <col min="5" max="5" width="30.5703125" style="177" customWidth="1"/>
    <col min="6" max="6" width="21.42578125" style="179" customWidth="1"/>
    <col min="7" max="7" width="1.7109375" style="178" customWidth="1"/>
    <col min="8" max="8" width="10.7109375" style="178" bestFit="1" customWidth="1"/>
    <col min="9" max="16384" width="9.140625" style="178"/>
  </cols>
  <sheetData>
    <row r="1" spans="2:8" s="171" customFormat="1" x14ac:dyDescent="0.25">
      <c r="B1" s="170"/>
      <c r="C1" s="170"/>
      <c r="D1" s="170"/>
      <c r="F1" s="172" t="s">
        <v>150</v>
      </c>
      <c r="G1" s="173"/>
      <c r="H1" s="174"/>
    </row>
    <row r="2" spans="2:8" s="171" customFormat="1" x14ac:dyDescent="0.25">
      <c r="B2" s="170"/>
      <c r="C2" s="170"/>
      <c r="D2" s="170"/>
      <c r="F2" s="45" t="s">
        <v>132</v>
      </c>
      <c r="G2" s="175"/>
      <c r="H2" s="175"/>
    </row>
    <row r="3" spans="2:8" s="171" customFormat="1" x14ac:dyDescent="0.25">
      <c r="B3" s="170"/>
      <c r="C3" s="170"/>
      <c r="D3" s="170"/>
      <c r="E3" s="226" t="s">
        <v>133</v>
      </c>
      <c r="F3" s="226"/>
      <c r="G3" s="175"/>
      <c r="H3" s="175"/>
    </row>
    <row r="4" spans="2:8" s="171" customFormat="1" x14ac:dyDescent="0.25">
      <c r="B4" s="170"/>
      <c r="C4" s="170"/>
      <c r="D4" s="170"/>
      <c r="E4" s="170"/>
    </row>
    <row r="5" spans="2:8" s="171" customFormat="1" ht="53.25" customHeight="1" x14ac:dyDescent="0.25">
      <c r="B5" s="227" t="s">
        <v>146</v>
      </c>
      <c r="C5" s="227"/>
      <c r="D5" s="227"/>
      <c r="E5" s="227"/>
      <c r="F5" s="227"/>
      <c r="G5" s="176"/>
    </row>
    <row r="6" spans="2:8" ht="20.25" customHeight="1" x14ac:dyDescent="0.25">
      <c r="F6" s="191" t="s">
        <v>35</v>
      </c>
    </row>
    <row r="7" spans="2:8" ht="39" customHeight="1" x14ac:dyDescent="0.25">
      <c r="B7" s="228" t="s">
        <v>134</v>
      </c>
      <c r="C7" s="229"/>
      <c r="D7" s="230" t="s">
        <v>147</v>
      </c>
      <c r="E7" s="230" t="s">
        <v>148</v>
      </c>
      <c r="F7" s="231" t="s">
        <v>137</v>
      </c>
    </row>
    <row r="8" spans="2:8" ht="39" customHeight="1" x14ac:dyDescent="0.25">
      <c r="B8" s="187" t="s">
        <v>12</v>
      </c>
      <c r="C8" s="187" t="s">
        <v>138</v>
      </c>
      <c r="D8" s="230"/>
      <c r="E8" s="230"/>
      <c r="F8" s="231"/>
    </row>
    <row r="9" spans="2:8" s="192" customFormat="1" ht="20.100000000000001" customHeight="1" x14ac:dyDescent="0.25">
      <c r="B9" s="193"/>
      <c r="C9" s="193"/>
      <c r="D9" s="194" t="s">
        <v>48</v>
      </c>
      <c r="E9" s="194"/>
      <c r="F9" s="196">
        <f>+F10</f>
        <v>38939.699999999997</v>
      </c>
    </row>
    <row r="10" spans="2:8" s="186" customFormat="1" x14ac:dyDescent="0.25">
      <c r="B10" s="195"/>
      <c r="C10" s="195"/>
      <c r="D10" s="236" t="s">
        <v>139</v>
      </c>
      <c r="E10" s="237"/>
      <c r="F10" s="185">
        <f t="shared" ref="F10" si="0">F11</f>
        <v>38939.699999999997</v>
      </c>
    </row>
    <row r="11" spans="2:8" ht="17.25" customHeight="1" x14ac:dyDescent="0.25">
      <c r="B11" s="189">
        <v>1169</v>
      </c>
      <c r="C11" s="183"/>
      <c r="D11" s="235" t="s">
        <v>17</v>
      </c>
      <c r="E11" s="235"/>
      <c r="F11" s="181">
        <f>F12</f>
        <v>38939.699999999997</v>
      </c>
    </row>
    <row r="12" spans="2:8" ht="57" customHeight="1" x14ac:dyDescent="0.25">
      <c r="B12" s="183"/>
      <c r="C12" s="182">
        <v>11006</v>
      </c>
      <c r="D12" s="190" t="s">
        <v>140</v>
      </c>
      <c r="E12" s="190" t="s">
        <v>139</v>
      </c>
      <c r="F12" s="181">
        <f>'N 3 և N 4'!J45</f>
        <v>38939.699999999997</v>
      </c>
    </row>
    <row r="13" spans="2:8" ht="9" customHeight="1" x14ac:dyDescent="0.25"/>
  </sheetData>
  <mergeCells count="8">
    <mergeCell ref="D11:E11"/>
    <mergeCell ref="D10:E10"/>
    <mergeCell ref="E3:F3"/>
    <mergeCell ref="B5:F5"/>
    <mergeCell ref="B7:C7"/>
    <mergeCell ref="D7:D8"/>
    <mergeCell ref="E7:E8"/>
    <mergeCell ref="F7:F8"/>
  </mergeCells>
  <printOptions horizontalCentered="1"/>
  <pageMargins left="0.2" right="0.2" top="0.75" bottom="0.5" header="0.3" footer="0.3"/>
  <pageSetup paperSize="9" scale="98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32"/>
  <sheetViews>
    <sheetView view="pageBreakPreview" zoomScaleNormal="100" zoomScaleSheetLayoutView="100" workbookViewId="0">
      <pane ySplit="12" topLeftCell="A15" activePane="bottomLeft" state="frozen"/>
      <selection pane="bottomLeft" activeCell="B1" sqref="B1:M31"/>
    </sheetView>
  </sheetViews>
  <sheetFormatPr defaultColWidth="9.140625" defaultRowHeight="13.5" x14ac:dyDescent="0.25"/>
  <cols>
    <col min="1" max="1" width="0.85546875" style="3" customWidth="1"/>
    <col min="2" max="2" width="6.42578125" style="3" customWidth="1"/>
    <col min="3" max="3" width="9.28515625" style="3" customWidth="1"/>
    <col min="4" max="4" width="9.140625" style="22" customWidth="1"/>
    <col min="5" max="5" width="14.7109375" style="22" customWidth="1"/>
    <col min="6" max="6" width="8.5703125" style="22" customWidth="1"/>
    <col min="7" max="7" width="13.42578125" style="3" customWidth="1"/>
    <col min="8" max="8" width="9.28515625" style="3" customWidth="1"/>
    <col min="9" max="9" width="22.42578125" style="3" customWidth="1"/>
    <col min="10" max="10" width="45.28515625" style="3" customWidth="1"/>
    <col min="11" max="13" width="16.85546875" style="3" customWidth="1"/>
    <col min="14" max="14" width="0.85546875" style="3" customWidth="1"/>
    <col min="15" max="16384" width="9.140625" style="3"/>
  </cols>
  <sheetData>
    <row r="1" spans="2:13" ht="17.25" x14ac:dyDescent="0.25">
      <c r="C1" s="44"/>
      <c r="D1" s="44"/>
      <c r="E1" s="44"/>
      <c r="F1" s="44"/>
      <c r="G1" s="44"/>
      <c r="M1" s="44" t="s">
        <v>145</v>
      </c>
    </row>
    <row r="2" spans="2:13" ht="17.25" x14ac:dyDescent="0.25">
      <c r="C2" s="45"/>
      <c r="D2" s="45"/>
      <c r="E2" s="45"/>
      <c r="F2" s="45"/>
      <c r="G2" s="45"/>
      <c r="M2" s="45" t="str">
        <f>'N 3 և N 4'!J2</f>
        <v>ՀՀ կառավարության 2025 թվականի</v>
      </c>
    </row>
    <row r="3" spans="2:13" ht="17.25" x14ac:dyDescent="0.25">
      <c r="C3" s="45"/>
      <c r="D3" s="45"/>
      <c r="E3" s="45"/>
      <c r="F3" s="45"/>
      <c r="G3" s="45"/>
      <c r="M3" s="45" t="str">
        <f>'N 3 և N 4'!J3</f>
        <v>______________ ի N ___ -Ն որոշման</v>
      </c>
    </row>
    <row r="4" spans="2:13" x14ac:dyDescent="0.25">
      <c r="C4" s="238"/>
      <c r="D4" s="238"/>
      <c r="E4" s="238"/>
      <c r="F4" s="238"/>
      <c r="G4" s="238"/>
    </row>
    <row r="5" spans="2:13" s="167" customFormat="1" x14ac:dyDescent="0.25"/>
    <row r="6" spans="2:13" ht="17.25" x14ac:dyDescent="0.25">
      <c r="B6" s="239" t="str">
        <f>+'N 3 և N 4'!B5:J5</f>
        <v xml:space="preserve">ՀԱՅԱՍՏԱՆԻ ՀԱՆՐԱՊԵՏՈՒԹՅԱՆ ԿԱՌԱՎԱՐՈՒԹՅԱՆ 2024 ԹՎԱԿԱՆԻ ԴԵԿՏԵՄԲԵՐԻ 27-Ի N 2060-Ն ՈՐՈՇՄԱՆ 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</row>
    <row r="7" spans="2:13" ht="17.25" x14ac:dyDescent="0.25">
      <c r="B7" s="239" t="s">
        <v>126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</row>
    <row r="8" spans="2:13" ht="16.5" x14ac:dyDescent="0.25">
      <c r="M8" s="99" t="s">
        <v>35</v>
      </c>
    </row>
    <row r="9" spans="2:13" ht="36.75" customHeight="1" x14ac:dyDescent="0.25">
      <c r="B9" s="212" t="s">
        <v>61</v>
      </c>
      <c r="C9" s="212" t="s">
        <v>62</v>
      </c>
      <c r="D9" s="212"/>
      <c r="E9" s="212" t="s">
        <v>63</v>
      </c>
      <c r="F9" s="212"/>
      <c r="G9" s="212"/>
      <c r="H9" s="212"/>
      <c r="I9" s="212" t="s">
        <v>64</v>
      </c>
      <c r="J9" s="212" t="s">
        <v>65</v>
      </c>
      <c r="K9" s="213" t="s">
        <v>82</v>
      </c>
      <c r="L9" s="214"/>
      <c r="M9" s="215"/>
    </row>
    <row r="10" spans="2:13" ht="27" x14ac:dyDescent="0.25">
      <c r="B10" s="212"/>
      <c r="C10" s="65" t="s">
        <v>66</v>
      </c>
      <c r="D10" s="65" t="s">
        <v>67</v>
      </c>
      <c r="E10" s="65" t="s">
        <v>68</v>
      </c>
      <c r="F10" s="65" t="s">
        <v>67</v>
      </c>
      <c r="G10" s="65" t="s">
        <v>69</v>
      </c>
      <c r="H10" s="65" t="s">
        <v>77</v>
      </c>
      <c r="I10" s="212"/>
      <c r="J10" s="212"/>
      <c r="K10" s="65" t="s">
        <v>78</v>
      </c>
      <c r="L10" s="65" t="s">
        <v>79</v>
      </c>
      <c r="M10" s="65" t="s">
        <v>80</v>
      </c>
    </row>
    <row r="11" spans="2:13" s="46" customFormat="1" ht="14.25" x14ac:dyDescent="0.25">
      <c r="B11" s="241" t="s">
        <v>70</v>
      </c>
      <c r="C11" s="241"/>
      <c r="D11" s="241"/>
      <c r="E11" s="241"/>
      <c r="F11" s="241"/>
      <c r="G11" s="241"/>
      <c r="H11" s="241"/>
      <c r="I11" s="241"/>
      <c r="J11" s="241"/>
      <c r="K11" s="97">
        <f>K12+K22</f>
        <v>0</v>
      </c>
      <c r="L11" s="97">
        <f t="shared" ref="L11:M11" si="0">L12+L22</f>
        <v>0</v>
      </c>
      <c r="M11" s="97">
        <f t="shared" si="0"/>
        <v>0</v>
      </c>
    </row>
    <row r="12" spans="2:13" s="26" customFormat="1" ht="14.25" x14ac:dyDescent="0.25">
      <c r="B12" s="242" t="s">
        <v>71</v>
      </c>
      <c r="C12" s="242"/>
      <c r="D12" s="242"/>
      <c r="E12" s="242"/>
      <c r="F12" s="242"/>
      <c r="G12" s="242"/>
      <c r="H12" s="242"/>
      <c r="I12" s="242"/>
      <c r="J12" s="242"/>
      <c r="K12" s="108">
        <f>K13</f>
        <v>0</v>
      </c>
      <c r="L12" s="108">
        <f t="shared" ref="L12:M12" si="1">L13</f>
        <v>0</v>
      </c>
      <c r="M12" s="108">
        <f t="shared" si="1"/>
        <v>0</v>
      </c>
    </row>
    <row r="13" spans="2:13" s="46" customFormat="1" ht="14.25" x14ac:dyDescent="0.25">
      <c r="B13" s="34"/>
      <c r="C13" s="104" t="s">
        <v>1</v>
      </c>
      <c r="D13" s="243" t="s">
        <v>74</v>
      </c>
      <c r="E13" s="243"/>
      <c r="F13" s="243"/>
      <c r="G13" s="243"/>
      <c r="H13" s="243"/>
      <c r="I13" s="243"/>
      <c r="J13" s="243"/>
      <c r="K13" s="98">
        <f>K14+K18</f>
        <v>0</v>
      </c>
      <c r="L13" s="98">
        <f t="shared" ref="L13:M13" si="2">L14+L18</f>
        <v>0</v>
      </c>
      <c r="M13" s="98">
        <f t="shared" si="2"/>
        <v>0</v>
      </c>
    </row>
    <row r="14" spans="2:13" s="46" customFormat="1" ht="30" customHeight="1" x14ac:dyDescent="0.25">
      <c r="B14" s="34"/>
      <c r="C14" s="66"/>
      <c r="D14" s="100"/>
      <c r="E14" s="109" t="s">
        <v>75</v>
      </c>
      <c r="F14" s="240" t="s">
        <v>25</v>
      </c>
      <c r="G14" s="240"/>
      <c r="H14" s="240"/>
      <c r="I14" s="240"/>
      <c r="J14" s="240"/>
      <c r="K14" s="110">
        <f>'N 3 և N 4'!H22</f>
        <v>-38939.699999999997</v>
      </c>
      <c r="L14" s="110">
        <f>'N 3 և N 4'!I22</f>
        <v>-38939.699999999997</v>
      </c>
      <c r="M14" s="110">
        <f>'N 3 և N 4'!J22</f>
        <v>-38939.699999999997</v>
      </c>
    </row>
    <row r="15" spans="2:13" s="86" customFormat="1" x14ac:dyDescent="0.25">
      <c r="B15" s="34"/>
      <c r="C15" s="85"/>
      <c r="D15" s="34"/>
      <c r="E15" s="85"/>
      <c r="F15" s="34"/>
      <c r="G15" s="235" t="s">
        <v>76</v>
      </c>
      <c r="H15" s="235"/>
      <c r="I15" s="235"/>
      <c r="J15" s="235"/>
      <c r="K15" s="235"/>
      <c r="L15" s="235"/>
      <c r="M15" s="235"/>
    </row>
    <row r="16" spans="2:13" s="86" customFormat="1" x14ac:dyDescent="0.25">
      <c r="B16" s="34"/>
      <c r="C16" s="85"/>
      <c r="D16" s="34"/>
      <c r="E16" s="85"/>
      <c r="F16" s="34"/>
      <c r="G16" s="34"/>
      <c r="H16" s="235" t="s">
        <v>72</v>
      </c>
      <c r="I16" s="235"/>
      <c r="J16" s="235"/>
      <c r="K16" s="235"/>
      <c r="L16" s="235"/>
      <c r="M16" s="235"/>
    </row>
    <row r="17" spans="2:13" s="86" customFormat="1" x14ac:dyDescent="0.25">
      <c r="B17" s="34"/>
      <c r="C17" s="85"/>
      <c r="D17" s="34"/>
      <c r="E17" s="85"/>
      <c r="F17" s="34"/>
      <c r="G17" s="34"/>
      <c r="H17" s="34"/>
      <c r="I17" s="235" t="s">
        <v>73</v>
      </c>
      <c r="J17" s="235"/>
      <c r="K17" s="235"/>
      <c r="L17" s="235"/>
      <c r="M17" s="235"/>
    </row>
    <row r="18" spans="2:13" s="46" customFormat="1" ht="30" customHeight="1" x14ac:dyDescent="0.25">
      <c r="B18" s="34"/>
      <c r="C18" s="65"/>
      <c r="D18" s="34"/>
      <c r="E18" s="109" t="s">
        <v>92</v>
      </c>
      <c r="F18" s="240" t="s">
        <v>93</v>
      </c>
      <c r="G18" s="240"/>
      <c r="H18" s="240"/>
      <c r="I18" s="240"/>
      <c r="J18" s="240"/>
      <c r="K18" s="110">
        <f>+'N 3 և N 4'!H37</f>
        <v>38939.699999999997</v>
      </c>
      <c r="L18" s="110">
        <f>+'N 3 և N 4'!I37</f>
        <v>38939.699999999997</v>
      </c>
      <c r="M18" s="110">
        <f>+'N 3 և N 4'!J37</f>
        <v>38939.699999999997</v>
      </c>
    </row>
    <row r="19" spans="2:13" s="86" customFormat="1" ht="30" customHeight="1" x14ac:dyDescent="0.25">
      <c r="B19" s="34"/>
      <c r="C19" s="85"/>
      <c r="D19" s="34"/>
      <c r="E19" s="85"/>
      <c r="F19" s="118"/>
      <c r="G19" s="235" t="s">
        <v>94</v>
      </c>
      <c r="H19" s="235"/>
      <c r="I19" s="235"/>
      <c r="J19" s="235"/>
      <c r="K19" s="235"/>
      <c r="L19" s="235"/>
      <c r="M19" s="235"/>
    </row>
    <row r="20" spans="2:13" s="86" customFormat="1" x14ac:dyDescent="0.25">
      <c r="B20" s="34"/>
      <c r="C20" s="85"/>
      <c r="D20" s="34"/>
      <c r="E20" s="85"/>
      <c r="F20" s="118"/>
      <c r="G20" s="118"/>
      <c r="H20" s="235" t="s">
        <v>72</v>
      </c>
      <c r="I20" s="235"/>
      <c r="J20" s="235"/>
      <c r="K20" s="235"/>
      <c r="L20" s="235"/>
      <c r="M20" s="235"/>
    </row>
    <row r="21" spans="2:13" s="86" customFormat="1" x14ac:dyDescent="0.25">
      <c r="B21" s="34"/>
      <c r="C21" s="85"/>
      <c r="D21" s="34"/>
      <c r="E21" s="85"/>
      <c r="F21" s="118"/>
      <c r="G21" s="118"/>
      <c r="H21" s="118"/>
      <c r="I21" s="235" t="s">
        <v>95</v>
      </c>
      <c r="J21" s="235"/>
      <c r="K21" s="235"/>
      <c r="L21" s="235"/>
      <c r="M21" s="235"/>
    </row>
    <row r="22" spans="2:13" ht="14.25" x14ac:dyDescent="0.25">
      <c r="B22" s="242" t="s">
        <v>128</v>
      </c>
      <c r="C22" s="242"/>
      <c r="D22" s="242"/>
      <c r="E22" s="242"/>
      <c r="F22" s="242"/>
      <c r="G22" s="242"/>
      <c r="H22" s="242"/>
      <c r="I22" s="242"/>
      <c r="J22" s="242"/>
      <c r="K22" s="108">
        <f>K23</f>
        <v>0</v>
      </c>
      <c r="L22" s="108">
        <f t="shared" ref="L22:M22" si="3">L23</f>
        <v>0</v>
      </c>
      <c r="M22" s="108">
        <f t="shared" si="3"/>
        <v>0</v>
      </c>
    </row>
    <row r="23" spans="2:13" ht="14.25" x14ac:dyDescent="0.25">
      <c r="B23" s="166"/>
      <c r="C23" s="104">
        <v>1139</v>
      </c>
      <c r="D23" s="243" t="s">
        <v>127</v>
      </c>
      <c r="E23" s="243"/>
      <c r="F23" s="243"/>
      <c r="G23" s="243"/>
      <c r="H23" s="243"/>
      <c r="I23" s="243"/>
      <c r="J23" s="243"/>
      <c r="K23" s="98">
        <f>K24+K28</f>
        <v>0</v>
      </c>
      <c r="L23" s="98">
        <f t="shared" ref="L23:M23" si="4">L24+L28</f>
        <v>0</v>
      </c>
      <c r="M23" s="98">
        <f t="shared" si="4"/>
        <v>0</v>
      </c>
    </row>
    <row r="24" spans="2:13" ht="14.25" x14ac:dyDescent="0.25">
      <c r="B24" s="166"/>
      <c r="C24" s="66"/>
      <c r="D24" s="100"/>
      <c r="E24" s="109" t="s">
        <v>129</v>
      </c>
      <c r="F24" s="240" t="s">
        <v>108</v>
      </c>
      <c r="G24" s="240"/>
      <c r="H24" s="240"/>
      <c r="I24" s="240"/>
      <c r="J24" s="240"/>
      <c r="K24" s="110">
        <f>+K18</f>
        <v>38939.699999999997</v>
      </c>
      <c r="L24" s="110">
        <f t="shared" ref="L24:M24" si="5">+L18</f>
        <v>38939.699999999997</v>
      </c>
      <c r="M24" s="110">
        <f t="shared" si="5"/>
        <v>38939.699999999997</v>
      </c>
    </row>
    <row r="25" spans="2:13" ht="27.75" customHeight="1" x14ac:dyDescent="0.25">
      <c r="B25" s="166"/>
      <c r="C25" s="165"/>
      <c r="D25" s="166"/>
      <c r="E25" s="165"/>
      <c r="F25" s="166"/>
      <c r="G25" s="235" t="s">
        <v>130</v>
      </c>
      <c r="H25" s="235"/>
      <c r="I25" s="235"/>
      <c r="J25" s="235"/>
      <c r="K25" s="235"/>
      <c r="L25" s="235"/>
      <c r="M25" s="235"/>
    </row>
    <row r="26" spans="2:13" x14ac:dyDescent="0.25">
      <c r="B26" s="166"/>
      <c r="C26" s="165"/>
      <c r="D26" s="166"/>
      <c r="E26" s="165"/>
      <c r="F26" s="166"/>
      <c r="G26" s="166"/>
      <c r="H26" s="235" t="s">
        <v>72</v>
      </c>
      <c r="I26" s="235"/>
      <c r="J26" s="235"/>
      <c r="K26" s="235"/>
      <c r="L26" s="235"/>
      <c r="M26" s="235"/>
    </row>
    <row r="27" spans="2:13" x14ac:dyDescent="0.25">
      <c r="B27" s="166"/>
      <c r="C27" s="165"/>
      <c r="D27" s="166"/>
      <c r="E27" s="165"/>
      <c r="F27" s="166"/>
      <c r="G27" s="166"/>
      <c r="H27" s="166"/>
      <c r="I27" s="235" t="s">
        <v>131</v>
      </c>
      <c r="J27" s="235"/>
      <c r="K27" s="235"/>
      <c r="L27" s="235"/>
      <c r="M27" s="235"/>
    </row>
    <row r="28" spans="2:13" ht="14.25" x14ac:dyDescent="0.25">
      <c r="B28" s="166"/>
      <c r="C28" s="165"/>
      <c r="D28" s="166"/>
      <c r="E28" s="109" t="s">
        <v>129</v>
      </c>
      <c r="F28" s="240" t="s">
        <v>108</v>
      </c>
      <c r="G28" s="240"/>
      <c r="H28" s="240"/>
      <c r="I28" s="240"/>
      <c r="J28" s="240"/>
      <c r="K28" s="110">
        <f>-K24</f>
        <v>-38939.699999999997</v>
      </c>
      <c r="L28" s="110">
        <f t="shared" ref="L28:M28" si="6">-L24</f>
        <v>-38939.699999999997</v>
      </c>
      <c r="M28" s="110">
        <f t="shared" si="6"/>
        <v>-38939.699999999997</v>
      </c>
    </row>
    <row r="29" spans="2:13" ht="28.5" customHeight="1" x14ac:dyDescent="0.25">
      <c r="B29" s="166"/>
      <c r="C29" s="165"/>
      <c r="D29" s="166"/>
      <c r="E29" s="165"/>
      <c r="F29" s="118"/>
      <c r="G29" s="235" t="s">
        <v>130</v>
      </c>
      <c r="H29" s="235"/>
      <c r="I29" s="235"/>
      <c r="J29" s="235"/>
      <c r="K29" s="235"/>
      <c r="L29" s="235"/>
      <c r="M29" s="235"/>
    </row>
    <row r="30" spans="2:13" x14ac:dyDescent="0.25">
      <c r="B30" s="166"/>
      <c r="C30" s="165"/>
      <c r="D30" s="166"/>
      <c r="E30" s="165"/>
      <c r="F30" s="118"/>
      <c r="G30" s="166"/>
      <c r="H30" s="235" t="s">
        <v>72</v>
      </c>
      <c r="I30" s="235"/>
      <c r="J30" s="235"/>
      <c r="K30" s="235"/>
      <c r="L30" s="235"/>
      <c r="M30" s="235"/>
    </row>
    <row r="31" spans="2:13" x14ac:dyDescent="0.25">
      <c r="B31" s="166"/>
      <c r="C31" s="165"/>
      <c r="D31" s="166"/>
      <c r="E31" s="165"/>
      <c r="F31" s="118"/>
      <c r="G31" s="166"/>
      <c r="H31" s="166"/>
      <c r="I31" s="235" t="s">
        <v>131</v>
      </c>
      <c r="J31" s="235"/>
      <c r="K31" s="235"/>
      <c r="L31" s="235"/>
      <c r="M31" s="235"/>
    </row>
    <row r="32" spans="2:13" x14ac:dyDescent="0.25"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</row>
  </sheetData>
  <mergeCells count="30">
    <mergeCell ref="H26:M26"/>
    <mergeCell ref="G25:M25"/>
    <mergeCell ref="F24:J24"/>
    <mergeCell ref="D23:J23"/>
    <mergeCell ref="B22:J22"/>
    <mergeCell ref="I31:M31"/>
    <mergeCell ref="H30:M30"/>
    <mergeCell ref="G29:M29"/>
    <mergeCell ref="F28:J28"/>
    <mergeCell ref="I27:M27"/>
    <mergeCell ref="I21:M21"/>
    <mergeCell ref="B6:M6"/>
    <mergeCell ref="B7:M7"/>
    <mergeCell ref="H16:M16"/>
    <mergeCell ref="I17:M17"/>
    <mergeCell ref="F18:J18"/>
    <mergeCell ref="G19:M19"/>
    <mergeCell ref="H20:M20"/>
    <mergeCell ref="B11:J11"/>
    <mergeCell ref="B12:J12"/>
    <mergeCell ref="F14:J14"/>
    <mergeCell ref="G15:M15"/>
    <mergeCell ref="J9:J10"/>
    <mergeCell ref="D13:J13"/>
    <mergeCell ref="K9:M9"/>
    <mergeCell ref="C4:G4"/>
    <mergeCell ref="B9:B10"/>
    <mergeCell ref="C9:D9"/>
    <mergeCell ref="E9:H9"/>
    <mergeCell ref="I9:I10"/>
  </mergeCells>
  <printOptions horizontalCentered="1"/>
  <pageMargins left="0.25" right="0.25" top="0.5" bottom="0.25" header="0.25" footer="0.25"/>
  <pageSetup paperSize="9" scale="70" orientation="landscape" r:id="rId1"/>
  <ignoredErrors>
    <ignoredError sqref="C13:C17 C18:C2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31"/>
  <sheetViews>
    <sheetView view="pageBreakPreview" zoomScaleNormal="100" zoomScaleSheetLayoutView="100" workbookViewId="0">
      <pane ySplit="12" topLeftCell="A13" activePane="bottomLeft" state="frozen"/>
      <selection pane="bottomLeft" activeCell="B1" sqref="B1:M32"/>
    </sheetView>
  </sheetViews>
  <sheetFormatPr defaultColWidth="9.140625" defaultRowHeight="13.5" x14ac:dyDescent="0.25"/>
  <cols>
    <col min="1" max="1" width="0.85546875" style="167" customWidth="1"/>
    <col min="2" max="2" width="6.42578125" style="167" customWidth="1"/>
    <col min="3" max="3" width="9.28515625" style="167" customWidth="1"/>
    <col min="4" max="4" width="9.140625" style="167" customWidth="1"/>
    <col min="5" max="5" width="14.7109375" style="167" customWidth="1"/>
    <col min="6" max="6" width="8.5703125" style="167" customWidth="1"/>
    <col min="7" max="7" width="13.42578125" style="167" customWidth="1"/>
    <col min="8" max="8" width="9.28515625" style="167" customWidth="1"/>
    <col min="9" max="9" width="22.42578125" style="167" customWidth="1"/>
    <col min="10" max="10" width="45.28515625" style="167" customWidth="1"/>
    <col min="11" max="13" width="16.85546875" style="167" customWidth="1"/>
    <col min="14" max="14" width="0.85546875" style="167" customWidth="1"/>
    <col min="15" max="16384" width="9.140625" style="167"/>
  </cols>
  <sheetData>
    <row r="1" spans="2:13" ht="17.25" x14ac:dyDescent="0.25">
      <c r="C1" s="44"/>
      <c r="D1" s="44"/>
      <c r="E1" s="44"/>
      <c r="F1" s="44"/>
      <c r="G1" s="44"/>
      <c r="M1" s="44" t="s">
        <v>151</v>
      </c>
    </row>
    <row r="2" spans="2:13" ht="17.25" x14ac:dyDescent="0.25">
      <c r="C2" s="45"/>
      <c r="D2" s="45"/>
      <c r="E2" s="45"/>
      <c r="F2" s="45"/>
      <c r="G2" s="45"/>
      <c r="M2" s="45" t="str">
        <f>'N 3 և N 4'!J2</f>
        <v>ՀՀ կառավարության 2025 թվականի</v>
      </c>
    </row>
    <row r="3" spans="2:13" ht="17.25" x14ac:dyDescent="0.25">
      <c r="C3" s="45"/>
      <c r="D3" s="45"/>
      <c r="E3" s="45"/>
      <c r="F3" s="45"/>
      <c r="G3" s="45"/>
      <c r="M3" s="45" t="str">
        <f>'N 3 և N 4'!J3</f>
        <v>______________ ի N ___ -Ն որոշման</v>
      </c>
    </row>
    <row r="4" spans="2:13" x14ac:dyDescent="0.25">
      <c r="C4" s="238"/>
      <c r="D4" s="238"/>
      <c r="E4" s="238"/>
      <c r="F4" s="238"/>
      <c r="G4" s="238"/>
    </row>
    <row r="6" spans="2:13" ht="17.25" x14ac:dyDescent="0.25">
      <c r="B6" s="239" t="str">
        <f>+'N 3 և N 4'!B5:J5</f>
        <v xml:space="preserve">ՀԱՅԱՍՏԱՆԻ ՀԱՆՐԱՊԵՏՈՒԹՅԱՆ ԿԱՌԱՎԱՐՈՒԹՅԱՆ 2024 ԹՎԱԿԱՆԻ ԴԵԿՏԵՄԲԵՐԻ 27-Ի N 2060-Ն ՈՐՈՇՄԱՆ 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</row>
    <row r="7" spans="2:13" ht="17.25" x14ac:dyDescent="0.25">
      <c r="B7" s="239" t="s">
        <v>125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</row>
    <row r="8" spans="2:13" ht="16.5" x14ac:dyDescent="0.25">
      <c r="M8" s="99" t="s">
        <v>35</v>
      </c>
    </row>
    <row r="9" spans="2:13" ht="36.75" customHeight="1" x14ac:dyDescent="0.25">
      <c r="B9" s="212" t="s">
        <v>124</v>
      </c>
      <c r="C9" s="212" t="s">
        <v>62</v>
      </c>
      <c r="D9" s="212"/>
      <c r="E9" s="212" t="s">
        <v>63</v>
      </c>
      <c r="F9" s="212"/>
      <c r="G9" s="212"/>
      <c r="H9" s="212"/>
      <c r="I9" s="212" t="s">
        <v>64</v>
      </c>
      <c r="J9" s="212" t="s">
        <v>65</v>
      </c>
      <c r="K9" s="213" t="s">
        <v>82</v>
      </c>
      <c r="L9" s="214"/>
      <c r="M9" s="215"/>
    </row>
    <row r="10" spans="2:13" ht="27" x14ac:dyDescent="0.25">
      <c r="B10" s="212"/>
      <c r="C10" s="165" t="s">
        <v>66</v>
      </c>
      <c r="D10" s="165" t="s">
        <v>67</v>
      </c>
      <c r="E10" s="165" t="s">
        <v>68</v>
      </c>
      <c r="F10" s="165" t="s">
        <v>67</v>
      </c>
      <c r="G10" s="165" t="s">
        <v>69</v>
      </c>
      <c r="H10" s="165" t="s">
        <v>77</v>
      </c>
      <c r="I10" s="212"/>
      <c r="J10" s="212"/>
      <c r="K10" s="165" t="s">
        <v>78</v>
      </c>
      <c r="L10" s="165" t="s">
        <v>79</v>
      </c>
      <c r="M10" s="165" t="s">
        <v>80</v>
      </c>
    </row>
    <row r="11" spans="2:13" ht="14.25" x14ac:dyDescent="0.25">
      <c r="B11" s="241" t="s">
        <v>70</v>
      </c>
      <c r="C11" s="241"/>
      <c r="D11" s="241"/>
      <c r="E11" s="241"/>
      <c r="F11" s="241"/>
      <c r="G11" s="241"/>
      <c r="H11" s="241"/>
      <c r="I11" s="241"/>
      <c r="J11" s="241"/>
      <c r="K11" s="97">
        <f>K12+K22</f>
        <v>0</v>
      </c>
      <c r="L11" s="97">
        <f t="shared" ref="L11:M11" si="0">L12+L22</f>
        <v>0</v>
      </c>
      <c r="M11" s="97">
        <f t="shared" si="0"/>
        <v>0</v>
      </c>
    </row>
    <row r="12" spans="2:13" s="26" customFormat="1" ht="14.25" x14ac:dyDescent="0.25">
      <c r="B12" s="242" t="s">
        <v>71</v>
      </c>
      <c r="C12" s="242"/>
      <c r="D12" s="242"/>
      <c r="E12" s="242"/>
      <c r="F12" s="242"/>
      <c r="G12" s="242"/>
      <c r="H12" s="242"/>
      <c r="I12" s="242"/>
      <c r="J12" s="242"/>
      <c r="K12" s="108">
        <f>K13</f>
        <v>0</v>
      </c>
      <c r="L12" s="108">
        <f t="shared" ref="L12:M12" si="1">L13</f>
        <v>0</v>
      </c>
      <c r="M12" s="108">
        <f t="shared" si="1"/>
        <v>0</v>
      </c>
    </row>
    <row r="13" spans="2:13" ht="14.25" x14ac:dyDescent="0.25">
      <c r="B13" s="166"/>
      <c r="C13" s="104" t="s">
        <v>1</v>
      </c>
      <c r="D13" s="243" t="s">
        <v>74</v>
      </c>
      <c r="E13" s="243"/>
      <c r="F13" s="243"/>
      <c r="G13" s="243"/>
      <c r="H13" s="243"/>
      <c r="I13" s="243"/>
      <c r="J13" s="243"/>
      <c r="K13" s="98">
        <f>K14+K18</f>
        <v>0</v>
      </c>
      <c r="L13" s="98">
        <f t="shared" ref="L13:M13" si="2">L14+L18</f>
        <v>0</v>
      </c>
      <c r="M13" s="98">
        <f t="shared" si="2"/>
        <v>0</v>
      </c>
    </row>
    <row r="14" spans="2:13" ht="30" customHeight="1" x14ac:dyDescent="0.25">
      <c r="B14" s="166"/>
      <c r="C14" s="66"/>
      <c r="D14" s="100"/>
      <c r="E14" s="109" t="s">
        <v>75</v>
      </c>
      <c r="F14" s="240" t="s">
        <v>25</v>
      </c>
      <c r="G14" s="240"/>
      <c r="H14" s="240"/>
      <c r="I14" s="240"/>
      <c r="J14" s="240"/>
      <c r="K14" s="110">
        <f>'N 3 և N 4'!H22</f>
        <v>-38939.699999999997</v>
      </c>
      <c r="L14" s="110">
        <f>'N 3 և N 4'!I22</f>
        <v>-38939.699999999997</v>
      </c>
      <c r="M14" s="110">
        <f>'N 3 և N 4'!J22</f>
        <v>-38939.699999999997</v>
      </c>
    </row>
    <row r="15" spans="2:13" x14ac:dyDescent="0.25">
      <c r="B15" s="166"/>
      <c r="C15" s="165"/>
      <c r="D15" s="166"/>
      <c r="E15" s="165"/>
      <c r="F15" s="166"/>
      <c r="G15" s="235" t="s">
        <v>76</v>
      </c>
      <c r="H15" s="235"/>
      <c r="I15" s="235"/>
      <c r="J15" s="235"/>
      <c r="K15" s="235"/>
      <c r="L15" s="235"/>
      <c r="M15" s="235"/>
    </row>
    <row r="16" spans="2:13" x14ac:dyDescent="0.25">
      <c r="B16" s="166"/>
      <c r="C16" s="165"/>
      <c r="D16" s="166"/>
      <c r="E16" s="165"/>
      <c r="F16" s="166"/>
      <c r="G16" s="166"/>
      <c r="H16" s="235" t="s">
        <v>72</v>
      </c>
      <c r="I16" s="235"/>
      <c r="J16" s="235"/>
      <c r="K16" s="235"/>
      <c r="L16" s="235"/>
      <c r="M16" s="235"/>
    </row>
    <row r="17" spans="2:13" x14ac:dyDescent="0.25">
      <c r="B17" s="166"/>
      <c r="C17" s="165"/>
      <c r="D17" s="166"/>
      <c r="E17" s="165"/>
      <c r="F17" s="166"/>
      <c r="G17" s="166"/>
      <c r="H17" s="166"/>
      <c r="I17" s="235" t="s">
        <v>73</v>
      </c>
      <c r="J17" s="235"/>
      <c r="K17" s="235"/>
      <c r="L17" s="235"/>
      <c r="M17" s="235"/>
    </row>
    <row r="18" spans="2:13" ht="30" customHeight="1" x14ac:dyDescent="0.25">
      <c r="B18" s="166"/>
      <c r="C18" s="165"/>
      <c r="D18" s="166"/>
      <c r="E18" s="109" t="s">
        <v>92</v>
      </c>
      <c r="F18" s="240" t="s">
        <v>93</v>
      </c>
      <c r="G18" s="240"/>
      <c r="H18" s="240"/>
      <c r="I18" s="240"/>
      <c r="J18" s="240"/>
      <c r="K18" s="110">
        <f>+'N 3 և N 4'!H37</f>
        <v>38939.699999999997</v>
      </c>
      <c r="L18" s="110">
        <f>+'N 3 և N 4'!I37</f>
        <v>38939.699999999997</v>
      </c>
      <c r="M18" s="110">
        <f>+'N 3 և N 4'!J37</f>
        <v>38939.699999999997</v>
      </c>
    </row>
    <row r="19" spans="2:13" ht="30" customHeight="1" x14ac:dyDescent="0.25">
      <c r="B19" s="166"/>
      <c r="C19" s="165"/>
      <c r="D19" s="166"/>
      <c r="E19" s="165"/>
      <c r="F19" s="118"/>
      <c r="G19" s="235" t="s">
        <v>94</v>
      </c>
      <c r="H19" s="235"/>
      <c r="I19" s="235"/>
      <c r="J19" s="235"/>
      <c r="K19" s="235"/>
      <c r="L19" s="235"/>
      <c r="M19" s="235"/>
    </row>
    <row r="20" spans="2:13" x14ac:dyDescent="0.25">
      <c r="B20" s="166"/>
      <c r="C20" s="165"/>
      <c r="D20" s="166"/>
      <c r="E20" s="165"/>
      <c r="F20" s="118"/>
      <c r="G20" s="118"/>
      <c r="H20" s="235" t="s">
        <v>72</v>
      </c>
      <c r="I20" s="235"/>
      <c r="J20" s="235"/>
      <c r="K20" s="235"/>
      <c r="L20" s="235"/>
      <c r="M20" s="235"/>
    </row>
    <row r="21" spans="2:13" x14ac:dyDescent="0.25">
      <c r="B21" s="166"/>
      <c r="C21" s="165"/>
      <c r="D21" s="166"/>
      <c r="E21" s="165"/>
      <c r="F21" s="118"/>
      <c r="G21" s="118"/>
      <c r="H21" s="118"/>
      <c r="I21" s="235" t="s">
        <v>95</v>
      </c>
      <c r="J21" s="235"/>
      <c r="K21" s="235"/>
      <c r="L21" s="235"/>
      <c r="M21" s="235"/>
    </row>
    <row r="22" spans="2:13" ht="14.25" x14ac:dyDescent="0.25">
      <c r="B22" s="242" t="s">
        <v>128</v>
      </c>
      <c r="C22" s="242"/>
      <c r="D22" s="242"/>
      <c r="E22" s="242"/>
      <c r="F22" s="242"/>
      <c r="G22" s="242"/>
      <c r="H22" s="242"/>
      <c r="I22" s="242"/>
      <c r="J22" s="242"/>
      <c r="K22" s="108">
        <f>K23</f>
        <v>0</v>
      </c>
      <c r="L22" s="108">
        <f t="shared" ref="L22:M22" si="3">L23</f>
        <v>0</v>
      </c>
      <c r="M22" s="108">
        <f t="shared" si="3"/>
        <v>0</v>
      </c>
    </row>
    <row r="23" spans="2:13" ht="14.25" x14ac:dyDescent="0.25">
      <c r="B23" s="166"/>
      <c r="C23" s="104">
        <v>1139</v>
      </c>
      <c r="D23" s="243" t="s">
        <v>127</v>
      </c>
      <c r="E23" s="243"/>
      <c r="F23" s="243"/>
      <c r="G23" s="243"/>
      <c r="H23" s="243"/>
      <c r="I23" s="243"/>
      <c r="J23" s="243"/>
      <c r="K23" s="98">
        <f>K24+K28</f>
        <v>0</v>
      </c>
      <c r="L23" s="98">
        <f t="shared" ref="L23:M23" si="4">L24+L28</f>
        <v>0</v>
      </c>
      <c r="M23" s="98">
        <f t="shared" si="4"/>
        <v>0</v>
      </c>
    </row>
    <row r="24" spans="2:13" ht="14.25" x14ac:dyDescent="0.25">
      <c r="B24" s="166"/>
      <c r="C24" s="66"/>
      <c r="D24" s="100"/>
      <c r="E24" s="109" t="s">
        <v>129</v>
      </c>
      <c r="F24" s="240" t="s">
        <v>108</v>
      </c>
      <c r="G24" s="240"/>
      <c r="H24" s="240"/>
      <c r="I24" s="240"/>
      <c r="J24" s="240"/>
      <c r="K24" s="110">
        <f>+K18</f>
        <v>38939.699999999997</v>
      </c>
      <c r="L24" s="110">
        <f t="shared" ref="L24:M24" si="5">+L18</f>
        <v>38939.699999999997</v>
      </c>
      <c r="M24" s="110">
        <f t="shared" si="5"/>
        <v>38939.699999999997</v>
      </c>
    </row>
    <row r="25" spans="2:13" ht="27.75" customHeight="1" x14ac:dyDescent="0.25">
      <c r="B25" s="166"/>
      <c r="C25" s="165"/>
      <c r="D25" s="166"/>
      <c r="E25" s="165"/>
      <c r="F25" s="166"/>
      <c r="G25" s="235" t="s">
        <v>130</v>
      </c>
      <c r="H25" s="235"/>
      <c r="I25" s="235"/>
      <c r="J25" s="235"/>
      <c r="K25" s="235"/>
      <c r="L25" s="235"/>
      <c r="M25" s="235"/>
    </row>
    <row r="26" spans="2:13" x14ac:dyDescent="0.25">
      <c r="B26" s="166"/>
      <c r="C26" s="165"/>
      <c r="D26" s="166"/>
      <c r="E26" s="165"/>
      <c r="F26" s="166"/>
      <c r="G26" s="166"/>
      <c r="H26" s="235" t="s">
        <v>72</v>
      </c>
      <c r="I26" s="235"/>
      <c r="J26" s="235"/>
      <c r="K26" s="235"/>
      <c r="L26" s="235"/>
      <c r="M26" s="235"/>
    </row>
    <row r="27" spans="2:13" x14ac:dyDescent="0.25">
      <c r="B27" s="166"/>
      <c r="C27" s="165"/>
      <c r="D27" s="166"/>
      <c r="E27" s="165"/>
      <c r="F27" s="166"/>
      <c r="G27" s="166"/>
      <c r="H27" s="166"/>
      <c r="I27" s="235" t="s">
        <v>131</v>
      </c>
      <c r="J27" s="235"/>
      <c r="K27" s="235"/>
      <c r="L27" s="235"/>
      <c r="M27" s="235"/>
    </row>
    <row r="28" spans="2:13" ht="14.25" x14ac:dyDescent="0.25">
      <c r="B28" s="166"/>
      <c r="C28" s="165"/>
      <c r="D28" s="166"/>
      <c r="E28" s="109" t="s">
        <v>129</v>
      </c>
      <c r="F28" s="240" t="s">
        <v>108</v>
      </c>
      <c r="G28" s="240"/>
      <c r="H28" s="240"/>
      <c r="I28" s="240"/>
      <c r="J28" s="240"/>
      <c r="K28" s="110">
        <f>-K24</f>
        <v>-38939.699999999997</v>
      </c>
      <c r="L28" s="110">
        <f t="shared" ref="L28:M28" si="6">-L24</f>
        <v>-38939.699999999997</v>
      </c>
      <c r="M28" s="110">
        <f t="shared" si="6"/>
        <v>-38939.699999999997</v>
      </c>
    </row>
    <row r="29" spans="2:13" ht="28.5" customHeight="1" x14ac:dyDescent="0.25">
      <c r="B29" s="166"/>
      <c r="C29" s="165"/>
      <c r="D29" s="166"/>
      <c r="E29" s="165"/>
      <c r="F29" s="118"/>
      <c r="G29" s="235" t="s">
        <v>130</v>
      </c>
      <c r="H29" s="235"/>
      <c r="I29" s="235"/>
      <c r="J29" s="235"/>
      <c r="K29" s="235"/>
      <c r="L29" s="235"/>
      <c r="M29" s="235"/>
    </row>
    <row r="30" spans="2:13" x14ac:dyDescent="0.25">
      <c r="B30" s="166"/>
      <c r="C30" s="165"/>
      <c r="D30" s="166"/>
      <c r="E30" s="165"/>
      <c r="F30" s="118"/>
      <c r="G30" s="166"/>
      <c r="H30" s="235" t="s">
        <v>72</v>
      </c>
      <c r="I30" s="235"/>
      <c r="J30" s="235"/>
      <c r="K30" s="235"/>
      <c r="L30" s="235"/>
      <c r="M30" s="235"/>
    </row>
    <row r="31" spans="2:13" x14ac:dyDescent="0.25">
      <c r="B31" s="166"/>
      <c r="C31" s="165"/>
      <c r="D31" s="166"/>
      <c r="E31" s="165"/>
      <c r="F31" s="118"/>
      <c r="G31" s="166"/>
      <c r="H31" s="166"/>
      <c r="I31" s="235" t="s">
        <v>131</v>
      </c>
      <c r="J31" s="235"/>
      <c r="K31" s="235"/>
      <c r="L31" s="235"/>
      <c r="M31" s="235"/>
    </row>
  </sheetData>
  <mergeCells count="30">
    <mergeCell ref="G29:M29"/>
    <mergeCell ref="H30:M30"/>
    <mergeCell ref="I31:M31"/>
    <mergeCell ref="D23:J23"/>
    <mergeCell ref="F24:J24"/>
    <mergeCell ref="G25:M25"/>
    <mergeCell ref="H26:M26"/>
    <mergeCell ref="I27:M27"/>
    <mergeCell ref="F28:J28"/>
    <mergeCell ref="B22:J22"/>
    <mergeCell ref="B11:J11"/>
    <mergeCell ref="B12:J12"/>
    <mergeCell ref="D13:J13"/>
    <mergeCell ref="F14:J14"/>
    <mergeCell ref="G15:M15"/>
    <mergeCell ref="H16:M16"/>
    <mergeCell ref="I17:M17"/>
    <mergeCell ref="F18:J18"/>
    <mergeCell ref="G19:M19"/>
    <mergeCell ref="H20:M20"/>
    <mergeCell ref="I21:M21"/>
    <mergeCell ref="C4:G4"/>
    <mergeCell ref="B6:M6"/>
    <mergeCell ref="B7:M7"/>
    <mergeCell ref="B9:B10"/>
    <mergeCell ref="C9:D9"/>
    <mergeCell ref="E9:H9"/>
    <mergeCell ref="I9:I10"/>
    <mergeCell ref="J9:J10"/>
    <mergeCell ref="K9:M9"/>
  </mergeCells>
  <printOptions horizontalCentered="1"/>
  <pageMargins left="0.25" right="0.25" top="0.5" bottom="0.25" header="0.25" footer="0.25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19"/>
  <sheetViews>
    <sheetView view="pageBreakPreview" zoomScale="110" zoomScaleNormal="110" zoomScaleSheetLayoutView="110" workbookViewId="0">
      <selection activeCell="B1" sqref="B1:J16"/>
    </sheetView>
  </sheetViews>
  <sheetFormatPr defaultRowHeight="13.5" x14ac:dyDescent="0.25"/>
  <cols>
    <col min="1" max="1" width="1.7109375" style="93" customWidth="1"/>
    <col min="2" max="2" width="15.5703125" style="90" customWidth="1"/>
    <col min="3" max="4" width="15.5703125" style="92" customWidth="1"/>
    <col min="5" max="5" width="32.140625" style="92" customWidth="1"/>
    <col min="6" max="6" width="8.5703125" style="92" customWidth="1"/>
    <col min="7" max="7" width="12" style="92" customWidth="1"/>
    <col min="8" max="9" width="14.42578125" style="92" customWidth="1"/>
    <col min="10" max="10" width="17.42578125" style="92" customWidth="1"/>
    <col min="11" max="11" width="1.7109375" style="93" customWidth="1"/>
    <col min="12" max="12" width="9.140625" style="93"/>
    <col min="13" max="13" width="14.5703125" style="93" customWidth="1"/>
    <col min="14" max="16384" width="9.140625" style="93"/>
  </cols>
  <sheetData>
    <row r="1" spans="2:13" ht="17.25" x14ac:dyDescent="0.25">
      <c r="J1" s="124" t="s">
        <v>152</v>
      </c>
    </row>
    <row r="2" spans="2:13" ht="17.25" x14ac:dyDescent="0.25">
      <c r="J2" s="87" t="str">
        <f>'N 3 և N 4'!J2</f>
        <v>ՀՀ կառավարության 2025 թվականի</v>
      </c>
    </row>
    <row r="3" spans="2:13" ht="17.25" x14ac:dyDescent="0.25">
      <c r="J3" s="87" t="str">
        <f>'N 3 և N 4'!J3</f>
        <v>______________ ի N ___ -Ն որոշման</v>
      </c>
      <c r="M3" s="106"/>
    </row>
    <row r="4" spans="2:13" ht="17.25" x14ac:dyDescent="0.25">
      <c r="J4" s="87"/>
      <c r="M4" s="106"/>
    </row>
    <row r="5" spans="2:13" ht="17.25" x14ac:dyDescent="0.25">
      <c r="J5" s="87"/>
      <c r="M5" s="106"/>
    </row>
    <row r="6" spans="2:13" ht="14.25" customHeight="1" x14ac:dyDescent="0.25">
      <c r="B6" s="95"/>
      <c r="C6" s="91"/>
      <c r="D6" s="91"/>
      <c r="E6" s="91"/>
      <c r="F6" s="91"/>
      <c r="G6" s="91"/>
      <c r="H6" s="91"/>
      <c r="I6" s="91"/>
      <c r="J6" s="91"/>
      <c r="M6" s="106"/>
    </row>
    <row r="7" spans="2:13" ht="22.5" customHeight="1" x14ac:dyDescent="0.25">
      <c r="B7" s="244" t="str">
        <f>'N 3 և N 4'!B5:J5</f>
        <v xml:space="preserve">ՀԱՅԱՍՏԱՆԻ ՀԱՆՐԱՊԵՏՈՒԹՅԱՆ ԿԱՌԱՎԱՐՈՒԹՅԱՆ 2024 ԹՎԱԿԱՆԻ ԴԵԿՏԵՄԲԵՐԻ 27-Ի N 2060-Ն ՈՐՈՇՄԱՆ </v>
      </c>
      <c r="C7" s="244"/>
      <c r="D7" s="244"/>
      <c r="E7" s="244"/>
      <c r="F7" s="244"/>
      <c r="G7" s="244"/>
      <c r="H7" s="244"/>
      <c r="I7" s="244"/>
      <c r="J7" s="244"/>
      <c r="M7" s="106"/>
    </row>
    <row r="8" spans="2:13" ht="22.5" customHeight="1" x14ac:dyDescent="0.25">
      <c r="B8" s="244" t="s">
        <v>96</v>
      </c>
      <c r="C8" s="244"/>
      <c r="D8" s="244"/>
      <c r="E8" s="244"/>
      <c r="F8" s="244"/>
      <c r="G8" s="244"/>
      <c r="H8" s="244"/>
      <c r="I8" s="244"/>
      <c r="J8" s="244"/>
      <c r="M8" s="106"/>
    </row>
    <row r="9" spans="2:13" ht="9.9499999999999993" customHeight="1" x14ac:dyDescent="0.25">
      <c r="C9" s="90"/>
      <c r="D9" s="90"/>
      <c r="E9" s="90"/>
      <c r="F9" s="90"/>
      <c r="G9" s="90"/>
      <c r="H9" s="90"/>
      <c r="I9" s="90"/>
      <c r="J9" s="88"/>
      <c r="M9" s="106"/>
    </row>
    <row r="10" spans="2:13" ht="62.25" customHeight="1" x14ac:dyDescent="0.25">
      <c r="B10" s="230" t="s">
        <v>49</v>
      </c>
      <c r="C10" s="230" t="s">
        <v>50</v>
      </c>
      <c r="D10" s="230"/>
      <c r="E10" s="230"/>
      <c r="F10" s="230" t="s">
        <v>51</v>
      </c>
      <c r="G10" s="230" t="s">
        <v>52</v>
      </c>
      <c r="H10" s="230" t="s">
        <v>53</v>
      </c>
      <c r="I10" s="212" t="s">
        <v>101</v>
      </c>
      <c r="J10" s="212"/>
      <c r="M10" s="106"/>
    </row>
    <row r="11" spans="2:13" ht="34.5" customHeight="1" x14ac:dyDescent="0.25">
      <c r="B11" s="230"/>
      <c r="C11" s="230"/>
      <c r="D11" s="230"/>
      <c r="E11" s="230"/>
      <c r="F11" s="230"/>
      <c r="G11" s="230"/>
      <c r="H11" s="230"/>
      <c r="I11" s="89" t="s">
        <v>59</v>
      </c>
      <c r="J11" s="89" t="s">
        <v>60</v>
      </c>
      <c r="M11" s="111"/>
    </row>
    <row r="12" spans="2:13" s="96" customFormat="1" ht="14.25" x14ac:dyDescent="0.25">
      <c r="B12" s="245" t="s">
        <v>23</v>
      </c>
      <c r="C12" s="245"/>
      <c r="D12" s="245"/>
      <c r="E12" s="245"/>
      <c r="F12" s="245"/>
      <c r="G12" s="245"/>
      <c r="H12" s="245"/>
      <c r="I12" s="245"/>
      <c r="J12" s="113">
        <f>J13</f>
        <v>-38939.699999999997</v>
      </c>
      <c r="M12" s="111"/>
    </row>
    <row r="13" spans="2:13" s="96" customFormat="1" ht="14.25" x14ac:dyDescent="0.25">
      <c r="B13" s="104" t="s">
        <v>54</v>
      </c>
      <c r="C13" s="105" t="s">
        <v>55</v>
      </c>
      <c r="D13" s="105" t="s">
        <v>56</v>
      </c>
      <c r="E13" s="243" t="s">
        <v>0</v>
      </c>
      <c r="F13" s="243"/>
      <c r="G13" s="243"/>
      <c r="H13" s="243"/>
      <c r="I13" s="243"/>
      <c r="J13" s="114">
        <f>J14</f>
        <v>-38939.699999999997</v>
      </c>
      <c r="M13" s="111"/>
    </row>
    <row r="14" spans="2:13" s="96" customFormat="1" ht="14.25" x14ac:dyDescent="0.25">
      <c r="B14" s="94" t="s">
        <v>57</v>
      </c>
      <c r="C14" s="246" t="s">
        <v>22</v>
      </c>
      <c r="D14" s="246"/>
      <c r="E14" s="246"/>
      <c r="F14" s="246"/>
      <c r="G14" s="246"/>
      <c r="H14" s="246"/>
      <c r="I14" s="246"/>
      <c r="J14" s="115">
        <f>J15</f>
        <v>-38939.699999999997</v>
      </c>
      <c r="M14" s="111"/>
    </row>
    <row r="15" spans="2:13" s="126" customFormat="1" ht="14.25" customHeight="1" x14ac:dyDescent="0.25">
      <c r="B15" s="67" t="s">
        <v>58</v>
      </c>
      <c r="C15" s="247" t="s">
        <v>106</v>
      </c>
      <c r="D15" s="248"/>
      <c r="E15" s="249"/>
      <c r="F15" s="67" t="s">
        <v>58</v>
      </c>
      <c r="G15" s="67" t="s">
        <v>58</v>
      </c>
      <c r="H15" s="119" t="s">
        <v>58</v>
      </c>
      <c r="I15" s="119" t="s">
        <v>58</v>
      </c>
      <c r="J15" s="113">
        <f>SUM(J16:J16)</f>
        <v>-38939.699999999997</v>
      </c>
      <c r="M15" s="127"/>
    </row>
    <row r="16" spans="2:13" ht="15" x14ac:dyDescent="0.25">
      <c r="B16" s="101" t="s">
        <v>102</v>
      </c>
      <c r="C16" s="250" t="s">
        <v>103</v>
      </c>
      <c r="D16" s="250"/>
      <c r="E16" s="250"/>
      <c r="F16" s="125" t="s">
        <v>104</v>
      </c>
      <c r="G16" s="125" t="s">
        <v>105</v>
      </c>
      <c r="H16" s="103"/>
      <c r="I16" s="103"/>
      <c r="J16" s="128">
        <v>-38939.699999999997</v>
      </c>
      <c r="K16" s="102"/>
      <c r="L16" s="129"/>
      <c r="M16" s="111"/>
    </row>
    <row r="17" spans="13:13" x14ac:dyDescent="0.25">
      <c r="M17" s="111"/>
    </row>
    <row r="18" spans="13:13" x14ac:dyDescent="0.25">
      <c r="M18" s="111"/>
    </row>
    <row r="19" spans="13:13" x14ac:dyDescent="0.25">
      <c r="M19" s="111"/>
    </row>
  </sheetData>
  <mergeCells count="13">
    <mergeCell ref="C16:E16"/>
    <mergeCell ref="B8:J8"/>
    <mergeCell ref="I10:J10"/>
    <mergeCell ref="H10:H11"/>
    <mergeCell ref="G10:G11"/>
    <mergeCell ref="F10:F11"/>
    <mergeCell ref="C10:E11"/>
    <mergeCell ref="B10:B11"/>
    <mergeCell ref="B7:J7"/>
    <mergeCell ref="B12:I12"/>
    <mergeCell ref="E13:I13"/>
    <mergeCell ref="C14:I14"/>
    <mergeCell ref="C15:E15"/>
  </mergeCells>
  <printOptions horizontalCentered="1"/>
  <pageMargins left="0" right="0" top="0.5" bottom="0.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Օ N 1 Ա N 2 և  N 5 Ա N 1</vt:lpstr>
      <vt:lpstr>N 3 և N 4</vt:lpstr>
      <vt:lpstr>N 5 Ա 7</vt:lpstr>
      <vt:lpstr>N 5 Ա 7.1</vt:lpstr>
      <vt:lpstr>N 5 Ա 7.2</vt:lpstr>
      <vt:lpstr> N 9</vt:lpstr>
      <vt:lpstr> N 9.1</vt:lpstr>
      <vt:lpstr>N 10</vt:lpstr>
      <vt:lpstr>' N 9'!Print_Area</vt:lpstr>
      <vt:lpstr>' N 9.1'!Print_Area</vt:lpstr>
      <vt:lpstr>'N 10'!Print_Area</vt:lpstr>
      <vt:lpstr>'N 3 և N 4'!Print_Area</vt:lpstr>
      <vt:lpstr>'N 5 Ա 7'!Print_Area</vt:lpstr>
      <vt:lpstr>'N 5 Ա 7.1'!Print_Area</vt:lpstr>
      <vt:lpstr>'N 5 Ա 7.2'!Print_Area</vt:lpstr>
      <vt:lpstr>'Օ N 1 Ա N 2 և  N 5 Ա N 1'!Print_Area</vt:lpstr>
      <vt:lpstr>'N 3 և N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2025-04-29T06:31:50Z</cp:lastPrinted>
  <dcterms:created xsi:type="dcterms:W3CDTF">2019-11-26T09:27:58Z</dcterms:created>
  <dcterms:modified xsi:type="dcterms:W3CDTF">2025-04-29T12:37:50Z</dcterms:modified>
</cp:coreProperties>
</file>