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990" yWindow="0" windowWidth="20730" windowHeight="11760" activeTab="4"/>
  </bookViews>
  <sheets>
    <sheet name="N  1" sheetId="25" r:id="rId1"/>
    <sheet name="N 2" sheetId="42" r:id="rId2"/>
    <sheet name="N  3" sheetId="27" r:id="rId3"/>
    <sheet name="N 4" sheetId="28" r:id="rId4"/>
    <sheet name="N 5" sheetId="20" r:id="rId5"/>
    <sheet name="N 6" sheetId="5" r:id="rId6"/>
    <sheet name="N 7" sheetId="43" r:id="rId7"/>
    <sheet name="N 8" sheetId="41" r:id="rId8"/>
  </sheets>
  <externalReferences>
    <externalReference r:id="rId9"/>
    <externalReference r:id="rId10"/>
    <externalReference r:id="rId11"/>
  </externalReferences>
  <definedNames>
    <definedName name="\A" localSheetId="0">#REF!</definedName>
    <definedName name="\A" localSheetId="2">#REF!</definedName>
    <definedName name="\A" localSheetId="1">#REF!</definedName>
    <definedName name="\A" localSheetId="7">#REF!</definedName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_xlnm._FilterDatabase" localSheetId="7" hidden="1">'N 8'!$A$8:$L$31</definedName>
    <definedName name="AgencyCode" localSheetId="1">#REF!</definedName>
    <definedName name="AgencyCode" localSheetId="7">#REF!</definedName>
    <definedName name="AgencyCode">#REF!</definedName>
    <definedName name="AgencyName" localSheetId="1">#REF!</definedName>
    <definedName name="AgencyName" localSheetId="7">#REF!</definedName>
    <definedName name="AgencyName">#REF!</definedName>
    <definedName name="ampop_krchat" localSheetId="1">#REF!</definedName>
    <definedName name="ampop_krchat" localSheetId="7">#REF!</definedName>
    <definedName name="ampop_krchat">#REF!</definedName>
    <definedName name="Armata" localSheetId="0">#REF!</definedName>
    <definedName name="Armata" localSheetId="2">#REF!</definedName>
    <definedName name="Armata" localSheetId="1">#REF!</definedName>
    <definedName name="Armata" localSheetId="7">#REF!</definedName>
    <definedName name="Armata">#REF!</definedName>
    <definedName name="BOP" localSheetId="0">#REF!</definedName>
    <definedName name="BOP" localSheetId="2">#REF!</definedName>
    <definedName name="BOP" localSheetId="1">#REF!</definedName>
    <definedName name="BOP" localSheetId="7">#REF!</definedName>
    <definedName name="BOP">#REF!</definedName>
    <definedName name="BOPfoot" localSheetId="1">#REF!</definedName>
    <definedName name="BOPfoot" localSheetId="7">#REF!</definedName>
    <definedName name="BOPfoot">#REF!</definedName>
    <definedName name="DebtCG" localSheetId="0">'[1]Fis-Debt'!#REF!</definedName>
    <definedName name="DebtCG" localSheetId="1">'[1]Fis-Debt'!#REF!</definedName>
    <definedName name="DebtCG" localSheetId="7">'[1]Fis-Debt'!#REF!</definedName>
    <definedName name="DebtCG">'[1]Fis-Debt'!#REF!</definedName>
    <definedName name="DebtGG" localSheetId="1">#REF!</definedName>
    <definedName name="DebtGG" localSheetId="7">#REF!</definedName>
    <definedName name="DebtGG">#REF!</definedName>
    <definedName name="Functional1" localSheetId="1">#REF!</definedName>
    <definedName name="Functional1" localSheetId="7">#REF!</definedName>
    <definedName name="Functional1">#REF!</definedName>
    <definedName name="Hav">#REF!,#REF!</definedName>
    <definedName name="MonExo" localSheetId="1">#REF!</definedName>
    <definedName name="MonExo" localSheetId="7">#REF!</definedName>
    <definedName name="MonExo">#REF!</definedName>
    <definedName name="MonGrow" localSheetId="0">[2]BM!#REF!</definedName>
    <definedName name="MonGrow" localSheetId="2">[2]BM!#REF!</definedName>
    <definedName name="MonGrow" localSheetId="1">[2]BM!#REF!</definedName>
    <definedName name="MonGrow" localSheetId="7">[2]BM!#REF!</definedName>
    <definedName name="MonGrow">[2]BM!#REF!</definedName>
    <definedName name="PANature" localSheetId="1">#REF!</definedName>
    <definedName name="PANature" localSheetId="7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1">#REF!</definedName>
    <definedName name="PAType" localSheetId="7">#REF!</definedName>
    <definedName name="PAType">#REF!</definedName>
    <definedName name="Performance2" localSheetId="1">#REF!</definedName>
    <definedName name="Performance2" localSheetId="7">#REF!</definedName>
    <definedName name="Performance2">#REF!</definedName>
    <definedName name="PerformanceType" localSheetId="1">#REF!</definedName>
    <definedName name="PerformanceType" localSheetId="7">#REF!</definedName>
    <definedName name="PerformanceType">#REF!</definedName>
    <definedName name="program">#REF!,#REF!,#REF!,#REF!,#REF!,#REF!,#REF!,#REF!,#REF!,#REF!,#REF!,#REF!,#REF!,#REF!,#REF!,#REF!,#REF!,#REF!,#REF!,#REF!</definedName>
    <definedName name="RealExo" localSheetId="0">#REF!</definedName>
    <definedName name="RealExo" localSheetId="2">#REF!</definedName>
    <definedName name="RealExo" localSheetId="1">#REF!</definedName>
    <definedName name="RealExo" localSheetId="7">#REF!</definedName>
    <definedName name="RealExo">#REF!</definedName>
    <definedName name="RealPercent" localSheetId="0">#REF!</definedName>
    <definedName name="RealPercent" localSheetId="2">#REF!</definedName>
    <definedName name="RealPercent" localSheetId="1">#REF!</definedName>
    <definedName name="RealPercent" localSheetId="7">#REF!</definedName>
    <definedName name="RealPercent">#REF!</definedName>
    <definedName name="Table_2._Turkey__Exogenous_assumptions" localSheetId="2">#REF!</definedName>
    <definedName name="Table_2._Turkey__Exogenous_assumptions" localSheetId="1">#REF!</definedName>
    <definedName name="Table_2._Turkey__Exogenous_assumptions" localSheetId="7">#REF!</definedName>
    <definedName name="Table_2._Turkey__Exogenous_assumptions">#REF!</definedName>
    <definedName name="Z_0938595C_466B_4149_83B8_297772253AB9_.wvu.FilterData" localSheetId="7" hidden="1">'N 8'!$A$8:$L$31</definedName>
    <definedName name="Z_13F89C80_AA0B_41F9_AFF5_A3FBF32B4839_.wvu.FilterData" localSheetId="7" hidden="1">'N 8'!$A$5:$C$31</definedName>
    <definedName name="Z_1CB3FA93_3343_416F_A16D_FC41F2ED2B6F_.wvu.FilterData" localSheetId="7" hidden="1">'N 8'!$A$5:$C$31</definedName>
    <definedName name="Z_248BE2BA_E445_11D3_BFE0_00003960F508_.wvu.Cols" localSheetId="0" hidden="1">[3]Finprog!$D:$AJ,[3]Finprog!#REF!</definedName>
    <definedName name="Z_248BE2BA_E445_11D3_BFE0_00003960F508_.wvu.Cols" localSheetId="2" hidden="1">[3]Finprog!$D:$AJ,[3]Finprog!#REF!</definedName>
    <definedName name="Z_248BE2BA_E445_11D3_BFE0_00003960F508_.wvu.Cols" localSheetId="1" hidden="1">[3]Finprog!$D:$AJ,[3]Finprog!#REF!</definedName>
    <definedName name="Z_248BE2BA_E445_11D3_BFE0_00003960F508_.wvu.Cols" localSheetId="7" hidden="1">[3]Finprog!$D:$AJ,[3]Finprog!#REF!</definedName>
    <definedName name="Z_248BE2BA_E445_11D3_BFE0_00003960F508_.wvu.Cols" hidden="1">[3]Finprog!$D:$AJ,[3]Finprog!#REF!</definedName>
    <definedName name="Z_248D826A_AAF4_4217_A881_FEB0316B1F31_.wvu.FilterData" localSheetId="7" hidden="1">'N 8'!$A$5:$C$31</definedName>
    <definedName name="Z_32969C40_43F5_4F2B_8FF5_D4FD9837EA11_.wvu.FilterData" localSheetId="7" hidden="1">'N 8'!$A$8:$L$31</definedName>
    <definedName name="Z_32DE37A6_8D95_407F_A39E_1FFD33C94615_.wvu.Cols" localSheetId="7" hidden="1">'N 8'!#REF!,'N 8'!#REF!,'N 8'!#REF!,'N 8'!#REF!</definedName>
    <definedName name="Z_32DE37A6_8D95_407F_A39E_1FFD33C94615_.wvu.FilterData" localSheetId="7" hidden="1">'N 8'!$A$8:$L$31</definedName>
    <definedName name="Z_32DE37A6_8D95_407F_A39E_1FFD33C94615_.wvu.PrintArea" localSheetId="7" hidden="1">'N 8'!$A$1:$C$31</definedName>
    <definedName name="Z_32DE37A6_8D95_407F_A39E_1FFD33C94615_.wvu.PrintTitles" localSheetId="7" hidden="1">'N 8'!$5:$7</definedName>
    <definedName name="Z_34A3862C_F7FC_457F_92CA_137842C202EB_.wvu.FilterData" localSheetId="7" hidden="1">'N 8'!$A$8:$L$31</definedName>
    <definedName name="Z_3F3199A5_7391_4E1D_8596_AD83AC763925_.wvu.FilterData" localSheetId="7" hidden="1">'N 8'!$A$8:$L$31</definedName>
    <definedName name="Z_4104D532_0F78_4DE6_85FC_B28A029A6BFE_.wvu.Cols" localSheetId="7" hidden="1">'N 8'!#REF!,'N 8'!#REF!,'N 8'!#REF!,'N 8'!#REF!</definedName>
    <definedName name="Z_4104D532_0F78_4DE6_85FC_B28A029A6BFE_.wvu.FilterData" localSheetId="7" hidden="1">'N 8'!$A$8:$L$31</definedName>
    <definedName name="Z_4104D532_0F78_4DE6_85FC_B28A029A6BFE_.wvu.PrintArea" localSheetId="7" hidden="1">'N 8'!$A$1:$C$31</definedName>
    <definedName name="Z_4104D532_0F78_4DE6_85FC_B28A029A6BFE_.wvu.PrintTitles" localSheetId="7" hidden="1">'N 8'!$5:$7</definedName>
    <definedName name="Z_45FFAC33_4AB9_414D_B043_692D128792D7_.wvu.Cols" localSheetId="7" hidden="1">'N 8'!#REF!</definedName>
    <definedName name="Z_45FFAC33_4AB9_414D_B043_692D128792D7_.wvu.FilterData" localSheetId="7" hidden="1">'N 8'!$A$8:$L$31</definedName>
    <definedName name="Z_45FFAC33_4AB9_414D_B043_692D128792D7_.wvu.PrintArea" localSheetId="7" hidden="1">'N 8'!$A$1:$C$31</definedName>
    <definedName name="Z_45FFAC33_4AB9_414D_B043_692D128792D7_.wvu.PrintTitles" localSheetId="7" hidden="1">'N 8'!$5:$7</definedName>
    <definedName name="Z_4B089989_DDCD_487B_9353_2C02A02C4B79_.wvu.FilterData" localSheetId="7" hidden="1">'N 8'!$A$5:$C$31</definedName>
    <definedName name="Z_4B77F370_60FF_4F14_B465_90B22614E773_.wvu.FilterData" localSheetId="7" hidden="1">'N 8'!$A$8:$L$31</definedName>
    <definedName name="Z_4E7D02B5_6AED_41E0_B144_33AB5BF8890B_.wvu.FilterData" localSheetId="7" hidden="1">'N 8'!$A$8:$L$31</definedName>
    <definedName name="Z_4E7D02B5_6AED_41E0_B144_33AB5BF8890B_.wvu.PrintArea" localSheetId="7" hidden="1">'N 8'!$A$1:$C$31</definedName>
    <definedName name="Z_4E7D02B5_6AED_41E0_B144_33AB5BF8890B_.wvu.PrintTitles" localSheetId="7" hidden="1">'N 8'!$5:$7</definedName>
    <definedName name="Z_53DFD68B_2825_4372_8279_65A2CDD3C0A6_.wvu.Cols" localSheetId="7" hidden="1">'N 8'!#REF!,'N 8'!#REF!,'N 8'!#REF!,'N 8'!#REF!</definedName>
    <definedName name="Z_53DFD68B_2825_4372_8279_65A2CDD3C0A6_.wvu.FilterData" localSheetId="7" hidden="1">'N 8'!$A$8:$L$31</definedName>
    <definedName name="Z_53DFD68B_2825_4372_8279_65A2CDD3C0A6_.wvu.PrintArea" localSheetId="7" hidden="1">'N 8'!$A$1:$C$31</definedName>
    <definedName name="Z_53DFD68B_2825_4372_8279_65A2CDD3C0A6_.wvu.PrintTitles" localSheetId="7" hidden="1">'N 8'!$5:$7</definedName>
    <definedName name="Z_583C7B65_CC71_4FBC_86B1_5877CB798A98_.wvu.FilterData" localSheetId="7" hidden="1">'N 8'!$A$8:$L$31</definedName>
    <definedName name="Z_5FF8AB92_3ABC_4928_A697_EF849D80FED4_.wvu.FilterData" localSheetId="7" hidden="1">'N 8'!$A$8:$L$31</definedName>
    <definedName name="Z_695446A2_A8C9_11D3_8A18_0004AC53A12A_.wvu.Rows" hidden="1">[3]Cashflow!$32:$33,[3]Cashflow!$38:$38</definedName>
    <definedName name="Z_707BAC7D_8314_4414_9EEE_A8871F48DA9B_.wvu.FilterData" localSheetId="7" hidden="1">'N 8'!$A$8:$L$31</definedName>
    <definedName name="Z_74D78EB8_A434_4F94_8BE5_8479410B755C_.wvu.FilterData" localSheetId="7" hidden="1">'N 8'!$A$8:$L$31</definedName>
    <definedName name="Z_87775307_11A1_4FA8_9D46_5A79B3FA8050_.wvu.FilterData" localSheetId="7" hidden="1">'N 8'!$A$8:$L$31</definedName>
    <definedName name="Z_88C8AD42_4A54_471A_AC21_23DEE75E6A61_.wvu.FilterData" localSheetId="7" hidden="1">'N 8'!$A$5:$C$31</definedName>
    <definedName name="Z_A004C321_0185_41CE_93DF_111282312C58_.wvu.FilterData" localSheetId="7" hidden="1">'N 8'!$A$8:$L$31</definedName>
    <definedName name="Z_A0F1EF39_E9E2_4475_96EA_C28CFED6F251_.wvu.FilterData" localSheetId="7" hidden="1">'N 8'!$A$8:$L$31</definedName>
    <definedName name="Z_A14C1D6F_CA51_4590_ABBA_B6AF589EED73_.wvu.FilterData" localSheetId="7" hidden="1">'N 8'!$A$8:$L$31</definedName>
    <definedName name="Z_B6E8E17E_50D9_4F6F_8FA3_EAEA1E227C90_.wvu.FilterData" localSheetId="7" hidden="1">'N 8'!$A$5:$C$31</definedName>
    <definedName name="Z_C0EFFDBC_9EA1_4BE6_8AC1_F7AA5D1FC08E_.wvu.FilterData" localSheetId="7" hidden="1">'N 8'!$A$5:$C$31</definedName>
    <definedName name="Z_F0E30E7C_80B0_462A_AB4D_B336442D4E37_.wvu.FilterData" localSheetId="7" hidden="1">'N 8'!$A$5:$C$31</definedName>
    <definedName name="Z_FC3AB22F_E31D_4E23_B844_075681CC734D_.wvu.Cols" localSheetId="7" hidden="1">'N 8'!#REF!,'N 8'!#REF!,'N 8'!#REF!,'N 8'!#REF!</definedName>
    <definedName name="Z_FC3AB22F_E31D_4E23_B844_075681CC734D_.wvu.FilterData" localSheetId="7" hidden="1">'N 8'!$A$8:$L$31</definedName>
    <definedName name="Z_FC3AB22F_E31D_4E23_B844_075681CC734D_.wvu.PrintArea" localSheetId="7" hidden="1">'N 8'!$A$1:$C$31</definedName>
    <definedName name="Z_FC3AB22F_E31D_4E23_B844_075681CC734D_.wvu.PrintTitles" localSheetId="7" hidden="1">'N 8'!$5:$7</definedName>
    <definedName name="Z_FD6BFED4_3296_451F_BEE8_BDA0B24F27D3_.wvu.FilterData" localSheetId="7" hidden="1">'N 8'!$A$5:$C$31</definedName>
    <definedName name="_xlnm.Print_Titles" localSheetId="7">'N 8'!$5:$7</definedName>
    <definedName name="_xlnm.Print_Titles">[3]BP!$C:$C,[3]BP!$1:$3</definedName>
    <definedName name="_xlnm.Print_Area" localSheetId="4">'N 5'!$A$1:$I$10</definedName>
    <definedName name="_xlnm.Print_Area" localSheetId="5">'N 6'!$A$1:$I$35</definedName>
    <definedName name="_xlnm.Print_Area" localSheetId="7">'N 8'!$A$1:$L$45</definedName>
    <definedName name="է" localSheetId="0">[2]BM!#REF!</definedName>
    <definedName name="է" localSheetId="2">[2]BM!#REF!</definedName>
    <definedName name="է" localSheetId="1">[2]BM!#REF!</definedName>
    <definedName name="է" localSheetId="7">[2]BM!#REF!</definedName>
    <definedName name="է">[2]BM!#REF!</definedName>
    <definedName name="Հավել">#REF!</definedName>
    <definedName name="ՀՀՀՀՀ" localSheetId="0">#REF!</definedName>
    <definedName name="ՀՀՀՀՀ" localSheetId="2">#REF!</definedName>
    <definedName name="ՀՀՀՀՀ" localSheetId="1">#REF!</definedName>
    <definedName name="ՀՀՀՀՀ" localSheetId="7">#REF!</definedName>
    <definedName name="ՀՀՀՀՀ">#REF!</definedName>
    <definedName name="շախմատիստ" localSheetId="0">#REF!</definedName>
    <definedName name="շախմատիստ" localSheetId="2">#REF!</definedName>
    <definedName name="շախմատիստ" localSheetId="1">#REF!</definedName>
    <definedName name="շախմատիստ" localSheetId="7">#REF!</definedName>
    <definedName name="շախմատիստ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41" l="1"/>
  <c r="J28" i="41"/>
  <c r="J30" i="41"/>
  <c r="G30" i="41"/>
  <c r="D30" i="41"/>
  <c r="G28" i="41"/>
  <c r="D28" i="41"/>
  <c r="E28" i="41"/>
  <c r="E19" i="41"/>
  <c r="F19" i="41"/>
  <c r="D20" i="41"/>
  <c r="G19" i="41"/>
  <c r="J19" i="41"/>
  <c r="J20" i="41"/>
  <c r="K19" i="41"/>
  <c r="H19" i="41"/>
  <c r="I19" i="41"/>
  <c r="G20" i="41"/>
  <c r="H37" i="5"/>
  <c r="G37" i="5"/>
  <c r="B8" i="25"/>
  <c r="J32" i="41"/>
  <c r="J31" i="41"/>
  <c r="J29" i="41"/>
  <c r="L30" i="41"/>
  <c r="L19" i="41"/>
  <c r="C13" i="42" l="1"/>
  <c r="D13" i="42" s="1"/>
  <c r="B7" i="25" s="1"/>
  <c r="D31" i="41"/>
  <c r="D32" i="41"/>
  <c r="G31" i="41"/>
  <c r="K28" i="41"/>
  <c r="L23" i="43"/>
  <c r="G38" i="5" l="1"/>
  <c r="G36" i="5" l="1"/>
  <c r="I38" i="5"/>
  <c r="I37" i="5"/>
  <c r="K30" i="41"/>
  <c r="I36" i="5" l="1"/>
  <c r="F30" i="41"/>
  <c r="G32" i="41"/>
  <c r="H30" i="41"/>
  <c r="D29" i="41"/>
  <c r="E30" i="41" l="1"/>
  <c r="D27" i="41"/>
  <c r="G35" i="5"/>
  <c r="H38" i="5"/>
  <c r="H36" i="5" s="1"/>
  <c r="I30" i="41"/>
  <c r="D11" i="42"/>
  <c r="D9" i="42" s="1"/>
  <c r="D7" i="42" s="1"/>
  <c r="C11" i="42"/>
  <c r="C9" i="42" s="1"/>
  <c r="C7" i="42" s="1"/>
  <c r="B11" i="42"/>
  <c r="B9" i="42" s="1"/>
  <c r="B7" i="42" s="1"/>
  <c r="F28" i="41"/>
  <c r="F27" i="41" s="1"/>
  <c r="F26" i="41" s="1"/>
  <c r="F25" i="41" s="1"/>
  <c r="E27" i="41" l="1"/>
  <c r="E26" i="41" s="1"/>
  <c r="E25" i="41" s="1"/>
  <c r="E23" i="41" s="1"/>
  <c r="D26" i="41"/>
  <c r="D25" i="41" s="1"/>
  <c r="F23" i="41"/>
  <c r="F21" i="41" s="1"/>
  <c r="F10" i="41" s="1"/>
  <c r="D23" i="41" l="1"/>
  <c r="E21" i="41"/>
  <c r="I35" i="5"/>
  <c r="K27" i="41"/>
  <c r="K17" i="41" l="1"/>
  <c r="K26" i="41"/>
  <c r="K25" i="41" s="1"/>
  <c r="I34" i="5"/>
  <c r="I33" i="5" s="1"/>
  <c r="G34" i="5"/>
  <c r="E10" i="41"/>
  <c r="D10" i="41" s="1"/>
  <c r="D21" i="41"/>
  <c r="I28" i="41"/>
  <c r="I27" i="41" s="1"/>
  <c r="I26" i="41" s="1"/>
  <c r="I25" i="41" s="1"/>
  <c r="L28" i="41"/>
  <c r="L27" i="41" s="1"/>
  <c r="L26" i="41" s="1"/>
  <c r="L25" i="41" s="1"/>
  <c r="J27" i="41"/>
  <c r="H28" i="41"/>
  <c r="H27" i="41" s="1"/>
  <c r="J17" i="43" l="1"/>
  <c r="K15" i="41"/>
  <c r="K9" i="41" s="1"/>
  <c r="K23" i="41"/>
  <c r="G33" i="5"/>
  <c r="G32" i="5" s="1"/>
  <c r="G31" i="5" s="1"/>
  <c r="G29" i="5" s="1"/>
  <c r="G27" i="5" s="1"/>
  <c r="G10" i="20" s="1"/>
  <c r="H26" i="41"/>
  <c r="H25" i="41" s="1"/>
  <c r="H23" i="41" s="1"/>
  <c r="J26" i="41"/>
  <c r="J25" i="41" s="1"/>
  <c r="G29" i="41"/>
  <c r="L23" i="41"/>
  <c r="L21" i="41" s="1"/>
  <c r="L10" i="41" s="1"/>
  <c r="K21" i="41" l="1"/>
  <c r="K13" i="41" s="1"/>
  <c r="J23" i="41"/>
  <c r="G27" i="41"/>
  <c r="G26" i="41" s="1"/>
  <c r="G25" i="41" s="1"/>
  <c r="H35" i="5"/>
  <c r="H34" i="5" s="1"/>
  <c r="H33" i="5" s="1"/>
  <c r="I32" i="5"/>
  <c r="I31" i="5" s="1"/>
  <c r="I29" i="5" s="1"/>
  <c r="I27" i="5" s="1"/>
  <c r="I23" i="41"/>
  <c r="I21" i="41" s="1"/>
  <c r="H21" i="41"/>
  <c r="K10" i="41" l="1"/>
  <c r="K8" i="41" s="1"/>
  <c r="D11" i="27" s="1"/>
  <c r="J21" i="41"/>
  <c r="L17" i="43" s="1"/>
  <c r="I10" i="20"/>
  <c r="H32" i="5"/>
  <c r="H31" i="5" s="1"/>
  <c r="H29" i="5" s="1"/>
  <c r="H27" i="5" s="1"/>
  <c r="G23" i="41"/>
  <c r="I10" i="41"/>
  <c r="K11" i="41"/>
  <c r="H10" i="41"/>
  <c r="G21" i="41"/>
  <c r="K17" i="43" s="1"/>
  <c r="J10" i="41" l="1"/>
  <c r="H10" i="20"/>
  <c r="G10" i="41"/>
  <c r="F17" i="41" l="1"/>
  <c r="E17" i="41"/>
  <c r="E15" i="41" s="1"/>
  <c r="H17" i="41"/>
  <c r="L17" i="41" l="1"/>
  <c r="J17" i="41" s="1"/>
  <c r="H15" i="41"/>
  <c r="E9" i="41"/>
  <c r="E13" i="41"/>
  <c r="D17" i="41"/>
  <c r="F15" i="41"/>
  <c r="D19" i="41" l="1"/>
  <c r="J10" i="43"/>
  <c r="J9" i="43" s="1"/>
  <c r="J8" i="43" s="1"/>
  <c r="L10" i="43"/>
  <c r="L9" i="43" s="1"/>
  <c r="L8" i="43" s="1"/>
  <c r="L15" i="41"/>
  <c r="F13" i="41"/>
  <c r="F11" i="41" s="1"/>
  <c r="F9" i="41"/>
  <c r="F8" i="41" s="1"/>
  <c r="B10" i="27" s="1"/>
  <c r="I17" i="41"/>
  <c r="E11" i="41"/>
  <c r="E8" i="41"/>
  <c r="B11" i="27" s="1"/>
  <c r="D15" i="41"/>
  <c r="H9" i="41"/>
  <c r="H13" i="41"/>
  <c r="G26" i="5" l="1"/>
  <c r="G25" i="5" s="1"/>
  <c r="G24" i="5" s="1"/>
  <c r="G23" i="5" s="1"/>
  <c r="G21" i="5" s="1"/>
  <c r="G19" i="5" s="1"/>
  <c r="G17" i="5" s="1"/>
  <c r="G15" i="5" s="1"/>
  <c r="G13" i="5" s="1"/>
  <c r="G11" i="5" s="1"/>
  <c r="G9" i="5" s="1"/>
  <c r="G7" i="5" s="1"/>
  <c r="K10" i="43"/>
  <c r="K9" i="43" s="1"/>
  <c r="K8" i="43" s="1"/>
  <c r="D8" i="41"/>
  <c r="D9" i="41"/>
  <c r="J15" i="41"/>
  <c r="I26" i="5" s="1"/>
  <c r="I25" i="5" s="1"/>
  <c r="I24" i="5" s="1"/>
  <c r="I23" i="5" s="1"/>
  <c r="I21" i="5" s="1"/>
  <c r="I19" i="5" s="1"/>
  <c r="L9" i="41"/>
  <c r="L13" i="41"/>
  <c r="D11" i="41"/>
  <c r="H11" i="41"/>
  <c r="H8" i="41"/>
  <c r="C11" i="27" s="1"/>
  <c r="I15" i="41"/>
  <c r="G17" i="41"/>
  <c r="G9" i="20" l="1"/>
  <c r="G8" i="20" s="1"/>
  <c r="G7" i="20" s="1"/>
  <c r="G6" i="20" s="1"/>
  <c r="I9" i="20"/>
  <c r="I8" i="20" s="1"/>
  <c r="I7" i="20" s="1"/>
  <c r="I6" i="20" s="1"/>
  <c r="I17" i="5"/>
  <c r="I15" i="5" s="1"/>
  <c r="I13" i="5" s="1"/>
  <c r="I11" i="5" s="1"/>
  <c r="I9" i="5" s="1"/>
  <c r="I7" i="5" s="1"/>
  <c r="J13" i="41"/>
  <c r="L11" i="41"/>
  <c r="J11" i="41" s="1"/>
  <c r="L8" i="41"/>
  <c r="D10" i="27" s="1"/>
  <c r="J9" i="41"/>
  <c r="I9" i="41"/>
  <c r="I13" i="41"/>
  <c r="G15" i="41"/>
  <c r="H26" i="5" s="1"/>
  <c r="H25" i="5" s="1"/>
  <c r="H24" i="5" s="1"/>
  <c r="H23" i="5" s="1"/>
  <c r="H21" i="5" s="1"/>
  <c r="H19" i="5" s="1"/>
  <c r="H9" i="20" l="1"/>
  <c r="H8" i="20" s="1"/>
  <c r="H7" i="20" s="1"/>
  <c r="H6" i="20" s="1"/>
  <c r="H17" i="5"/>
  <c r="H15" i="5" s="1"/>
  <c r="H13" i="5" s="1"/>
  <c r="H11" i="5" s="1"/>
  <c r="H9" i="5" s="1"/>
  <c r="H7" i="5" s="1"/>
  <c r="J8" i="41"/>
  <c r="I8" i="41"/>
  <c r="G9" i="41"/>
  <c r="I11" i="41"/>
  <c r="G11" i="41" s="1"/>
  <c r="G13" i="41"/>
  <c r="G8" i="41" l="1"/>
  <c r="C10" i="27"/>
  <c r="C7" i="28"/>
  <c r="C6" i="28" s="1"/>
  <c r="B8" i="27" l="1"/>
  <c r="D8" i="27" l="1"/>
  <c r="C8" i="27"/>
  <c r="B9" i="25"/>
</calcChain>
</file>

<file path=xl/sharedStrings.xml><?xml version="1.0" encoding="utf-8"?>
<sst xmlns="http://schemas.openxmlformats.org/spreadsheetml/2006/main" count="208" uniqueCount="142">
  <si>
    <t>Ծրագիր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</si>
  <si>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</si>
  <si>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</si>
  <si>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</si>
  <si>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</si>
  <si>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</si>
  <si>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</si>
  <si>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</si>
  <si>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 xml:space="preserve"> Ծրագրի անվանումը </t>
  </si>
  <si>
    <t xml:space="preserve"> Ծառայությունների մատուցում </t>
  </si>
  <si>
    <t>(հազար  դրամներով)</t>
  </si>
  <si>
    <t xml:space="preserve"> Բաժին</t>
  </si>
  <si>
    <t xml:space="preserve"> Խումբ</t>
  </si>
  <si>
    <t xml:space="preserve"> Դաս</t>
  </si>
  <si>
    <t>01</t>
  </si>
  <si>
    <t>Ծրագրային դասիչը</t>
  </si>
  <si>
    <t xml:space="preserve"> ԸՆԴԱՄԵՆԸ ԾԱԽՍԵՐ</t>
  </si>
  <si>
    <t xml:space="preserve"> ԸՆԹԱՑԻԿ ԾԱԽՍԵՐ</t>
  </si>
  <si>
    <t xml:space="preserve"> ԱՅԼ  ԾԱԽՍԵՐ</t>
  </si>
  <si>
    <t xml:space="preserve"> Ինն ամիս</t>
  </si>
  <si>
    <t>ԸՆԹԱՑԻԿ ԾԱԽՍԵՐ</t>
  </si>
  <si>
    <t>Ցուցանիշների փոփոխությունը
(ավելացումները նշված են դրական նշանով)</t>
  </si>
  <si>
    <t>Եկամուտների գծով</t>
  </si>
  <si>
    <t>Ծախսերի գծով</t>
  </si>
  <si>
    <t>Դեֆիցիտը (պակասուրդը)</t>
  </si>
  <si>
    <t>այդ թվում`</t>
  </si>
  <si>
    <t>ԸՆԴԱՄԵՆԸ</t>
  </si>
  <si>
    <t>Պետական բյուջեի եկամուտները</t>
  </si>
  <si>
    <t xml:space="preserve"> Ծրագրային դասիչը </t>
  </si>
  <si>
    <t xml:space="preserve"> Գումարը (հազար դրամ) </t>
  </si>
  <si>
    <t xml:space="preserve"> Ընդամենը </t>
  </si>
  <si>
    <t>05</t>
  </si>
  <si>
    <t>04</t>
  </si>
  <si>
    <t xml:space="preserve"> 1155 </t>
  </si>
  <si>
    <t xml:space="preserve"> Ինն ամիս </t>
  </si>
  <si>
    <t xml:space="preserve"> Տարի </t>
  </si>
  <si>
    <t xml:space="preserve"> ՀՀ շրջակա միջավայրի նախարարություն</t>
  </si>
  <si>
    <t>Ինն ամիս</t>
  </si>
  <si>
    <t>Պաշտոնական դրամաշնորհներ</t>
  </si>
  <si>
    <t>ՀՀ  շրջակա միջավայրի նախարարություն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</si>
  <si>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</si>
  <si>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Միջոց_x000D_
առում</t>
  </si>
  <si>
    <t xml:space="preserve"> այդ թվում </t>
  </si>
  <si>
    <t xml:space="preserve"> Դրամաշնոր_x000D_
հային միջոցներ </t>
  </si>
  <si>
    <t>Համաֆինանս
ավորում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</si>
  <si>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</si>
  <si>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</si>
  <si>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</si>
  <si>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այդ թվում` ըստ կատարողների</t>
  </si>
  <si>
    <t>այդ թվում` բյուջետային ծախսերի տնտեսագիտական դասակարգման հոդվածներ</t>
  </si>
  <si>
    <t>- Այլ ծախսեր</t>
  </si>
  <si>
    <t>ՈՉ ՖԻՆԱՆՍԱԿԱՆ ԱԿՏԻՎՆԵՐԻ ԳԾՈՎ ԾԱԽՍԵՐ</t>
  </si>
  <si>
    <t>- Շենքերի և շինությունների կապիտալ վերանորոգում</t>
  </si>
  <si>
    <t>(հազար դրամներով)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</si>
  <si>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կառավարման բարելավմանն ուղղված ծրագրերի իրականացում</t>
  </si>
  <si>
    <t xml:space="preserve"> Գերմանիայի զարգացման վարկերի բանկի (KFW) կողմից տրամադրվող դրամաշնորհային ծրագրի շրջանակներում ՀՀ Սյունիքի մարզի բնության հատուկ պահպանվող տարածքների պահպանությունն իրականացնող պետական կազմակերպությունների կարողությունների զարգացում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</si>
  <si>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</si>
  <si>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</si>
  <si>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</si>
  <si>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</si>
  <si>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ՄԵՔԵՆԱՆԵՐ  ԵՎ  ՍԱՐՔԱՎՈՐՈՒՄՆԵՐ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</si>
  <si>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կառավարման բարելավմանն ուղղված ծրագրերի իրականացում </t>
  </si>
  <si>
    <t xml:space="preserve"> ՀՀ Սյունիքի մարզի բնության հատուկ պահպանվող տարածքների կառավարման  և հարակից համայնքների սոցիալ-տնտեսական վիճակի բարելավմանն ուղղված ծրագրերի մշակման և նախագծման աշխատանքների իրականացում </t>
  </si>
  <si>
    <t xml:space="preserve">Տարի </t>
  </si>
  <si>
    <t>Գերմանիայի զարգացման վարկերի բանկի (KFW) կողմից տրամադրվող դրամաշնորհային ծրագրի շրջանակներում ՀՀ Սյունիքի մարզի բնության հատուկ պահպանվող տարածքների կառավարման բարելավմանն ուղղված ծրագրերի իրականացում</t>
  </si>
  <si>
    <t>Գերմանիայի զարգացման վարկերի բանկի (KFW) կողմից տրամադրվող դրամաշնորհային ծրագրի շրջանակներում ՀՀ Սյունիքի մարզի բնության հատուկ պահպանվող տարածքների և անտառային տարածքների պահպանությունն իրականացնող պետական կազմակերպությունների կարողությունների զարգացում</t>
  </si>
  <si>
    <t xml:space="preserve"> - Այլ ծախսեր</t>
  </si>
  <si>
    <t>ՊՏԱԾ ծրագրի միջազգային  խորհրդատու «ԳԻՏԵԿ ԻԳԻԲ» ՍՊԸ-ի կողմից խորհրդատվական ծառայությունների մատուցման պայմանագրային պարտավորությունների կատարում, տոկոս</t>
  </si>
  <si>
    <t>Հարկային եկամուտներ և պետական տուրքեր</t>
  </si>
  <si>
    <t>(հազ. դրամ)</t>
  </si>
  <si>
    <t>Պետական բյուջեի դեֆիցիտի ֆինանսավորման աղբյուրներն ու դրանց տարրերի անվանումները</t>
  </si>
  <si>
    <r>
      <t>Ցուցանիշների փոփոխությունը (ծախսերի ավելացումները նշված են դրական նշանով</t>
    </r>
    <r>
      <rPr>
        <sz val="12"/>
        <color theme="1"/>
        <rFont val="GHEA Grapalat"/>
        <family val="3"/>
      </rPr>
      <t>)</t>
    </r>
  </si>
  <si>
    <t xml:space="preserve">  ԸՆԴԱՄԵՆԸ</t>
  </si>
  <si>
    <t>այդ թվում՝</t>
  </si>
  <si>
    <t>2. Ֆինանսական զուտ ակտիվներ</t>
  </si>
  <si>
    <t>Բ. Արտաքին աղբյուրներ - ընդամենը</t>
  </si>
  <si>
    <t>Ցուցանիշների փոփոխությունը (ծախսերի ավելացումները նշված են դրական նշանով)</t>
  </si>
  <si>
    <t>2.4 Ելքերի ֆինանսավորմանն ուղղվող պետական բյուջեի տարեսկզբի ազատ մնացորդի միջոցներ</t>
  </si>
  <si>
    <t xml:space="preserve">ԸՆԴԱՄԵՆԸ
</t>
  </si>
  <si>
    <t xml:space="preserve"> ՇՐՋԱԿԱ  ՄԻՋԱՎԱՅՐԻ ՊԱՇՏՊԱՆՈՒԹՅՈՒՆ  
</t>
  </si>
  <si>
    <t xml:space="preserve">  Կենսաբազմազանության և բնության պաշտպանություն
</t>
  </si>
  <si>
    <t xml:space="preserve"> Կենսաբազմազանության և բնության պաշտպանություն
</t>
  </si>
  <si>
    <t xml:space="preserve"> ՀՀ շրջակա միջավայրի նախարարություն  
</t>
  </si>
  <si>
    <t xml:space="preserve">ՀՀ  ՇՐՋԱԿԱ ՄԻՋԱՎԱՅՐԻ ՆԱԽԱՐԱՐՈՒԹՅՈՒՆ
</t>
  </si>
  <si>
    <t xml:space="preserve">Հավելված N1
ՀՀ կառավարության
2025 թվականի____________ի  N _____-Ն որոշման </t>
  </si>
  <si>
    <t>«ՀԱՅԱՍՏԱՆԻ  ՀԱՆՐԱՊԵՏՈՒԹՅԱՆ  2025  ԹՎԱԿԱՆԻ  ՊԵՏԱԿԱՆ  ԲՅՈՒՋԵԻ  ՄԱՍԻՆ»  ՀԱՅԱՍՏԱՆԻ ՀԱՆՐԱՊԵՏՈՒԹՅԱՆ ՕՐԵՆՔԻ 2-ՐԴ ՀՈԴՎԱԾԻ ԱՂՅՈՒՍԱԿՈՒՄ ԿԱՏԱՐՎՈՂ ՓՈՓՈԽՈՒԹՅՈՒՆՆԵՐԸ</t>
  </si>
  <si>
    <t xml:space="preserve">Հավելված N2
ՀՀ կառավարության
2025 թվականի____________ի  N _____-Ն որոշման </t>
  </si>
  <si>
    <t>«ՀԱՅԱՍՏԱՆԻ ՀԱՆՐԱՊԵՏՈՒԹՅԱՆ 2025 ԹՎԱԿԱՆԻ ՊԵՏԱԿԱՆ ԲՅՈՒՋԵԻ ՄԱՍԻՆ» ՀԱՅԱՍՏԱՆԻ ՀԱՆՐԱՊԵՏՈՒԹՅԱՆ ՕՐԵՆՔԻ N3 ՀԱՎԵԼՎԱԾԻ N1 ԱՂՅՈՒՍԱԿՈՒՄ  ԵՎ ՀԱՅԱՍՏԱՆԻ ՀԱՆՐԱՊԵՏՈՒԹՅԱՆ ԿԱՌԱՎԱՐՈՒԹՅԱՆ 2024 ԹՎԱԿԱՆԻ ԴԵԿՏԵՄԲԵՐԻ 27-Ի N2060-Ն ՈՐՈՇՄԱՆ N1 ՀԱՎԵԼՎԱԾԻ N1 ԱՂՅՈՒՍԱԿՈՒՄ ԿԱՏԱՐՎՈՂ ՓՈՓՈԽՈՒԹՅՈՒՆՆԵՐԸ</t>
  </si>
  <si>
    <t xml:space="preserve">Հավելված N3
ՀՀ կառավարության
2025 թվականի____________ի  N _____-Ն որոշման </t>
  </si>
  <si>
    <t>«ՀԱՅԱՍՏԱՆԻ  ՀԱՆՐԱՊԵՏՈՒԹՅԱՆ  2025  ԹՎԱԿԱՆԻ  ՊԵՏԱԿԱՆ  ԲՅՈՒՋԵԻ  ՄԱՍԻՆ»  ՀԱՅԱՍՏԱՆԻ ՀԱՆՐԱՊԵՏՈՒԹՅԱՆ ՕՐԵՆՔԻ  6-ՐԴ ՀՈԴՎԱԾԻ ԱՂՅՈՒՍԱԿՈՒՄ ԵՎ ՀԱՅԱՍՏԱՆԻ ՀԱՆՐԱՊԵՏՈՒԹՅԱՆ ԿԱՌԱՎԱՐՈՒԹՅԱՆ 2024 ԹՎԱԿԱՆԻ ԴԵԿՏԵՄԲԵՐԻ 27-Ի N 2060-Ն ՈՐՈՇՄԱՆ 2-ՐԴ ՀԱՎԵԼՎԱԾՈՒՄ ԿԱՏԱՐՎՈՂ ՓՈՓՈԽՈՒԹՅՈՒՆՆԵՐԸ</t>
  </si>
  <si>
    <t xml:space="preserve">Հավելված N4
ՀՀ կառավարության
2025 թվականի____________ի  N _____-Ն որոշման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</si>
  <si>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</si>
  <si>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</si>
  <si>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</si>
  <si>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</si>
  <si>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</si>
  <si>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</si>
  <si>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</si>
  <si>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</si>
  <si>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</si>
  <si>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ԸՆԴԱՄԵՆԸ </t>
  </si>
  <si>
    <t xml:space="preserve"> ՀՀ շրջակա միջավայրի նախարարություն </t>
  </si>
  <si>
    <t xml:space="preserve"> Ծառայությունը մատուցողի անվանումը` Մասնագիտացված կազմակերպություններ </t>
  </si>
  <si>
    <t/>
  </si>
  <si>
    <t xml:space="preserve"> Բնական ռեսուրսների և բնության հատուկ պահպանվող տարածքների կառավարում </t>
  </si>
  <si>
    <t xml:space="preserve"> 1155 - 11001 </t>
  </si>
  <si>
    <t xml:space="preserve">Գերմանիայի զարգացման վարկերի բանկի (KFW) կողմից տրամադրվող դրամաշնորհային ծրագրի շրջանակներում ՀՀ Սյունիքի մարզի բնության հատուկ պահպանվող տարածքների պահպանությունն իրականացնող պետական կազմակերպությունների կարողությունների զարգացում </t>
  </si>
  <si>
    <t xml:space="preserve"> 1155 - 32001 </t>
  </si>
  <si>
    <t xml:space="preserve">Սյունիքի մարզի բնության հատուկ պահպանվող տարածքների և անտառային տարածքների պահպանությունն իրականացնող պետական կազմակերպությունների կարողությունների հզորացում </t>
  </si>
  <si>
    <t>ՀԱՅԱՍՏԱՆԻ ՀԱՆՐԱՊԵՏՈՒԹՅԱՆ ԿԱՌԱՎԱՐՈՒԹՅԱՆ 2024 ԹՎԱԿԱՆԻ ԴԵԿՏԵՄԲԵՐԻ 27-Ի N 2060-Ն ՈՐՈՇՄԱՆ  NN9 ԵՎ 9.1 ՀԱՎԵԼՎԱԾՆԵՐԻ ԱՂՅՈՒՍԱԿՆԵՐՈՒՄ ԿԱՏԱՐՎՈՂ ՓՈՓՈԽՈՒԹՅՈՒՆՆԵՐԸ ԵՎ ԼՐԱՑՈՒՄՆԵՐԸ</t>
  </si>
  <si>
    <t xml:space="preserve">Հավելված N8
ՀՀ կառավարության
2025 թվականի____________ի  N _____-Ն որոշման </t>
  </si>
  <si>
    <t>«ՀԱՅԱՍՏԱՆԻ ՀԱՆՐԱՊԵՏՈՒԹՅԱՆ 2025 ԹՎԱԿԱՆԻ ՊԵՏԱԿԱՆ ԲՅՈՒՋԵԻ ՄԱՍԻՆ» ՀԱՅԱՍՏԱՆԻ ՀԱՆՐԱՊԵՏՈՒԹՅԱՆ ՕՐԵՆՔԻ N 1 ՀԱՎԵԼՎԱԾԻ N 5 ԱՂՅՈՒՍԱԿՈՒՄ ԵՎ «ՀԱՅԱՍՏԱՆԻ ՀԱՆՐԱՊԵՏՈՒԹՅԱՆ 2024 ԹՎԱԿԱՆԻ ՊԵՏԱԿԱՆ ԲՅՈՒՋԵԻ ԿԱՏԱՐՈՒՄՆ ԱՊԱՀՈՎՈՂ ՄԻՋՈՑԱՌՈՒՄՆԵՐԻ ՄԱՍԻՆ» ՀԱՅԱՍՏԱՆԻ ՀԱՆՐԱՊԵՏՈՒԹՅԱՆ ԿԱՌԱՎԱՐՈՒԹՅԱՆ 2024 ԹՎԱԿԱՆԻ ԴԵԿՏԵՄԲԵՐԻ 27-Ի N 2060-Ն ՈՐՈՇՄԱՆ N 5 ՀԱՎԵԼՎԱԾԻ N 4 ԱՂՅՈՒՍԱԿՈՒՄ ԿԱՏԱՐՎՈՂ ՓՈՓՈԽՈՒԹՅՈՒՆՆԵՐԸ ԵՎ ԼՐԱՑՈՒՄՆԵՐԸ</t>
  </si>
  <si>
    <t xml:space="preserve">«ՀԱՅԱՍՏԱՆԻ ՀԱՆՐԱՊԵՏՈՒԹՅԱՆ 2025 ԹՎԱԿԱՆԻ ՊԵՏԱԿԱՆ ԲՅՈՒՋԵԻ ՄԱՍԻՆ» ՀԱՅԱՍՏԱՆԻ ՀԱՆՐԱՊԵՏՈՒԹՅԱՆ ՕՐԵՆՔԻ N 1 ՀԱՎԵԼՎԱԾԻ N 1 ԱՂՅՈՒՍԱԿՈՒՄ ԿԱՏԱՐՎՈՂ ԼՐԱՑՈՒՄԸ </t>
  </si>
  <si>
    <t xml:space="preserve">Հավելված N5
ՀՀ կառավարության
2025 թվականի____________ի  N _____-Ն որոշման </t>
  </si>
  <si>
    <t xml:space="preserve">Հավելված N6
ՀՀ կառավարության
2025 թվականի____________ի  N _____-Ն որոշման </t>
  </si>
  <si>
    <t>ՀԱՅԱՍՏԱՆԻ ՀԱՆՐԱՊԵՏՈՒԹՅԱՆ ԿԱՌԱՎԱՐՈՒԹՅԱՆ 2024 ԹՎԱԿԱՆԻ  ԴԵԿՏԵՄԲԵՐԻ  27-Ի   N 2060-Ն  ՈՐՈՇՄԱՆ N3 ԵՎ N4 ՀԱՎԵԼՎԱԾՆԵՐՈՒՄ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</si>
  <si>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</si>
  <si>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</si>
  <si>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</si>
  <si>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</si>
  <si>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</si>
  <si>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>ՀՀ շրջակա միջավայրի նախարարություն</t>
  </si>
  <si>
    <t>Ծառայությունների մատուցում</t>
  </si>
  <si>
    <t>1155</t>
  </si>
  <si>
    <t>Բնական ռեսուրսների և բնության հատուկ պահպանվող տարածքների կառավարում</t>
  </si>
  <si>
    <t>Բնական ռեսուրսների և կենսաբազմազանության արդյունավետ կառավարում</t>
  </si>
  <si>
    <t>1155 - 11001</t>
  </si>
  <si>
    <t>1155 - 32001</t>
  </si>
  <si>
    <t>«Զանգեզուրի Կենսոլորտային Համալիր (ԶԿՀ) ՊՈԱԿ-ում ընդգրկված պահպանվող տարածքների կառավարման խորհրդատվության ծառայության թիվ, հատ</t>
  </si>
  <si>
    <t>Աուդիտորական ծառայությունների մատուցման թիվ, հատ</t>
  </si>
  <si>
    <t>Մեղրի համայնքի տնային տնտեսություններում մինչև 9մ2 ջերմամեկուսիչ պատուհանների տեղադրում, տնային տնտեսությունների թիվը, հատ</t>
  </si>
  <si>
    <t>«Զանգեզուր կենսոլորտային համալիր» ՊՈԱԿ-ի  վարչական շենքի կապիտալ վերանորոգում, վերանորոգված միավորի թիվը, հատ</t>
  </si>
  <si>
    <t>«ՀԱՅԱՍՏԱՆԻ ՀԱՆՐԱՊԵՏՈՒԹՅԱՆ 2025 ԹՎԱԿԱՆԻ ՊԵՏԱԿԱՆ ԲՅՈՒՋԵԻ ՄԱՍԻՆ» ՀԱՅԱՍՏԱՆԻ ՀԱՆՐԱՊԵՏՈՒԹՅԱՆ ՕՐԵՆՔԻ N 1 ՀԱՎԵԼՎԱԾԻ N 2 ԱՂՅՈՒՍԱԿՈՒՄ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</si>
  <si>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- Վարչական սարքավորումներ</t>
  </si>
  <si>
    <t xml:space="preserve"> - Այլ մեքենաներ և սարքավորումներ</t>
  </si>
  <si>
    <t>«Զանգեզուր կենսոլորտային համալիր» ՊՈԱԿ-ի պահպանվող տարածքների համար ձեռք բերված վարչական սարքավորումներ, քանակ, հատ</t>
  </si>
  <si>
    <t xml:space="preserve">Հավելված N7
ՀՀ կառավարության
2025 թվականի____________ի  N _____-Ն որոշման </t>
  </si>
  <si>
    <t>Սյունիքի մարզի բնության հատուկ պահպանվող տարածքների և անտառային տարածքների պահպանությունն իրականացնող պետական կազմակերպությունների կարողությունների հզորացում</t>
  </si>
  <si>
    <t xml:space="preserve"> ԲԳԿ/ԲՍԿ </t>
  </si>
  <si>
    <t xml:space="preserve">Այլ պետական կազմակերպությունների կողմից օգտագործվող ոչ ֆինանսական ակտիվների հետ գործառնություններ </t>
  </si>
  <si>
    <t>Ակտիվն օգտագործող կազմակերպության (կազմակերպությունների) անվանումը (անվանումները)` Մասնագիտացված միավոր</t>
  </si>
  <si>
    <t>Բնական ռեսուրսների և կենսաբազմազանության վերարտադրության աճի ապահովում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</si>
</sst>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3" formatCode="_-* #,##0.00_р_._-;\-* #,##0.00_р_._-;_-* &quot;-&quot;??_р_._-;_-@_-"/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-* #,##0.00_-;\-* #,##0.00_-;_-* &quot;-&quot;??_-;_-@_-"/>
    <numFmt numFmtId="171" formatCode="_-* #,##0\ _₽_-;\-* #,##0\ _₽_-;_-* &quot;-&quot;\ _₽_-;_-@_-"/>
    <numFmt numFmtId="172" formatCode="_-* #,##0.00\ _₽_-;\-* #,##0.00\ _₽_-;_-* &quot;-&quot;??\ _₽_-;_-@_-"/>
    <numFmt numFmtId="173" formatCode="_-* #,##0.00\ _դ_ր_._-;\-* #,##0.00\ _դ_ր_._-;_-* &quot;-&quot;??\ _դ_ր_._-;_-@_-"/>
    <numFmt numFmtId="174" formatCode="#,##0.0_);\(#,##0.0\)"/>
    <numFmt numFmtId="175" formatCode="##,##0.0;\(##,##0.0\);\-"/>
    <numFmt numFmtId="176" formatCode="0.0_);\(0.0\)"/>
    <numFmt numFmtId="177" formatCode="0.0"/>
    <numFmt numFmtId="178" formatCode="#,##0.0"/>
    <numFmt numFmtId="179" formatCode="General_)"/>
    <numFmt numFmtId="180" formatCode="_([$€-2]* #,##0.00_);_([$€-2]* \(#,##0.00\);_([$€-2]* &quot;-&quot;??_)"/>
    <numFmt numFmtId="181" formatCode="_(* #,##0.0_);_(* \(#,##0.0\);_(* &quot;-&quot;??_);_(@_)"/>
    <numFmt numFmtId="182" formatCode="_-* #,##0.0\ _₽_-;\-* #,##0.0\ _₽_-;_-* &quot;-&quot;?\ _₽_-;_-@_-"/>
    <numFmt numFmtId="183" formatCode="_(* #,##0.000_);_(* \(#,##0.000\);_(* &quot;-&quot;??_);_(@_)"/>
  </numFmts>
  <fonts count="14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name val="Star"/>
      <family val="1"/>
    </font>
    <font>
      <b/>
      <sz val="8"/>
      <name val="GHEA Grapalat"/>
      <family val="2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sz val="11"/>
      <name val="Times Armenian"/>
      <family val="1"/>
    </font>
    <font>
      <b/>
      <sz val="12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</font>
    <font>
      <sz val="11"/>
      <color indexed="62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sz val="12"/>
      <name val="GHEA Grapalat"/>
      <family val="2"/>
    </font>
    <font>
      <b/>
      <sz val="12"/>
      <name val="GHEA Grapalat"/>
      <family val="2"/>
    </font>
    <font>
      <sz val="9"/>
      <name val="GHEA Grapalat"/>
      <family val="3"/>
    </font>
    <font>
      <sz val="10"/>
      <color indexed="9"/>
      <name val="GHEA Grapalat"/>
      <family val="3"/>
    </font>
    <font>
      <sz val="10"/>
      <color rgb="FFFF0000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  <font>
      <b/>
      <sz val="10"/>
      <name val="GHEA Grapalat"/>
      <family val="3"/>
    </font>
    <font>
      <b/>
      <sz val="10"/>
      <color rgb="FF000000"/>
      <name val="GHEA Grapalat"/>
      <family val="3"/>
    </font>
    <font>
      <sz val="10"/>
      <color rgb="FF000000"/>
      <name val="GHEA Grapalat"/>
      <family val="3"/>
    </font>
    <font>
      <b/>
      <i/>
      <sz val="10"/>
      <name val="GHEA Grapalat"/>
      <family val="3"/>
    </font>
    <font>
      <b/>
      <i/>
      <sz val="10"/>
      <color rgb="FF000000"/>
      <name val="GHEA Grapalat"/>
      <family val="3"/>
    </font>
    <font>
      <i/>
      <sz val="10"/>
      <name val="GHEA Grapalat"/>
      <family val="3"/>
    </font>
    <font>
      <sz val="11"/>
      <name val="GHEA Grapalat"/>
      <family val="3"/>
    </font>
    <font>
      <b/>
      <sz val="9"/>
      <name val="GHEA Grapalat"/>
      <family val="2"/>
    </font>
    <font>
      <b/>
      <sz val="11"/>
      <name val="GHEA Grapalat"/>
      <family val="2"/>
    </font>
    <font>
      <sz val="11"/>
      <name val="GHEA Grapalat"/>
      <family val="2"/>
    </font>
    <font>
      <sz val="11"/>
      <color rgb="FF00000A"/>
      <name val="GHEA Grapalat"/>
      <family val="3"/>
    </font>
  </fonts>
  <fills count="7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16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0558">
    <xf numFmtId="0" fontId="0" fillId="0" borderId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1" applyNumberFormat="0" applyAlignment="0" applyProtection="0"/>
    <xf numFmtId="0" fontId="12" fillId="22" borderId="2" applyNumberFormat="0" applyAlignment="0" applyProtection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7" applyNumberFormat="0" applyFont="0" applyAlignment="0" applyProtection="0"/>
    <xf numFmtId="0" fontId="21" fillId="21" borderId="8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75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169" fontId="28" fillId="0" borderId="0" applyFont="0" applyFill="0" applyBorder="0" applyAlignment="0" applyProtection="0">
      <alignment horizontal="left" vertical="top" wrapText="1"/>
    </xf>
    <xf numFmtId="169" fontId="28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72" fontId="3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3" fillId="56" borderId="28" applyNumberFormat="0" applyFont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3" fillId="56" borderId="28" applyNumberFormat="0" applyFont="0" applyAlignment="0" applyProtection="0"/>
    <xf numFmtId="0" fontId="21" fillId="21" borderId="29" applyNumberFormat="0" applyAlignment="0" applyProtection="0"/>
    <xf numFmtId="172" fontId="3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8" fillId="0" borderId="0" applyFont="0" applyFill="0" applyBorder="0" applyAlignment="0" applyProtection="0">
      <alignment horizontal="left" vertical="top" wrapText="1"/>
    </xf>
    <xf numFmtId="172" fontId="28" fillId="0" borderId="0" applyFont="0" applyFill="0" applyBorder="0" applyAlignment="0" applyProtection="0">
      <alignment horizontal="left" vertical="top" wrapText="1"/>
    </xf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2" fillId="12" borderId="0" applyNumberFormat="0" applyBorder="0" applyAlignment="0" applyProtection="0"/>
    <xf numFmtId="0" fontId="2" fillId="4" borderId="0" applyNumberFormat="0" applyBorder="0" applyAlignment="0" applyProtection="0"/>
    <xf numFmtId="0" fontId="42" fillId="13" borderId="0" applyNumberFormat="0" applyBorder="0" applyAlignment="0" applyProtection="0"/>
    <xf numFmtId="0" fontId="2" fillId="5" borderId="0" applyNumberFormat="0" applyBorder="0" applyAlignment="0" applyProtection="0"/>
    <xf numFmtId="0" fontId="42" fillId="24" borderId="0" applyNumberFormat="0" applyBorder="0" applyAlignment="0" applyProtection="0"/>
    <xf numFmtId="0" fontId="2" fillId="6" borderId="0" applyNumberFormat="0" applyBorder="0" applyAlignment="0" applyProtection="0"/>
    <xf numFmtId="0" fontId="42" fillId="11" borderId="0" applyNumberFormat="0" applyBorder="0" applyAlignment="0" applyProtection="0"/>
    <xf numFmtId="0" fontId="2" fillId="39" borderId="0" applyNumberFormat="0" applyBorder="0" applyAlignment="0" applyProtection="0"/>
    <xf numFmtId="0" fontId="42" fillId="10" borderId="0" applyNumberFormat="0" applyBorder="0" applyAlignment="0" applyProtection="0"/>
    <xf numFmtId="0" fontId="2" fillId="43" borderId="0" applyNumberFormat="0" applyBorder="0" applyAlignment="0" applyProtection="0"/>
    <xf numFmtId="0" fontId="42" fillId="24" borderId="0" applyNumberFormat="0" applyBorder="0" applyAlignment="0" applyProtection="0"/>
    <xf numFmtId="0" fontId="2" fillId="30" borderId="0" applyNumberFormat="0" applyBorder="0" applyAlignment="0" applyProtection="0"/>
    <xf numFmtId="0" fontId="42" fillId="10" borderId="0" applyNumberFormat="0" applyBorder="0" applyAlignment="0" applyProtection="0"/>
    <xf numFmtId="0" fontId="2" fillId="33" borderId="0" applyNumberFormat="0" applyBorder="0" applyAlignment="0" applyProtection="0"/>
    <xf numFmtId="0" fontId="42" fillId="13" borderId="0" applyNumberFormat="0" applyBorder="0" applyAlignment="0" applyProtection="0"/>
    <xf numFmtId="0" fontId="2" fillId="7" borderId="0" applyNumberFormat="0" applyBorder="0" applyAlignment="0" applyProtection="0"/>
    <xf numFmtId="0" fontId="42" fillId="23" borderId="0" applyNumberFormat="0" applyBorder="0" applyAlignment="0" applyProtection="0"/>
    <xf numFmtId="0" fontId="2" fillId="37" borderId="0" applyNumberFormat="0" applyBorder="0" applyAlignment="0" applyProtection="0"/>
    <xf numFmtId="0" fontId="42" fillId="4" borderId="0" applyNumberFormat="0" applyBorder="0" applyAlignment="0" applyProtection="0"/>
    <xf numFmtId="0" fontId="2" fillId="40" borderId="0" applyNumberFormat="0" applyBorder="0" applyAlignment="0" applyProtection="0"/>
    <xf numFmtId="0" fontId="42" fillId="10" borderId="0" applyNumberFormat="0" applyBorder="0" applyAlignment="0" applyProtection="0"/>
    <xf numFmtId="0" fontId="2" fillId="44" borderId="0" applyNumberFormat="0" applyBorder="0" applyAlignment="0" applyProtection="0"/>
    <xf numFmtId="0" fontId="42" fillId="24" borderId="0" applyNumberFormat="0" applyBorder="0" applyAlignment="0" applyProtection="0"/>
    <xf numFmtId="0" fontId="39" fillId="31" borderId="0" applyNumberFormat="0" applyBorder="0" applyAlignment="0" applyProtection="0"/>
    <xf numFmtId="0" fontId="43" fillId="10" borderId="0" applyNumberFormat="0" applyBorder="0" applyAlignment="0" applyProtection="0"/>
    <xf numFmtId="0" fontId="39" fillId="34" borderId="0" applyNumberFormat="0" applyBorder="0" applyAlignment="0" applyProtection="0"/>
    <xf numFmtId="0" fontId="43" fillId="20" borderId="0" applyNumberFormat="0" applyBorder="0" applyAlignment="0" applyProtection="0"/>
    <xf numFmtId="0" fontId="39" fillId="7" borderId="0" applyNumberFormat="0" applyBorder="0" applyAlignment="0" applyProtection="0"/>
    <xf numFmtId="0" fontId="43" fillId="14" borderId="0" applyNumberFormat="0" applyBorder="0" applyAlignment="0" applyProtection="0"/>
    <xf numFmtId="0" fontId="39" fillId="8" borderId="0" applyNumberFormat="0" applyBorder="0" applyAlignment="0" applyProtection="0"/>
    <xf numFmtId="0" fontId="43" fillId="4" borderId="0" applyNumberFormat="0" applyBorder="0" applyAlignment="0" applyProtection="0"/>
    <xf numFmtId="0" fontId="39" fillId="41" borderId="0" applyNumberFormat="0" applyBorder="0" applyAlignment="0" applyProtection="0"/>
    <xf numFmtId="0" fontId="43" fillId="10" borderId="0" applyNumberFormat="0" applyBorder="0" applyAlignment="0" applyProtection="0"/>
    <xf numFmtId="0" fontId="39" fillId="9" borderId="0" applyNumberFormat="0" applyBorder="0" applyAlignment="0" applyProtection="0"/>
    <xf numFmtId="0" fontId="43" fillId="13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39" fillId="29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39" fillId="32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39" fillId="35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39" fillId="36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4" fillId="45" borderId="0" applyNumberFormat="0" applyBorder="0" applyAlignment="0" applyProtection="0"/>
    <xf numFmtId="0" fontId="44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39" fillId="38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4" fillId="45" borderId="0" applyNumberFormat="0" applyBorder="0" applyAlignment="0" applyProtection="0"/>
    <xf numFmtId="0" fontId="44" fillId="56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39" fillId="42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164" fontId="41" fillId="0" borderId="0" applyFont="0" applyFill="0" applyBorder="0" applyAlignment="0" applyProtection="0"/>
    <xf numFmtId="0" fontId="33" fillId="26" borderId="0" applyNumberFormat="0" applyBorder="0" applyAlignment="0" applyProtection="0"/>
    <xf numFmtId="0" fontId="46" fillId="56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59" borderId="11" applyNumberFormat="0" applyAlignment="0" applyProtection="0"/>
    <xf numFmtId="0" fontId="36" fillId="27" borderId="20" applyNumberFormat="0" applyAlignment="0" applyProtection="0"/>
    <xf numFmtId="0" fontId="49" fillId="50" borderId="2" applyNumberFormat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50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51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2" fontId="6" fillId="0" borderId="0" applyFont="0" applyFill="0" applyBorder="0" applyAlignment="0" applyProtection="0"/>
    <xf numFmtId="173" fontId="52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5" fontId="6" fillId="0" borderId="0" applyFont="0" applyFill="0" applyProtection="0"/>
    <xf numFmtId="172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50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50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60" borderId="0" applyNumberFormat="0" applyBorder="0" applyAlignment="0" applyProtection="0"/>
    <xf numFmtId="0" fontId="54" fillId="61" borderId="0" applyNumberFormat="0" applyBorder="0" applyAlignment="0" applyProtection="0"/>
    <xf numFmtId="0" fontId="54" fillId="62" borderId="0" applyNumberFormat="0" applyBorder="0" applyAlignment="0" applyProtection="0"/>
    <xf numFmtId="180" fontId="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56" fillId="63" borderId="0" applyNumberFormat="0" applyBorder="0" applyAlignment="0" applyProtection="0"/>
    <xf numFmtId="0" fontId="29" fillId="0" borderId="16" applyNumberFormat="0" applyFill="0" applyAlignment="0" applyProtection="0"/>
    <xf numFmtId="0" fontId="57" fillId="0" borderId="22" applyNumberFormat="0" applyFill="0" applyAlignment="0" applyProtection="0"/>
    <xf numFmtId="0" fontId="30" fillId="0" borderId="17" applyNumberFormat="0" applyFill="0" applyAlignment="0" applyProtection="0"/>
    <xf numFmtId="0" fontId="58" fillId="0" borderId="23" applyNumberFormat="0" applyFill="0" applyAlignment="0" applyProtection="0"/>
    <xf numFmtId="0" fontId="31" fillId="0" borderId="18" applyNumberFormat="0" applyFill="0" applyAlignment="0" applyProtection="0"/>
    <xf numFmtId="0" fontId="59" fillId="0" borderId="24" applyNumberFormat="0" applyFill="0" applyAlignment="0" applyProtection="0"/>
    <xf numFmtId="0" fontId="3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1" fillId="57" borderId="11" applyNumberFormat="0" applyAlignment="0" applyProtection="0"/>
    <xf numFmtId="38" fontId="62" fillId="0" borderId="0"/>
    <xf numFmtId="38" fontId="63" fillId="0" borderId="0"/>
    <xf numFmtId="38" fontId="64" fillId="0" borderId="0"/>
    <xf numFmtId="38" fontId="65" fillId="0" borderId="0"/>
    <xf numFmtId="0" fontId="66" fillId="0" borderId="0"/>
    <xf numFmtId="0" fontId="66" fillId="0" borderId="0"/>
    <xf numFmtId="0" fontId="67" fillId="0" borderId="0"/>
    <xf numFmtId="0" fontId="35" fillId="0" borderId="19" applyNumberFormat="0" applyFill="0" applyAlignment="0" applyProtection="0"/>
    <xf numFmtId="0" fontId="68" fillId="0" borderId="25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4" fillId="2" borderId="0" applyNumberFormat="0" applyBorder="0" applyAlignment="0" applyProtection="0"/>
    <xf numFmtId="0" fontId="68" fillId="57" borderId="0" applyNumberFormat="0" applyBorder="0" applyAlignment="0" applyProtection="0"/>
    <xf numFmtId="37" fontId="69" fillId="0" borderId="0"/>
    <xf numFmtId="0" fontId="53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1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72" fillId="0" borderId="0"/>
    <xf numFmtId="0" fontId="6" fillId="0" borderId="0"/>
    <xf numFmtId="0" fontId="3" fillId="0" borderId="0"/>
    <xf numFmtId="0" fontId="6" fillId="0" borderId="0"/>
    <xf numFmtId="0" fontId="73" fillId="0" borderId="0"/>
    <xf numFmtId="0" fontId="6" fillId="0" borderId="0"/>
    <xf numFmtId="0" fontId="5" fillId="0" borderId="0"/>
    <xf numFmtId="0" fontId="51" fillId="0" borderId="0"/>
    <xf numFmtId="0" fontId="50" fillId="0" borderId="0"/>
    <xf numFmtId="0" fontId="6" fillId="0" borderId="0"/>
    <xf numFmtId="0" fontId="50" fillId="0" borderId="0"/>
    <xf numFmtId="0" fontId="5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1" fillId="0" borderId="0"/>
    <xf numFmtId="0" fontId="72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2" fillId="0" borderId="0"/>
    <xf numFmtId="0" fontId="50" fillId="0" borderId="0"/>
    <xf numFmtId="0" fontId="51" fillId="0" borderId="0"/>
    <xf numFmtId="0" fontId="72" fillId="0" borderId="0"/>
    <xf numFmtId="0" fontId="51" fillId="0" borderId="0"/>
    <xf numFmtId="0" fontId="3" fillId="0" borderId="0"/>
    <xf numFmtId="0" fontId="7" fillId="0" borderId="0"/>
    <xf numFmtId="0" fontId="3" fillId="0" borderId="0"/>
    <xf numFmtId="0" fontId="42" fillId="0" borderId="0"/>
    <xf numFmtId="0" fontId="7" fillId="0" borderId="0"/>
    <xf numFmtId="0" fontId="6" fillId="0" borderId="0"/>
    <xf numFmtId="0" fontId="42" fillId="0" borderId="0"/>
    <xf numFmtId="0" fontId="71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1" applyNumberFormat="0" applyFont="0" applyAlignment="0" applyProtection="0"/>
    <xf numFmtId="0" fontId="3" fillId="56" borderId="12" applyNumberFormat="0" applyFont="0" applyAlignment="0" applyProtection="0"/>
    <xf numFmtId="0" fontId="74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6" fillId="0" borderId="0"/>
    <xf numFmtId="0" fontId="77" fillId="0" borderId="0" applyNumberFormat="0" applyFill="0" applyBorder="0" applyAlignment="0" applyProtection="0"/>
    <xf numFmtId="0" fontId="6" fillId="0" borderId="0"/>
    <xf numFmtId="0" fontId="25" fillId="0" borderId="0"/>
    <xf numFmtId="0" fontId="78" fillId="0" borderId="0"/>
    <xf numFmtId="164" fontId="41" fillId="0" borderId="0" applyFont="0" applyFill="0" applyBorder="0" applyAlignment="0" applyProtection="0"/>
    <xf numFmtId="0" fontId="54" fillId="0" borderId="26" applyNumberFormat="0" applyFill="0" applyAlignment="0" applyProtection="0"/>
    <xf numFmtId="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9" fontId="80" fillId="0" borderId="27">
      <protection locked="0"/>
    </xf>
    <xf numFmtId="179" fontId="81" fillId="64" borderId="27"/>
    <xf numFmtId="0" fontId="2" fillId="0" borderId="0"/>
    <xf numFmtId="0" fontId="6" fillId="0" borderId="0"/>
    <xf numFmtId="0" fontId="25" fillId="0" borderId="0"/>
    <xf numFmtId="0" fontId="78" fillId="0" borderId="0"/>
    <xf numFmtId="172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4" fillId="0" borderId="26" applyNumberFormat="0" applyFill="0" applyAlignment="0" applyProtection="0"/>
    <xf numFmtId="0" fontId="74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48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1" fillId="57" borderId="11" applyNumberFormat="0" applyAlignment="0" applyProtection="0"/>
    <xf numFmtId="0" fontId="11" fillId="21" borderId="31" applyNumberFormat="0" applyAlignment="0" applyProtection="0"/>
    <xf numFmtId="0" fontId="4" fillId="24" borderId="28" applyNumberFormat="0" applyFont="0" applyAlignment="0" applyProtection="0"/>
    <xf numFmtId="0" fontId="3" fillId="24" borderId="28" applyNumberFormat="0" applyFont="0" applyAlignment="0" applyProtection="0"/>
    <xf numFmtId="0" fontId="3" fillId="24" borderId="28" applyNumberFormat="0" applyFont="0" applyAlignment="0" applyProtection="0"/>
    <xf numFmtId="0" fontId="54" fillId="0" borderId="32" applyNumberFormat="0" applyFill="0" applyAlignment="0" applyProtection="0"/>
    <xf numFmtId="0" fontId="74" fillId="59" borderId="29" applyNumberFormat="0" applyAlignment="0" applyProtection="0"/>
    <xf numFmtId="0" fontId="3" fillId="56" borderId="28" applyNumberFormat="0" applyFont="0" applyAlignment="0" applyProtection="0"/>
    <xf numFmtId="0" fontId="3" fillId="56" borderId="28" applyNumberFormat="0" applyFont="0" applyAlignment="0" applyProtection="0"/>
    <xf numFmtId="0" fontId="4" fillId="24" borderId="28" applyNumberFormat="0" applyFont="0" applyAlignment="0" applyProtection="0"/>
    <xf numFmtId="0" fontId="61" fillId="57" borderId="31" applyNumberFormat="0" applyAlignment="0" applyProtection="0"/>
    <xf numFmtId="0" fontId="48" fillId="59" borderId="31" applyNumberFormat="0" applyAlignment="0" applyProtection="0"/>
    <xf numFmtId="0" fontId="23" fillId="0" borderId="30" applyNumberFormat="0" applyFill="0" applyAlignment="0" applyProtection="0"/>
    <xf numFmtId="0" fontId="3" fillId="24" borderId="28" applyNumberFormat="0" applyFont="0" applyAlignment="0" applyProtection="0"/>
    <xf numFmtId="0" fontId="18" fillId="11" borderId="31" applyNumberFormat="0" applyAlignment="0" applyProtection="0"/>
    <xf numFmtId="0" fontId="21" fillId="21" borderId="29" applyNumberFormat="0" applyAlignment="0" applyProtection="0"/>
    <xf numFmtId="0" fontId="23" fillId="0" borderId="30" applyNumberFormat="0" applyFill="0" applyAlignment="0" applyProtection="0"/>
    <xf numFmtId="0" fontId="3" fillId="24" borderId="28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5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51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0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1" fillId="21" borderId="34" applyNumberFormat="0" applyAlignment="0" applyProtection="0"/>
    <xf numFmtId="0" fontId="18" fillId="11" borderId="34" applyNumberFormat="0" applyAlignment="0" applyProtection="0"/>
    <xf numFmtId="0" fontId="3" fillId="24" borderId="35" applyNumberFormat="0" applyFont="0" applyAlignment="0" applyProtection="0"/>
    <xf numFmtId="0" fontId="21" fillId="21" borderId="36" applyNumberFormat="0" applyAlignment="0" applyProtection="0"/>
    <xf numFmtId="0" fontId="23" fillId="0" borderId="37" applyNumberFormat="0" applyFill="0" applyAlignment="0" applyProtection="0"/>
    <xf numFmtId="0" fontId="11" fillId="21" borderId="34" applyNumberFormat="0" applyAlignment="0" applyProtection="0"/>
    <xf numFmtId="0" fontId="18" fillId="11" borderId="34" applyNumberFormat="0" applyAlignment="0" applyProtection="0"/>
    <xf numFmtId="0" fontId="3" fillId="24" borderId="35" applyNumberFormat="0" applyFont="0" applyAlignment="0" applyProtection="0"/>
    <xf numFmtId="0" fontId="21" fillId="21" borderId="36" applyNumberFormat="0" applyAlignment="0" applyProtection="0"/>
    <xf numFmtId="0" fontId="23" fillId="0" borderId="37" applyNumberFormat="0" applyFill="0" applyAlignment="0" applyProtection="0"/>
    <xf numFmtId="0" fontId="3" fillId="56" borderId="40" applyNumberFormat="0" applyFont="0" applyAlignment="0" applyProtection="0"/>
    <xf numFmtId="0" fontId="48" fillId="59" borderId="39" applyNumberFormat="0" applyAlignment="0" applyProtection="0"/>
    <xf numFmtId="0" fontId="11" fillId="21" borderId="44" applyNumberFormat="0" applyAlignment="0" applyProtection="0"/>
    <xf numFmtId="0" fontId="21" fillId="21" borderId="51" applyNumberFormat="0" applyAlignment="0" applyProtection="0"/>
    <xf numFmtId="0" fontId="74" fillId="59" borderId="46" applyNumberFormat="0" applyAlignment="0" applyProtection="0"/>
    <xf numFmtId="0" fontId="3" fillId="56" borderId="50" applyNumberFormat="0" applyFont="0" applyAlignment="0" applyProtection="0"/>
    <xf numFmtId="0" fontId="3" fillId="56" borderId="40" applyNumberFormat="0" applyFont="0" applyAlignment="0" applyProtection="0"/>
    <xf numFmtId="0" fontId="4" fillId="24" borderId="40" applyNumberFormat="0" applyFont="0" applyAlignment="0" applyProtection="0"/>
    <xf numFmtId="0" fontId="18" fillId="11" borderId="49" applyNumberFormat="0" applyAlignment="0" applyProtection="0"/>
    <xf numFmtId="0" fontId="48" fillId="59" borderId="44" applyNumberFormat="0" applyAlignment="0" applyProtection="0"/>
    <xf numFmtId="0" fontId="61" fillId="57" borderId="49" applyNumberFormat="0" applyAlignment="0" applyProtection="0"/>
    <xf numFmtId="0" fontId="74" fillId="59" borderId="51" applyNumberFormat="0" applyAlignment="0" applyProtection="0"/>
    <xf numFmtId="0" fontId="54" fillId="0" borderId="48" applyNumberFormat="0" applyFill="0" applyAlignment="0" applyProtection="0"/>
    <xf numFmtId="0" fontId="3" fillId="56" borderId="50" applyNumberFormat="0" applyFont="0" applyAlignment="0" applyProtection="0"/>
    <xf numFmtId="0" fontId="11" fillId="21" borderId="59" applyNumberFormat="0" applyAlignment="0" applyProtection="0"/>
    <xf numFmtId="0" fontId="3" fillId="56" borderId="50" applyNumberFormat="0" applyFont="0" applyAlignment="0" applyProtection="0"/>
    <xf numFmtId="0" fontId="3" fillId="56" borderId="55" applyNumberFormat="0" applyFont="0" applyAlignment="0" applyProtection="0"/>
    <xf numFmtId="0" fontId="23" fillId="0" borderId="52" applyNumberFormat="0" applyFill="0" applyAlignment="0" applyProtection="0"/>
    <xf numFmtId="0" fontId="3" fillId="24" borderId="45" applyNumberFormat="0" applyFont="0" applyAlignment="0" applyProtection="0"/>
    <xf numFmtId="0" fontId="3" fillId="56" borderId="45" applyNumberFormat="0" applyFont="0" applyAlignment="0" applyProtection="0"/>
    <xf numFmtId="0" fontId="23" fillId="0" borderId="47" applyNumberFormat="0" applyFill="0" applyAlignment="0" applyProtection="0"/>
    <xf numFmtId="0" fontId="4" fillId="24" borderId="50" applyNumberFormat="0" applyFont="0" applyAlignment="0" applyProtection="0"/>
    <xf numFmtId="0" fontId="54" fillId="0" borderId="53" applyNumberFormat="0" applyFill="0" applyAlignment="0" applyProtection="0"/>
    <xf numFmtId="0" fontId="18" fillId="11" borderId="39" applyNumberFormat="0" applyAlignment="0" applyProtection="0"/>
    <xf numFmtId="0" fontId="3" fillId="24" borderId="50" applyNumberFormat="0" applyFont="0" applyAlignment="0" applyProtection="0"/>
    <xf numFmtId="0" fontId="3" fillId="56" borderId="60" applyNumberFormat="0" applyFont="0" applyAlignment="0" applyProtection="0"/>
    <xf numFmtId="0" fontId="61" fillId="57" borderId="44" applyNumberFormat="0" applyAlignment="0" applyProtection="0"/>
    <xf numFmtId="0" fontId="3" fillId="56" borderId="35" applyNumberFormat="0" applyFont="0" applyAlignment="0" applyProtection="0"/>
    <xf numFmtId="0" fontId="3" fillId="56" borderId="35" applyNumberFormat="0" applyFont="0" applyAlignment="0" applyProtection="0"/>
    <xf numFmtId="0" fontId="21" fillId="21" borderId="36" applyNumberFormat="0" applyAlignment="0" applyProtection="0"/>
    <xf numFmtId="0" fontId="74" fillId="59" borderId="51" applyNumberFormat="0" applyAlignment="0" applyProtection="0"/>
    <xf numFmtId="0" fontId="54" fillId="0" borderId="43" applyNumberFormat="0" applyFill="0" applyAlignment="0" applyProtection="0"/>
    <xf numFmtId="0" fontId="18" fillId="11" borderId="44" applyNumberFormat="0" applyAlignment="0" applyProtection="0"/>
    <xf numFmtId="0" fontId="54" fillId="0" borderId="53" applyNumberFormat="0" applyFill="0" applyAlignment="0" applyProtection="0"/>
    <xf numFmtId="0" fontId="3" fillId="56" borderId="50" applyNumberFormat="0" applyFont="0" applyAlignment="0" applyProtection="0"/>
    <xf numFmtId="0" fontId="21" fillId="21" borderId="51" applyNumberFormat="0" applyAlignment="0" applyProtection="0"/>
    <xf numFmtId="0" fontId="74" fillId="59" borderId="41" applyNumberFormat="0" applyAlignment="0" applyProtection="0"/>
    <xf numFmtId="0" fontId="3" fillId="56" borderId="40" applyNumberFormat="0" applyFont="0" applyAlignment="0" applyProtection="0"/>
    <xf numFmtId="0" fontId="48" fillId="59" borderId="44" applyNumberFormat="0" applyAlignment="0" applyProtection="0"/>
    <xf numFmtId="0" fontId="48" fillId="59" borderId="54" applyNumberFormat="0" applyAlignment="0" applyProtection="0"/>
    <xf numFmtId="0" fontId="3" fillId="24" borderId="45" applyNumberFormat="0" applyFont="0" applyAlignment="0" applyProtection="0"/>
    <xf numFmtId="0" fontId="61" fillId="57" borderId="49" applyNumberFormat="0" applyAlignment="0" applyProtection="0"/>
    <xf numFmtId="0" fontId="18" fillId="11" borderId="44" applyNumberFormat="0" applyAlignment="0" applyProtection="0"/>
    <xf numFmtId="0" fontId="21" fillId="21" borderId="46" applyNumberFormat="0" applyAlignment="0" applyProtection="0"/>
    <xf numFmtId="0" fontId="21" fillId="21" borderId="51" applyNumberFormat="0" applyAlignment="0" applyProtection="0"/>
    <xf numFmtId="0" fontId="21" fillId="21" borderId="56" applyNumberFormat="0" applyAlignment="0" applyProtection="0"/>
    <xf numFmtId="0" fontId="61" fillId="57" borderId="44" applyNumberFormat="0" applyAlignment="0" applyProtection="0"/>
    <xf numFmtId="0" fontId="4" fillId="24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74" fillId="59" borderId="46" applyNumberFormat="0" applyAlignment="0" applyProtection="0"/>
    <xf numFmtId="0" fontId="61" fillId="57" borderId="44" applyNumberFormat="0" applyAlignment="0" applyProtection="0"/>
    <xf numFmtId="0" fontId="4" fillId="24" borderId="45" applyNumberFormat="0" applyFont="0" applyAlignment="0" applyProtection="0"/>
    <xf numFmtId="0" fontId="21" fillId="21" borderId="46" applyNumberFormat="0" applyAlignment="0" applyProtection="0"/>
    <xf numFmtId="0" fontId="3" fillId="24" borderId="45" applyNumberFormat="0" applyFont="0" applyAlignment="0" applyProtection="0"/>
    <xf numFmtId="0" fontId="18" fillId="11" borderId="44" applyNumberFormat="0" applyAlignment="0" applyProtection="0"/>
    <xf numFmtId="0" fontId="54" fillId="0" borderId="48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3" fillId="56" borderId="45" applyNumberFormat="0" applyFont="0" applyAlignment="0" applyProtection="0"/>
    <xf numFmtId="0" fontId="21" fillId="21" borderId="46" applyNumberFormat="0" applyAlignment="0" applyProtection="0"/>
    <xf numFmtId="0" fontId="3" fillId="56" borderId="45" applyNumberFormat="0" applyFont="0" applyAlignment="0" applyProtection="0"/>
    <xf numFmtId="0" fontId="4" fillId="24" borderId="50" applyNumberFormat="0" applyFont="0" applyAlignment="0" applyProtection="0"/>
    <xf numFmtId="0" fontId="18" fillId="11" borderId="49" applyNumberFormat="0" applyAlignment="0" applyProtection="0"/>
    <xf numFmtId="0" fontId="23" fillId="0" borderId="52" applyNumberFormat="0" applyFill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4" fillId="24" borderId="45" applyNumberFormat="0" applyFont="0" applyAlignment="0" applyProtection="0"/>
    <xf numFmtId="0" fontId="23" fillId="0" borderId="62" applyNumberFormat="0" applyFill="0" applyAlignment="0" applyProtection="0"/>
    <xf numFmtId="0" fontId="21" fillId="21" borderId="61" applyNumberFormat="0" applyAlignment="0" applyProtection="0"/>
    <xf numFmtId="0" fontId="3" fillId="56" borderId="50" applyNumberFormat="0" applyFont="0" applyAlignment="0" applyProtection="0"/>
    <xf numFmtId="0" fontId="3" fillId="24" borderId="50" applyNumberFormat="0" applyFont="0" applyAlignment="0" applyProtection="0"/>
    <xf numFmtId="0" fontId="61" fillId="57" borderId="39" applyNumberFormat="0" applyAlignment="0" applyProtection="0"/>
    <xf numFmtId="0" fontId="4" fillId="24" borderId="55" applyNumberFormat="0" applyFont="0" applyAlignment="0" applyProtection="0"/>
    <xf numFmtId="0" fontId="3" fillId="24" borderId="50" applyNumberFormat="0" applyFont="0" applyAlignment="0" applyProtection="0"/>
    <xf numFmtId="0" fontId="4" fillId="24" borderId="50" applyNumberFormat="0" applyFont="0" applyAlignment="0" applyProtection="0"/>
    <xf numFmtId="0" fontId="3" fillId="56" borderId="50" applyNumberFormat="0" applyFont="0" applyAlignment="0" applyProtection="0"/>
    <xf numFmtId="0" fontId="74" fillId="59" borderId="51" applyNumberFormat="0" applyAlignment="0" applyProtection="0"/>
    <xf numFmtId="0" fontId="3" fillId="24" borderId="50" applyNumberFormat="0" applyFont="0" applyAlignment="0" applyProtection="0"/>
    <xf numFmtId="0" fontId="11" fillId="21" borderId="49" applyNumberFormat="0" applyAlignment="0" applyProtection="0"/>
    <xf numFmtId="0" fontId="48" fillId="59" borderId="49" applyNumberFormat="0" applyAlignment="0" applyProtection="0"/>
    <xf numFmtId="0" fontId="3" fillId="24" borderId="50" applyNumberFormat="0" applyFont="0" applyAlignment="0" applyProtection="0"/>
    <xf numFmtId="0" fontId="3" fillId="24" borderId="50" applyNumberFormat="0" applyFont="0" applyAlignment="0" applyProtection="0"/>
    <xf numFmtId="0" fontId="48" fillId="59" borderId="34" applyNumberFormat="0" applyAlignment="0" applyProtection="0"/>
    <xf numFmtId="0" fontId="54" fillId="0" borderId="53" applyNumberFormat="0" applyFill="0" applyAlignment="0" applyProtection="0"/>
    <xf numFmtId="0" fontId="11" fillId="21" borderId="54" applyNumberFormat="0" applyAlignment="0" applyProtection="0"/>
    <xf numFmtId="0" fontId="3" fillId="56" borderId="50" applyNumberFormat="0" applyFont="0" applyAlignment="0" applyProtection="0"/>
    <xf numFmtId="0" fontId="11" fillId="21" borderId="54" applyNumberFormat="0" applyAlignment="0" applyProtection="0"/>
    <xf numFmtId="0" fontId="3" fillId="24" borderId="55" applyNumberFormat="0" applyFont="0" applyAlignment="0" applyProtection="0"/>
    <xf numFmtId="0" fontId="21" fillId="21" borderId="56" applyNumberFormat="0" applyAlignment="0" applyProtection="0"/>
    <xf numFmtId="0" fontId="18" fillId="11" borderId="59" applyNumberFormat="0" applyAlignment="0" applyProtection="0"/>
    <xf numFmtId="0" fontId="21" fillId="21" borderId="61" applyNumberFormat="0" applyAlignment="0" applyProtection="0"/>
    <xf numFmtId="0" fontId="61" fillId="57" borderId="34" applyNumberFormat="0" applyAlignment="0" applyProtection="0"/>
    <xf numFmtId="0" fontId="61" fillId="57" borderId="54" applyNumberFormat="0" applyAlignment="0" applyProtection="0"/>
    <xf numFmtId="0" fontId="3" fillId="56" borderId="50" applyNumberFormat="0" applyFon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18" fillId="11" borderId="44" applyNumberFormat="0" applyAlignment="0" applyProtection="0"/>
    <xf numFmtId="0" fontId="21" fillId="21" borderId="61" applyNumberFormat="0" applyAlignment="0" applyProtection="0"/>
    <xf numFmtId="0" fontId="11" fillId="21" borderId="44" applyNumberFormat="0" applyAlignment="0" applyProtection="0"/>
    <xf numFmtId="0" fontId="11" fillId="21" borderId="49" applyNumberFormat="0" applyAlignment="0" applyProtection="0"/>
    <xf numFmtId="0" fontId="21" fillId="21" borderId="41" applyNumberFormat="0" applyAlignment="0" applyProtection="0"/>
    <xf numFmtId="0" fontId="3" fillId="56" borderId="40" applyNumberFormat="0" applyFont="0" applyAlignment="0" applyProtection="0"/>
    <xf numFmtId="0" fontId="18" fillId="11" borderId="54" applyNumberFormat="0" applyAlignment="0" applyProtection="0"/>
    <xf numFmtId="0" fontId="23" fillId="0" borderId="42" applyNumberFormat="0" applyFill="0" applyAlignment="0" applyProtection="0"/>
    <xf numFmtId="0" fontId="21" fillId="21" borderId="41" applyNumberFormat="0" applyAlignment="0" applyProtection="0"/>
    <xf numFmtId="0" fontId="3" fillId="24" borderId="40" applyNumberFormat="0" applyFont="0" applyAlignment="0" applyProtection="0"/>
    <xf numFmtId="0" fontId="18" fillId="11" borderId="39" applyNumberFormat="0" applyAlignment="0" applyProtection="0"/>
    <xf numFmtId="0" fontId="11" fillId="21" borderId="39" applyNumberFormat="0" applyAlignment="0" applyProtection="0"/>
    <xf numFmtId="0" fontId="23" fillId="0" borderId="62" applyNumberFormat="0" applyFill="0" applyAlignment="0" applyProtection="0"/>
    <xf numFmtId="0" fontId="3" fillId="24" borderId="45" applyNumberFormat="0" applyFont="0" applyAlignment="0" applyProtection="0"/>
    <xf numFmtId="0" fontId="11" fillId="21" borderId="44" applyNumberFormat="0" applyAlignment="0" applyProtection="0"/>
    <xf numFmtId="0" fontId="23" fillId="0" borderId="42" applyNumberFormat="0" applyFill="0" applyAlignment="0" applyProtection="0"/>
    <xf numFmtId="0" fontId="3" fillId="24" borderId="45" applyNumberFormat="0" applyFont="0" applyAlignment="0" applyProtection="0"/>
    <xf numFmtId="0" fontId="11" fillId="21" borderId="44" applyNumberFormat="0" applyAlignment="0" applyProtection="0"/>
    <xf numFmtId="0" fontId="21" fillId="21" borderId="41" applyNumberFormat="0" applyAlignment="0" applyProtection="0"/>
    <xf numFmtId="0" fontId="3" fillId="24" borderId="40" applyNumberFormat="0" applyFont="0" applyAlignment="0" applyProtection="0"/>
    <xf numFmtId="0" fontId="54" fillId="0" borderId="48" applyNumberFormat="0" applyFill="0" applyAlignment="0" applyProtection="0"/>
    <xf numFmtId="0" fontId="4" fillId="24" borderId="35" applyNumberFormat="0" applyFont="0" applyAlignment="0" applyProtection="0"/>
    <xf numFmtId="0" fontId="3" fillId="56" borderId="35" applyNumberFormat="0" applyFont="0" applyAlignment="0" applyProtection="0"/>
    <xf numFmtId="0" fontId="3" fillId="56" borderId="35" applyNumberFormat="0" applyFont="0" applyAlignment="0" applyProtection="0"/>
    <xf numFmtId="0" fontId="74" fillId="59" borderId="36" applyNumberFormat="0" applyAlignment="0" applyProtection="0"/>
    <xf numFmtId="0" fontId="11" fillId="21" borderId="39" applyNumberFormat="0" applyAlignment="0" applyProtection="0"/>
    <xf numFmtId="0" fontId="3" fillId="56" borderId="60" applyNumberFormat="0" applyFont="0" applyAlignment="0" applyProtection="0"/>
    <xf numFmtId="0" fontId="54" fillId="0" borderId="38" applyNumberFormat="0" applyFill="0" applyAlignment="0" applyProtection="0"/>
    <xf numFmtId="0" fontId="4" fillId="24" borderId="45" applyNumberFormat="0" applyFont="0" applyAlignment="0" applyProtection="0"/>
    <xf numFmtId="0" fontId="21" fillId="21" borderId="51" applyNumberFormat="0" applyAlignment="0" applyProtection="0"/>
    <xf numFmtId="0" fontId="3" fillId="56" borderId="35" applyNumberFormat="0" applyFont="0" applyAlignment="0" applyProtection="0"/>
    <xf numFmtId="0" fontId="18" fillId="11" borderId="49" applyNumberFormat="0" applyAlignment="0" applyProtection="0"/>
    <xf numFmtId="0" fontId="23" fillId="0" borderId="52" applyNumberFormat="0" applyFill="0" applyAlignment="0" applyProtection="0"/>
    <xf numFmtId="0" fontId="3" fillId="56" borderId="35" applyNumberFormat="0" applyFont="0" applyAlignment="0" applyProtection="0"/>
    <xf numFmtId="0" fontId="11" fillId="21" borderId="49" applyNumberFormat="0" applyAlignment="0" applyProtection="0"/>
    <xf numFmtId="0" fontId="54" fillId="0" borderId="38" applyNumberFormat="0" applyFill="0" applyAlignment="0" applyProtection="0"/>
    <xf numFmtId="0" fontId="74" fillId="59" borderId="36" applyNumberFormat="0" applyAlignment="0" applyProtection="0"/>
    <xf numFmtId="0" fontId="4" fillId="24" borderId="50" applyNumberFormat="0" applyFont="0" applyAlignment="0" applyProtection="0"/>
    <xf numFmtId="0" fontId="48" fillId="59" borderId="34" applyNumberFormat="0" applyAlignment="0" applyProtection="0"/>
    <xf numFmtId="0" fontId="4" fillId="24" borderId="35" applyNumberFormat="0" applyFont="0" applyAlignment="0" applyProtection="0"/>
    <xf numFmtId="0" fontId="61" fillId="57" borderId="34" applyNumberFormat="0" applyAlignment="0" applyProtection="0"/>
    <xf numFmtId="0" fontId="11" fillId="21" borderId="34" applyNumberFormat="0" applyAlignment="0" applyProtection="0"/>
    <xf numFmtId="0" fontId="4" fillId="24" borderId="35" applyNumberFormat="0" applyFont="0" applyAlignment="0" applyProtection="0"/>
    <xf numFmtId="0" fontId="3" fillId="24" borderId="35" applyNumberFormat="0" applyFont="0" applyAlignment="0" applyProtection="0"/>
    <xf numFmtId="0" fontId="3" fillId="24" borderId="35" applyNumberFormat="0" applyFont="0" applyAlignment="0" applyProtection="0"/>
    <xf numFmtId="0" fontId="54" fillId="0" borderId="38" applyNumberFormat="0" applyFill="0" applyAlignment="0" applyProtection="0"/>
    <xf numFmtId="0" fontId="74" fillId="59" borderId="36" applyNumberFormat="0" applyAlignment="0" applyProtection="0"/>
    <xf numFmtId="0" fontId="3" fillId="56" borderId="35" applyNumberFormat="0" applyFont="0" applyAlignment="0" applyProtection="0"/>
    <xf numFmtId="0" fontId="3" fillId="56" borderId="35" applyNumberFormat="0" applyFont="0" applyAlignment="0" applyProtection="0"/>
    <xf numFmtId="0" fontId="4" fillId="24" borderId="35" applyNumberFormat="0" applyFont="0" applyAlignment="0" applyProtection="0"/>
    <xf numFmtId="0" fontId="61" fillId="57" borderId="34" applyNumberFormat="0" applyAlignment="0" applyProtection="0"/>
    <xf numFmtId="0" fontId="48" fillId="59" borderId="34" applyNumberFormat="0" applyAlignment="0" applyProtection="0"/>
    <xf numFmtId="0" fontId="23" fillId="0" borderId="37" applyNumberFormat="0" applyFill="0" applyAlignment="0" applyProtection="0"/>
    <xf numFmtId="0" fontId="3" fillId="24" borderId="35" applyNumberFormat="0" applyFont="0" applyAlignment="0" applyProtection="0"/>
    <xf numFmtId="0" fontId="18" fillId="11" borderId="34" applyNumberFormat="0" applyAlignment="0" applyProtection="0"/>
    <xf numFmtId="0" fontId="21" fillId="21" borderId="36" applyNumberFormat="0" applyAlignment="0" applyProtection="0"/>
    <xf numFmtId="0" fontId="23" fillId="0" borderId="37" applyNumberFormat="0" applyFill="0" applyAlignment="0" applyProtection="0"/>
    <xf numFmtId="0" fontId="3" fillId="24" borderId="35" applyNumberFormat="0" applyFont="0" applyAlignment="0" applyProtection="0"/>
    <xf numFmtId="0" fontId="3" fillId="56" borderId="45" applyNumberFormat="0" applyFont="0" applyAlignment="0" applyProtection="0"/>
    <xf numFmtId="0" fontId="3" fillId="56" borderId="55" applyNumberFormat="0" applyFont="0" applyAlignment="0" applyProtection="0"/>
    <xf numFmtId="0" fontId="3" fillId="56" borderId="40" applyNumberFormat="0" applyFont="0" applyAlignment="0" applyProtection="0"/>
    <xf numFmtId="0" fontId="21" fillId="21" borderId="41" applyNumberFormat="0" applyAlignment="0" applyProtection="0"/>
    <xf numFmtId="0" fontId="11" fillId="21" borderId="39" applyNumberFormat="0" applyAlignment="0" applyProtection="0"/>
    <xf numFmtId="0" fontId="3" fillId="56" borderId="40" applyNumberFormat="0" applyFont="0" applyAlignment="0" applyProtection="0"/>
    <xf numFmtId="0" fontId="23" fillId="0" borderId="42" applyNumberFormat="0" applyFill="0" applyAlignment="0" applyProtection="0"/>
    <xf numFmtId="0" fontId="11" fillId="21" borderId="39" applyNumberFormat="0" applyAlignment="0" applyProtection="0"/>
    <xf numFmtId="0" fontId="23" fillId="0" borderId="42" applyNumberFormat="0" applyFill="0" applyAlignment="0" applyProtection="0"/>
    <xf numFmtId="0" fontId="54" fillId="0" borderId="43" applyNumberFormat="0" applyFill="0" applyAlignment="0" applyProtection="0"/>
    <xf numFmtId="0" fontId="74" fillId="59" borderId="41" applyNumberFormat="0" applyAlignment="0" applyProtection="0"/>
    <xf numFmtId="0" fontId="18" fillId="11" borderId="39" applyNumberFormat="0" applyAlignment="0" applyProtection="0"/>
    <xf numFmtId="0" fontId="3" fillId="24" borderId="40" applyNumberFormat="0" applyFont="0" applyAlignment="0" applyProtection="0"/>
    <xf numFmtId="0" fontId="3" fillId="24" borderId="40" applyNumberFormat="0" applyFont="0" applyAlignment="0" applyProtection="0"/>
    <xf numFmtId="0" fontId="21" fillId="21" borderId="41" applyNumberFormat="0" applyAlignment="0" applyProtection="0"/>
    <xf numFmtId="0" fontId="48" fillId="59" borderId="39" applyNumberFormat="0" applyAlignment="0" applyProtection="0"/>
    <xf numFmtId="0" fontId="18" fillId="11" borderId="39" applyNumberFormat="0" applyAlignment="0" applyProtection="0"/>
    <xf numFmtId="0" fontId="4" fillId="24" borderId="40" applyNumberFormat="0" applyFont="0" applyAlignment="0" applyProtection="0"/>
    <xf numFmtId="0" fontId="61" fillId="57" borderId="39" applyNumberFormat="0" applyAlignment="0" applyProtection="0"/>
    <xf numFmtId="0" fontId="11" fillId="21" borderId="39" applyNumberFormat="0" applyAlignment="0" applyProtection="0"/>
    <xf numFmtId="0" fontId="4" fillId="24" borderId="40" applyNumberFormat="0" applyFont="0" applyAlignment="0" applyProtection="0"/>
    <xf numFmtId="0" fontId="3" fillId="24" borderId="40" applyNumberFormat="0" applyFont="0" applyAlignment="0" applyProtection="0"/>
    <xf numFmtId="0" fontId="3" fillId="24" borderId="40" applyNumberFormat="0" applyFont="0" applyAlignment="0" applyProtection="0"/>
    <xf numFmtId="0" fontId="54" fillId="0" borderId="43" applyNumberFormat="0" applyFill="0" applyAlignment="0" applyProtection="0"/>
    <xf numFmtId="0" fontId="74" fillId="59" borderId="41" applyNumberFormat="0" applyAlignment="0" applyProtection="0"/>
    <xf numFmtId="0" fontId="3" fillId="56" borderId="40" applyNumberFormat="0" applyFont="0" applyAlignment="0" applyProtection="0"/>
    <xf numFmtId="0" fontId="3" fillId="56" borderId="40" applyNumberFormat="0" applyFont="0" applyAlignment="0" applyProtection="0"/>
    <xf numFmtId="0" fontId="4" fillId="24" borderId="40" applyNumberFormat="0" applyFont="0" applyAlignment="0" applyProtection="0"/>
    <xf numFmtId="0" fontId="61" fillId="57" borderId="39" applyNumberFormat="0" applyAlignment="0" applyProtection="0"/>
    <xf numFmtId="0" fontId="48" fillId="59" borderId="39" applyNumberFormat="0" applyAlignment="0" applyProtection="0"/>
    <xf numFmtId="0" fontId="23" fillId="0" borderId="42" applyNumberFormat="0" applyFill="0" applyAlignment="0" applyProtection="0"/>
    <xf numFmtId="0" fontId="3" fillId="24" borderId="40" applyNumberFormat="0" applyFont="0" applyAlignment="0" applyProtection="0"/>
    <xf numFmtId="0" fontId="18" fillId="11" borderId="39" applyNumberFormat="0" applyAlignment="0" applyProtection="0"/>
    <xf numFmtId="0" fontId="21" fillId="21" borderId="41" applyNumberFormat="0" applyAlignment="0" applyProtection="0"/>
    <xf numFmtId="0" fontId="23" fillId="0" borderId="42" applyNumberFormat="0" applyFill="0" applyAlignment="0" applyProtection="0"/>
    <xf numFmtId="0" fontId="3" fillId="24" borderId="40" applyNumberFormat="0" applyFont="0" applyAlignment="0" applyProtection="0"/>
    <xf numFmtId="0" fontId="74" fillId="59" borderId="46" applyNumberFormat="0" applyAlignment="0" applyProtection="0"/>
    <xf numFmtId="0" fontId="48" fillId="59" borderId="49" applyNumberFormat="0" applyAlignment="0" applyProtection="0"/>
    <xf numFmtId="0" fontId="3" fillId="56" borderId="55" applyNumberFormat="0" applyFont="0" applyAlignment="0" applyProtection="0"/>
    <xf numFmtId="0" fontId="48" fillId="59" borderId="49" applyNumberFormat="0" applyAlignment="0" applyProtection="0"/>
    <xf numFmtId="0" fontId="61" fillId="57" borderId="49" applyNumberFormat="0" applyAlignment="0" applyProtection="0"/>
    <xf numFmtId="0" fontId="3" fillId="24" borderId="45" applyNumberFormat="0" applyFont="0" applyAlignment="0" applyProtection="0"/>
    <xf numFmtId="0" fontId="23" fillId="0" borderId="57" applyNumberFormat="0" applyFill="0" applyAlignment="0" applyProtection="0"/>
    <xf numFmtId="0" fontId="3" fillId="24" borderId="55" applyNumberFormat="0" applyFont="0" applyAlignment="0" applyProtection="0"/>
    <xf numFmtId="0" fontId="11" fillId="21" borderId="59" applyNumberFormat="0" applyAlignment="0" applyProtection="0"/>
    <xf numFmtId="0" fontId="11" fillId="21" borderId="44" applyNumberFormat="0" applyAlignment="0" applyProtection="0"/>
    <xf numFmtId="0" fontId="21" fillId="21" borderId="56" applyNumberFormat="0" applyAlignment="0" applyProtection="0"/>
    <xf numFmtId="0" fontId="23" fillId="0" borderId="47" applyNumberFormat="0" applyFill="0" applyAlignment="0" applyProtection="0"/>
    <xf numFmtId="0" fontId="74" fillId="59" borderId="56" applyNumberFormat="0" applyAlignment="0" applyProtection="0"/>
    <xf numFmtId="0" fontId="48" fillId="59" borderId="44" applyNumberFormat="0" applyAlignment="0" applyProtection="0"/>
    <xf numFmtId="0" fontId="23" fillId="0" borderId="47" applyNumberFormat="0" applyFill="0" applyAlignment="0" applyProtection="0"/>
    <xf numFmtId="0" fontId="3" fillId="24" borderId="45" applyNumberFormat="0" applyFont="0" applyAlignment="0" applyProtection="0"/>
    <xf numFmtId="0" fontId="18" fillId="11" borderId="44" applyNumberFormat="0" applyAlignment="0" applyProtection="0"/>
    <xf numFmtId="0" fontId="21" fillId="21" borderId="46" applyNumberFormat="0" applyAlignment="0" applyProtection="0"/>
    <xf numFmtId="0" fontId="23" fillId="0" borderId="47" applyNumberFormat="0" applyFill="0" applyAlignment="0" applyProtection="0"/>
    <xf numFmtId="0" fontId="3" fillId="24" borderId="45" applyNumberFormat="0" applyFont="0" applyAlignment="0" applyProtection="0"/>
    <xf numFmtId="0" fontId="11" fillId="21" borderId="49" applyNumberFormat="0" applyAlignment="0" applyProtection="0"/>
    <xf numFmtId="0" fontId="3" fillId="24" borderId="60" applyNumberFormat="0" applyFont="0" applyAlignment="0" applyProtection="0"/>
    <xf numFmtId="0" fontId="23" fillId="0" borderId="57" applyNumberFormat="0" applyFill="0" applyAlignment="0" applyProtection="0"/>
    <xf numFmtId="0" fontId="21" fillId="21" borderId="51" applyNumberFormat="0" applyAlignment="0" applyProtection="0"/>
    <xf numFmtId="0" fontId="23" fillId="0" borderId="52" applyNumberFormat="0" applyFill="0" applyAlignment="0" applyProtection="0"/>
    <xf numFmtId="0" fontId="3" fillId="56" borderId="55" applyNumberFormat="0" applyFont="0" applyAlignment="0" applyProtection="0"/>
    <xf numFmtId="0" fontId="18" fillId="11" borderId="49" applyNumberFormat="0" applyAlignment="0" applyProtection="0"/>
    <xf numFmtId="0" fontId="18" fillId="11" borderId="54" applyNumberFormat="0" applyAlignment="0" applyProtection="0"/>
    <xf numFmtId="0" fontId="11" fillId="21" borderId="49" applyNumberFormat="0" applyAlignment="0" applyProtection="0"/>
    <xf numFmtId="0" fontId="3" fillId="24" borderId="60" applyNumberFormat="0" applyFont="0" applyAlignment="0" applyProtection="0"/>
    <xf numFmtId="0" fontId="23" fillId="0" borderId="52" applyNumberFormat="0" applyFill="0" applyAlignment="0" applyProtection="0"/>
    <xf numFmtId="0" fontId="3" fillId="24" borderId="50" applyNumberFormat="0" applyFont="0" applyAlignment="0" applyProtection="0"/>
    <xf numFmtId="0" fontId="18" fillId="11" borderId="49" applyNumberFormat="0" applyAlignment="0" applyProtection="0"/>
    <xf numFmtId="0" fontId="21" fillId="21" borderId="51" applyNumberFormat="0" applyAlignment="0" applyProtection="0"/>
    <xf numFmtId="0" fontId="23" fillId="0" borderId="52" applyNumberFormat="0" applyFill="0" applyAlignment="0" applyProtection="0"/>
    <xf numFmtId="0" fontId="3" fillId="24" borderId="50" applyNumberFormat="0" applyFont="0" applyAlignment="0" applyProtection="0"/>
    <xf numFmtId="0" fontId="54" fillId="0" borderId="58" applyNumberFormat="0" applyFill="0" applyAlignment="0" applyProtection="0"/>
    <xf numFmtId="0" fontId="3" fillId="56" borderId="55" applyNumberFormat="0" applyFont="0" applyAlignment="0" applyProtection="0"/>
    <xf numFmtId="0" fontId="21" fillId="21" borderId="56" applyNumberFormat="0" applyAlignment="0" applyProtection="0"/>
    <xf numFmtId="0" fontId="11" fillId="21" borderId="54" applyNumberFormat="0" applyAlignment="0" applyProtection="0"/>
    <xf numFmtId="0" fontId="3" fillId="56" borderId="55" applyNumberFormat="0" applyFont="0" applyAlignment="0" applyProtection="0"/>
    <xf numFmtId="0" fontId="23" fillId="0" borderId="57" applyNumberFormat="0" applyFill="0" applyAlignment="0" applyProtection="0"/>
    <xf numFmtId="0" fontId="11" fillId="21" borderId="54" applyNumberFormat="0" applyAlignment="0" applyProtection="0"/>
    <xf numFmtId="0" fontId="23" fillId="0" borderId="57" applyNumberFormat="0" applyFill="0" applyAlignment="0" applyProtection="0"/>
    <xf numFmtId="0" fontId="54" fillId="0" borderId="58" applyNumberFormat="0" applyFill="0" applyAlignment="0" applyProtection="0"/>
    <xf numFmtId="0" fontId="74" fillId="59" borderId="56" applyNumberFormat="0" applyAlignment="0" applyProtection="0"/>
    <xf numFmtId="0" fontId="18" fillId="11" borderId="54" applyNumberFormat="0" applyAlignment="0" applyProtection="0"/>
    <xf numFmtId="0" fontId="3" fillId="24" borderId="55" applyNumberFormat="0" applyFont="0" applyAlignment="0" applyProtection="0"/>
    <xf numFmtId="0" fontId="3" fillId="24" borderId="55" applyNumberFormat="0" applyFont="0" applyAlignment="0" applyProtection="0"/>
    <xf numFmtId="0" fontId="21" fillId="21" borderId="56" applyNumberFormat="0" applyAlignment="0" applyProtection="0"/>
    <xf numFmtId="0" fontId="48" fillId="59" borderId="54" applyNumberFormat="0" applyAlignment="0" applyProtection="0"/>
    <xf numFmtId="0" fontId="18" fillId="11" borderId="54" applyNumberFormat="0" applyAlignment="0" applyProtection="0"/>
    <xf numFmtId="0" fontId="4" fillId="24" borderId="55" applyNumberFormat="0" applyFont="0" applyAlignment="0" applyProtection="0"/>
    <xf numFmtId="0" fontId="61" fillId="57" borderId="54" applyNumberFormat="0" applyAlignment="0" applyProtection="0"/>
    <xf numFmtId="0" fontId="11" fillId="21" borderId="54" applyNumberFormat="0" applyAlignment="0" applyProtection="0"/>
    <xf numFmtId="0" fontId="4" fillId="24" borderId="55" applyNumberFormat="0" applyFont="0" applyAlignment="0" applyProtection="0"/>
    <xf numFmtId="0" fontId="3" fillId="24" borderId="55" applyNumberFormat="0" applyFont="0" applyAlignment="0" applyProtection="0"/>
    <xf numFmtId="0" fontId="3" fillId="24" borderId="55" applyNumberFormat="0" applyFont="0" applyAlignment="0" applyProtection="0"/>
    <xf numFmtId="0" fontId="54" fillId="0" borderId="58" applyNumberFormat="0" applyFill="0" applyAlignment="0" applyProtection="0"/>
    <xf numFmtId="0" fontId="74" fillId="59" borderId="56" applyNumberFormat="0" applyAlignment="0" applyProtection="0"/>
    <xf numFmtId="0" fontId="3" fillId="56" borderId="55" applyNumberFormat="0" applyFont="0" applyAlignment="0" applyProtection="0"/>
    <xf numFmtId="0" fontId="3" fillId="56" borderId="55" applyNumberFormat="0" applyFont="0" applyAlignment="0" applyProtection="0"/>
    <xf numFmtId="0" fontId="4" fillId="24" borderId="55" applyNumberFormat="0" applyFont="0" applyAlignment="0" applyProtection="0"/>
    <xf numFmtId="0" fontId="61" fillId="57" borderId="54" applyNumberFormat="0" applyAlignment="0" applyProtection="0"/>
    <xf numFmtId="0" fontId="48" fillId="59" borderId="54" applyNumberFormat="0" applyAlignment="0" applyProtection="0"/>
    <xf numFmtId="0" fontId="23" fillId="0" borderId="57" applyNumberFormat="0" applyFill="0" applyAlignment="0" applyProtection="0"/>
    <xf numFmtId="0" fontId="3" fillId="24" borderId="55" applyNumberFormat="0" applyFont="0" applyAlignment="0" applyProtection="0"/>
    <xf numFmtId="0" fontId="18" fillId="11" borderId="54" applyNumberFormat="0" applyAlignment="0" applyProtection="0"/>
    <xf numFmtId="0" fontId="21" fillId="21" borderId="56" applyNumberFormat="0" applyAlignment="0" applyProtection="0"/>
    <xf numFmtId="0" fontId="23" fillId="0" borderId="57" applyNumberFormat="0" applyFill="0" applyAlignment="0" applyProtection="0"/>
    <xf numFmtId="0" fontId="3" fillId="24" borderId="55" applyNumberFormat="0" applyFont="0" applyAlignment="0" applyProtection="0"/>
    <xf numFmtId="0" fontId="18" fillId="11" borderId="59" applyNumberFormat="0" applyAlignment="0" applyProtection="0"/>
    <xf numFmtId="0" fontId="48" fillId="59" borderId="59" applyNumberFormat="0" applyAlignment="0" applyProtection="0"/>
    <xf numFmtId="0" fontId="61" fillId="57" borderId="59" applyNumberFormat="0" applyAlignment="0" applyProtection="0"/>
    <xf numFmtId="0" fontId="4" fillId="24" borderId="60" applyNumberFormat="0" applyFont="0" applyAlignment="0" applyProtection="0"/>
    <xf numFmtId="0" fontId="3" fillId="56" borderId="60" applyNumberFormat="0" applyFont="0" applyAlignment="0" applyProtection="0"/>
    <xf numFmtId="0" fontId="3" fillId="56" borderId="60" applyNumberFormat="0" applyFont="0" applyAlignment="0" applyProtection="0"/>
    <xf numFmtId="0" fontId="74" fillId="59" borderId="61" applyNumberFormat="0" applyAlignment="0" applyProtection="0"/>
    <xf numFmtId="0" fontId="54" fillId="0" borderId="63" applyNumberFormat="0" applyFill="0" applyAlignment="0" applyProtection="0"/>
    <xf numFmtId="0" fontId="3" fillId="56" borderId="60" applyNumberFormat="0" applyFont="0" applyAlignment="0" applyProtection="0"/>
    <xf numFmtId="0" fontId="21" fillId="21" borderId="61" applyNumberFormat="0" applyAlignment="0" applyProtection="0"/>
    <xf numFmtId="0" fontId="11" fillId="21" borderId="59" applyNumberFormat="0" applyAlignment="0" applyProtection="0"/>
    <xf numFmtId="0" fontId="3" fillId="56" borderId="60" applyNumberFormat="0" applyFont="0" applyAlignment="0" applyProtection="0"/>
    <xf numFmtId="0" fontId="23" fillId="0" borderId="62" applyNumberFormat="0" applyFill="0" applyAlignment="0" applyProtection="0"/>
    <xf numFmtId="0" fontId="11" fillId="21" borderId="59" applyNumberFormat="0" applyAlignment="0" applyProtection="0"/>
    <xf numFmtId="0" fontId="23" fillId="0" borderId="62" applyNumberFormat="0" applyFill="0" applyAlignment="0" applyProtection="0"/>
    <xf numFmtId="0" fontId="54" fillId="0" borderId="63" applyNumberFormat="0" applyFill="0" applyAlignment="0" applyProtection="0"/>
    <xf numFmtId="0" fontId="74" fillId="59" borderId="61" applyNumberFormat="0" applyAlignment="0" applyProtection="0"/>
    <xf numFmtId="0" fontId="18" fillId="11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21" borderId="61" applyNumberFormat="0" applyAlignment="0" applyProtection="0"/>
    <xf numFmtId="0" fontId="48" fillId="59" borderId="59" applyNumberFormat="0" applyAlignment="0" applyProtection="0"/>
    <xf numFmtId="0" fontId="18" fillId="11" borderId="59" applyNumberFormat="0" applyAlignment="0" applyProtection="0"/>
    <xf numFmtId="0" fontId="4" fillId="24" borderId="60" applyNumberFormat="0" applyFont="0" applyAlignment="0" applyProtection="0"/>
    <xf numFmtId="0" fontId="61" fillId="57" borderId="59" applyNumberFormat="0" applyAlignment="0" applyProtection="0"/>
    <xf numFmtId="0" fontId="11" fillId="21" borderId="59" applyNumberFormat="0" applyAlignment="0" applyProtection="0"/>
    <xf numFmtId="0" fontId="4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54" fillId="0" borderId="63" applyNumberFormat="0" applyFill="0" applyAlignment="0" applyProtection="0"/>
    <xf numFmtId="0" fontId="74" fillId="59" borderId="61" applyNumberFormat="0" applyAlignment="0" applyProtection="0"/>
    <xf numFmtId="0" fontId="3" fillId="56" borderId="60" applyNumberFormat="0" applyFont="0" applyAlignment="0" applyProtection="0"/>
    <xf numFmtId="0" fontId="3" fillId="56" borderId="60" applyNumberFormat="0" applyFont="0" applyAlignment="0" applyProtection="0"/>
    <xf numFmtId="0" fontId="4" fillId="24" borderId="60" applyNumberFormat="0" applyFont="0" applyAlignment="0" applyProtection="0"/>
    <xf numFmtId="0" fontId="61" fillId="57" borderId="59" applyNumberFormat="0" applyAlignment="0" applyProtection="0"/>
    <xf numFmtId="0" fontId="48" fillId="59" borderId="59" applyNumberFormat="0" applyAlignment="0" applyProtection="0"/>
    <xf numFmtId="0" fontId="23" fillId="0" borderId="62" applyNumberFormat="0" applyFill="0" applyAlignment="0" applyProtection="0"/>
    <xf numFmtId="0" fontId="3" fillId="24" borderId="60" applyNumberFormat="0" applyFont="0" applyAlignment="0" applyProtection="0"/>
    <xf numFmtId="0" fontId="18" fillId="11" borderId="59" applyNumberFormat="0" applyAlignment="0" applyProtection="0"/>
    <xf numFmtId="0" fontId="21" fillId="21" borderId="61" applyNumberFormat="0" applyAlignment="0" applyProtection="0"/>
    <xf numFmtId="0" fontId="23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1" fillId="21" borderId="54" applyNumberFormat="0" applyAlignment="0" applyProtection="0"/>
    <xf numFmtId="0" fontId="11" fillId="21" borderId="54" applyNumberFormat="0" applyAlignment="0" applyProtection="0"/>
    <xf numFmtId="0" fontId="11" fillId="21" borderId="54" applyNumberFormat="0" applyAlignment="0" applyProtection="0"/>
    <xf numFmtId="0" fontId="11" fillId="21" borderId="54" applyNumberFormat="0" applyAlignment="0" applyProtection="0"/>
    <xf numFmtId="0" fontId="48" fillId="59" borderId="54" applyNumberFormat="0" applyAlignment="0" applyProtection="0"/>
    <xf numFmtId="0" fontId="48" fillId="59" borderId="54" applyNumberFormat="0" applyAlignment="0" applyProtection="0"/>
    <xf numFmtId="0" fontId="48" fillId="59" borderId="54" applyNumberFormat="0" applyAlignment="0" applyProtection="0"/>
    <xf numFmtId="0" fontId="11" fillId="21" borderId="54" applyNumberFormat="0" applyAlignment="0" applyProtection="0"/>
    <xf numFmtId="0" fontId="18" fillId="11" borderId="54" applyNumberFormat="0" applyAlignment="0" applyProtection="0"/>
    <xf numFmtId="0" fontId="18" fillId="11" borderId="54" applyNumberFormat="0" applyAlignment="0" applyProtection="0"/>
    <xf numFmtId="0" fontId="18" fillId="11" borderId="54" applyNumberFormat="0" applyAlignment="0" applyProtection="0"/>
    <xf numFmtId="0" fontId="18" fillId="11" borderId="54" applyNumberFormat="0" applyAlignment="0" applyProtection="0"/>
    <xf numFmtId="0" fontId="61" fillId="57" borderId="54" applyNumberFormat="0" applyAlignment="0" applyProtection="0"/>
    <xf numFmtId="0" fontId="61" fillId="57" borderId="54" applyNumberFormat="0" applyAlignment="0" applyProtection="0"/>
    <xf numFmtId="0" fontId="61" fillId="57" borderId="54" applyNumberFormat="0" applyAlignment="0" applyProtection="0"/>
    <xf numFmtId="0" fontId="18" fillId="11" borderId="54" applyNumberFormat="0" applyAlignment="0" applyProtection="0"/>
    <xf numFmtId="0" fontId="3" fillId="24" borderId="55" applyNumberFormat="0" applyFont="0" applyAlignment="0" applyProtection="0"/>
    <xf numFmtId="0" fontId="3" fillId="24" borderId="55" applyNumberFormat="0" applyFont="0" applyAlignment="0" applyProtection="0"/>
    <xf numFmtId="0" fontId="3" fillId="24" borderId="55" applyNumberFormat="0" applyFont="0" applyAlignment="0" applyProtection="0"/>
    <xf numFmtId="0" fontId="3" fillId="24" borderId="55" applyNumberFormat="0" applyFont="0" applyAlignment="0" applyProtection="0"/>
    <xf numFmtId="0" fontId="3" fillId="24" borderId="55" applyNumberFormat="0" applyFont="0" applyAlignment="0" applyProtection="0"/>
    <xf numFmtId="0" fontId="4" fillId="24" borderId="55" applyNumberFormat="0" applyFont="0" applyAlignment="0" applyProtection="0"/>
    <xf numFmtId="0" fontId="4" fillId="24" borderId="55" applyNumberFormat="0" applyFont="0" applyAlignment="0" applyProtection="0"/>
    <xf numFmtId="0" fontId="4" fillId="24" borderId="55" applyNumberFormat="0" applyFont="0" applyAlignment="0" applyProtection="0"/>
    <xf numFmtId="0" fontId="4" fillId="24" borderId="55" applyNumberFormat="0" applyFont="0" applyAlignment="0" applyProtection="0"/>
    <xf numFmtId="0" fontId="3" fillId="24" borderId="55" applyNumberFormat="0" applyFont="0" applyAlignment="0" applyProtection="0"/>
    <xf numFmtId="0" fontId="3" fillId="24" borderId="55" applyNumberFormat="0" applyFont="0" applyAlignment="0" applyProtection="0"/>
    <xf numFmtId="0" fontId="3" fillId="24" borderId="55" applyNumberFormat="0" applyFont="0" applyAlignment="0" applyProtection="0"/>
    <xf numFmtId="0" fontId="3" fillId="56" borderId="55" applyNumberFormat="0" applyFont="0" applyAlignment="0" applyProtection="0"/>
    <xf numFmtId="0" fontId="3" fillId="56" borderId="55" applyNumberFormat="0" applyFont="0" applyAlignment="0" applyProtection="0"/>
    <xf numFmtId="0" fontId="3" fillId="56" borderId="55" applyNumberFormat="0" applyFont="0" applyAlignment="0" applyProtection="0"/>
    <xf numFmtId="0" fontId="3" fillId="56" borderId="55" applyNumberFormat="0" applyFont="0" applyAlignment="0" applyProtection="0"/>
    <xf numFmtId="0" fontId="3" fillId="56" borderId="55" applyNumberFormat="0" applyFont="0" applyAlignment="0" applyProtection="0"/>
    <xf numFmtId="0" fontId="3" fillId="56" borderId="55" applyNumberFormat="0" applyFont="0" applyAlignment="0" applyProtection="0"/>
    <xf numFmtId="0" fontId="3" fillId="56" borderId="55" applyNumberFormat="0" applyFont="0" applyAlignment="0" applyProtection="0"/>
    <xf numFmtId="0" fontId="3" fillId="56" borderId="55" applyNumberFormat="0" applyFont="0" applyAlignment="0" applyProtection="0"/>
    <xf numFmtId="0" fontId="21" fillId="21" borderId="61" applyNumberFormat="0" applyAlignment="0" applyProtection="0"/>
    <xf numFmtId="0" fontId="21" fillId="21" borderId="61" applyNumberFormat="0" applyAlignment="0" applyProtection="0"/>
    <xf numFmtId="0" fontId="21" fillId="21" borderId="61" applyNumberFormat="0" applyAlignment="0" applyProtection="0"/>
    <xf numFmtId="0" fontId="21" fillId="21" borderId="61" applyNumberFormat="0" applyAlignment="0" applyProtection="0"/>
    <xf numFmtId="0" fontId="74" fillId="59" borderId="61" applyNumberFormat="0" applyAlignment="0" applyProtection="0"/>
    <xf numFmtId="0" fontId="74" fillId="59" borderId="61" applyNumberFormat="0" applyAlignment="0" applyProtection="0"/>
    <xf numFmtId="0" fontId="74" fillId="59" borderId="61" applyNumberFormat="0" applyAlignment="0" applyProtection="0"/>
    <xf numFmtId="0" fontId="21" fillId="21" borderId="61" applyNumberFormat="0" applyAlignment="0" applyProtection="0"/>
    <xf numFmtId="0" fontId="21" fillId="21" borderId="61" applyNumberFormat="0" applyAlignment="0" applyProtection="0"/>
    <xf numFmtId="0" fontId="23" fillId="0" borderId="62" applyNumberFormat="0" applyFill="0" applyAlignment="0" applyProtection="0"/>
    <xf numFmtId="0" fontId="23" fillId="0" borderId="62" applyNumberFormat="0" applyFill="0" applyAlignment="0" applyProtection="0"/>
    <xf numFmtId="0" fontId="23" fillId="0" borderId="62" applyNumberFormat="0" applyFill="0" applyAlignment="0" applyProtection="0"/>
    <xf numFmtId="0" fontId="23" fillId="0" borderId="62" applyNumberFormat="0" applyFill="0" applyAlignment="0" applyProtection="0"/>
    <xf numFmtId="0" fontId="54" fillId="0" borderId="63" applyNumberFormat="0" applyFill="0" applyAlignment="0" applyProtection="0"/>
    <xf numFmtId="0" fontId="54" fillId="0" borderId="63" applyNumberFormat="0" applyFill="0" applyAlignment="0" applyProtection="0"/>
    <xf numFmtId="0" fontId="54" fillId="0" borderId="63" applyNumberFormat="0" applyFill="0" applyAlignment="0" applyProtection="0"/>
    <xf numFmtId="0" fontId="23" fillId="0" borderId="62" applyNumberFormat="0" applyFill="0" applyAlignment="0" applyProtection="0"/>
    <xf numFmtId="0" fontId="23" fillId="0" borderId="62" applyNumberFormat="0" applyFill="0" applyAlignment="0" applyProtection="0"/>
    <xf numFmtId="0" fontId="3" fillId="0" borderId="0"/>
    <xf numFmtId="169" fontId="3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23" fillId="0" borderId="83" applyNumberFormat="0" applyFill="0" applyAlignment="0" applyProtection="0"/>
    <xf numFmtId="0" fontId="21" fillId="21" borderId="82" applyNumberFormat="0" applyAlignment="0" applyProtection="0"/>
    <xf numFmtId="0" fontId="23" fillId="0" borderId="83" applyNumberFormat="0" applyFill="0" applyAlignment="0" applyProtection="0"/>
    <xf numFmtId="0" fontId="11" fillId="21" borderId="70" applyNumberFormat="0" applyAlignment="0" applyProtection="0"/>
    <xf numFmtId="0" fontId="18" fillId="11" borderId="80" applyNumberFormat="0" applyAlignment="0" applyProtection="0"/>
    <xf numFmtId="0" fontId="18" fillId="11" borderId="70" applyNumberFormat="0" applyAlignment="0" applyProtection="0"/>
    <xf numFmtId="0" fontId="3" fillId="24" borderId="71" applyNumberFormat="0" applyFont="0" applyAlignment="0" applyProtection="0"/>
    <xf numFmtId="0" fontId="21" fillId="21" borderId="72" applyNumberFormat="0" applyAlignment="0" applyProtection="0"/>
    <xf numFmtId="0" fontId="23" fillId="0" borderId="73" applyNumberFormat="0" applyFill="0" applyAlignment="0" applyProtection="0"/>
    <xf numFmtId="0" fontId="11" fillId="21" borderId="70" applyNumberFormat="0" applyAlignment="0" applyProtection="0"/>
    <xf numFmtId="0" fontId="18" fillId="11" borderId="70" applyNumberFormat="0" applyAlignment="0" applyProtection="0"/>
    <xf numFmtId="0" fontId="3" fillId="24" borderId="71" applyNumberFormat="0" applyFont="0" applyAlignment="0" applyProtection="0"/>
    <xf numFmtId="0" fontId="21" fillId="21" borderId="72" applyNumberFormat="0" applyAlignment="0" applyProtection="0"/>
    <xf numFmtId="0" fontId="23" fillId="0" borderId="73" applyNumberFormat="0" applyFill="0" applyAlignment="0" applyProtection="0"/>
    <xf numFmtId="0" fontId="3" fillId="56" borderId="71" applyNumberFormat="0" applyFont="0" applyAlignment="0" applyProtection="0"/>
    <xf numFmtId="0" fontId="3" fillId="56" borderId="71" applyNumberFormat="0" applyFont="0" applyAlignment="0" applyProtection="0"/>
    <xf numFmtId="0" fontId="21" fillId="21" borderId="72" applyNumberFormat="0" applyAlignment="0" applyProtection="0"/>
    <xf numFmtId="0" fontId="11" fillId="21" borderId="80" applyNumberFormat="0" applyAlignment="0" applyProtection="0"/>
    <xf numFmtId="0" fontId="3" fillId="24" borderId="81" applyNumberFormat="0" applyFont="0" applyAlignment="0" applyProtection="0"/>
    <xf numFmtId="0" fontId="48" fillId="59" borderId="80" applyNumberFormat="0" applyAlignment="0" applyProtection="0"/>
    <xf numFmtId="0" fontId="48" fillId="59" borderId="70" applyNumberFormat="0" applyAlignment="0" applyProtection="0"/>
    <xf numFmtId="0" fontId="21" fillId="21" borderId="82" applyNumberFormat="0" applyAlignment="0" applyProtection="0"/>
    <xf numFmtId="0" fontId="61" fillId="57" borderId="70" applyNumberFormat="0" applyAlignment="0" applyProtection="0"/>
    <xf numFmtId="0" fontId="61" fillId="57" borderId="80" applyNumberFormat="0" applyAlignment="0" applyProtection="0"/>
    <xf numFmtId="0" fontId="4" fillId="24" borderId="71" applyNumberFormat="0" applyFont="0" applyAlignment="0" applyProtection="0"/>
    <xf numFmtId="0" fontId="3" fillId="56" borderId="71" applyNumberFormat="0" applyFont="0" applyAlignment="0" applyProtection="0"/>
    <xf numFmtId="0" fontId="3" fillId="56" borderId="71" applyNumberFormat="0" applyFont="0" applyAlignment="0" applyProtection="0"/>
    <xf numFmtId="0" fontId="74" fillId="59" borderId="72" applyNumberFormat="0" applyAlignment="0" applyProtection="0"/>
    <xf numFmtId="0" fontId="54" fillId="0" borderId="74" applyNumberFormat="0" applyFill="0" applyAlignment="0" applyProtection="0"/>
    <xf numFmtId="0" fontId="3" fillId="56" borderId="71" applyNumberFormat="0" applyFont="0" applyAlignment="0" applyProtection="0"/>
    <xf numFmtId="0" fontId="21" fillId="21" borderId="72" applyNumberFormat="0" applyAlignment="0" applyProtection="0"/>
    <xf numFmtId="0" fontId="11" fillId="21" borderId="70" applyNumberFormat="0" applyAlignment="0" applyProtection="0"/>
    <xf numFmtId="0" fontId="3" fillId="56" borderId="71" applyNumberFormat="0" applyFont="0" applyAlignment="0" applyProtection="0"/>
    <xf numFmtId="0" fontId="23" fillId="0" borderId="73" applyNumberFormat="0" applyFill="0" applyAlignment="0" applyProtection="0"/>
    <xf numFmtId="0" fontId="11" fillId="21" borderId="70" applyNumberFormat="0" applyAlignment="0" applyProtection="0"/>
    <xf numFmtId="0" fontId="23" fillId="0" borderId="73" applyNumberFormat="0" applyFill="0" applyAlignment="0" applyProtection="0"/>
    <xf numFmtId="0" fontId="54" fillId="0" borderId="74" applyNumberFormat="0" applyFill="0" applyAlignment="0" applyProtection="0"/>
    <xf numFmtId="0" fontId="74" fillId="59" borderId="72" applyNumberFormat="0" applyAlignment="0" applyProtection="0"/>
    <xf numFmtId="0" fontId="18" fillId="11" borderId="70" applyNumberFormat="0" applyAlignment="0" applyProtection="0"/>
    <xf numFmtId="0" fontId="3" fillId="24" borderId="71" applyNumberFormat="0" applyFont="0" applyAlignment="0" applyProtection="0"/>
    <xf numFmtId="0" fontId="3" fillId="24" borderId="71" applyNumberFormat="0" applyFont="0" applyAlignment="0" applyProtection="0"/>
    <xf numFmtId="0" fontId="21" fillId="21" borderId="72" applyNumberFormat="0" applyAlignment="0" applyProtection="0"/>
    <xf numFmtId="0" fontId="48" fillId="59" borderId="70" applyNumberFormat="0" applyAlignment="0" applyProtection="0"/>
    <xf numFmtId="0" fontId="18" fillId="11" borderId="70" applyNumberFormat="0" applyAlignment="0" applyProtection="0"/>
    <xf numFmtId="0" fontId="4" fillId="24" borderId="71" applyNumberFormat="0" applyFont="0" applyAlignment="0" applyProtection="0"/>
    <xf numFmtId="0" fontId="61" fillId="57" borderId="70" applyNumberFormat="0" applyAlignment="0" applyProtection="0"/>
    <xf numFmtId="0" fontId="11" fillId="21" borderId="70" applyNumberFormat="0" applyAlignment="0" applyProtection="0"/>
    <xf numFmtId="0" fontId="4" fillId="24" borderId="71" applyNumberFormat="0" applyFont="0" applyAlignment="0" applyProtection="0"/>
    <xf numFmtId="0" fontId="3" fillId="24" borderId="71" applyNumberFormat="0" applyFont="0" applyAlignment="0" applyProtection="0"/>
    <xf numFmtId="0" fontId="3" fillId="24" borderId="71" applyNumberFormat="0" applyFont="0" applyAlignment="0" applyProtection="0"/>
    <xf numFmtId="0" fontId="54" fillId="0" borderId="74" applyNumberFormat="0" applyFill="0" applyAlignment="0" applyProtection="0"/>
    <xf numFmtId="0" fontId="74" fillId="59" borderId="72" applyNumberFormat="0" applyAlignment="0" applyProtection="0"/>
    <xf numFmtId="0" fontId="3" fillId="56" borderId="71" applyNumberFormat="0" applyFont="0" applyAlignment="0" applyProtection="0"/>
    <xf numFmtId="0" fontId="3" fillId="56" borderId="71" applyNumberFormat="0" applyFont="0" applyAlignment="0" applyProtection="0"/>
    <xf numFmtId="0" fontId="4" fillId="24" borderId="71" applyNumberFormat="0" applyFont="0" applyAlignment="0" applyProtection="0"/>
    <xf numFmtId="0" fontId="61" fillId="57" borderId="70" applyNumberFormat="0" applyAlignment="0" applyProtection="0"/>
    <xf numFmtId="0" fontId="48" fillId="59" borderId="70" applyNumberForma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18" fillId="11" borderId="70" applyNumberFormat="0" applyAlignment="0" applyProtection="0"/>
    <xf numFmtId="0" fontId="21" fillId="21" borderId="72" applyNumberForma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11" fillId="21" borderId="80" applyNumberFormat="0" applyAlignment="0" applyProtection="0"/>
    <xf numFmtId="0" fontId="11" fillId="21" borderId="70" applyNumberFormat="0" applyAlignment="0" applyProtection="0"/>
    <xf numFmtId="0" fontId="18" fillId="11" borderId="70" applyNumberFormat="0" applyAlignment="0" applyProtection="0"/>
    <xf numFmtId="0" fontId="3" fillId="24" borderId="71" applyNumberFormat="0" applyFont="0" applyAlignment="0" applyProtection="0"/>
    <xf numFmtId="0" fontId="21" fillId="21" borderId="72" applyNumberFormat="0" applyAlignment="0" applyProtection="0"/>
    <xf numFmtId="0" fontId="23" fillId="0" borderId="73" applyNumberFormat="0" applyFill="0" applyAlignment="0" applyProtection="0"/>
    <xf numFmtId="0" fontId="11" fillId="21" borderId="70" applyNumberFormat="0" applyAlignment="0" applyProtection="0"/>
    <xf numFmtId="0" fontId="18" fillId="11" borderId="70" applyNumberFormat="0" applyAlignment="0" applyProtection="0"/>
    <xf numFmtId="0" fontId="3" fillId="24" borderId="71" applyNumberFormat="0" applyFont="0" applyAlignment="0" applyProtection="0"/>
    <xf numFmtId="0" fontId="21" fillId="21" borderId="72" applyNumberFormat="0" applyAlignment="0" applyProtection="0"/>
    <xf numFmtId="0" fontId="23" fillId="0" borderId="73" applyNumberFormat="0" applyFill="0" applyAlignment="0" applyProtection="0"/>
    <xf numFmtId="0" fontId="3" fillId="56" borderId="71" applyNumberFormat="0" applyFont="0" applyAlignment="0" applyProtection="0"/>
    <xf numFmtId="0" fontId="48" fillId="59" borderId="70" applyNumberFormat="0" applyAlignment="0" applyProtection="0"/>
    <xf numFmtId="0" fontId="11" fillId="21" borderId="70" applyNumberFormat="0" applyAlignment="0" applyProtection="0"/>
    <xf numFmtId="0" fontId="21" fillId="21" borderId="72" applyNumberFormat="0" applyAlignment="0" applyProtection="0"/>
    <xf numFmtId="0" fontId="74" fillId="59" borderId="72" applyNumberFormat="0" applyAlignment="0" applyProtection="0"/>
    <xf numFmtId="0" fontId="3" fillId="56" borderId="71" applyNumberFormat="0" applyFont="0" applyAlignment="0" applyProtection="0"/>
    <xf numFmtId="0" fontId="3" fillId="56" borderId="71" applyNumberFormat="0" applyFont="0" applyAlignment="0" applyProtection="0"/>
    <xf numFmtId="0" fontId="4" fillId="24" borderId="71" applyNumberFormat="0" applyFont="0" applyAlignment="0" applyProtection="0"/>
    <xf numFmtId="0" fontId="18" fillId="11" borderId="70" applyNumberFormat="0" applyAlignment="0" applyProtection="0"/>
    <xf numFmtId="0" fontId="48" fillId="59" borderId="70" applyNumberFormat="0" applyAlignment="0" applyProtection="0"/>
    <xf numFmtId="0" fontId="61" fillId="57" borderId="70" applyNumberFormat="0" applyAlignment="0" applyProtection="0"/>
    <xf numFmtId="0" fontId="74" fillId="59" borderId="72" applyNumberFormat="0" applyAlignment="0" applyProtection="0"/>
    <xf numFmtId="0" fontId="54" fillId="0" borderId="74" applyNumberFormat="0" applyFill="0" applyAlignment="0" applyProtection="0"/>
    <xf numFmtId="0" fontId="3" fillId="56" borderId="71" applyNumberFormat="0" applyFont="0" applyAlignment="0" applyProtection="0"/>
    <xf numFmtId="0" fontId="11" fillId="21" borderId="75" applyNumberFormat="0" applyAlignment="0" applyProtection="0"/>
    <xf numFmtId="0" fontId="3" fillId="56" borderId="71" applyNumberFormat="0" applyFont="0" applyAlignment="0" applyProtection="0"/>
    <xf numFmtId="0" fontId="3" fillId="56" borderId="71" applyNumberFormat="0" applyFon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3" fillId="56" borderId="71" applyNumberFormat="0" applyFont="0" applyAlignment="0" applyProtection="0"/>
    <xf numFmtId="0" fontId="23" fillId="0" borderId="73" applyNumberFormat="0" applyFill="0" applyAlignment="0" applyProtection="0"/>
    <xf numFmtId="0" fontId="4" fillId="24" borderId="71" applyNumberFormat="0" applyFont="0" applyAlignment="0" applyProtection="0"/>
    <xf numFmtId="0" fontId="54" fillId="0" borderId="74" applyNumberFormat="0" applyFill="0" applyAlignment="0" applyProtection="0"/>
    <xf numFmtId="0" fontId="18" fillId="11" borderId="70" applyNumberFormat="0" applyAlignment="0" applyProtection="0"/>
    <xf numFmtId="0" fontId="3" fillId="24" borderId="71" applyNumberFormat="0" applyFont="0" applyAlignment="0" applyProtection="0"/>
    <xf numFmtId="0" fontId="3" fillId="56" borderId="76" applyNumberFormat="0" applyFont="0" applyAlignment="0" applyProtection="0"/>
    <xf numFmtId="0" fontId="61" fillId="57" borderId="70" applyNumberFormat="0" applyAlignment="0" applyProtection="0"/>
    <xf numFmtId="0" fontId="3" fillId="56" borderId="71" applyNumberFormat="0" applyFont="0" applyAlignment="0" applyProtection="0"/>
    <xf numFmtId="0" fontId="3" fillId="56" borderId="71" applyNumberFormat="0" applyFont="0" applyAlignment="0" applyProtection="0"/>
    <xf numFmtId="0" fontId="21" fillId="21" borderId="72" applyNumberFormat="0" applyAlignment="0" applyProtection="0"/>
    <xf numFmtId="0" fontId="74" fillId="59" borderId="72" applyNumberFormat="0" applyAlignment="0" applyProtection="0"/>
    <xf numFmtId="0" fontId="54" fillId="0" borderId="74" applyNumberFormat="0" applyFill="0" applyAlignment="0" applyProtection="0"/>
    <xf numFmtId="0" fontId="18" fillId="11" borderId="70" applyNumberFormat="0" applyAlignment="0" applyProtection="0"/>
    <xf numFmtId="0" fontId="54" fillId="0" borderId="74" applyNumberFormat="0" applyFill="0" applyAlignment="0" applyProtection="0"/>
    <xf numFmtId="0" fontId="3" fillId="56" borderId="71" applyNumberFormat="0" applyFont="0" applyAlignment="0" applyProtection="0"/>
    <xf numFmtId="0" fontId="21" fillId="21" borderId="72" applyNumberFormat="0" applyAlignment="0" applyProtection="0"/>
    <xf numFmtId="0" fontId="74" fillId="59" borderId="72" applyNumberFormat="0" applyAlignment="0" applyProtection="0"/>
    <xf numFmtId="0" fontId="3" fillId="56" borderId="71" applyNumberFormat="0" applyFont="0" applyAlignment="0" applyProtection="0"/>
    <xf numFmtId="0" fontId="48" fillId="59" borderId="70" applyNumberFormat="0" applyAlignment="0" applyProtection="0"/>
    <xf numFmtId="0" fontId="48" fillId="59" borderId="70" applyNumberFormat="0" applyAlignment="0" applyProtection="0"/>
    <xf numFmtId="0" fontId="3" fillId="24" borderId="71" applyNumberFormat="0" applyFont="0" applyAlignment="0" applyProtection="0"/>
    <xf numFmtId="0" fontId="61" fillId="57" borderId="70" applyNumberFormat="0" applyAlignment="0" applyProtection="0"/>
    <xf numFmtId="0" fontId="18" fillId="11" borderId="70" applyNumberFormat="0" applyAlignment="0" applyProtection="0"/>
    <xf numFmtId="0" fontId="21" fillId="21" borderId="72" applyNumberFormat="0" applyAlignment="0" applyProtection="0"/>
    <xf numFmtId="0" fontId="21" fillId="21" borderId="72" applyNumberFormat="0" applyAlignment="0" applyProtection="0"/>
    <xf numFmtId="0" fontId="21" fillId="21" borderId="72" applyNumberFormat="0" applyAlignment="0" applyProtection="0"/>
    <xf numFmtId="0" fontId="61" fillId="57" borderId="70" applyNumberFormat="0" applyAlignment="0" applyProtection="0"/>
    <xf numFmtId="0" fontId="4" fillId="24" borderId="71" applyNumberFormat="0" applyFont="0" applyAlignment="0" applyProtection="0"/>
    <xf numFmtId="0" fontId="3" fillId="56" borderId="71" applyNumberFormat="0" applyFont="0" applyAlignment="0" applyProtection="0"/>
    <xf numFmtId="0" fontId="3" fillId="56" borderId="71" applyNumberFormat="0" applyFont="0" applyAlignment="0" applyProtection="0"/>
    <xf numFmtId="0" fontId="74" fillId="59" borderId="72" applyNumberFormat="0" applyAlignment="0" applyProtection="0"/>
    <xf numFmtId="0" fontId="61" fillId="57" borderId="70" applyNumberFormat="0" applyAlignment="0" applyProtection="0"/>
    <xf numFmtId="0" fontId="4" fillId="24" borderId="71" applyNumberFormat="0" applyFont="0" applyAlignment="0" applyProtection="0"/>
    <xf numFmtId="0" fontId="21" fillId="21" borderId="72" applyNumberFormat="0" applyAlignment="0" applyProtection="0"/>
    <xf numFmtId="0" fontId="3" fillId="24" borderId="71" applyNumberFormat="0" applyFont="0" applyAlignment="0" applyProtection="0"/>
    <xf numFmtId="0" fontId="18" fillId="11" borderId="70" applyNumberFormat="0" applyAlignment="0" applyProtection="0"/>
    <xf numFmtId="0" fontId="54" fillId="0" borderId="74" applyNumberFormat="0" applyFill="0" applyAlignment="0" applyProtection="0"/>
    <xf numFmtId="0" fontId="23" fillId="0" borderId="73" applyNumberFormat="0" applyFill="0" applyAlignment="0" applyProtection="0"/>
    <xf numFmtId="0" fontId="23" fillId="0" borderId="73" applyNumberFormat="0" applyFill="0" applyAlignment="0" applyProtection="0"/>
    <xf numFmtId="0" fontId="3" fillId="56" borderId="71" applyNumberFormat="0" applyFont="0" applyAlignment="0" applyProtection="0"/>
    <xf numFmtId="0" fontId="21" fillId="21" borderId="72" applyNumberFormat="0" applyAlignment="0" applyProtection="0"/>
    <xf numFmtId="0" fontId="3" fillId="56" borderId="71" applyNumberFormat="0" applyFont="0" applyAlignment="0" applyProtection="0"/>
    <xf numFmtId="0" fontId="4" fillId="24" borderId="71" applyNumberFormat="0" applyFont="0" applyAlignment="0" applyProtection="0"/>
    <xf numFmtId="0" fontId="18" fillId="11" borderId="70" applyNumberFormat="0" applyAlignment="0" applyProtection="0"/>
    <xf numFmtId="0" fontId="23" fillId="0" borderId="73" applyNumberFormat="0" applyFill="0" applyAlignment="0" applyProtection="0"/>
    <xf numFmtId="0" fontId="3" fillId="56" borderId="71" applyNumberFormat="0" applyFont="0" applyAlignment="0" applyProtection="0"/>
    <xf numFmtId="0" fontId="3" fillId="56" borderId="71" applyNumberFormat="0" applyFont="0" applyAlignment="0" applyProtection="0"/>
    <xf numFmtId="0" fontId="4" fillId="24" borderId="71" applyNumberFormat="0" applyFont="0" applyAlignment="0" applyProtection="0"/>
    <xf numFmtId="0" fontId="23" fillId="0" borderId="78" applyNumberFormat="0" applyFill="0" applyAlignment="0" applyProtection="0"/>
    <xf numFmtId="0" fontId="21" fillId="21" borderId="77" applyNumberFormat="0" applyAlignment="0" applyProtection="0"/>
    <xf numFmtId="0" fontId="3" fillId="56" borderId="71" applyNumberFormat="0" applyFont="0" applyAlignment="0" applyProtection="0"/>
    <xf numFmtId="0" fontId="3" fillId="24" borderId="71" applyNumberFormat="0" applyFont="0" applyAlignment="0" applyProtection="0"/>
    <xf numFmtId="0" fontId="61" fillId="57" borderId="70" applyNumberFormat="0" applyAlignment="0" applyProtection="0"/>
    <xf numFmtId="0" fontId="4" fillId="24" borderId="71" applyNumberFormat="0" applyFont="0" applyAlignment="0" applyProtection="0"/>
    <xf numFmtId="0" fontId="3" fillId="24" borderId="71" applyNumberFormat="0" applyFont="0" applyAlignment="0" applyProtection="0"/>
    <xf numFmtId="0" fontId="4" fillId="24" borderId="71" applyNumberFormat="0" applyFont="0" applyAlignment="0" applyProtection="0"/>
    <xf numFmtId="0" fontId="3" fillId="56" borderId="71" applyNumberFormat="0" applyFont="0" applyAlignment="0" applyProtection="0"/>
    <xf numFmtId="0" fontId="74" fillId="59" borderId="72" applyNumberFormat="0" applyAlignment="0" applyProtection="0"/>
    <xf numFmtId="0" fontId="3" fillId="24" borderId="71" applyNumberFormat="0" applyFont="0" applyAlignment="0" applyProtection="0"/>
    <xf numFmtId="0" fontId="11" fillId="21" borderId="70" applyNumberFormat="0" applyAlignment="0" applyProtection="0"/>
    <xf numFmtId="0" fontId="48" fillId="59" borderId="70" applyNumberFormat="0" applyAlignment="0" applyProtection="0"/>
    <xf numFmtId="0" fontId="3" fillId="24" borderId="71" applyNumberFormat="0" applyFont="0" applyAlignment="0" applyProtection="0"/>
    <xf numFmtId="0" fontId="3" fillId="24" borderId="71" applyNumberFormat="0" applyFont="0" applyAlignment="0" applyProtection="0"/>
    <xf numFmtId="0" fontId="48" fillId="59" borderId="70" applyNumberFormat="0" applyAlignment="0" applyProtection="0"/>
    <xf numFmtId="0" fontId="54" fillId="0" borderId="74" applyNumberFormat="0" applyFill="0" applyAlignment="0" applyProtection="0"/>
    <xf numFmtId="0" fontId="11" fillId="21" borderId="70" applyNumberFormat="0" applyAlignment="0" applyProtection="0"/>
    <xf numFmtId="0" fontId="3" fillId="56" borderId="71" applyNumberFormat="0" applyFont="0" applyAlignment="0" applyProtection="0"/>
    <xf numFmtId="0" fontId="11" fillId="21" borderId="70" applyNumberFormat="0" applyAlignment="0" applyProtection="0"/>
    <xf numFmtId="0" fontId="3" fillId="24" borderId="71" applyNumberFormat="0" applyFont="0" applyAlignment="0" applyProtection="0"/>
    <xf numFmtId="0" fontId="21" fillId="21" borderId="72" applyNumberFormat="0" applyAlignment="0" applyProtection="0"/>
    <xf numFmtId="0" fontId="18" fillId="11" borderId="75" applyNumberFormat="0" applyAlignment="0" applyProtection="0"/>
    <xf numFmtId="0" fontId="21" fillId="21" borderId="77" applyNumberFormat="0" applyAlignment="0" applyProtection="0"/>
    <xf numFmtId="0" fontId="61" fillId="57" borderId="70" applyNumberFormat="0" applyAlignment="0" applyProtection="0"/>
    <xf numFmtId="0" fontId="61" fillId="57" borderId="70" applyNumberFormat="0" applyAlignment="0" applyProtection="0"/>
    <xf numFmtId="0" fontId="3" fillId="56" borderId="71" applyNumberFormat="0" applyFont="0" applyAlignment="0" applyProtection="0"/>
    <xf numFmtId="0" fontId="21" fillId="21" borderId="72" applyNumberFormat="0" applyAlignment="0" applyProtection="0"/>
    <xf numFmtId="0" fontId="21" fillId="21" borderId="72" applyNumberFormat="0" applyAlignment="0" applyProtection="0"/>
    <xf numFmtId="0" fontId="18" fillId="11" borderId="70" applyNumberFormat="0" applyAlignment="0" applyProtection="0"/>
    <xf numFmtId="0" fontId="21" fillId="21" borderId="77" applyNumberFormat="0" applyAlignment="0" applyProtection="0"/>
    <xf numFmtId="0" fontId="11" fillId="21" borderId="70" applyNumberFormat="0" applyAlignment="0" applyProtection="0"/>
    <xf numFmtId="0" fontId="11" fillId="21" borderId="70" applyNumberFormat="0" applyAlignment="0" applyProtection="0"/>
    <xf numFmtId="0" fontId="21" fillId="21" borderId="72" applyNumberFormat="0" applyAlignment="0" applyProtection="0"/>
    <xf numFmtId="0" fontId="3" fillId="56" borderId="71" applyNumberFormat="0" applyFont="0" applyAlignment="0" applyProtection="0"/>
    <xf numFmtId="0" fontId="18" fillId="11" borderId="70" applyNumberFormat="0" applyAlignment="0" applyProtection="0"/>
    <xf numFmtId="0" fontId="23" fillId="0" borderId="73" applyNumberFormat="0" applyFill="0" applyAlignment="0" applyProtection="0"/>
    <xf numFmtId="0" fontId="21" fillId="21" borderId="72" applyNumberFormat="0" applyAlignment="0" applyProtection="0"/>
    <xf numFmtId="0" fontId="3" fillId="24" borderId="71" applyNumberFormat="0" applyFont="0" applyAlignment="0" applyProtection="0"/>
    <xf numFmtId="0" fontId="18" fillId="11" borderId="70" applyNumberFormat="0" applyAlignment="0" applyProtection="0"/>
    <xf numFmtId="0" fontId="11" fillId="21" borderId="70" applyNumberFormat="0" applyAlignment="0" applyProtection="0"/>
    <xf numFmtId="0" fontId="23" fillId="0" borderId="78" applyNumberFormat="0" applyFill="0" applyAlignment="0" applyProtection="0"/>
    <xf numFmtId="0" fontId="3" fillId="24" borderId="71" applyNumberFormat="0" applyFont="0" applyAlignment="0" applyProtection="0"/>
    <xf numFmtId="0" fontId="11" fillId="21" borderId="70" applyNumberForma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11" fillId="21" borderId="70" applyNumberFormat="0" applyAlignment="0" applyProtection="0"/>
    <xf numFmtId="0" fontId="21" fillId="21" borderId="72" applyNumberFormat="0" applyAlignment="0" applyProtection="0"/>
    <xf numFmtId="0" fontId="3" fillId="24" borderId="71" applyNumberFormat="0" applyFont="0" applyAlignment="0" applyProtection="0"/>
    <xf numFmtId="0" fontId="54" fillId="0" borderId="74" applyNumberFormat="0" applyFill="0" applyAlignment="0" applyProtection="0"/>
    <xf numFmtId="0" fontId="4" fillId="24" borderId="71" applyNumberFormat="0" applyFont="0" applyAlignment="0" applyProtection="0"/>
    <xf numFmtId="0" fontId="3" fillId="56" borderId="71" applyNumberFormat="0" applyFont="0" applyAlignment="0" applyProtection="0"/>
    <xf numFmtId="0" fontId="3" fillId="56" borderId="71" applyNumberFormat="0" applyFont="0" applyAlignment="0" applyProtection="0"/>
    <xf numFmtId="0" fontId="74" fillId="59" borderId="72" applyNumberFormat="0" applyAlignment="0" applyProtection="0"/>
    <xf numFmtId="0" fontId="11" fillId="21" borderId="70" applyNumberFormat="0" applyAlignment="0" applyProtection="0"/>
    <xf numFmtId="0" fontId="3" fillId="56" borderId="76" applyNumberFormat="0" applyFont="0" applyAlignment="0" applyProtection="0"/>
    <xf numFmtId="0" fontId="54" fillId="0" borderId="74" applyNumberFormat="0" applyFill="0" applyAlignment="0" applyProtection="0"/>
    <xf numFmtId="0" fontId="4" fillId="24" borderId="71" applyNumberFormat="0" applyFont="0" applyAlignment="0" applyProtection="0"/>
    <xf numFmtId="0" fontId="21" fillId="21" borderId="72" applyNumberFormat="0" applyAlignment="0" applyProtection="0"/>
    <xf numFmtId="0" fontId="3" fillId="56" borderId="71" applyNumberFormat="0" applyFont="0" applyAlignment="0" applyProtection="0"/>
    <xf numFmtId="0" fontId="18" fillId="11" borderId="70" applyNumberFormat="0" applyAlignment="0" applyProtection="0"/>
    <xf numFmtId="0" fontId="23" fillId="0" borderId="73" applyNumberFormat="0" applyFill="0" applyAlignment="0" applyProtection="0"/>
    <xf numFmtId="0" fontId="3" fillId="56" borderId="71" applyNumberFormat="0" applyFont="0" applyAlignment="0" applyProtection="0"/>
    <xf numFmtId="0" fontId="11" fillId="21" borderId="70" applyNumberFormat="0" applyAlignment="0" applyProtection="0"/>
    <xf numFmtId="0" fontId="54" fillId="0" borderId="74" applyNumberFormat="0" applyFill="0" applyAlignment="0" applyProtection="0"/>
    <xf numFmtId="0" fontId="74" fillId="59" borderId="72" applyNumberFormat="0" applyAlignment="0" applyProtection="0"/>
    <xf numFmtId="0" fontId="4" fillId="24" borderId="71" applyNumberFormat="0" applyFont="0" applyAlignment="0" applyProtection="0"/>
    <xf numFmtId="0" fontId="48" fillId="59" borderId="70" applyNumberFormat="0" applyAlignment="0" applyProtection="0"/>
    <xf numFmtId="0" fontId="4" fillId="24" borderId="71" applyNumberFormat="0" applyFont="0" applyAlignment="0" applyProtection="0"/>
    <xf numFmtId="0" fontId="61" fillId="57" borderId="70" applyNumberFormat="0" applyAlignment="0" applyProtection="0"/>
    <xf numFmtId="0" fontId="11" fillId="21" borderId="70" applyNumberFormat="0" applyAlignment="0" applyProtection="0"/>
    <xf numFmtId="0" fontId="4" fillId="24" borderId="71" applyNumberFormat="0" applyFont="0" applyAlignment="0" applyProtection="0"/>
    <xf numFmtId="0" fontId="3" fillId="24" borderId="71" applyNumberFormat="0" applyFont="0" applyAlignment="0" applyProtection="0"/>
    <xf numFmtId="0" fontId="3" fillId="24" borderId="71" applyNumberFormat="0" applyFont="0" applyAlignment="0" applyProtection="0"/>
    <xf numFmtId="0" fontId="54" fillId="0" borderId="74" applyNumberFormat="0" applyFill="0" applyAlignment="0" applyProtection="0"/>
    <xf numFmtId="0" fontId="74" fillId="59" borderId="72" applyNumberFormat="0" applyAlignment="0" applyProtection="0"/>
    <xf numFmtId="0" fontId="3" fillId="56" borderId="71" applyNumberFormat="0" applyFont="0" applyAlignment="0" applyProtection="0"/>
    <xf numFmtId="0" fontId="3" fillId="56" borderId="71" applyNumberFormat="0" applyFont="0" applyAlignment="0" applyProtection="0"/>
    <xf numFmtId="0" fontId="4" fillId="24" borderId="71" applyNumberFormat="0" applyFont="0" applyAlignment="0" applyProtection="0"/>
    <xf numFmtId="0" fontId="61" fillId="57" borderId="70" applyNumberFormat="0" applyAlignment="0" applyProtection="0"/>
    <xf numFmtId="0" fontId="48" fillId="59" borderId="70" applyNumberForma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18" fillId="11" borderId="70" applyNumberFormat="0" applyAlignment="0" applyProtection="0"/>
    <xf numFmtId="0" fontId="21" fillId="21" borderId="72" applyNumberForma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3" fillId="56" borderId="71" applyNumberFormat="0" applyFont="0" applyAlignment="0" applyProtection="0"/>
    <xf numFmtId="0" fontId="3" fillId="56" borderId="71" applyNumberFormat="0" applyFont="0" applyAlignment="0" applyProtection="0"/>
    <xf numFmtId="0" fontId="3" fillId="56" borderId="71" applyNumberFormat="0" applyFont="0" applyAlignment="0" applyProtection="0"/>
    <xf numFmtId="0" fontId="21" fillId="21" borderId="72" applyNumberFormat="0" applyAlignment="0" applyProtection="0"/>
    <xf numFmtId="0" fontId="11" fillId="21" borderId="70" applyNumberFormat="0" applyAlignment="0" applyProtection="0"/>
    <xf numFmtId="0" fontId="3" fillId="56" borderId="71" applyNumberFormat="0" applyFont="0" applyAlignment="0" applyProtection="0"/>
    <xf numFmtId="0" fontId="23" fillId="0" borderId="73" applyNumberFormat="0" applyFill="0" applyAlignment="0" applyProtection="0"/>
    <xf numFmtId="0" fontId="11" fillId="21" borderId="70" applyNumberFormat="0" applyAlignment="0" applyProtection="0"/>
    <xf numFmtId="0" fontId="23" fillId="0" borderId="73" applyNumberFormat="0" applyFill="0" applyAlignment="0" applyProtection="0"/>
    <xf numFmtId="0" fontId="54" fillId="0" borderId="74" applyNumberFormat="0" applyFill="0" applyAlignment="0" applyProtection="0"/>
    <xf numFmtId="0" fontId="74" fillId="59" borderId="72" applyNumberFormat="0" applyAlignment="0" applyProtection="0"/>
    <xf numFmtId="0" fontId="18" fillId="11" borderId="70" applyNumberFormat="0" applyAlignment="0" applyProtection="0"/>
    <xf numFmtId="0" fontId="3" fillId="24" borderId="71" applyNumberFormat="0" applyFont="0" applyAlignment="0" applyProtection="0"/>
    <xf numFmtId="0" fontId="3" fillId="24" borderId="71" applyNumberFormat="0" applyFont="0" applyAlignment="0" applyProtection="0"/>
    <xf numFmtId="0" fontId="21" fillId="21" borderId="72" applyNumberFormat="0" applyAlignment="0" applyProtection="0"/>
    <xf numFmtId="0" fontId="48" fillId="59" borderId="70" applyNumberFormat="0" applyAlignment="0" applyProtection="0"/>
    <xf numFmtId="0" fontId="18" fillId="11" borderId="70" applyNumberFormat="0" applyAlignment="0" applyProtection="0"/>
    <xf numFmtId="0" fontId="4" fillId="24" borderId="71" applyNumberFormat="0" applyFont="0" applyAlignment="0" applyProtection="0"/>
    <xf numFmtId="0" fontId="61" fillId="57" borderId="70" applyNumberFormat="0" applyAlignment="0" applyProtection="0"/>
    <xf numFmtId="0" fontId="11" fillId="21" borderId="70" applyNumberFormat="0" applyAlignment="0" applyProtection="0"/>
    <xf numFmtId="0" fontId="4" fillId="24" borderId="71" applyNumberFormat="0" applyFont="0" applyAlignment="0" applyProtection="0"/>
    <xf numFmtId="0" fontId="3" fillId="24" borderId="71" applyNumberFormat="0" applyFont="0" applyAlignment="0" applyProtection="0"/>
    <xf numFmtId="0" fontId="3" fillId="24" borderId="71" applyNumberFormat="0" applyFont="0" applyAlignment="0" applyProtection="0"/>
    <xf numFmtId="0" fontId="54" fillId="0" borderId="74" applyNumberFormat="0" applyFill="0" applyAlignment="0" applyProtection="0"/>
    <xf numFmtId="0" fontId="74" fillId="59" borderId="72" applyNumberFormat="0" applyAlignment="0" applyProtection="0"/>
    <xf numFmtId="0" fontId="3" fillId="56" borderId="71" applyNumberFormat="0" applyFont="0" applyAlignment="0" applyProtection="0"/>
    <xf numFmtId="0" fontId="3" fillId="56" borderId="71" applyNumberFormat="0" applyFont="0" applyAlignment="0" applyProtection="0"/>
    <xf numFmtId="0" fontId="4" fillId="24" borderId="71" applyNumberFormat="0" applyFont="0" applyAlignment="0" applyProtection="0"/>
    <xf numFmtId="0" fontId="61" fillId="57" borderId="70" applyNumberFormat="0" applyAlignment="0" applyProtection="0"/>
    <xf numFmtId="0" fontId="48" fillId="59" borderId="70" applyNumberForma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18" fillId="11" borderId="70" applyNumberFormat="0" applyAlignment="0" applyProtection="0"/>
    <xf numFmtId="0" fontId="21" fillId="21" borderId="72" applyNumberForma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74" fillId="59" borderId="72" applyNumberFormat="0" applyAlignment="0" applyProtection="0"/>
    <xf numFmtId="0" fontId="48" fillId="59" borderId="70" applyNumberFormat="0" applyAlignment="0" applyProtection="0"/>
    <xf numFmtId="0" fontId="3" fillId="56" borderId="71" applyNumberFormat="0" applyFont="0" applyAlignment="0" applyProtection="0"/>
    <xf numFmtId="0" fontId="48" fillId="59" borderId="70" applyNumberFormat="0" applyAlignment="0" applyProtection="0"/>
    <xf numFmtId="0" fontId="61" fillId="57" borderId="70" applyNumberFormat="0" applyAlignment="0" applyProtection="0"/>
    <xf numFmtId="0" fontId="3" fillId="24" borderId="71" applyNumberFormat="0" applyFon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11" fillId="21" borderId="75" applyNumberFormat="0" applyAlignment="0" applyProtection="0"/>
    <xf numFmtId="0" fontId="11" fillId="21" borderId="70" applyNumberFormat="0" applyAlignment="0" applyProtection="0"/>
    <xf numFmtId="0" fontId="21" fillId="21" borderId="72" applyNumberFormat="0" applyAlignment="0" applyProtection="0"/>
    <xf numFmtId="0" fontId="23" fillId="0" borderId="73" applyNumberFormat="0" applyFill="0" applyAlignment="0" applyProtection="0"/>
    <xf numFmtId="0" fontId="74" fillId="59" borderId="72" applyNumberFormat="0" applyAlignment="0" applyProtection="0"/>
    <xf numFmtId="0" fontId="48" fillId="59" borderId="70" applyNumberForma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18" fillId="11" borderId="70" applyNumberFormat="0" applyAlignment="0" applyProtection="0"/>
    <xf numFmtId="0" fontId="21" fillId="21" borderId="72" applyNumberForma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11" fillId="21" borderId="70" applyNumberFormat="0" applyAlignment="0" applyProtection="0"/>
    <xf numFmtId="0" fontId="3" fillId="24" borderId="76" applyNumberFormat="0" applyFont="0" applyAlignment="0" applyProtection="0"/>
    <xf numFmtId="0" fontId="23" fillId="0" borderId="73" applyNumberFormat="0" applyFill="0" applyAlignment="0" applyProtection="0"/>
    <xf numFmtId="0" fontId="21" fillId="21" borderId="72" applyNumberFormat="0" applyAlignment="0" applyProtection="0"/>
    <xf numFmtId="0" fontId="23" fillId="0" borderId="73" applyNumberFormat="0" applyFill="0" applyAlignment="0" applyProtection="0"/>
    <xf numFmtId="0" fontId="3" fillId="56" borderId="71" applyNumberFormat="0" applyFont="0" applyAlignment="0" applyProtection="0"/>
    <xf numFmtId="0" fontId="18" fillId="11" borderId="70" applyNumberFormat="0" applyAlignment="0" applyProtection="0"/>
    <xf numFmtId="0" fontId="18" fillId="11" borderId="70" applyNumberFormat="0" applyAlignment="0" applyProtection="0"/>
    <xf numFmtId="0" fontId="11" fillId="21" borderId="70" applyNumberFormat="0" applyAlignment="0" applyProtection="0"/>
    <xf numFmtId="0" fontId="3" fillId="24" borderId="76" applyNumberFormat="0" applyFon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18" fillId="11" borderId="70" applyNumberFormat="0" applyAlignment="0" applyProtection="0"/>
    <xf numFmtId="0" fontId="21" fillId="21" borderId="72" applyNumberForma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54" fillId="0" borderId="74" applyNumberFormat="0" applyFill="0" applyAlignment="0" applyProtection="0"/>
    <xf numFmtId="0" fontId="3" fillId="56" borderId="71" applyNumberFormat="0" applyFont="0" applyAlignment="0" applyProtection="0"/>
    <xf numFmtId="0" fontId="21" fillId="21" borderId="72" applyNumberFormat="0" applyAlignment="0" applyProtection="0"/>
    <xf numFmtId="0" fontId="11" fillId="21" borderId="70" applyNumberFormat="0" applyAlignment="0" applyProtection="0"/>
    <xf numFmtId="0" fontId="3" fillId="56" borderId="71" applyNumberFormat="0" applyFont="0" applyAlignment="0" applyProtection="0"/>
    <xf numFmtId="0" fontId="23" fillId="0" borderId="73" applyNumberFormat="0" applyFill="0" applyAlignment="0" applyProtection="0"/>
    <xf numFmtId="0" fontId="11" fillId="21" borderId="70" applyNumberFormat="0" applyAlignment="0" applyProtection="0"/>
    <xf numFmtId="0" fontId="23" fillId="0" borderId="73" applyNumberFormat="0" applyFill="0" applyAlignment="0" applyProtection="0"/>
    <xf numFmtId="0" fontId="54" fillId="0" borderId="74" applyNumberFormat="0" applyFill="0" applyAlignment="0" applyProtection="0"/>
    <xf numFmtId="0" fontId="74" fillId="59" borderId="72" applyNumberFormat="0" applyAlignment="0" applyProtection="0"/>
    <xf numFmtId="0" fontId="18" fillId="11" borderId="70" applyNumberFormat="0" applyAlignment="0" applyProtection="0"/>
    <xf numFmtId="0" fontId="3" fillId="24" borderId="71" applyNumberFormat="0" applyFont="0" applyAlignment="0" applyProtection="0"/>
    <xf numFmtId="0" fontId="3" fillId="24" borderId="71" applyNumberFormat="0" applyFont="0" applyAlignment="0" applyProtection="0"/>
    <xf numFmtId="0" fontId="21" fillId="21" borderId="72" applyNumberFormat="0" applyAlignment="0" applyProtection="0"/>
    <xf numFmtId="0" fontId="48" fillId="59" borderId="70" applyNumberFormat="0" applyAlignment="0" applyProtection="0"/>
    <xf numFmtId="0" fontId="18" fillId="11" borderId="70" applyNumberFormat="0" applyAlignment="0" applyProtection="0"/>
    <xf numFmtId="0" fontId="4" fillId="24" borderId="71" applyNumberFormat="0" applyFont="0" applyAlignment="0" applyProtection="0"/>
    <xf numFmtId="0" fontId="61" fillId="57" borderId="70" applyNumberFormat="0" applyAlignment="0" applyProtection="0"/>
    <xf numFmtId="0" fontId="11" fillId="21" borderId="70" applyNumberFormat="0" applyAlignment="0" applyProtection="0"/>
    <xf numFmtId="0" fontId="4" fillId="24" borderId="71" applyNumberFormat="0" applyFont="0" applyAlignment="0" applyProtection="0"/>
    <xf numFmtId="0" fontId="3" fillId="24" borderId="71" applyNumberFormat="0" applyFont="0" applyAlignment="0" applyProtection="0"/>
    <xf numFmtId="0" fontId="3" fillId="24" borderId="71" applyNumberFormat="0" applyFont="0" applyAlignment="0" applyProtection="0"/>
    <xf numFmtId="0" fontId="54" fillId="0" borderId="74" applyNumberFormat="0" applyFill="0" applyAlignment="0" applyProtection="0"/>
    <xf numFmtId="0" fontId="74" fillId="59" borderId="72" applyNumberFormat="0" applyAlignment="0" applyProtection="0"/>
    <xf numFmtId="0" fontId="3" fillId="56" borderId="71" applyNumberFormat="0" applyFont="0" applyAlignment="0" applyProtection="0"/>
    <xf numFmtId="0" fontId="3" fillId="56" borderId="71" applyNumberFormat="0" applyFont="0" applyAlignment="0" applyProtection="0"/>
    <xf numFmtId="0" fontId="4" fillId="24" borderId="71" applyNumberFormat="0" applyFont="0" applyAlignment="0" applyProtection="0"/>
    <xf numFmtId="0" fontId="61" fillId="57" borderId="70" applyNumberFormat="0" applyAlignment="0" applyProtection="0"/>
    <xf numFmtId="0" fontId="48" fillId="59" borderId="70" applyNumberForma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18" fillId="11" borderId="70" applyNumberFormat="0" applyAlignment="0" applyProtection="0"/>
    <xf numFmtId="0" fontId="21" fillId="21" borderId="72" applyNumberFormat="0" applyAlignment="0" applyProtection="0"/>
    <xf numFmtId="0" fontId="23" fillId="0" borderId="73" applyNumberFormat="0" applyFill="0" applyAlignment="0" applyProtection="0"/>
    <xf numFmtId="0" fontId="3" fillId="24" borderId="71" applyNumberFormat="0" applyFont="0" applyAlignment="0" applyProtection="0"/>
    <xf numFmtId="0" fontId="18" fillId="11" borderId="75" applyNumberFormat="0" applyAlignment="0" applyProtection="0"/>
    <xf numFmtId="0" fontId="48" fillId="59" borderId="75" applyNumberFormat="0" applyAlignment="0" applyProtection="0"/>
    <xf numFmtId="0" fontId="61" fillId="57" borderId="75" applyNumberFormat="0" applyAlignment="0" applyProtection="0"/>
    <xf numFmtId="0" fontId="4" fillId="24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74" fillId="59" borderId="77" applyNumberFormat="0" applyAlignment="0" applyProtection="0"/>
    <xf numFmtId="0" fontId="54" fillId="0" borderId="79" applyNumberFormat="0" applyFill="0" applyAlignment="0" applyProtection="0"/>
    <xf numFmtId="0" fontId="3" fillId="56" borderId="76" applyNumberFormat="0" applyFont="0" applyAlignment="0" applyProtection="0"/>
    <xf numFmtId="0" fontId="21" fillId="21" borderId="77" applyNumberFormat="0" applyAlignment="0" applyProtection="0"/>
    <xf numFmtId="0" fontId="11" fillId="21" borderId="75" applyNumberFormat="0" applyAlignment="0" applyProtection="0"/>
    <xf numFmtId="0" fontId="3" fillId="56" borderId="76" applyNumberFormat="0" applyFont="0" applyAlignment="0" applyProtection="0"/>
    <xf numFmtId="0" fontId="23" fillId="0" borderId="78" applyNumberFormat="0" applyFill="0" applyAlignment="0" applyProtection="0"/>
    <xf numFmtId="0" fontId="11" fillId="21" borderId="75" applyNumberFormat="0" applyAlignment="0" applyProtection="0"/>
    <xf numFmtId="0" fontId="23" fillId="0" borderId="78" applyNumberFormat="0" applyFill="0" applyAlignment="0" applyProtection="0"/>
    <xf numFmtId="0" fontId="54" fillId="0" borderId="79" applyNumberFormat="0" applyFill="0" applyAlignment="0" applyProtection="0"/>
    <xf numFmtId="0" fontId="74" fillId="59" borderId="77" applyNumberFormat="0" applyAlignment="0" applyProtection="0"/>
    <xf numFmtId="0" fontId="18" fillId="11" borderId="75" applyNumberForma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21" fillId="21" borderId="77" applyNumberFormat="0" applyAlignment="0" applyProtection="0"/>
    <xf numFmtId="0" fontId="48" fillId="59" borderId="75" applyNumberFormat="0" applyAlignment="0" applyProtection="0"/>
    <xf numFmtId="0" fontId="18" fillId="11" borderId="75" applyNumberFormat="0" applyAlignment="0" applyProtection="0"/>
    <xf numFmtId="0" fontId="4" fillId="24" borderId="76" applyNumberFormat="0" applyFont="0" applyAlignment="0" applyProtection="0"/>
    <xf numFmtId="0" fontId="61" fillId="57" borderId="75" applyNumberFormat="0" applyAlignment="0" applyProtection="0"/>
    <xf numFmtId="0" fontId="11" fillId="21" borderId="75" applyNumberFormat="0" applyAlignment="0" applyProtection="0"/>
    <xf numFmtId="0" fontId="4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54" fillId="0" borderId="79" applyNumberFormat="0" applyFill="0" applyAlignment="0" applyProtection="0"/>
    <xf numFmtId="0" fontId="74" fillId="59" borderId="77" applyNumberForma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4" fillId="24" borderId="76" applyNumberFormat="0" applyFont="0" applyAlignment="0" applyProtection="0"/>
    <xf numFmtId="0" fontId="61" fillId="57" borderId="75" applyNumberFormat="0" applyAlignment="0" applyProtection="0"/>
    <xf numFmtId="0" fontId="48" fillId="59" borderId="75" applyNumberForma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18" fillId="11" borderId="75" applyNumberFormat="0" applyAlignment="0" applyProtection="0"/>
    <xf numFmtId="0" fontId="21" fillId="21" borderId="77" applyNumberFormat="0" applyAlignment="0" applyProtection="0"/>
    <xf numFmtId="0" fontId="23" fillId="0" borderId="78" applyNumberFormat="0" applyFill="0" applyAlignment="0" applyProtection="0"/>
    <xf numFmtId="0" fontId="3" fillId="24" borderId="76" applyNumberFormat="0" applyFont="0" applyAlignment="0" applyProtection="0"/>
    <xf numFmtId="0" fontId="18" fillId="11" borderId="80" applyNumberFormat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50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51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50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50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3" fillId="24" borderId="81" applyNumberFormat="0" applyFont="0" applyAlignment="0" applyProtection="0"/>
    <xf numFmtId="0" fontId="4" fillId="24" borderId="81" applyNumberFormat="0" applyFon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74" fillId="59" borderId="82" applyNumberFormat="0" applyAlignment="0" applyProtection="0"/>
    <xf numFmtId="0" fontId="54" fillId="0" borderId="84" applyNumberFormat="0" applyFill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21" fillId="21" borderId="82" applyNumberFormat="0" applyAlignment="0" applyProtection="0"/>
    <xf numFmtId="0" fontId="3" fillId="56" borderId="81" applyNumberFormat="0" applyFont="0" applyAlignment="0" applyProtection="0"/>
    <xf numFmtId="0" fontId="21" fillId="21" borderId="82" applyNumberFormat="0" applyAlignment="0" applyProtection="0"/>
    <xf numFmtId="0" fontId="11" fillId="21" borderId="80" applyNumberFormat="0" applyAlignment="0" applyProtection="0"/>
    <xf numFmtId="0" fontId="3" fillId="56" borderId="81" applyNumberFormat="0" applyFont="0" applyAlignment="0" applyProtection="0"/>
    <xf numFmtId="0" fontId="23" fillId="0" borderId="83" applyNumberFormat="0" applyFill="0" applyAlignment="0" applyProtection="0"/>
    <xf numFmtId="0" fontId="11" fillId="21" borderId="80" applyNumberFormat="0" applyAlignment="0" applyProtection="0"/>
    <xf numFmtId="0" fontId="23" fillId="0" borderId="83" applyNumberFormat="0" applyFill="0" applyAlignment="0" applyProtection="0"/>
    <xf numFmtId="0" fontId="54" fillId="0" borderId="84" applyNumberFormat="0" applyFill="0" applyAlignment="0" applyProtection="0"/>
    <xf numFmtId="0" fontId="74" fillId="59" borderId="82" applyNumberFormat="0" applyAlignment="0" applyProtection="0"/>
    <xf numFmtId="0" fontId="18" fillId="11" borderId="80" applyNumberForma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21" fillId="21" borderId="82" applyNumberFormat="0" applyAlignment="0" applyProtection="0"/>
    <xf numFmtId="0" fontId="48" fillId="59" borderId="80" applyNumberFormat="0" applyAlignment="0" applyProtection="0"/>
    <xf numFmtId="0" fontId="18" fillId="11" borderId="80" applyNumberFormat="0" applyAlignment="0" applyProtection="0"/>
    <xf numFmtId="0" fontId="4" fillId="24" borderId="81" applyNumberFormat="0" applyFont="0" applyAlignment="0" applyProtection="0"/>
    <xf numFmtId="0" fontId="61" fillId="57" borderId="80" applyNumberFormat="0" applyAlignment="0" applyProtection="0"/>
    <xf numFmtId="0" fontId="11" fillId="21" borderId="80" applyNumberFormat="0" applyAlignment="0" applyProtection="0"/>
    <xf numFmtId="0" fontId="4" fillId="24" borderId="81" applyNumberFormat="0" applyFon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54" fillId="0" borderId="84" applyNumberFormat="0" applyFill="0" applyAlignment="0" applyProtection="0"/>
    <xf numFmtId="0" fontId="74" fillId="59" borderId="82" applyNumberForma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4" fillId="24" borderId="81" applyNumberFormat="0" applyFont="0" applyAlignment="0" applyProtection="0"/>
    <xf numFmtId="0" fontId="61" fillId="57" borderId="80" applyNumberFormat="0" applyAlignment="0" applyProtection="0"/>
    <xf numFmtId="0" fontId="48" fillId="59" borderId="80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8" fillId="11" borderId="80" applyNumberFormat="0" applyAlignment="0" applyProtection="0"/>
    <xf numFmtId="0" fontId="21" fillId="21" borderId="82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1" fillId="21" borderId="80" applyNumberFormat="0" applyAlignment="0" applyProtection="0"/>
    <xf numFmtId="0" fontId="18" fillId="11" borderId="80" applyNumberFormat="0" applyAlignment="0" applyProtection="0"/>
    <xf numFmtId="0" fontId="3" fillId="24" borderId="81" applyNumberFormat="0" applyFont="0" applyAlignment="0" applyProtection="0"/>
    <xf numFmtId="0" fontId="21" fillId="21" borderId="82" applyNumberFormat="0" applyAlignment="0" applyProtection="0"/>
    <xf numFmtId="0" fontId="23" fillId="0" borderId="83" applyNumberFormat="0" applyFill="0" applyAlignment="0" applyProtection="0"/>
    <xf numFmtId="0" fontId="11" fillId="21" borderId="80" applyNumberFormat="0" applyAlignment="0" applyProtection="0"/>
    <xf numFmtId="0" fontId="18" fillId="11" borderId="80" applyNumberFormat="0" applyAlignment="0" applyProtection="0"/>
    <xf numFmtId="0" fontId="3" fillId="24" borderId="81" applyNumberFormat="0" applyFont="0" applyAlignment="0" applyProtection="0"/>
    <xf numFmtId="0" fontId="21" fillId="21" borderId="82" applyNumberFormat="0" applyAlignment="0" applyProtection="0"/>
    <xf numFmtId="0" fontId="23" fillId="0" borderId="83" applyNumberFormat="0" applyFill="0" applyAlignment="0" applyProtection="0"/>
    <xf numFmtId="0" fontId="3" fillId="56" borderId="81" applyNumberFormat="0" applyFont="0" applyAlignment="0" applyProtection="0"/>
    <xf numFmtId="0" fontId="48" fillId="59" borderId="80" applyNumberFormat="0" applyAlignment="0" applyProtection="0"/>
    <xf numFmtId="0" fontId="11" fillId="21" borderId="80" applyNumberFormat="0" applyAlignment="0" applyProtection="0"/>
    <xf numFmtId="0" fontId="21" fillId="21" borderId="82" applyNumberFormat="0" applyAlignment="0" applyProtection="0"/>
    <xf numFmtId="0" fontId="74" fillId="59" borderId="82" applyNumberForma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4" fillId="24" borderId="81" applyNumberFormat="0" applyFont="0" applyAlignment="0" applyProtection="0"/>
    <xf numFmtId="0" fontId="18" fillId="11" borderId="80" applyNumberFormat="0" applyAlignment="0" applyProtection="0"/>
    <xf numFmtId="0" fontId="48" fillId="59" borderId="80" applyNumberFormat="0" applyAlignment="0" applyProtection="0"/>
    <xf numFmtId="0" fontId="61" fillId="57" borderId="80" applyNumberFormat="0" applyAlignment="0" applyProtection="0"/>
    <xf numFmtId="0" fontId="74" fillId="59" borderId="82" applyNumberFormat="0" applyAlignment="0" applyProtection="0"/>
    <xf numFmtId="0" fontId="54" fillId="0" borderId="84" applyNumberFormat="0" applyFill="0" applyAlignment="0" applyProtection="0"/>
    <xf numFmtId="0" fontId="3" fillId="56" borderId="81" applyNumberFormat="0" applyFont="0" applyAlignment="0" applyProtection="0"/>
    <xf numFmtId="0" fontId="11" fillId="21" borderId="80" applyNumberForma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3" fillId="56" borderId="81" applyNumberFormat="0" applyFont="0" applyAlignment="0" applyProtection="0"/>
    <xf numFmtId="0" fontId="23" fillId="0" borderId="83" applyNumberFormat="0" applyFill="0" applyAlignment="0" applyProtection="0"/>
    <xf numFmtId="0" fontId="4" fillId="24" borderId="81" applyNumberFormat="0" applyFont="0" applyAlignment="0" applyProtection="0"/>
    <xf numFmtId="0" fontId="54" fillId="0" borderId="84" applyNumberFormat="0" applyFill="0" applyAlignment="0" applyProtection="0"/>
    <xf numFmtId="0" fontId="18" fillId="11" borderId="80" applyNumberFormat="0" applyAlignment="0" applyProtection="0"/>
    <xf numFmtId="0" fontId="3" fillId="24" borderId="81" applyNumberFormat="0" applyFont="0" applyAlignment="0" applyProtection="0"/>
    <xf numFmtId="0" fontId="3" fillId="56" borderId="81" applyNumberFormat="0" applyFont="0" applyAlignment="0" applyProtection="0"/>
    <xf numFmtId="0" fontId="61" fillId="57" borderId="80" applyNumberForma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21" fillId="21" borderId="82" applyNumberFormat="0" applyAlignment="0" applyProtection="0"/>
    <xf numFmtId="0" fontId="74" fillId="59" borderId="82" applyNumberFormat="0" applyAlignment="0" applyProtection="0"/>
    <xf numFmtId="0" fontId="54" fillId="0" borderId="84" applyNumberFormat="0" applyFill="0" applyAlignment="0" applyProtection="0"/>
    <xf numFmtId="0" fontId="18" fillId="11" borderId="80" applyNumberFormat="0" applyAlignment="0" applyProtection="0"/>
    <xf numFmtId="0" fontId="54" fillId="0" borderId="84" applyNumberFormat="0" applyFill="0" applyAlignment="0" applyProtection="0"/>
    <xf numFmtId="0" fontId="3" fillId="56" borderId="81" applyNumberFormat="0" applyFont="0" applyAlignment="0" applyProtection="0"/>
    <xf numFmtId="0" fontId="21" fillId="21" borderId="82" applyNumberFormat="0" applyAlignment="0" applyProtection="0"/>
    <xf numFmtId="0" fontId="74" fillId="59" borderId="82" applyNumberFormat="0" applyAlignment="0" applyProtection="0"/>
    <xf numFmtId="0" fontId="3" fillId="56" borderId="81" applyNumberFormat="0" applyFont="0" applyAlignment="0" applyProtection="0"/>
    <xf numFmtId="0" fontId="48" fillId="59" borderId="80" applyNumberFormat="0" applyAlignment="0" applyProtection="0"/>
    <xf numFmtId="0" fontId="48" fillId="59" borderId="80" applyNumberFormat="0" applyAlignment="0" applyProtection="0"/>
    <xf numFmtId="0" fontId="3" fillId="24" borderId="81" applyNumberFormat="0" applyFont="0" applyAlignment="0" applyProtection="0"/>
    <xf numFmtId="0" fontId="61" fillId="57" borderId="80" applyNumberFormat="0" applyAlignment="0" applyProtection="0"/>
    <xf numFmtId="0" fontId="18" fillId="11" borderId="80" applyNumberFormat="0" applyAlignment="0" applyProtection="0"/>
    <xf numFmtId="0" fontId="21" fillId="21" borderId="82" applyNumberFormat="0" applyAlignment="0" applyProtection="0"/>
    <xf numFmtId="0" fontId="21" fillId="21" borderId="82" applyNumberFormat="0" applyAlignment="0" applyProtection="0"/>
    <xf numFmtId="0" fontId="21" fillId="21" borderId="82" applyNumberFormat="0" applyAlignment="0" applyProtection="0"/>
    <xf numFmtId="0" fontId="61" fillId="57" borderId="80" applyNumberFormat="0" applyAlignment="0" applyProtection="0"/>
    <xf numFmtId="0" fontId="4" fillId="24" borderId="81" applyNumberFormat="0" applyFon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74" fillId="59" borderId="82" applyNumberFormat="0" applyAlignment="0" applyProtection="0"/>
    <xf numFmtId="0" fontId="61" fillId="57" borderId="80" applyNumberFormat="0" applyAlignment="0" applyProtection="0"/>
    <xf numFmtId="0" fontId="4" fillId="24" borderId="81" applyNumberFormat="0" applyFont="0" applyAlignment="0" applyProtection="0"/>
    <xf numFmtId="0" fontId="21" fillId="21" borderId="82" applyNumberFormat="0" applyAlignment="0" applyProtection="0"/>
    <xf numFmtId="0" fontId="3" fillId="24" borderId="81" applyNumberFormat="0" applyFont="0" applyAlignment="0" applyProtection="0"/>
    <xf numFmtId="0" fontId="18" fillId="11" borderId="80" applyNumberFormat="0" applyAlignment="0" applyProtection="0"/>
    <xf numFmtId="0" fontId="54" fillId="0" borderId="84" applyNumberFormat="0" applyFill="0" applyAlignment="0" applyProtection="0"/>
    <xf numFmtId="0" fontId="23" fillId="0" borderId="83" applyNumberFormat="0" applyFill="0" applyAlignment="0" applyProtection="0"/>
    <xf numFmtId="0" fontId="23" fillId="0" borderId="83" applyNumberFormat="0" applyFill="0" applyAlignment="0" applyProtection="0"/>
    <xf numFmtId="0" fontId="3" fillId="56" borderId="81" applyNumberFormat="0" applyFont="0" applyAlignment="0" applyProtection="0"/>
    <xf numFmtId="0" fontId="21" fillId="21" borderId="82" applyNumberFormat="0" applyAlignment="0" applyProtection="0"/>
    <xf numFmtId="0" fontId="3" fillId="56" borderId="81" applyNumberFormat="0" applyFont="0" applyAlignment="0" applyProtection="0"/>
    <xf numFmtId="0" fontId="4" fillId="24" borderId="81" applyNumberFormat="0" applyFont="0" applyAlignment="0" applyProtection="0"/>
    <xf numFmtId="0" fontId="18" fillId="11" borderId="80" applyNumberFormat="0" applyAlignment="0" applyProtection="0"/>
    <xf numFmtId="0" fontId="23" fillId="0" borderId="83" applyNumberFormat="0" applyFill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4" fillId="24" borderId="81" applyNumberFormat="0" applyFont="0" applyAlignment="0" applyProtection="0"/>
    <xf numFmtId="0" fontId="23" fillId="0" borderId="83" applyNumberFormat="0" applyFill="0" applyAlignment="0" applyProtection="0"/>
    <xf numFmtId="0" fontId="21" fillId="21" borderId="82" applyNumberFormat="0" applyAlignment="0" applyProtection="0"/>
    <xf numFmtId="0" fontId="3" fillId="56" borderId="81" applyNumberFormat="0" applyFont="0" applyAlignment="0" applyProtection="0"/>
    <xf numFmtId="0" fontId="3" fillId="24" borderId="81" applyNumberFormat="0" applyFont="0" applyAlignment="0" applyProtection="0"/>
    <xf numFmtId="0" fontId="61" fillId="57" borderId="80" applyNumberFormat="0" applyAlignment="0" applyProtection="0"/>
    <xf numFmtId="0" fontId="4" fillId="24" borderId="81" applyNumberFormat="0" applyFont="0" applyAlignment="0" applyProtection="0"/>
    <xf numFmtId="0" fontId="3" fillId="24" borderId="81" applyNumberFormat="0" applyFont="0" applyAlignment="0" applyProtection="0"/>
    <xf numFmtId="0" fontId="4" fillId="24" borderId="81" applyNumberFormat="0" applyFont="0" applyAlignment="0" applyProtection="0"/>
    <xf numFmtId="0" fontId="3" fillId="56" borderId="81" applyNumberFormat="0" applyFont="0" applyAlignment="0" applyProtection="0"/>
    <xf numFmtId="0" fontId="74" fillId="59" borderId="82" applyNumberFormat="0" applyAlignment="0" applyProtection="0"/>
    <xf numFmtId="0" fontId="3" fillId="24" borderId="81" applyNumberFormat="0" applyFont="0" applyAlignment="0" applyProtection="0"/>
    <xf numFmtId="0" fontId="11" fillId="21" borderId="80" applyNumberFormat="0" applyAlignment="0" applyProtection="0"/>
    <xf numFmtId="0" fontId="48" fillId="59" borderId="80" applyNumberForma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48" fillId="59" borderId="80" applyNumberFormat="0" applyAlignment="0" applyProtection="0"/>
    <xf numFmtId="0" fontId="54" fillId="0" borderId="84" applyNumberFormat="0" applyFill="0" applyAlignment="0" applyProtection="0"/>
    <xf numFmtId="0" fontId="11" fillId="21" borderId="80" applyNumberFormat="0" applyAlignment="0" applyProtection="0"/>
    <xf numFmtId="0" fontId="3" fillId="56" borderId="81" applyNumberFormat="0" applyFont="0" applyAlignment="0" applyProtection="0"/>
    <xf numFmtId="0" fontId="11" fillId="21" borderId="80" applyNumberFormat="0" applyAlignment="0" applyProtection="0"/>
    <xf numFmtId="0" fontId="3" fillId="24" borderId="81" applyNumberFormat="0" applyFont="0" applyAlignment="0" applyProtection="0"/>
    <xf numFmtId="0" fontId="21" fillId="21" borderId="82" applyNumberFormat="0" applyAlignment="0" applyProtection="0"/>
    <xf numFmtId="0" fontId="18" fillId="11" borderId="80" applyNumberFormat="0" applyAlignment="0" applyProtection="0"/>
    <xf numFmtId="0" fontId="21" fillId="21" borderId="82" applyNumberFormat="0" applyAlignment="0" applyProtection="0"/>
    <xf numFmtId="0" fontId="61" fillId="57" borderId="80" applyNumberFormat="0" applyAlignment="0" applyProtection="0"/>
    <xf numFmtId="0" fontId="61" fillId="57" borderId="80" applyNumberFormat="0" applyAlignment="0" applyProtection="0"/>
    <xf numFmtId="0" fontId="3" fillId="56" borderId="81" applyNumberFormat="0" applyFont="0" applyAlignment="0" applyProtection="0"/>
    <xf numFmtId="0" fontId="21" fillId="21" borderId="82" applyNumberFormat="0" applyAlignment="0" applyProtection="0"/>
    <xf numFmtId="0" fontId="21" fillId="21" borderId="82" applyNumberFormat="0" applyAlignment="0" applyProtection="0"/>
    <xf numFmtId="0" fontId="18" fillId="11" borderId="80" applyNumberFormat="0" applyAlignment="0" applyProtection="0"/>
    <xf numFmtId="0" fontId="21" fillId="21" borderId="82" applyNumberFormat="0" applyAlignment="0" applyProtection="0"/>
    <xf numFmtId="0" fontId="11" fillId="21" borderId="80" applyNumberFormat="0" applyAlignment="0" applyProtection="0"/>
    <xf numFmtId="0" fontId="11" fillId="21" borderId="80" applyNumberFormat="0" applyAlignment="0" applyProtection="0"/>
    <xf numFmtId="0" fontId="21" fillId="21" borderId="82" applyNumberFormat="0" applyAlignment="0" applyProtection="0"/>
    <xf numFmtId="0" fontId="3" fillId="56" borderId="81" applyNumberFormat="0" applyFont="0" applyAlignment="0" applyProtection="0"/>
    <xf numFmtId="0" fontId="18" fillId="11" borderId="80" applyNumberFormat="0" applyAlignment="0" applyProtection="0"/>
    <xf numFmtId="0" fontId="23" fillId="0" borderId="83" applyNumberFormat="0" applyFill="0" applyAlignment="0" applyProtection="0"/>
    <xf numFmtId="0" fontId="21" fillId="21" borderId="82" applyNumberFormat="0" applyAlignment="0" applyProtection="0"/>
    <xf numFmtId="0" fontId="3" fillId="24" borderId="81" applyNumberFormat="0" applyFont="0" applyAlignment="0" applyProtection="0"/>
    <xf numFmtId="0" fontId="18" fillId="11" borderId="80" applyNumberFormat="0" applyAlignment="0" applyProtection="0"/>
    <xf numFmtId="0" fontId="11" fillId="21" borderId="80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1" fillId="21" borderId="80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1" fillId="21" borderId="80" applyNumberFormat="0" applyAlignment="0" applyProtection="0"/>
    <xf numFmtId="0" fontId="21" fillId="21" borderId="82" applyNumberFormat="0" applyAlignment="0" applyProtection="0"/>
    <xf numFmtId="0" fontId="3" fillId="24" borderId="81" applyNumberFormat="0" applyFont="0" applyAlignment="0" applyProtection="0"/>
    <xf numFmtId="0" fontId="54" fillId="0" borderId="84" applyNumberFormat="0" applyFill="0" applyAlignment="0" applyProtection="0"/>
    <xf numFmtId="0" fontId="4" fillId="24" borderId="81" applyNumberFormat="0" applyFon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74" fillId="59" borderId="82" applyNumberFormat="0" applyAlignment="0" applyProtection="0"/>
    <xf numFmtId="0" fontId="11" fillId="21" borderId="80" applyNumberFormat="0" applyAlignment="0" applyProtection="0"/>
    <xf numFmtId="0" fontId="3" fillId="56" borderId="81" applyNumberFormat="0" applyFont="0" applyAlignment="0" applyProtection="0"/>
    <xf numFmtId="0" fontId="54" fillId="0" borderId="84" applyNumberFormat="0" applyFill="0" applyAlignment="0" applyProtection="0"/>
    <xf numFmtId="0" fontId="4" fillId="24" borderId="81" applyNumberFormat="0" applyFont="0" applyAlignment="0" applyProtection="0"/>
    <xf numFmtId="0" fontId="21" fillId="21" borderId="82" applyNumberFormat="0" applyAlignment="0" applyProtection="0"/>
    <xf numFmtId="0" fontId="3" fillId="56" borderId="81" applyNumberFormat="0" applyFont="0" applyAlignment="0" applyProtection="0"/>
    <xf numFmtId="0" fontId="18" fillId="11" borderId="80" applyNumberFormat="0" applyAlignment="0" applyProtection="0"/>
    <xf numFmtId="0" fontId="23" fillId="0" borderId="83" applyNumberFormat="0" applyFill="0" applyAlignment="0" applyProtection="0"/>
    <xf numFmtId="0" fontId="3" fillId="56" borderId="81" applyNumberFormat="0" applyFont="0" applyAlignment="0" applyProtection="0"/>
    <xf numFmtId="0" fontId="11" fillId="21" borderId="80" applyNumberFormat="0" applyAlignment="0" applyProtection="0"/>
    <xf numFmtId="0" fontId="54" fillId="0" borderId="84" applyNumberFormat="0" applyFill="0" applyAlignment="0" applyProtection="0"/>
    <xf numFmtId="0" fontId="74" fillId="59" borderId="82" applyNumberFormat="0" applyAlignment="0" applyProtection="0"/>
    <xf numFmtId="0" fontId="4" fillId="24" borderId="81" applyNumberFormat="0" applyFont="0" applyAlignment="0" applyProtection="0"/>
    <xf numFmtId="0" fontId="48" fillId="59" borderId="80" applyNumberFormat="0" applyAlignment="0" applyProtection="0"/>
    <xf numFmtId="0" fontId="4" fillId="24" borderId="81" applyNumberFormat="0" applyFont="0" applyAlignment="0" applyProtection="0"/>
    <xf numFmtId="0" fontId="61" fillId="57" borderId="80" applyNumberFormat="0" applyAlignment="0" applyProtection="0"/>
    <xf numFmtId="0" fontId="11" fillId="21" borderId="80" applyNumberFormat="0" applyAlignment="0" applyProtection="0"/>
    <xf numFmtId="0" fontId="4" fillId="24" borderId="81" applyNumberFormat="0" applyFon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54" fillId="0" borderId="84" applyNumberFormat="0" applyFill="0" applyAlignment="0" applyProtection="0"/>
    <xf numFmtId="0" fontId="74" fillId="59" borderId="82" applyNumberForma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4" fillId="24" borderId="81" applyNumberFormat="0" applyFont="0" applyAlignment="0" applyProtection="0"/>
    <xf numFmtId="0" fontId="61" fillId="57" borderId="80" applyNumberFormat="0" applyAlignment="0" applyProtection="0"/>
    <xf numFmtId="0" fontId="48" fillId="59" borderId="80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8" fillId="11" borderId="80" applyNumberFormat="0" applyAlignment="0" applyProtection="0"/>
    <xf numFmtId="0" fontId="21" fillId="21" borderId="82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21" fillId="21" borderId="82" applyNumberFormat="0" applyAlignment="0" applyProtection="0"/>
    <xf numFmtId="0" fontId="11" fillId="21" borderId="80" applyNumberFormat="0" applyAlignment="0" applyProtection="0"/>
    <xf numFmtId="0" fontId="3" fillId="56" borderId="81" applyNumberFormat="0" applyFont="0" applyAlignment="0" applyProtection="0"/>
    <xf numFmtId="0" fontId="23" fillId="0" borderId="83" applyNumberFormat="0" applyFill="0" applyAlignment="0" applyProtection="0"/>
    <xf numFmtId="0" fontId="11" fillId="21" borderId="80" applyNumberFormat="0" applyAlignment="0" applyProtection="0"/>
    <xf numFmtId="0" fontId="23" fillId="0" borderId="83" applyNumberFormat="0" applyFill="0" applyAlignment="0" applyProtection="0"/>
    <xf numFmtId="0" fontId="54" fillId="0" borderId="84" applyNumberFormat="0" applyFill="0" applyAlignment="0" applyProtection="0"/>
    <xf numFmtId="0" fontId="74" fillId="59" borderId="82" applyNumberFormat="0" applyAlignment="0" applyProtection="0"/>
    <xf numFmtId="0" fontId="18" fillId="11" borderId="80" applyNumberForma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21" fillId="21" borderId="82" applyNumberFormat="0" applyAlignment="0" applyProtection="0"/>
    <xf numFmtId="0" fontId="48" fillId="59" borderId="80" applyNumberFormat="0" applyAlignment="0" applyProtection="0"/>
    <xf numFmtId="0" fontId="18" fillId="11" borderId="80" applyNumberFormat="0" applyAlignment="0" applyProtection="0"/>
    <xf numFmtId="0" fontId="4" fillId="24" borderId="81" applyNumberFormat="0" applyFont="0" applyAlignment="0" applyProtection="0"/>
    <xf numFmtId="0" fontId="61" fillId="57" borderId="80" applyNumberFormat="0" applyAlignment="0" applyProtection="0"/>
    <xf numFmtId="0" fontId="11" fillId="21" borderId="80" applyNumberFormat="0" applyAlignment="0" applyProtection="0"/>
    <xf numFmtId="0" fontId="4" fillId="24" borderId="81" applyNumberFormat="0" applyFon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54" fillId="0" borderId="84" applyNumberFormat="0" applyFill="0" applyAlignment="0" applyProtection="0"/>
    <xf numFmtId="0" fontId="74" fillId="59" borderId="82" applyNumberForma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4" fillId="24" borderId="81" applyNumberFormat="0" applyFont="0" applyAlignment="0" applyProtection="0"/>
    <xf numFmtId="0" fontId="61" fillId="57" borderId="80" applyNumberFormat="0" applyAlignment="0" applyProtection="0"/>
    <xf numFmtId="0" fontId="48" fillId="59" borderId="80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8" fillId="11" borderId="80" applyNumberFormat="0" applyAlignment="0" applyProtection="0"/>
    <xf numFmtId="0" fontId="21" fillId="21" borderId="82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74" fillId="59" borderId="82" applyNumberFormat="0" applyAlignment="0" applyProtection="0"/>
    <xf numFmtId="0" fontId="48" fillId="59" borderId="80" applyNumberFormat="0" applyAlignment="0" applyProtection="0"/>
    <xf numFmtId="0" fontId="3" fillId="56" borderId="81" applyNumberFormat="0" applyFont="0" applyAlignment="0" applyProtection="0"/>
    <xf numFmtId="0" fontId="48" fillId="59" borderId="80" applyNumberFormat="0" applyAlignment="0" applyProtection="0"/>
    <xf numFmtId="0" fontId="61" fillId="57" borderId="80" applyNumberFormat="0" applyAlignment="0" applyProtection="0"/>
    <xf numFmtId="0" fontId="3" fillId="24" borderId="81" applyNumberFormat="0" applyFon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1" fillId="21" borderId="80" applyNumberFormat="0" applyAlignment="0" applyProtection="0"/>
    <xf numFmtId="0" fontId="11" fillId="21" borderId="80" applyNumberFormat="0" applyAlignment="0" applyProtection="0"/>
    <xf numFmtId="0" fontId="21" fillId="21" borderId="82" applyNumberFormat="0" applyAlignment="0" applyProtection="0"/>
    <xf numFmtId="0" fontId="23" fillId="0" borderId="83" applyNumberFormat="0" applyFill="0" applyAlignment="0" applyProtection="0"/>
    <xf numFmtId="0" fontId="74" fillId="59" borderId="82" applyNumberFormat="0" applyAlignment="0" applyProtection="0"/>
    <xf numFmtId="0" fontId="48" fillId="59" borderId="80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8" fillId="11" borderId="80" applyNumberFormat="0" applyAlignment="0" applyProtection="0"/>
    <xf numFmtId="0" fontId="21" fillId="21" borderId="82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1" fillId="21" borderId="80" applyNumberFormat="0" applyAlignment="0" applyProtection="0"/>
    <xf numFmtId="0" fontId="3" fillId="24" borderId="81" applyNumberFormat="0" applyFont="0" applyAlignment="0" applyProtection="0"/>
    <xf numFmtId="0" fontId="23" fillId="0" borderId="83" applyNumberFormat="0" applyFill="0" applyAlignment="0" applyProtection="0"/>
    <xf numFmtId="0" fontId="21" fillId="21" borderId="82" applyNumberFormat="0" applyAlignment="0" applyProtection="0"/>
    <xf numFmtId="0" fontId="23" fillId="0" borderId="83" applyNumberFormat="0" applyFill="0" applyAlignment="0" applyProtection="0"/>
    <xf numFmtId="0" fontId="3" fillId="56" borderId="81" applyNumberFormat="0" applyFont="0" applyAlignment="0" applyProtection="0"/>
    <xf numFmtId="0" fontId="18" fillId="11" borderId="80" applyNumberFormat="0" applyAlignment="0" applyProtection="0"/>
    <xf numFmtId="0" fontId="18" fillId="11" borderId="80" applyNumberFormat="0" applyAlignment="0" applyProtection="0"/>
    <xf numFmtId="0" fontId="11" fillId="21" borderId="80" applyNumberFormat="0" applyAlignment="0" applyProtection="0"/>
    <xf numFmtId="0" fontId="3" fillId="24" borderId="81" applyNumberFormat="0" applyFon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8" fillId="11" borderId="80" applyNumberFormat="0" applyAlignment="0" applyProtection="0"/>
    <xf numFmtId="0" fontId="21" fillId="21" borderId="82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54" fillId="0" borderId="84" applyNumberFormat="0" applyFill="0" applyAlignment="0" applyProtection="0"/>
    <xf numFmtId="0" fontId="3" fillId="56" borderId="81" applyNumberFormat="0" applyFont="0" applyAlignment="0" applyProtection="0"/>
    <xf numFmtId="0" fontId="21" fillId="21" borderId="82" applyNumberFormat="0" applyAlignment="0" applyProtection="0"/>
    <xf numFmtId="0" fontId="11" fillId="21" borderId="80" applyNumberFormat="0" applyAlignment="0" applyProtection="0"/>
    <xf numFmtId="0" fontId="3" fillId="56" borderId="81" applyNumberFormat="0" applyFont="0" applyAlignment="0" applyProtection="0"/>
    <xf numFmtId="0" fontId="23" fillId="0" borderId="83" applyNumberFormat="0" applyFill="0" applyAlignment="0" applyProtection="0"/>
    <xf numFmtId="0" fontId="11" fillId="21" borderId="80" applyNumberFormat="0" applyAlignment="0" applyProtection="0"/>
    <xf numFmtId="0" fontId="23" fillId="0" borderId="83" applyNumberFormat="0" applyFill="0" applyAlignment="0" applyProtection="0"/>
    <xf numFmtId="0" fontId="54" fillId="0" borderId="84" applyNumberFormat="0" applyFill="0" applyAlignment="0" applyProtection="0"/>
    <xf numFmtId="0" fontId="74" fillId="59" borderId="82" applyNumberFormat="0" applyAlignment="0" applyProtection="0"/>
    <xf numFmtId="0" fontId="18" fillId="11" borderId="80" applyNumberForma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21" fillId="21" borderId="82" applyNumberFormat="0" applyAlignment="0" applyProtection="0"/>
    <xf numFmtId="0" fontId="48" fillId="59" borderId="80" applyNumberFormat="0" applyAlignment="0" applyProtection="0"/>
    <xf numFmtId="0" fontId="18" fillId="11" borderId="80" applyNumberFormat="0" applyAlignment="0" applyProtection="0"/>
    <xf numFmtId="0" fontId="4" fillId="24" borderId="81" applyNumberFormat="0" applyFont="0" applyAlignment="0" applyProtection="0"/>
    <xf numFmtId="0" fontId="61" fillId="57" borderId="80" applyNumberFormat="0" applyAlignment="0" applyProtection="0"/>
    <xf numFmtId="0" fontId="11" fillId="21" borderId="80" applyNumberFormat="0" applyAlignment="0" applyProtection="0"/>
    <xf numFmtId="0" fontId="4" fillId="24" borderId="81" applyNumberFormat="0" applyFon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54" fillId="0" borderId="84" applyNumberFormat="0" applyFill="0" applyAlignment="0" applyProtection="0"/>
    <xf numFmtId="0" fontId="74" fillId="59" borderId="82" applyNumberForma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4" fillId="24" borderId="81" applyNumberFormat="0" applyFont="0" applyAlignment="0" applyProtection="0"/>
    <xf numFmtId="0" fontId="61" fillId="57" borderId="80" applyNumberFormat="0" applyAlignment="0" applyProtection="0"/>
    <xf numFmtId="0" fontId="48" fillId="59" borderId="80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8" fillId="11" borderId="80" applyNumberFormat="0" applyAlignment="0" applyProtection="0"/>
    <xf numFmtId="0" fontId="21" fillId="21" borderId="82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8" fillId="11" borderId="80" applyNumberFormat="0" applyAlignment="0" applyProtection="0"/>
    <xf numFmtId="0" fontId="48" fillId="59" borderId="80" applyNumberFormat="0" applyAlignment="0" applyProtection="0"/>
    <xf numFmtId="0" fontId="61" fillId="57" borderId="80" applyNumberFormat="0" applyAlignment="0" applyProtection="0"/>
    <xf numFmtId="0" fontId="4" fillId="24" borderId="81" applyNumberFormat="0" applyFon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74" fillId="59" borderId="82" applyNumberFormat="0" applyAlignment="0" applyProtection="0"/>
    <xf numFmtId="0" fontId="54" fillId="0" borderId="84" applyNumberFormat="0" applyFill="0" applyAlignment="0" applyProtection="0"/>
    <xf numFmtId="0" fontId="3" fillId="56" borderId="81" applyNumberFormat="0" applyFont="0" applyAlignment="0" applyProtection="0"/>
    <xf numFmtId="0" fontId="21" fillId="21" borderId="82" applyNumberFormat="0" applyAlignment="0" applyProtection="0"/>
    <xf numFmtId="0" fontId="11" fillId="21" borderId="80" applyNumberFormat="0" applyAlignment="0" applyProtection="0"/>
    <xf numFmtId="0" fontId="3" fillId="56" borderId="81" applyNumberFormat="0" applyFont="0" applyAlignment="0" applyProtection="0"/>
    <xf numFmtId="0" fontId="23" fillId="0" borderId="83" applyNumberFormat="0" applyFill="0" applyAlignment="0" applyProtection="0"/>
    <xf numFmtId="0" fontId="11" fillId="21" borderId="80" applyNumberFormat="0" applyAlignment="0" applyProtection="0"/>
    <xf numFmtId="0" fontId="23" fillId="0" borderId="83" applyNumberFormat="0" applyFill="0" applyAlignment="0" applyProtection="0"/>
    <xf numFmtId="0" fontId="54" fillId="0" borderId="84" applyNumberFormat="0" applyFill="0" applyAlignment="0" applyProtection="0"/>
    <xf numFmtId="0" fontId="74" fillId="59" borderId="82" applyNumberFormat="0" applyAlignment="0" applyProtection="0"/>
    <xf numFmtId="0" fontId="18" fillId="11" borderId="80" applyNumberForma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21" fillId="21" borderId="82" applyNumberFormat="0" applyAlignment="0" applyProtection="0"/>
    <xf numFmtId="0" fontId="48" fillId="59" borderId="80" applyNumberFormat="0" applyAlignment="0" applyProtection="0"/>
    <xf numFmtId="0" fontId="18" fillId="11" borderId="80" applyNumberFormat="0" applyAlignment="0" applyProtection="0"/>
    <xf numFmtId="0" fontId="4" fillId="24" borderId="81" applyNumberFormat="0" applyFont="0" applyAlignment="0" applyProtection="0"/>
    <xf numFmtId="0" fontId="61" fillId="57" borderId="80" applyNumberFormat="0" applyAlignment="0" applyProtection="0"/>
    <xf numFmtId="0" fontId="11" fillId="21" borderId="80" applyNumberFormat="0" applyAlignment="0" applyProtection="0"/>
    <xf numFmtId="0" fontId="4" fillId="24" borderId="81" applyNumberFormat="0" applyFon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54" fillId="0" borderId="84" applyNumberFormat="0" applyFill="0" applyAlignment="0" applyProtection="0"/>
    <xf numFmtId="0" fontId="74" fillId="59" borderId="82" applyNumberForma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4" fillId="24" borderId="81" applyNumberFormat="0" applyFont="0" applyAlignment="0" applyProtection="0"/>
    <xf numFmtId="0" fontId="61" fillId="57" borderId="80" applyNumberFormat="0" applyAlignment="0" applyProtection="0"/>
    <xf numFmtId="0" fontId="48" fillId="59" borderId="80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8" fillId="11" borderId="80" applyNumberFormat="0" applyAlignment="0" applyProtection="0"/>
    <xf numFmtId="0" fontId="21" fillId="21" borderId="82" applyNumberFormat="0" applyAlignment="0" applyProtection="0"/>
    <xf numFmtId="0" fontId="23" fillId="0" borderId="83" applyNumberFormat="0" applyFill="0" applyAlignment="0" applyProtection="0"/>
    <xf numFmtId="0" fontId="3" fillId="24" borderId="81" applyNumberFormat="0" applyFont="0" applyAlignment="0" applyProtection="0"/>
    <xf numFmtId="0" fontId="11" fillId="21" borderId="80" applyNumberFormat="0" applyAlignment="0" applyProtection="0"/>
    <xf numFmtId="0" fontId="11" fillId="21" borderId="80" applyNumberFormat="0" applyAlignment="0" applyProtection="0"/>
    <xf numFmtId="0" fontId="11" fillId="21" borderId="80" applyNumberFormat="0" applyAlignment="0" applyProtection="0"/>
    <xf numFmtId="0" fontId="11" fillId="21" borderId="80" applyNumberFormat="0" applyAlignment="0" applyProtection="0"/>
    <xf numFmtId="0" fontId="48" fillId="59" borderId="80" applyNumberFormat="0" applyAlignment="0" applyProtection="0"/>
    <xf numFmtId="0" fontId="48" fillId="59" borderId="80" applyNumberFormat="0" applyAlignment="0" applyProtection="0"/>
    <xf numFmtId="0" fontId="48" fillId="59" borderId="80" applyNumberFormat="0" applyAlignment="0" applyProtection="0"/>
    <xf numFmtId="0" fontId="11" fillId="21" borderId="80" applyNumberFormat="0" applyAlignment="0" applyProtection="0"/>
    <xf numFmtId="0" fontId="18" fillId="11" borderId="80" applyNumberFormat="0" applyAlignment="0" applyProtection="0"/>
    <xf numFmtId="0" fontId="18" fillId="11" borderId="80" applyNumberFormat="0" applyAlignment="0" applyProtection="0"/>
    <xf numFmtId="0" fontId="18" fillId="11" borderId="80" applyNumberFormat="0" applyAlignment="0" applyProtection="0"/>
    <xf numFmtId="0" fontId="18" fillId="11" borderId="80" applyNumberFormat="0" applyAlignment="0" applyProtection="0"/>
    <xf numFmtId="0" fontId="61" fillId="57" borderId="80" applyNumberFormat="0" applyAlignment="0" applyProtection="0"/>
    <xf numFmtId="0" fontId="61" fillId="57" borderId="80" applyNumberFormat="0" applyAlignment="0" applyProtection="0"/>
    <xf numFmtId="0" fontId="61" fillId="57" borderId="80" applyNumberFormat="0" applyAlignment="0" applyProtection="0"/>
    <xf numFmtId="0" fontId="18" fillId="11" borderId="80" applyNumberForma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4" fillId="24" borderId="81" applyNumberFormat="0" applyFont="0" applyAlignment="0" applyProtection="0"/>
    <xf numFmtId="0" fontId="4" fillId="24" borderId="81" applyNumberFormat="0" applyFont="0" applyAlignment="0" applyProtection="0"/>
    <xf numFmtId="0" fontId="4" fillId="24" borderId="81" applyNumberFormat="0" applyFont="0" applyAlignment="0" applyProtection="0"/>
    <xf numFmtId="0" fontId="4" fillId="24" borderId="81" applyNumberFormat="0" applyFon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3" fillId="24" borderId="81" applyNumberFormat="0" applyFon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3" fillId="56" borderId="81" applyNumberFormat="0" applyFont="0" applyAlignment="0" applyProtection="0"/>
    <xf numFmtId="0" fontId="21" fillId="21" borderId="82" applyNumberFormat="0" applyAlignment="0" applyProtection="0"/>
    <xf numFmtId="0" fontId="21" fillId="21" borderId="82" applyNumberFormat="0" applyAlignment="0" applyProtection="0"/>
    <xf numFmtId="0" fontId="21" fillId="21" borderId="82" applyNumberFormat="0" applyAlignment="0" applyProtection="0"/>
    <xf numFmtId="0" fontId="21" fillId="21" borderId="82" applyNumberFormat="0" applyAlignment="0" applyProtection="0"/>
    <xf numFmtId="0" fontId="74" fillId="59" borderId="82" applyNumberFormat="0" applyAlignment="0" applyProtection="0"/>
    <xf numFmtId="0" fontId="74" fillId="59" borderId="82" applyNumberFormat="0" applyAlignment="0" applyProtection="0"/>
    <xf numFmtId="0" fontId="74" fillId="59" borderId="82" applyNumberFormat="0" applyAlignment="0" applyProtection="0"/>
    <xf numFmtId="0" fontId="21" fillId="21" borderId="82" applyNumberFormat="0" applyAlignment="0" applyProtection="0"/>
    <xf numFmtId="0" fontId="21" fillId="21" borderId="82" applyNumberFormat="0" applyAlignment="0" applyProtection="0"/>
    <xf numFmtId="0" fontId="23" fillId="0" borderId="83" applyNumberFormat="0" applyFill="0" applyAlignment="0" applyProtection="0"/>
    <xf numFmtId="0" fontId="23" fillId="0" borderId="83" applyNumberFormat="0" applyFill="0" applyAlignment="0" applyProtection="0"/>
    <xf numFmtId="0" fontId="23" fillId="0" borderId="83" applyNumberFormat="0" applyFill="0" applyAlignment="0" applyProtection="0"/>
    <xf numFmtId="0" fontId="23" fillId="0" borderId="83" applyNumberFormat="0" applyFill="0" applyAlignment="0" applyProtection="0"/>
    <xf numFmtId="0" fontId="54" fillId="0" borderId="84" applyNumberFormat="0" applyFill="0" applyAlignment="0" applyProtection="0"/>
    <xf numFmtId="0" fontId="54" fillId="0" borderId="84" applyNumberFormat="0" applyFill="0" applyAlignment="0" applyProtection="0"/>
    <xf numFmtId="0" fontId="54" fillId="0" borderId="84" applyNumberFormat="0" applyFill="0" applyAlignment="0" applyProtection="0"/>
    <xf numFmtId="0" fontId="23" fillId="0" borderId="83" applyNumberFormat="0" applyFill="0" applyAlignment="0" applyProtection="0"/>
    <xf numFmtId="0" fontId="23" fillId="0" borderId="83" applyNumberFormat="0" applyFill="0" applyAlignment="0" applyProtection="0"/>
    <xf numFmtId="0" fontId="28" fillId="0" borderId="0">
      <alignment horizontal="left" vertical="top" wrapText="1"/>
    </xf>
    <xf numFmtId="0" fontId="83" fillId="68" borderId="0" applyNumberFormat="0" applyBorder="0" applyAlignment="0" applyProtection="0"/>
    <xf numFmtId="0" fontId="83" fillId="69" borderId="0" applyNumberFormat="0" applyBorder="0" applyAlignment="0" applyProtection="0"/>
    <xf numFmtId="0" fontId="83" fillId="70" borderId="0" applyNumberFormat="0" applyBorder="0" applyAlignment="0" applyProtection="0"/>
    <xf numFmtId="0" fontId="83" fillId="73" borderId="0" applyNumberFormat="0" applyBorder="0" applyAlignment="0" applyProtection="0"/>
    <xf numFmtId="0" fontId="83" fillId="39" borderId="0" applyNumberFormat="0" applyBorder="0" applyAlignment="0" applyProtection="0"/>
    <xf numFmtId="0" fontId="83" fillId="43" borderId="0" applyNumberFormat="0" applyBorder="0" applyAlignment="0" applyProtection="0"/>
    <xf numFmtId="0" fontId="83" fillId="30" borderId="0" applyNumberFormat="0" applyBorder="0" applyAlignment="0" applyProtection="0"/>
    <xf numFmtId="0" fontId="83" fillId="33" borderId="0" applyNumberFormat="0" applyBorder="0" applyAlignment="0" applyProtection="0"/>
    <xf numFmtId="0" fontId="83" fillId="71" borderId="0" applyNumberFormat="0" applyBorder="0" applyAlignment="0" applyProtection="0"/>
    <xf numFmtId="0" fontId="83" fillId="37" borderId="0" applyNumberFormat="0" applyBorder="0" applyAlignment="0" applyProtection="0"/>
    <xf numFmtId="0" fontId="83" fillId="40" borderId="0" applyNumberFormat="0" applyBorder="0" applyAlignment="0" applyProtection="0"/>
    <xf numFmtId="0" fontId="83" fillId="44" borderId="0" applyNumberFormat="0" applyBorder="0" applyAlignment="0" applyProtection="0"/>
    <xf numFmtId="0" fontId="84" fillId="31" borderId="0" applyNumberFormat="0" applyBorder="0" applyAlignment="0" applyProtection="0"/>
    <xf numFmtId="0" fontId="84" fillId="34" borderId="0" applyNumberFormat="0" applyBorder="0" applyAlignment="0" applyProtection="0"/>
    <xf numFmtId="0" fontId="84" fillId="72" borderId="0" applyNumberFormat="0" applyBorder="0" applyAlignment="0" applyProtection="0"/>
    <xf numFmtId="0" fontId="84" fillId="74" borderId="0" applyNumberFormat="0" applyBorder="0" applyAlignment="0" applyProtection="0"/>
    <xf numFmtId="0" fontId="84" fillId="41" borderId="0" applyNumberFormat="0" applyBorder="0" applyAlignment="0" applyProtection="0"/>
    <xf numFmtId="0" fontId="84" fillId="75" borderId="0" applyNumberFormat="0" applyBorder="0" applyAlignment="0" applyProtection="0"/>
    <xf numFmtId="0" fontId="84" fillId="29" borderId="0" applyNumberFormat="0" applyBorder="0" applyAlignment="0" applyProtection="0"/>
    <xf numFmtId="0" fontId="84" fillId="32" borderId="0" applyNumberFormat="0" applyBorder="0" applyAlignment="0" applyProtection="0"/>
    <xf numFmtId="0" fontId="84" fillId="35" borderId="0" applyNumberFormat="0" applyBorder="0" applyAlignment="0" applyProtection="0"/>
    <xf numFmtId="0" fontId="84" fillId="36" borderId="0" applyNumberFormat="0" applyBorder="0" applyAlignment="0" applyProtection="0"/>
    <xf numFmtId="0" fontId="84" fillId="38" borderId="0" applyNumberFormat="0" applyBorder="0" applyAlignment="0" applyProtection="0"/>
    <xf numFmtId="0" fontId="84" fillId="42" borderId="0" applyNumberFormat="0" applyBorder="0" applyAlignment="0" applyProtection="0"/>
    <xf numFmtId="0" fontId="85" fillId="26" borderId="0" applyNumberFormat="0" applyBorder="0" applyAlignment="0" applyProtection="0"/>
    <xf numFmtId="0" fontId="86" fillId="67" borderId="64" applyNumberFormat="0" applyAlignment="0" applyProtection="0"/>
    <xf numFmtId="0" fontId="87" fillId="27" borderId="20" applyNumberFormat="0" applyAlignment="0" applyProtection="0"/>
    <xf numFmtId="0" fontId="88" fillId="0" borderId="0" applyNumberFormat="0" applyFill="0" applyBorder="0" applyAlignment="0" applyProtection="0"/>
    <xf numFmtId="0" fontId="89" fillId="25" borderId="0" applyNumberFormat="0" applyBorder="0" applyAlignment="0" applyProtection="0"/>
    <xf numFmtId="0" fontId="90" fillId="0" borderId="16" applyNumberFormat="0" applyFill="0" applyAlignment="0" applyProtection="0"/>
    <xf numFmtId="0" fontId="91" fillId="0" borderId="17" applyNumberFormat="0" applyFill="0" applyAlignment="0" applyProtection="0"/>
    <xf numFmtId="0" fontId="92" fillId="0" borderId="18" applyNumberFormat="0" applyFill="0" applyAlignment="0" applyProtection="0"/>
    <xf numFmtId="0" fontId="92" fillId="0" borderId="0" applyNumberFormat="0" applyFill="0" applyBorder="0" applyAlignment="0" applyProtection="0"/>
    <xf numFmtId="0" fontId="93" fillId="66" borderId="64" applyNumberFormat="0" applyAlignment="0" applyProtection="0"/>
    <xf numFmtId="0" fontId="94" fillId="0" borderId="19" applyNumberFormat="0" applyFill="0" applyAlignment="0" applyProtection="0"/>
    <xf numFmtId="0" fontId="95" fillId="2" borderId="0" applyNumberFormat="0" applyBorder="0" applyAlignment="0" applyProtection="0"/>
    <xf numFmtId="0" fontId="83" fillId="28" borderId="21" applyNumberFormat="0" applyFont="0" applyAlignment="0" applyProtection="0"/>
    <xf numFmtId="0" fontId="96" fillId="67" borderId="65" applyNumberFormat="0" applyAlignment="0" applyProtection="0"/>
    <xf numFmtId="0" fontId="28" fillId="0" borderId="0">
      <alignment horizontal="left" vertical="top" wrapText="1"/>
    </xf>
    <xf numFmtId="0" fontId="97" fillId="0" borderId="0" applyNumberFormat="0" applyFill="0" applyBorder="0" applyAlignment="0" applyProtection="0"/>
    <xf numFmtId="0" fontId="98" fillId="0" borderId="66" applyNumberFormat="0" applyFill="0" applyAlignment="0" applyProtection="0"/>
    <xf numFmtId="0" fontId="99" fillId="0" borderId="0" applyNumberFormat="0" applyFill="0" applyBorder="0" applyAlignment="0" applyProtection="0"/>
    <xf numFmtId="0" fontId="84" fillId="29" borderId="0" applyNumberFormat="0" applyBorder="0" applyAlignment="0" applyProtection="0"/>
    <xf numFmtId="0" fontId="84" fillId="32" borderId="0" applyNumberFormat="0" applyBorder="0" applyAlignment="0" applyProtection="0"/>
    <xf numFmtId="0" fontId="84" fillId="35" borderId="0" applyNumberFormat="0" applyBorder="0" applyAlignment="0" applyProtection="0"/>
    <xf numFmtId="0" fontId="84" fillId="36" borderId="0" applyNumberFormat="0" applyBorder="0" applyAlignment="0" applyProtection="0"/>
    <xf numFmtId="0" fontId="84" fillId="38" borderId="0" applyNumberFormat="0" applyBorder="0" applyAlignment="0" applyProtection="0"/>
    <xf numFmtId="0" fontId="84" fillId="42" borderId="0" applyNumberFormat="0" applyBorder="0" applyAlignment="0" applyProtection="0"/>
    <xf numFmtId="0" fontId="28" fillId="0" borderId="0">
      <alignment horizontal="left" vertical="top" wrapText="1"/>
    </xf>
    <xf numFmtId="0" fontId="84" fillId="42" borderId="0" applyNumberFormat="0" applyBorder="0" applyAlignment="0" applyProtection="0"/>
    <xf numFmtId="0" fontId="84" fillId="38" borderId="0" applyNumberFormat="0" applyBorder="0" applyAlignment="0" applyProtection="0"/>
    <xf numFmtId="0" fontId="84" fillId="36" borderId="0" applyNumberFormat="0" applyBorder="0" applyAlignment="0" applyProtection="0"/>
    <xf numFmtId="0" fontId="84" fillId="35" borderId="0" applyNumberFormat="0" applyBorder="0" applyAlignment="0" applyProtection="0"/>
    <xf numFmtId="0" fontId="84" fillId="32" borderId="0" applyNumberFormat="0" applyBorder="0" applyAlignment="0" applyProtection="0"/>
    <xf numFmtId="0" fontId="84" fillId="29" borderId="0" applyNumberFormat="0" applyBorder="0" applyAlignment="0" applyProtection="0"/>
    <xf numFmtId="0" fontId="84" fillId="29" borderId="0" applyNumberFormat="0" applyBorder="0" applyAlignment="0" applyProtection="0"/>
    <xf numFmtId="0" fontId="84" fillId="32" borderId="0" applyNumberFormat="0" applyBorder="0" applyAlignment="0" applyProtection="0"/>
    <xf numFmtId="0" fontId="84" fillId="35" borderId="0" applyNumberFormat="0" applyBorder="0" applyAlignment="0" applyProtection="0"/>
    <xf numFmtId="0" fontId="84" fillId="36" borderId="0" applyNumberFormat="0" applyBorder="0" applyAlignment="0" applyProtection="0"/>
    <xf numFmtId="0" fontId="84" fillId="38" borderId="0" applyNumberFormat="0" applyBorder="0" applyAlignment="0" applyProtection="0"/>
    <xf numFmtId="0" fontId="84" fillId="42" borderId="0" applyNumberFormat="0" applyBorder="0" applyAlignment="0" applyProtection="0"/>
    <xf numFmtId="0" fontId="28" fillId="0" borderId="0">
      <alignment horizontal="left" vertical="top" wrapText="1"/>
    </xf>
    <xf numFmtId="43" fontId="3" fillId="0" borderId="0" applyFont="0" applyFill="0" applyBorder="0" applyAlignment="0" applyProtection="0"/>
    <xf numFmtId="0" fontId="5" fillId="0" borderId="0">
      <alignment vertical="center"/>
    </xf>
    <xf numFmtId="0" fontId="3" fillId="0" borderId="0"/>
    <xf numFmtId="0" fontId="100" fillId="0" borderId="0"/>
    <xf numFmtId="175" fontId="101" fillId="0" borderId="0" applyFill="0" applyBorder="0" applyProtection="0">
      <alignment horizontal="right" vertical="top"/>
    </xf>
    <xf numFmtId="0" fontId="102" fillId="0" borderId="0"/>
    <xf numFmtId="169" fontId="102" fillId="0" borderId="0" applyFont="0" applyFill="0" applyBorder="0" applyAlignment="0" applyProtection="0"/>
    <xf numFmtId="0" fontId="103" fillId="0" borderId="0"/>
    <xf numFmtId="169" fontId="3" fillId="0" borderId="0" applyFont="0" applyFill="0" applyBorder="0" applyAlignment="0" applyProtection="0"/>
    <xf numFmtId="0" fontId="83" fillId="0" borderId="0"/>
    <xf numFmtId="169" fontId="83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9" fontId="82" fillId="0" borderId="0" applyFont="0" applyFill="0" applyBorder="0" applyAlignment="0" applyProtection="0"/>
    <xf numFmtId="9" fontId="82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04" fillId="0" borderId="0"/>
    <xf numFmtId="0" fontId="103" fillId="0" borderId="0"/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5" fillId="0" borderId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7" borderId="0" applyNumberFormat="0" applyBorder="0" applyAlignment="0" applyProtection="0"/>
    <xf numFmtId="0" fontId="44" fillId="6" borderId="0" applyNumberFormat="0" applyBorder="0" applyAlignment="0" applyProtection="0"/>
    <xf numFmtId="0" fontId="44" fillId="12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3" borderId="0" applyNumberFormat="0" applyBorder="0" applyAlignment="0" applyProtection="0"/>
    <xf numFmtId="0" fontId="45" fillId="7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9" borderId="0" applyNumberFormat="0" applyBorder="0" applyAlignment="0" applyProtection="0"/>
    <xf numFmtId="0" fontId="83" fillId="0" borderId="0"/>
    <xf numFmtId="0" fontId="83" fillId="0" borderId="0"/>
    <xf numFmtId="0" fontId="78" fillId="0" borderId="0"/>
    <xf numFmtId="0" fontId="25" fillId="0" borderId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20" borderId="0" applyNumberFormat="0" applyBorder="0" applyAlignment="0" applyProtection="0"/>
    <xf numFmtId="0" fontId="108" fillId="11" borderId="88" applyNumberFormat="0" applyAlignment="0" applyProtection="0"/>
    <xf numFmtId="0" fontId="108" fillId="11" borderId="88" applyNumberFormat="0" applyAlignment="0" applyProtection="0"/>
    <xf numFmtId="0" fontId="74" fillId="21" borderId="89" applyNumberFormat="0" applyAlignment="0" applyProtection="0"/>
    <xf numFmtId="0" fontId="74" fillId="21" borderId="89" applyNumberFormat="0" applyAlignment="0" applyProtection="0"/>
    <xf numFmtId="0" fontId="109" fillId="21" borderId="88" applyNumberFormat="0" applyAlignment="0" applyProtection="0"/>
    <xf numFmtId="0" fontId="109" fillId="21" borderId="88" applyNumberFormat="0" applyAlignment="0" applyProtection="0"/>
    <xf numFmtId="0" fontId="110" fillId="0" borderId="3" applyNumberFormat="0" applyFill="0" applyAlignment="0" applyProtection="0"/>
    <xf numFmtId="0" fontId="111" fillId="0" borderId="4" applyNumberFormat="0" applyFill="0" applyAlignment="0" applyProtection="0"/>
    <xf numFmtId="0" fontId="112" fillId="0" borderId="5" applyNumberFormat="0" applyFill="0" applyAlignment="0" applyProtection="0"/>
    <xf numFmtId="0" fontId="112" fillId="0" borderId="0" applyNumberFormat="0" applyFill="0" applyBorder="0" applyAlignment="0" applyProtection="0"/>
    <xf numFmtId="0" fontId="54" fillId="0" borderId="90" applyNumberFormat="0" applyFill="0" applyAlignment="0" applyProtection="0"/>
    <xf numFmtId="0" fontId="54" fillId="0" borderId="90" applyNumberFormat="0" applyFill="0" applyAlignment="0" applyProtection="0"/>
    <xf numFmtId="0" fontId="49" fillId="22" borderId="2" applyNumberFormat="0" applyAlignment="0" applyProtection="0"/>
    <xf numFmtId="0" fontId="113" fillId="0" borderId="0" applyNumberFormat="0" applyFill="0" applyBorder="0" applyAlignment="0" applyProtection="0"/>
    <xf numFmtId="0" fontId="114" fillId="23" borderId="0" applyNumberFormat="0" applyBorder="0" applyAlignment="0" applyProtection="0"/>
    <xf numFmtId="0" fontId="115" fillId="4" borderId="0" applyNumberFormat="0" applyBorder="0" applyAlignment="0" applyProtection="0"/>
    <xf numFmtId="0" fontId="116" fillId="0" borderId="0" applyNumberFormat="0" applyFill="0" applyBorder="0" applyAlignment="0" applyProtection="0"/>
    <xf numFmtId="0" fontId="6" fillId="24" borderId="91" applyNumberFormat="0" applyFont="0" applyAlignment="0" applyProtection="0"/>
    <xf numFmtId="0" fontId="6" fillId="24" borderId="91" applyNumberFormat="0" applyFont="0" applyAlignment="0" applyProtection="0"/>
    <xf numFmtId="0" fontId="117" fillId="0" borderId="6" applyNumberFormat="0" applyFill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56" fillId="5" borderId="0" applyNumberFormat="0" applyBorder="0" applyAlignment="0" applyProtection="0"/>
    <xf numFmtId="0" fontId="18" fillId="11" borderId="104" applyNumberFormat="0" applyAlignment="0" applyProtection="0"/>
    <xf numFmtId="0" fontId="23" fillId="0" borderId="107" applyNumberFormat="0" applyFill="0" applyAlignment="0" applyProtection="0"/>
    <xf numFmtId="0" fontId="54" fillId="0" borderId="108" applyNumberFormat="0" applyFill="0" applyAlignment="0" applyProtection="0"/>
    <xf numFmtId="0" fontId="21" fillId="21" borderId="106" applyNumberFormat="0" applyAlignment="0" applyProtection="0"/>
    <xf numFmtId="0" fontId="21" fillId="21" borderId="106" applyNumberFormat="0" applyAlignment="0" applyProtection="0"/>
    <xf numFmtId="0" fontId="3" fillId="24" borderId="105" applyNumberFormat="0" applyFont="0" applyAlignment="0" applyProtection="0"/>
    <xf numFmtId="0" fontId="61" fillId="57" borderId="104" applyNumberFormat="0" applyAlignment="0" applyProtection="0"/>
    <xf numFmtId="0" fontId="23" fillId="0" borderId="107" applyNumberFormat="0" applyFill="0" applyAlignment="0" applyProtection="0"/>
    <xf numFmtId="0" fontId="3" fillId="24" borderId="105" applyNumberFormat="0" applyFont="0" applyAlignment="0" applyProtection="0"/>
    <xf numFmtId="0" fontId="21" fillId="21" borderId="106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21" fillId="21" borderId="106" applyNumberFormat="0" applyAlignment="0" applyProtection="0"/>
    <xf numFmtId="0" fontId="18" fillId="11" borderId="104" applyNumberFormat="0" applyAlignment="0" applyProtection="0"/>
    <xf numFmtId="0" fontId="11" fillId="21" borderId="104" applyNumberFormat="0" applyAlignment="0" applyProtection="0"/>
    <xf numFmtId="0" fontId="11" fillId="21" borderId="104" applyNumberFormat="0" applyAlignment="0" applyProtection="0"/>
    <xf numFmtId="0" fontId="18" fillId="11" borderId="104" applyNumberFormat="0" applyAlignment="0" applyProtection="0"/>
    <xf numFmtId="0" fontId="21" fillId="21" borderId="106" applyNumberFormat="0" applyAlignment="0" applyProtection="0"/>
    <xf numFmtId="0" fontId="61" fillId="57" borderId="104" applyNumberFormat="0" applyAlignment="0" applyProtection="0"/>
    <xf numFmtId="0" fontId="3" fillId="24" borderId="105" applyNumberFormat="0" applyFont="0" applyAlignment="0" applyProtection="0"/>
    <xf numFmtId="0" fontId="48" fillId="59" borderId="104" applyNumberFormat="0" applyAlignment="0" applyProtection="0"/>
    <xf numFmtId="0" fontId="4" fillId="24" borderId="105" applyNumberFormat="0" applyFont="0" applyAlignment="0" applyProtection="0"/>
    <xf numFmtId="0" fontId="74" fillId="59" borderId="106" applyNumberFormat="0" applyAlignment="0" applyProtection="0"/>
    <xf numFmtId="0" fontId="23" fillId="0" borderId="107" applyNumberFormat="0" applyFill="0" applyAlignment="0" applyProtection="0"/>
    <xf numFmtId="0" fontId="11" fillId="21" borderId="104" applyNumberFormat="0" applyAlignment="0" applyProtection="0"/>
    <xf numFmtId="0" fontId="18" fillId="11" borderId="104" applyNumberFormat="0" applyAlignment="0" applyProtection="0"/>
    <xf numFmtId="0" fontId="3" fillId="56" borderId="105" applyNumberFormat="0" applyFont="0" applyAlignment="0" applyProtection="0"/>
    <xf numFmtId="0" fontId="18" fillId="11" borderId="104" applyNumberFormat="0" applyAlignment="0" applyProtection="0"/>
    <xf numFmtId="0" fontId="3" fillId="24" borderId="105" applyNumberFormat="0" applyFont="0" applyAlignment="0" applyProtection="0"/>
    <xf numFmtId="0" fontId="4" fillId="24" borderId="105" applyNumberFormat="0" applyFont="0" applyAlignment="0" applyProtection="0"/>
    <xf numFmtId="0" fontId="21" fillId="21" borderId="106" applyNumberFormat="0" applyAlignment="0" applyProtection="0"/>
    <xf numFmtId="0" fontId="23" fillId="0" borderId="107" applyNumberFormat="0" applyFill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11" fillId="21" borderId="104" applyNumberFormat="0" applyAlignment="0" applyProtection="0"/>
    <xf numFmtId="0" fontId="61" fillId="57" borderId="104" applyNumberFormat="0" applyAlignment="0" applyProtection="0"/>
    <xf numFmtId="0" fontId="4" fillId="24" borderId="105" applyNumberFormat="0" applyFont="0" applyAlignment="0" applyProtection="0"/>
    <xf numFmtId="0" fontId="23" fillId="0" borderId="107" applyNumberFormat="0" applyFill="0" applyAlignment="0" applyProtection="0"/>
    <xf numFmtId="0" fontId="23" fillId="0" borderId="107" applyNumberFormat="0" applyFill="0" applyAlignment="0" applyProtection="0"/>
    <xf numFmtId="0" fontId="54" fillId="0" borderId="108" applyNumberFormat="0" applyFill="0" applyAlignment="0" applyProtection="0"/>
    <xf numFmtId="0" fontId="54" fillId="0" borderId="108" applyNumberFormat="0" applyFill="0" applyAlignment="0" applyProtection="0"/>
    <xf numFmtId="0" fontId="23" fillId="0" borderId="107" applyNumberFormat="0" applyFill="0" applyAlignment="0" applyProtection="0"/>
    <xf numFmtId="0" fontId="23" fillId="0" borderId="107" applyNumberFormat="0" applyFill="0" applyAlignment="0" applyProtection="0"/>
    <xf numFmtId="0" fontId="23" fillId="0" borderId="107" applyNumberFormat="0" applyFill="0" applyAlignment="0" applyProtection="0"/>
    <xf numFmtId="0" fontId="23" fillId="0" borderId="107" applyNumberFormat="0" applyFill="0" applyAlignment="0" applyProtection="0"/>
    <xf numFmtId="0" fontId="21" fillId="21" borderId="106" applyNumberFormat="0" applyAlignment="0" applyProtection="0"/>
    <xf numFmtId="0" fontId="21" fillId="21" borderId="106" applyNumberFormat="0" applyAlignment="0" applyProtection="0"/>
    <xf numFmtId="0" fontId="74" fillId="59" borderId="106" applyNumberFormat="0" applyAlignment="0" applyProtection="0"/>
    <xf numFmtId="0" fontId="74" fillId="59" borderId="106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4" fillId="24" borderId="105" applyNumberFormat="0" applyFon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18" fillId="11" borderId="104" applyNumberFormat="0" applyAlignment="0" applyProtection="0"/>
    <xf numFmtId="0" fontId="3" fillId="24" borderId="105" applyNumberFormat="0" applyFont="0" applyAlignment="0" applyProtection="0"/>
    <xf numFmtId="0" fontId="61" fillId="57" borderId="104" applyNumberFormat="0" applyAlignment="0" applyProtection="0"/>
    <xf numFmtId="0" fontId="3" fillId="56" borderId="105" applyNumberFormat="0" applyFont="0" applyAlignment="0" applyProtection="0"/>
    <xf numFmtId="0" fontId="3" fillId="24" borderId="105" applyNumberFormat="0" applyFont="0" applyAlignment="0" applyProtection="0"/>
    <xf numFmtId="0" fontId="11" fillId="21" borderId="104" applyNumberFormat="0" applyAlignment="0" applyProtection="0"/>
    <xf numFmtId="0" fontId="18" fillId="11" borderId="104" applyNumberFormat="0" applyAlignment="0" applyProtection="0"/>
    <xf numFmtId="0" fontId="3" fillId="24" borderId="105" applyNumberFormat="0" applyFont="0" applyAlignment="0" applyProtection="0"/>
    <xf numFmtId="0" fontId="74" fillId="59" borderId="106" applyNumberFormat="0" applyAlignment="0" applyProtection="0"/>
    <xf numFmtId="0" fontId="11" fillId="21" borderId="104" applyNumberFormat="0" applyAlignment="0" applyProtection="0"/>
    <xf numFmtId="0" fontId="11" fillId="21" borderId="104" applyNumberFormat="0" applyAlignment="0" applyProtection="0"/>
    <xf numFmtId="0" fontId="54" fillId="0" borderId="108" applyNumberFormat="0" applyFill="0" applyAlignment="0" applyProtection="0"/>
    <xf numFmtId="0" fontId="3" fillId="56" borderId="105" applyNumberFormat="0" applyFont="0" applyAlignment="0" applyProtection="0"/>
    <xf numFmtId="0" fontId="48" fillId="59" borderId="104" applyNumberFormat="0" applyAlignment="0" applyProtection="0"/>
    <xf numFmtId="0" fontId="23" fillId="0" borderId="107" applyNumberFormat="0" applyFill="0" applyAlignment="0" applyProtection="0"/>
    <xf numFmtId="0" fontId="48" fillId="59" borderId="104" applyNumberFormat="0" applyAlignment="0" applyProtection="0"/>
    <xf numFmtId="0" fontId="3" fillId="56" borderId="105" applyNumberFormat="0" applyFont="0" applyAlignment="0" applyProtection="0"/>
    <xf numFmtId="0" fontId="54" fillId="0" borderId="108" applyNumberFormat="0" applyFill="0" applyAlignment="0" applyProtection="0"/>
    <xf numFmtId="0" fontId="4" fillId="24" borderId="105" applyNumberFormat="0" applyFont="0" applyAlignment="0" applyProtection="0"/>
    <xf numFmtId="0" fontId="21" fillId="21" borderId="106" applyNumberFormat="0" applyAlignment="0" applyProtection="0"/>
    <xf numFmtId="0" fontId="18" fillId="11" borderId="104" applyNumberFormat="0" applyAlignment="0" applyProtection="0"/>
    <xf numFmtId="0" fontId="74" fillId="59" borderId="106" applyNumberFormat="0" applyAlignment="0" applyProtection="0"/>
    <xf numFmtId="0" fontId="11" fillId="21" borderId="104" applyNumberFormat="0" applyAlignment="0" applyProtection="0"/>
    <xf numFmtId="0" fontId="11" fillId="21" borderId="104" applyNumberFormat="0" applyAlignment="0" applyProtection="0"/>
    <xf numFmtId="0" fontId="54" fillId="0" borderId="108" applyNumberFormat="0" applyFill="0" applyAlignment="0" applyProtection="0"/>
    <xf numFmtId="0" fontId="21" fillId="21" borderId="106" applyNumberFormat="0" applyAlignment="0" applyProtection="0"/>
    <xf numFmtId="0" fontId="23" fillId="0" borderId="107" applyNumberFormat="0" applyFill="0" applyAlignment="0" applyProtection="0"/>
    <xf numFmtId="0" fontId="18" fillId="11" borderId="104" applyNumberFormat="0" applyAlignment="0" applyProtection="0"/>
    <xf numFmtId="0" fontId="23" fillId="0" borderId="107" applyNumberFormat="0" applyFill="0" applyAlignment="0" applyProtection="0"/>
    <xf numFmtId="0" fontId="3" fillId="24" borderId="105" applyNumberFormat="0" applyFont="0" applyAlignment="0" applyProtection="0"/>
    <xf numFmtId="0" fontId="11" fillId="21" borderId="104" applyNumberFormat="0" applyAlignment="0" applyProtection="0"/>
    <xf numFmtId="0" fontId="21" fillId="21" borderId="106" applyNumberFormat="0" applyAlignment="0" applyProtection="0"/>
    <xf numFmtId="0" fontId="23" fillId="0" borderId="107" applyNumberFormat="0" applyFill="0" applyAlignment="0" applyProtection="0"/>
    <xf numFmtId="0" fontId="23" fillId="0" borderId="107" applyNumberFormat="0" applyFill="0" applyAlignment="0" applyProtection="0"/>
    <xf numFmtId="0" fontId="3" fillId="24" borderId="105" applyNumberFormat="0" applyFont="0" applyAlignment="0" applyProtection="0"/>
    <xf numFmtId="0" fontId="61" fillId="57" borderId="104" applyNumberFormat="0" applyAlignment="0" applyProtection="0"/>
    <xf numFmtId="0" fontId="48" fillId="59" borderId="104" applyNumberFormat="0" applyAlignment="0" applyProtection="0"/>
    <xf numFmtId="0" fontId="23" fillId="0" borderId="107" applyNumberFormat="0" applyFill="0" applyAlignment="0" applyProtection="0"/>
    <xf numFmtId="0" fontId="3" fillId="24" borderId="105" applyNumberFormat="0" applyFont="0" applyAlignment="0" applyProtection="0"/>
    <xf numFmtId="0" fontId="48" fillId="59" borderId="104" applyNumberForma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18" fillId="11" borderId="104" applyNumberFormat="0" applyAlignment="0" applyProtection="0"/>
    <xf numFmtId="0" fontId="3" fillId="24" borderId="105" applyNumberFormat="0" applyFont="0" applyAlignment="0" applyProtection="0"/>
    <xf numFmtId="0" fontId="74" fillId="59" borderId="106" applyNumberFormat="0" applyAlignment="0" applyProtection="0"/>
    <xf numFmtId="0" fontId="54" fillId="0" borderId="108" applyNumberFormat="0" applyFill="0" applyAlignment="0" applyProtection="0"/>
    <xf numFmtId="0" fontId="23" fillId="0" borderId="107" applyNumberFormat="0" applyFill="0" applyAlignment="0" applyProtection="0"/>
    <xf numFmtId="0" fontId="21" fillId="21" borderId="106" applyNumberFormat="0" applyAlignment="0" applyProtection="0"/>
    <xf numFmtId="0" fontId="3" fillId="24" borderId="105" applyNumberFormat="0" applyFont="0" applyAlignment="0" applyProtection="0"/>
    <xf numFmtId="0" fontId="4" fillId="24" borderId="105" applyNumberFormat="0" applyFont="0" applyAlignment="0" applyProtection="0"/>
    <xf numFmtId="0" fontId="74" fillId="59" borderId="106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11" fillId="21" borderId="104" applyNumberFormat="0" applyAlignment="0" applyProtection="0"/>
    <xf numFmtId="0" fontId="3" fillId="24" borderId="105" applyNumberFormat="0" applyFont="0" applyAlignment="0" applyProtection="0"/>
    <xf numFmtId="0" fontId="21" fillId="21" borderId="106" applyNumberFormat="0" applyAlignment="0" applyProtection="0"/>
    <xf numFmtId="0" fontId="11" fillId="21" borderId="104" applyNumberFormat="0" applyAlignment="0" applyProtection="0"/>
    <xf numFmtId="0" fontId="3" fillId="24" borderId="105" applyNumberFormat="0" applyFont="0" applyAlignment="0" applyProtection="0"/>
    <xf numFmtId="0" fontId="23" fillId="0" borderId="107" applyNumberFormat="0" applyFill="0" applyAlignment="0" applyProtection="0"/>
    <xf numFmtId="0" fontId="11" fillId="21" borderId="104" applyNumberFormat="0" applyAlignment="0" applyProtection="0"/>
    <xf numFmtId="0" fontId="3" fillId="24" borderId="105" applyNumberFormat="0" applyFont="0" applyAlignment="0" applyProtection="0"/>
    <xf numFmtId="0" fontId="18" fillId="11" borderId="104" applyNumberFormat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6" applyNumberFormat="0" applyAlignment="0" applyProtection="0"/>
    <xf numFmtId="0" fontId="18" fillId="11" borderId="104" applyNumberFormat="0" applyAlignment="0" applyProtection="0"/>
    <xf numFmtId="0" fontId="21" fillId="21" borderId="106" applyNumberFormat="0" applyAlignment="0" applyProtection="0"/>
    <xf numFmtId="0" fontId="61" fillId="57" borderId="104" applyNumberFormat="0" applyAlignment="0" applyProtection="0"/>
    <xf numFmtId="0" fontId="21" fillId="21" borderId="106" applyNumberFormat="0" applyAlignment="0" applyProtection="0"/>
    <xf numFmtId="0" fontId="11" fillId="21" borderId="104" applyNumberFormat="0" applyAlignment="0" applyProtection="0"/>
    <xf numFmtId="0" fontId="3" fillId="56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11" fillId="21" borderId="104" applyNumberFormat="0" applyAlignment="0" applyProtection="0"/>
    <xf numFmtId="0" fontId="3" fillId="24" borderId="105" applyNumberFormat="0" applyFont="0" applyAlignment="0" applyProtection="0"/>
    <xf numFmtId="0" fontId="74" fillId="59" borderId="106" applyNumberFormat="0" applyAlignment="0" applyProtection="0"/>
    <xf numFmtId="0" fontId="74" fillId="59" borderId="106" applyNumberFormat="0" applyAlignment="0" applyProtection="0"/>
    <xf numFmtId="0" fontId="54" fillId="0" borderId="108" applyNumberFormat="0" applyFill="0" applyAlignment="0" applyProtection="0"/>
    <xf numFmtId="0" fontId="74" fillId="59" borderId="106" applyNumberFormat="0" applyAlignment="0" applyProtection="0"/>
    <xf numFmtId="0" fontId="61" fillId="57" borderId="104" applyNumberFormat="0" applyAlignment="0" applyProtection="0"/>
    <xf numFmtId="0" fontId="48" fillId="59" borderId="104" applyNumberFormat="0" applyAlignment="0" applyProtection="0"/>
    <xf numFmtId="0" fontId="18" fillId="11" borderId="104" applyNumberForma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6" applyNumberFormat="0" applyAlignment="0" applyProtection="0"/>
    <xf numFmtId="0" fontId="11" fillId="21" borderId="104" applyNumberFormat="0" applyAlignment="0" applyProtection="0"/>
    <xf numFmtId="0" fontId="3" fillId="56" borderId="105" applyNumberFormat="0" applyFont="0" applyAlignment="0" applyProtection="0"/>
    <xf numFmtId="0" fontId="23" fillId="0" borderId="107" applyNumberFormat="0" applyFill="0" applyAlignment="0" applyProtection="0"/>
    <xf numFmtId="0" fontId="18" fillId="11" borderId="104" applyNumberFormat="0" applyAlignment="0" applyProtection="0"/>
    <xf numFmtId="0" fontId="11" fillId="21" borderId="104" applyNumberFormat="0" applyAlignment="0" applyProtection="0"/>
    <xf numFmtId="0" fontId="3" fillId="24" borderId="105" applyNumberFormat="0" applyFont="0" applyAlignment="0" applyProtection="0"/>
    <xf numFmtId="0" fontId="11" fillId="21" borderId="104" applyNumberFormat="0" applyAlignment="0" applyProtection="0"/>
    <xf numFmtId="0" fontId="3" fillId="24" borderId="105" applyNumberFormat="0" applyFont="0" applyAlignment="0" applyProtection="0"/>
    <xf numFmtId="0" fontId="23" fillId="0" borderId="107" applyNumberFormat="0" applyFill="0" applyAlignment="0" applyProtection="0"/>
    <xf numFmtId="0" fontId="21" fillId="21" borderId="106" applyNumberFormat="0" applyAlignment="0" applyProtection="0"/>
    <xf numFmtId="0" fontId="3" fillId="24" borderId="105" applyNumberFormat="0" applyFont="0" applyAlignment="0" applyProtection="0"/>
    <xf numFmtId="0" fontId="23" fillId="0" borderId="107" applyNumberFormat="0" applyFill="0" applyAlignment="0" applyProtection="0"/>
    <xf numFmtId="0" fontId="48" fillId="59" borderId="104" applyNumberFormat="0" applyAlignment="0" applyProtection="0"/>
    <xf numFmtId="0" fontId="61" fillId="57" borderId="104" applyNumberForma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74" fillId="59" borderId="106" applyNumberFormat="0" applyAlignment="0" applyProtection="0"/>
    <xf numFmtId="0" fontId="54" fillId="0" borderId="108" applyNumberFormat="0" applyFill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11" fillId="21" borderId="104" applyNumberFormat="0" applyAlignment="0" applyProtection="0"/>
    <xf numFmtId="0" fontId="61" fillId="57" borderId="104" applyNumberFormat="0" applyAlignment="0" applyProtection="0"/>
    <xf numFmtId="0" fontId="4" fillId="24" borderId="105" applyNumberFormat="0" applyFont="0" applyAlignment="0" applyProtection="0"/>
    <xf numFmtId="0" fontId="18" fillId="11" borderId="104" applyNumberFormat="0" applyAlignment="0" applyProtection="0"/>
    <xf numFmtId="0" fontId="48" fillId="59" borderId="104" applyNumberFormat="0" applyAlignment="0" applyProtection="0"/>
    <xf numFmtId="0" fontId="21" fillId="21" borderId="106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18" fillId="11" borderId="104" applyNumberFormat="0" applyAlignment="0" applyProtection="0"/>
    <xf numFmtId="0" fontId="74" fillId="59" borderId="106" applyNumberFormat="0" applyAlignment="0" applyProtection="0"/>
    <xf numFmtId="0" fontId="3" fillId="56" borderId="105" applyNumberFormat="0" applyFont="0" applyAlignment="0" applyProtection="0"/>
    <xf numFmtId="0" fontId="11" fillId="21" borderId="104" applyNumberFormat="0" applyAlignment="0" applyProtection="0"/>
    <xf numFmtId="0" fontId="21" fillId="21" borderId="106" applyNumberFormat="0" applyAlignment="0" applyProtection="0"/>
    <xf numFmtId="0" fontId="3" fillId="56" borderId="105" applyNumberFormat="0" applyFont="0" applyAlignment="0" applyProtection="0"/>
    <xf numFmtId="0" fontId="54" fillId="0" borderId="108" applyNumberFormat="0" applyFill="0" applyAlignment="0" applyProtection="0"/>
    <xf numFmtId="0" fontId="3" fillId="56" borderId="105" applyNumberFormat="0" applyFont="0" applyAlignment="0" applyProtection="0"/>
    <xf numFmtId="0" fontId="21" fillId="21" borderId="106" applyNumberFormat="0" applyAlignment="0" applyProtection="0"/>
    <xf numFmtId="0" fontId="3" fillId="24" borderId="105" applyNumberFormat="0" applyFont="0" applyAlignment="0" applyProtection="0"/>
    <xf numFmtId="0" fontId="21" fillId="21" borderId="106" applyNumberFormat="0" applyAlignment="0" applyProtection="0"/>
    <xf numFmtId="0" fontId="18" fillId="11" borderId="104" applyNumberFormat="0" applyAlignment="0" applyProtection="0"/>
    <xf numFmtId="0" fontId="61" fillId="57" borderId="104" applyNumberFormat="0" applyAlignment="0" applyProtection="0"/>
    <xf numFmtId="0" fontId="61" fillId="57" borderId="104" applyNumberFormat="0" applyAlignment="0" applyProtection="0"/>
    <xf numFmtId="0" fontId="3" fillId="56" borderId="105" applyNumberFormat="0" applyFont="0" applyAlignment="0" applyProtection="0"/>
    <xf numFmtId="0" fontId="11" fillId="21" borderId="104" applyNumberFormat="0" applyAlignment="0" applyProtection="0"/>
    <xf numFmtId="0" fontId="3" fillId="24" borderId="105" applyNumberFormat="0" applyFont="0" applyAlignment="0" applyProtection="0"/>
    <xf numFmtId="0" fontId="23" fillId="0" borderId="107" applyNumberFormat="0" applyFill="0" applyAlignment="0" applyProtection="0"/>
    <xf numFmtId="0" fontId="4" fillId="24" borderId="105" applyNumberFormat="0" applyFont="0" applyAlignment="0" applyProtection="0"/>
    <xf numFmtId="0" fontId="74" fillId="59" borderId="106" applyNumberFormat="0" applyAlignment="0" applyProtection="0"/>
    <xf numFmtId="0" fontId="3" fillId="24" borderId="105" applyNumberFormat="0" applyFont="0" applyAlignment="0" applyProtection="0"/>
    <xf numFmtId="0" fontId="61" fillId="57" borderId="104" applyNumberFormat="0" applyAlignment="0" applyProtection="0"/>
    <xf numFmtId="0" fontId="48" fillId="59" borderId="104" applyNumberFormat="0" applyAlignment="0" applyProtection="0"/>
    <xf numFmtId="0" fontId="3" fillId="24" borderId="105" applyNumberFormat="0" applyFont="0" applyAlignment="0" applyProtection="0"/>
    <xf numFmtId="0" fontId="54" fillId="0" borderId="108" applyNumberFormat="0" applyFill="0" applyAlignment="0" applyProtection="0"/>
    <xf numFmtId="0" fontId="23" fillId="0" borderId="107" applyNumberFormat="0" applyFill="0" applyAlignment="0" applyProtection="0"/>
    <xf numFmtId="0" fontId="21" fillId="21" borderId="106" applyNumberFormat="0" applyAlignment="0" applyProtection="0"/>
    <xf numFmtId="0" fontId="74" fillId="59" borderId="106" applyNumberFormat="0" applyAlignment="0" applyProtection="0"/>
    <xf numFmtId="0" fontId="4" fillId="24" borderId="105" applyNumberFormat="0" applyFont="0" applyAlignment="0" applyProtection="0"/>
    <xf numFmtId="0" fontId="18" fillId="11" borderId="104" applyNumberFormat="0" applyAlignment="0" applyProtection="0"/>
    <xf numFmtId="0" fontId="61" fillId="57" borderId="104" applyNumberFormat="0" applyAlignment="0" applyProtection="0"/>
    <xf numFmtId="0" fontId="3" fillId="56" borderId="105" applyNumberFormat="0" applyFont="0" applyAlignment="0" applyProtection="0"/>
    <xf numFmtId="0" fontId="3" fillId="24" borderId="105" applyNumberFormat="0" applyFont="0" applyAlignment="0" applyProtection="0"/>
    <xf numFmtId="0" fontId="18" fillId="11" borderId="104" applyNumberFormat="0" applyAlignment="0" applyProtection="0"/>
    <xf numFmtId="0" fontId="54" fillId="0" borderId="108" applyNumberFormat="0" applyFill="0" applyAlignment="0" applyProtection="0"/>
    <xf numFmtId="0" fontId="23" fillId="0" borderId="107" applyNumberFormat="0" applyFill="0" applyAlignment="0" applyProtection="0"/>
    <xf numFmtId="0" fontId="3" fillId="24" borderId="105" applyNumberFormat="0" applyFont="0" applyAlignment="0" applyProtection="0"/>
    <xf numFmtId="0" fontId="18" fillId="11" borderId="104" applyNumberFormat="0" applyAlignment="0" applyProtection="0"/>
    <xf numFmtId="0" fontId="3" fillId="24" borderId="105" applyNumberFormat="0" applyFont="0" applyAlignment="0" applyProtection="0"/>
    <xf numFmtId="0" fontId="18" fillId="11" borderId="104" applyNumberFormat="0" applyAlignment="0" applyProtection="0"/>
    <xf numFmtId="0" fontId="21" fillId="21" borderId="106" applyNumberFormat="0" applyAlignment="0" applyProtection="0"/>
    <xf numFmtId="0" fontId="3" fillId="24" borderId="105" applyNumberFormat="0" applyFont="0" applyAlignment="0" applyProtection="0"/>
    <xf numFmtId="0" fontId="18" fillId="11" borderId="104" applyNumberFormat="0" applyAlignment="0" applyProtection="0"/>
    <xf numFmtId="0" fontId="48" fillId="59" borderId="104" applyNumberFormat="0" applyAlignment="0" applyProtection="0"/>
    <xf numFmtId="0" fontId="74" fillId="59" borderId="106" applyNumberFormat="0" applyAlignment="0" applyProtection="0"/>
    <xf numFmtId="0" fontId="3" fillId="56" borderId="105" applyNumberFormat="0" applyFont="0" applyAlignment="0" applyProtection="0"/>
    <xf numFmtId="0" fontId="21" fillId="21" borderId="106" applyNumberFormat="0" applyAlignment="0" applyProtection="0"/>
    <xf numFmtId="0" fontId="61" fillId="57" borderId="104" applyNumberFormat="0" applyAlignment="0" applyProtection="0"/>
    <xf numFmtId="0" fontId="3" fillId="56" borderId="105" applyNumberFormat="0" applyFont="0" applyAlignment="0" applyProtection="0"/>
    <xf numFmtId="0" fontId="11" fillId="21" borderId="104" applyNumberFormat="0" applyAlignment="0" applyProtection="0"/>
    <xf numFmtId="0" fontId="48" fillId="59" borderId="104" applyNumberFormat="0" applyAlignment="0" applyProtection="0"/>
    <xf numFmtId="0" fontId="3" fillId="56" borderId="105" applyNumberFormat="0" applyFont="0" applyAlignment="0" applyProtection="0"/>
    <xf numFmtId="0" fontId="23" fillId="0" borderId="107" applyNumberFormat="0" applyFill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23" fillId="0" borderId="107" applyNumberFormat="0" applyFill="0" applyAlignment="0" applyProtection="0"/>
    <xf numFmtId="0" fontId="54" fillId="0" borderId="108" applyNumberFormat="0" applyFill="0" applyAlignment="0" applyProtection="0"/>
    <xf numFmtId="0" fontId="54" fillId="0" borderId="108" applyNumberFormat="0" applyFill="0" applyAlignment="0" applyProtection="0"/>
    <xf numFmtId="0" fontId="23" fillId="0" borderId="107" applyNumberFormat="0" applyFill="0" applyAlignment="0" applyProtection="0"/>
    <xf numFmtId="0" fontId="21" fillId="21" borderId="106" applyNumberFormat="0" applyAlignment="0" applyProtection="0"/>
    <xf numFmtId="0" fontId="74" fillId="59" borderId="106" applyNumberFormat="0" applyAlignment="0" applyProtection="0"/>
    <xf numFmtId="0" fontId="3" fillId="56" borderId="105" applyNumberFormat="0" applyFont="0" applyAlignment="0" applyProtection="0"/>
    <xf numFmtId="0" fontId="3" fillId="24" borderId="105" applyNumberFormat="0" applyFont="0" applyAlignment="0" applyProtection="0"/>
    <xf numFmtId="0" fontId="61" fillId="57" borderId="104" applyNumberFormat="0" applyAlignment="0" applyProtection="0"/>
    <xf numFmtId="0" fontId="3" fillId="24" borderId="105" applyNumberFormat="0" applyFont="0" applyAlignment="0" applyProtection="0"/>
    <xf numFmtId="0" fontId="48" fillId="59" borderId="104" applyNumberFormat="0" applyAlignment="0" applyProtection="0"/>
    <xf numFmtId="0" fontId="3" fillId="56" borderId="105" applyNumberFormat="0" applyFont="0" applyAlignment="0" applyProtection="0"/>
    <xf numFmtId="0" fontId="21" fillId="21" borderId="106" applyNumberFormat="0" applyAlignment="0" applyProtection="0"/>
    <xf numFmtId="0" fontId="3" fillId="24" borderId="105" applyNumberFormat="0" applyFont="0" applyAlignment="0" applyProtection="0"/>
    <xf numFmtId="0" fontId="74" fillId="59" borderId="106" applyNumberFormat="0" applyAlignment="0" applyProtection="0"/>
    <xf numFmtId="0" fontId="21" fillId="21" borderId="106" applyNumberFormat="0" applyAlignment="0" applyProtection="0"/>
    <xf numFmtId="0" fontId="21" fillId="21" borderId="106" applyNumberFormat="0" applyAlignment="0" applyProtection="0"/>
    <xf numFmtId="0" fontId="21" fillId="21" borderId="106" applyNumberFormat="0" applyAlignment="0" applyProtection="0"/>
    <xf numFmtId="0" fontId="18" fillId="11" borderId="104" applyNumberFormat="0" applyAlignment="0" applyProtection="0"/>
    <xf numFmtId="0" fontId="3" fillId="56" borderId="105" applyNumberFormat="0" applyFont="0" applyAlignment="0" applyProtection="0"/>
    <xf numFmtId="0" fontId="21" fillId="21" borderId="106" applyNumberFormat="0" applyAlignment="0" applyProtection="0"/>
    <xf numFmtId="0" fontId="18" fillId="11" borderId="104" applyNumberFormat="0" applyAlignment="0" applyProtection="0"/>
    <xf numFmtId="0" fontId="11" fillId="21" borderId="104" applyNumberFormat="0" applyAlignment="0" applyProtection="0"/>
    <xf numFmtId="0" fontId="54" fillId="0" borderId="108" applyNumberFormat="0" applyFill="0" applyAlignment="0" applyProtection="0"/>
    <xf numFmtId="0" fontId="54" fillId="0" borderId="108" applyNumberFormat="0" applyFill="0" applyAlignment="0" applyProtection="0"/>
    <xf numFmtId="0" fontId="11" fillId="21" borderId="104" applyNumberFormat="0" applyAlignment="0" applyProtection="0"/>
    <xf numFmtId="0" fontId="4" fillId="24" borderId="105" applyNumberFormat="0" applyFont="0" applyAlignment="0" applyProtection="0"/>
    <xf numFmtId="0" fontId="18" fillId="11" borderId="104" applyNumberFormat="0" applyAlignment="0" applyProtection="0"/>
    <xf numFmtId="0" fontId="3" fillId="56" borderId="105" applyNumberFormat="0" applyFont="0" applyAlignment="0" applyProtection="0"/>
    <xf numFmtId="0" fontId="23" fillId="0" borderId="107" applyNumberFormat="0" applyFill="0" applyAlignment="0" applyProtection="0"/>
    <xf numFmtId="0" fontId="21" fillId="21" borderId="106" applyNumberFormat="0" applyAlignment="0" applyProtection="0"/>
    <xf numFmtId="0" fontId="54" fillId="0" borderId="108" applyNumberFormat="0" applyFill="0" applyAlignment="0" applyProtection="0"/>
    <xf numFmtId="0" fontId="61" fillId="57" borderId="104" applyNumberFormat="0" applyAlignment="0" applyProtection="0"/>
    <xf numFmtId="0" fontId="48" fillId="59" borderId="104" applyNumberFormat="0" applyAlignment="0" applyProtection="0"/>
    <xf numFmtId="0" fontId="3" fillId="56" borderId="105" applyNumberFormat="0" applyFont="0" applyAlignment="0" applyProtection="0"/>
    <xf numFmtId="0" fontId="23" fillId="0" borderId="107" applyNumberFormat="0" applyFill="0" applyAlignment="0" applyProtection="0"/>
    <xf numFmtId="0" fontId="18" fillId="11" borderId="104" applyNumberFormat="0" applyAlignment="0" applyProtection="0"/>
    <xf numFmtId="0" fontId="4" fillId="24" borderId="105" applyNumberFormat="0" applyFont="0" applyAlignment="0" applyProtection="0"/>
    <xf numFmtId="0" fontId="48" fillId="59" borderId="104" applyNumberFormat="0" applyAlignment="0" applyProtection="0"/>
    <xf numFmtId="0" fontId="48" fillId="59" borderId="104" applyNumberFormat="0" applyAlignment="0" applyProtection="0"/>
    <xf numFmtId="0" fontId="18" fillId="11" borderId="104" applyNumberFormat="0" applyAlignment="0" applyProtection="0"/>
    <xf numFmtId="0" fontId="18" fillId="11" borderId="104" applyNumberFormat="0" applyAlignment="0" applyProtection="0"/>
    <xf numFmtId="0" fontId="61" fillId="57" borderId="104" applyNumberFormat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61" fillId="57" borderId="104" applyNumberFormat="0" applyAlignment="0" applyProtection="0"/>
    <xf numFmtId="0" fontId="48" fillId="59" borderId="104" applyNumberFormat="0" applyAlignment="0" applyProtection="0"/>
    <xf numFmtId="0" fontId="48" fillId="59" borderId="104" applyNumberFormat="0" applyAlignment="0" applyProtection="0"/>
    <xf numFmtId="0" fontId="4" fillId="24" borderId="105" applyNumberFormat="0" applyFont="0" applyAlignment="0" applyProtection="0"/>
    <xf numFmtId="0" fontId="74" fillId="59" borderId="106" applyNumberFormat="0" applyAlignment="0" applyProtection="0"/>
    <xf numFmtId="0" fontId="23" fillId="0" borderId="107" applyNumberFormat="0" applyFill="0" applyAlignment="0" applyProtection="0"/>
    <xf numFmtId="0" fontId="3" fillId="56" borderId="105" applyNumberFormat="0" applyFont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6" applyNumberFormat="0" applyAlignment="0" applyProtection="0"/>
    <xf numFmtId="0" fontId="18" fillId="11" borderId="104" applyNumberFormat="0" applyAlignment="0" applyProtection="0"/>
    <xf numFmtId="0" fontId="4" fillId="24" borderId="105" applyNumberFormat="0" applyFont="0" applyAlignment="0" applyProtection="0"/>
    <xf numFmtId="0" fontId="4" fillId="24" borderId="105" applyNumberFormat="0" applyFont="0" applyAlignment="0" applyProtection="0"/>
    <xf numFmtId="0" fontId="21" fillId="21" borderId="106" applyNumberFormat="0" applyAlignment="0" applyProtection="0"/>
    <xf numFmtId="0" fontId="11" fillId="21" borderId="104" applyNumberFormat="0" applyAlignment="0" applyProtection="0"/>
    <xf numFmtId="0" fontId="3" fillId="56" borderId="105" applyNumberFormat="0" applyFont="0" applyAlignment="0" applyProtection="0"/>
    <xf numFmtId="0" fontId="21" fillId="21" borderId="106" applyNumberFormat="0" applyAlignment="0" applyProtection="0"/>
    <xf numFmtId="0" fontId="3" fillId="56" borderId="105" applyNumberFormat="0" applyFont="0" applyAlignment="0" applyProtection="0"/>
    <xf numFmtId="0" fontId="11" fillId="21" borderId="104" applyNumberFormat="0" applyAlignment="0" applyProtection="0"/>
    <xf numFmtId="0" fontId="3" fillId="56" borderId="105" applyNumberFormat="0" applyFont="0" applyAlignment="0" applyProtection="0"/>
    <xf numFmtId="0" fontId="23" fillId="0" borderId="107" applyNumberFormat="0" applyFill="0" applyAlignment="0" applyProtection="0"/>
    <xf numFmtId="0" fontId="18" fillId="11" borderId="104" applyNumberFormat="0" applyAlignment="0" applyProtection="0"/>
    <xf numFmtId="0" fontId="23" fillId="0" borderId="107" applyNumberFormat="0" applyFill="0" applyAlignment="0" applyProtection="0"/>
    <xf numFmtId="0" fontId="3" fillId="56" borderId="105" applyNumberFormat="0" applyFont="0" applyAlignment="0" applyProtection="0"/>
    <xf numFmtId="0" fontId="18" fillId="11" borderId="104" applyNumberFormat="0" applyAlignment="0" applyProtection="0"/>
    <xf numFmtId="0" fontId="11" fillId="21" borderId="104" applyNumberFormat="0" applyAlignment="0" applyProtection="0"/>
    <xf numFmtId="0" fontId="3" fillId="56" borderId="105" applyNumberFormat="0" applyFont="0" applyAlignment="0" applyProtection="0"/>
    <xf numFmtId="0" fontId="23" fillId="0" borderId="107" applyNumberFormat="0" applyFill="0" applyAlignment="0" applyProtection="0"/>
    <xf numFmtId="0" fontId="11" fillId="21" borderId="104" applyNumberFormat="0" applyAlignment="0" applyProtection="0"/>
    <xf numFmtId="0" fontId="3" fillId="56" borderId="105" applyNumberFormat="0" applyFont="0" applyAlignment="0" applyProtection="0"/>
    <xf numFmtId="0" fontId="21" fillId="21" borderId="106" applyNumberFormat="0" applyAlignment="0" applyProtection="0"/>
    <xf numFmtId="0" fontId="54" fillId="0" borderId="108" applyNumberFormat="0" applyFill="0" applyAlignment="0" applyProtection="0"/>
    <xf numFmtId="0" fontId="23" fillId="0" borderId="107" applyNumberFormat="0" applyFill="0" applyAlignment="0" applyProtection="0"/>
    <xf numFmtId="0" fontId="3" fillId="24" borderId="105" applyNumberFormat="0" applyFont="0" applyAlignment="0" applyProtection="0"/>
    <xf numFmtId="0" fontId="21" fillId="21" borderId="106" applyNumberFormat="0" applyAlignment="0" applyProtection="0"/>
    <xf numFmtId="0" fontId="3" fillId="56" borderId="105" applyNumberFormat="0" applyFont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23" fillId="0" borderId="107" applyNumberFormat="0" applyFill="0" applyAlignment="0" applyProtection="0"/>
    <xf numFmtId="0" fontId="23" fillId="0" borderId="107" applyNumberFormat="0" applyFill="0" applyAlignment="0" applyProtection="0"/>
    <xf numFmtId="0" fontId="54" fillId="0" borderId="108" applyNumberFormat="0" applyFill="0" applyAlignment="0" applyProtection="0"/>
    <xf numFmtId="0" fontId="3" fillId="24" borderId="105" applyNumberFormat="0" applyFont="0" applyAlignment="0" applyProtection="0"/>
    <xf numFmtId="0" fontId="18" fillId="11" borderId="104" applyNumberFormat="0" applyAlignment="0" applyProtection="0"/>
    <xf numFmtId="0" fontId="11" fillId="21" borderId="104" applyNumberFormat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23" fillId="0" borderId="107" applyNumberFormat="0" applyFill="0" applyAlignment="0" applyProtection="0"/>
    <xf numFmtId="0" fontId="61" fillId="57" borderId="104" applyNumberFormat="0" applyAlignment="0" applyProtection="0"/>
    <xf numFmtId="0" fontId="3" fillId="56" borderId="105" applyNumberFormat="0" applyFont="0" applyAlignment="0" applyProtection="0"/>
    <xf numFmtId="0" fontId="61" fillId="57" borderId="104" applyNumberFormat="0" applyAlignment="0" applyProtection="0"/>
    <xf numFmtId="0" fontId="54" fillId="0" borderId="108" applyNumberFormat="0" applyFill="0" applyAlignment="0" applyProtection="0"/>
    <xf numFmtId="0" fontId="3" fillId="56" borderId="105" applyNumberFormat="0" applyFont="0" applyAlignment="0" applyProtection="0"/>
    <xf numFmtId="0" fontId="61" fillId="57" borderId="104" applyNumberFormat="0" applyAlignment="0" applyProtection="0"/>
    <xf numFmtId="0" fontId="54" fillId="0" borderId="108" applyNumberFormat="0" applyFill="0" applyAlignment="0" applyProtection="0"/>
    <xf numFmtId="0" fontId="23" fillId="0" borderId="107" applyNumberFormat="0" applyFill="0" applyAlignment="0" applyProtection="0"/>
    <xf numFmtId="0" fontId="74" fillId="59" borderId="106" applyNumberFormat="0" applyAlignment="0" applyProtection="0"/>
    <xf numFmtId="0" fontId="3" fillId="24" borderId="105" applyNumberFormat="0" applyFont="0" applyAlignment="0" applyProtection="0"/>
    <xf numFmtId="0" fontId="48" fillId="59" borderId="104" applyNumberForma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11" fillId="21" borderId="88" applyNumberFormat="0" applyAlignment="0" applyProtection="0"/>
    <xf numFmtId="0" fontId="18" fillId="11" borderId="88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11" fillId="21" borderId="88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11" fillId="21" borderId="88" applyNumberFormat="0" applyAlignment="0" applyProtection="0"/>
    <xf numFmtId="0" fontId="3" fillId="24" borderId="91" applyNumberFormat="0" applyFont="0" applyAlignment="0" applyProtection="0"/>
    <xf numFmtId="0" fontId="48" fillId="59" borderId="88" applyNumberFormat="0" applyAlignment="0" applyProtection="0"/>
    <xf numFmtId="0" fontId="48" fillId="59" borderId="88" applyNumberFormat="0" applyAlignment="0" applyProtection="0"/>
    <xf numFmtId="0" fontId="21" fillId="21" borderId="89" applyNumberFormat="0" applyAlignment="0" applyProtection="0"/>
    <xf numFmtId="0" fontId="61" fillId="57" borderId="88" applyNumberFormat="0" applyAlignment="0" applyProtection="0"/>
    <xf numFmtId="0" fontId="61" fillId="57" borderId="88" applyNumberFormat="0" applyAlignment="0" applyProtection="0"/>
    <xf numFmtId="0" fontId="4" fillId="24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74" fillId="59" borderId="89" applyNumberFormat="0" applyAlignment="0" applyProtection="0"/>
    <xf numFmtId="0" fontId="54" fillId="0" borderId="103" applyNumberFormat="0" applyFill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11" fillId="21" borderId="88" applyNumberFormat="0" applyAlignment="0" applyProtection="0"/>
    <xf numFmtId="0" fontId="3" fillId="56" borderId="91" applyNumberFormat="0" applyFont="0" applyAlignment="0" applyProtection="0"/>
    <xf numFmtId="0" fontId="23" fillId="0" borderId="90" applyNumberFormat="0" applyFill="0" applyAlignment="0" applyProtection="0"/>
    <xf numFmtId="0" fontId="11" fillId="21" borderId="88" applyNumberFormat="0" applyAlignment="0" applyProtection="0"/>
    <xf numFmtId="0" fontId="23" fillId="0" borderId="90" applyNumberFormat="0" applyFill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48" fillId="59" borderId="88" applyNumberFormat="0" applyAlignment="0" applyProtection="0"/>
    <xf numFmtId="0" fontId="18" fillId="11" borderId="88" applyNumberForma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11" fillId="21" borderId="88" applyNumberFormat="0" applyAlignment="0" applyProtection="0"/>
    <xf numFmtId="0" fontId="4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48" fillId="59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1" fillId="21" borderId="88" applyNumberFormat="0" applyAlignment="0" applyProtection="0"/>
    <xf numFmtId="0" fontId="11" fillId="21" borderId="88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11" fillId="21" borderId="88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56" borderId="91" applyNumberFormat="0" applyFont="0" applyAlignment="0" applyProtection="0"/>
    <xf numFmtId="0" fontId="48" fillId="59" borderId="88" applyNumberFormat="0" applyAlignment="0" applyProtection="0"/>
    <xf numFmtId="0" fontId="11" fillId="21" borderId="88" applyNumberFormat="0" applyAlignment="0" applyProtection="0"/>
    <xf numFmtId="0" fontId="21" fillId="21" borderId="89" applyNumberFormat="0" applyAlignment="0" applyProtection="0"/>
    <xf numFmtId="0" fontId="74" fillId="59" borderId="89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18" fillId="11" borderId="88" applyNumberFormat="0" applyAlignment="0" applyProtection="0"/>
    <xf numFmtId="0" fontId="48" fillId="59" borderId="88" applyNumberFormat="0" applyAlignment="0" applyProtection="0"/>
    <xf numFmtId="0" fontId="61" fillId="57" borderId="88" applyNumberFormat="0" applyAlignment="0" applyProtection="0"/>
    <xf numFmtId="0" fontId="74" fillId="59" borderId="89" applyNumberFormat="0" applyAlignment="0" applyProtection="0"/>
    <xf numFmtId="0" fontId="54" fillId="0" borderId="103" applyNumberFormat="0" applyFill="0" applyAlignment="0" applyProtection="0"/>
    <xf numFmtId="0" fontId="3" fillId="56" borderId="91" applyNumberFormat="0" applyFont="0" applyAlignment="0" applyProtection="0"/>
    <xf numFmtId="0" fontId="11" fillId="21" borderId="88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3" fillId="56" borderId="91" applyNumberFormat="0" applyFont="0" applyAlignment="0" applyProtection="0"/>
    <xf numFmtId="0" fontId="23" fillId="0" borderId="90" applyNumberFormat="0" applyFill="0" applyAlignment="0" applyProtection="0"/>
    <xf numFmtId="0" fontId="4" fillId="24" borderId="91" applyNumberFormat="0" applyFont="0" applyAlignment="0" applyProtection="0"/>
    <xf numFmtId="0" fontId="54" fillId="0" borderId="103" applyNumberFormat="0" applyFill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3" fillId="56" borderId="91" applyNumberFormat="0" applyFont="0" applyAlignment="0" applyProtection="0"/>
    <xf numFmtId="0" fontId="61" fillId="57" borderId="88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74" fillId="59" borderId="89" applyNumberFormat="0" applyAlignment="0" applyProtection="0"/>
    <xf numFmtId="0" fontId="54" fillId="0" borderId="103" applyNumberFormat="0" applyFill="0" applyAlignment="0" applyProtection="0"/>
    <xf numFmtId="0" fontId="18" fillId="11" borderId="88" applyNumberFormat="0" applyAlignment="0" applyProtection="0"/>
    <xf numFmtId="0" fontId="54" fillId="0" borderId="103" applyNumberFormat="0" applyFill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74" fillId="59" borderId="89" applyNumberFormat="0" applyAlignment="0" applyProtection="0"/>
    <xf numFmtId="0" fontId="3" fillId="56" borderId="91" applyNumberFormat="0" applyFont="0" applyAlignment="0" applyProtection="0"/>
    <xf numFmtId="0" fontId="48" fillId="59" borderId="88" applyNumberFormat="0" applyAlignment="0" applyProtection="0"/>
    <xf numFmtId="0" fontId="48" fillId="59" borderId="88" applyNumberFormat="0" applyAlignment="0" applyProtection="0"/>
    <xf numFmtId="0" fontId="3" fillId="24" borderId="91" applyNumberFormat="0" applyFont="0" applyAlignment="0" applyProtection="0"/>
    <xf numFmtId="0" fontId="61" fillId="57" borderId="88" applyNumberForma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61" fillId="57" borderId="88" applyNumberFormat="0" applyAlignment="0" applyProtection="0"/>
    <xf numFmtId="0" fontId="4" fillId="24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74" fillId="59" borderId="89" applyNumberFormat="0" applyAlignment="0" applyProtection="0"/>
    <xf numFmtId="0" fontId="61" fillId="57" borderId="88" applyNumberFormat="0" applyAlignment="0" applyProtection="0"/>
    <xf numFmtId="0" fontId="4" fillId="24" borderId="91" applyNumberFormat="0" applyFont="0" applyAlignment="0" applyProtection="0"/>
    <xf numFmtId="0" fontId="21" fillId="21" borderId="89" applyNumberFormat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54" fillId="0" borderId="103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18" fillId="11" borderId="88" applyNumberFormat="0" applyAlignment="0" applyProtection="0"/>
    <xf numFmtId="0" fontId="23" fillId="0" borderId="90" applyNumberFormat="0" applyFill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3" fillId="56" borderId="91" applyNumberFormat="0" applyFont="0" applyAlignment="0" applyProtection="0"/>
    <xf numFmtId="0" fontId="3" fillId="24" borderId="91" applyNumberFormat="0" applyFont="0" applyAlignment="0" applyProtection="0"/>
    <xf numFmtId="0" fontId="61" fillId="57" borderId="88" applyNumberFormat="0" applyAlignment="0" applyProtection="0"/>
    <xf numFmtId="0" fontId="4" fillId="24" borderId="91" applyNumberFormat="0" applyFont="0" applyAlignment="0" applyProtection="0"/>
    <xf numFmtId="0" fontId="3" fillId="24" borderId="91" applyNumberFormat="0" applyFont="0" applyAlignment="0" applyProtection="0"/>
    <xf numFmtId="0" fontId="4" fillId="24" borderId="91" applyNumberFormat="0" applyFont="0" applyAlignment="0" applyProtection="0"/>
    <xf numFmtId="0" fontId="3" fillId="56" borderId="91" applyNumberFormat="0" applyFont="0" applyAlignment="0" applyProtection="0"/>
    <xf numFmtId="0" fontId="74" fillId="59" borderId="89" applyNumberFormat="0" applyAlignment="0" applyProtection="0"/>
    <xf numFmtId="0" fontId="3" fillId="24" borderId="91" applyNumberFormat="0" applyFont="0" applyAlignment="0" applyProtection="0"/>
    <xf numFmtId="0" fontId="11" fillId="21" borderId="88" applyNumberFormat="0" applyAlignment="0" applyProtection="0"/>
    <xf numFmtId="0" fontId="48" fillId="59" borderId="88" applyNumberForma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48" fillId="59" borderId="88" applyNumberFormat="0" applyAlignment="0" applyProtection="0"/>
    <xf numFmtId="0" fontId="54" fillId="0" borderId="103" applyNumberFormat="0" applyFill="0" applyAlignment="0" applyProtection="0"/>
    <xf numFmtId="0" fontId="11" fillId="21" borderId="88" applyNumberFormat="0" applyAlignment="0" applyProtection="0"/>
    <xf numFmtId="0" fontId="3" fillId="56" borderId="91" applyNumberFormat="0" applyFont="0" applyAlignment="0" applyProtection="0"/>
    <xf numFmtId="0" fontId="11" fillId="21" borderId="88" applyNumberForma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61" fillId="57" borderId="88" applyNumberFormat="0" applyAlignment="0" applyProtection="0"/>
    <xf numFmtId="0" fontId="61" fillId="57" borderId="88" applyNumberFormat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11" fillId="21" borderId="88" applyNumberFormat="0" applyAlignment="0" applyProtection="0"/>
    <xf numFmtId="0" fontId="11" fillId="21" borderId="88" applyNumberFormat="0" applyAlignment="0" applyProtection="0"/>
    <xf numFmtId="0" fontId="21" fillId="21" borderId="89" applyNumberFormat="0" applyAlignment="0" applyProtection="0"/>
    <xf numFmtId="0" fontId="3" fillId="56" borderId="91" applyNumberFormat="0" applyFont="0" applyAlignment="0" applyProtection="0"/>
    <xf numFmtId="0" fontId="18" fillId="11" borderId="88" applyNumberForma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11" fillId="21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1" fillId="21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1" fillId="21" borderId="88" applyNumberFormat="0" applyAlignment="0" applyProtection="0"/>
    <xf numFmtId="0" fontId="21" fillId="21" borderId="89" applyNumberFormat="0" applyAlignment="0" applyProtection="0"/>
    <xf numFmtId="0" fontId="3" fillId="24" borderId="91" applyNumberFormat="0" applyFont="0" applyAlignment="0" applyProtection="0"/>
    <xf numFmtId="0" fontId="54" fillId="0" borderId="103" applyNumberFormat="0" applyFill="0" applyAlignment="0" applyProtection="0"/>
    <xf numFmtId="0" fontId="4" fillId="24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74" fillId="59" borderId="89" applyNumberFormat="0" applyAlignment="0" applyProtection="0"/>
    <xf numFmtId="0" fontId="11" fillId="21" borderId="88" applyNumberFormat="0" applyAlignment="0" applyProtection="0"/>
    <xf numFmtId="0" fontId="3" fillId="56" borderId="91" applyNumberFormat="0" applyFont="0" applyAlignment="0" applyProtection="0"/>
    <xf numFmtId="0" fontId="54" fillId="0" borderId="103" applyNumberFormat="0" applyFill="0" applyAlignment="0" applyProtection="0"/>
    <xf numFmtId="0" fontId="4" fillId="24" borderId="91" applyNumberFormat="0" applyFont="0" applyAlignment="0" applyProtection="0"/>
    <xf numFmtId="0" fontId="21" fillId="21" borderId="89" applyNumberFormat="0" applyAlignment="0" applyProtection="0"/>
    <xf numFmtId="0" fontId="3" fillId="56" borderId="91" applyNumberFormat="0" applyFont="0" applyAlignment="0" applyProtection="0"/>
    <xf numFmtId="0" fontId="18" fillId="11" borderId="88" applyNumberFormat="0" applyAlignment="0" applyProtection="0"/>
    <xf numFmtId="0" fontId="23" fillId="0" borderId="90" applyNumberFormat="0" applyFill="0" applyAlignment="0" applyProtection="0"/>
    <xf numFmtId="0" fontId="3" fillId="56" borderId="91" applyNumberFormat="0" applyFont="0" applyAlignment="0" applyProtection="0"/>
    <xf numFmtId="0" fontId="11" fillId="21" borderId="88" applyNumberFormat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4" fillId="24" borderId="91" applyNumberFormat="0" applyFont="0" applyAlignment="0" applyProtection="0"/>
    <xf numFmtId="0" fontId="48" fillId="59" borderId="88" applyNumberForma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11" fillId="21" borderId="88" applyNumberFormat="0" applyAlignment="0" applyProtection="0"/>
    <xf numFmtId="0" fontId="4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48" fillId="59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11" fillId="21" borderId="88" applyNumberFormat="0" applyAlignment="0" applyProtection="0"/>
    <xf numFmtId="0" fontId="3" fillId="56" borderId="91" applyNumberFormat="0" applyFont="0" applyAlignment="0" applyProtection="0"/>
    <xf numFmtId="0" fontId="23" fillId="0" borderId="90" applyNumberFormat="0" applyFill="0" applyAlignment="0" applyProtection="0"/>
    <xf numFmtId="0" fontId="11" fillId="21" borderId="88" applyNumberFormat="0" applyAlignment="0" applyProtection="0"/>
    <xf numFmtId="0" fontId="23" fillId="0" borderId="90" applyNumberFormat="0" applyFill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48" fillId="59" borderId="88" applyNumberFormat="0" applyAlignment="0" applyProtection="0"/>
    <xf numFmtId="0" fontId="18" fillId="11" borderId="88" applyNumberForma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11" fillId="21" borderId="88" applyNumberFormat="0" applyAlignment="0" applyProtection="0"/>
    <xf numFmtId="0" fontId="4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48" fillId="59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74" fillId="59" borderId="89" applyNumberFormat="0" applyAlignment="0" applyProtection="0"/>
    <xf numFmtId="0" fontId="48" fillId="59" borderId="88" applyNumberFormat="0" applyAlignment="0" applyProtection="0"/>
    <xf numFmtId="0" fontId="3" fillId="56" borderId="91" applyNumberFormat="0" applyFont="0" applyAlignment="0" applyProtection="0"/>
    <xf numFmtId="0" fontId="48" fillId="59" borderId="88" applyNumberFormat="0" applyAlignment="0" applyProtection="0"/>
    <xf numFmtId="0" fontId="61" fillId="57" borderId="88" applyNumberFormat="0" applyAlignment="0" applyProtection="0"/>
    <xf numFmtId="0" fontId="3" fillId="24" borderId="91" applyNumberFormat="0" applyFon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1" fillId="21" borderId="88" applyNumberFormat="0" applyAlignment="0" applyProtection="0"/>
    <xf numFmtId="0" fontId="11" fillId="2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74" fillId="59" borderId="89" applyNumberFormat="0" applyAlignment="0" applyProtection="0"/>
    <xf numFmtId="0" fontId="48" fillId="59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1" fillId="21" borderId="88" applyNumberFormat="0" applyAlignment="0" applyProtection="0"/>
    <xf numFmtId="0" fontId="3" fillId="24" borderId="91" applyNumberFormat="0" applyFon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56" borderId="91" applyNumberFormat="0" applyFont="0" applyAlignment="0" applyProtection="0"/>
    <xf numFmtId="0" fontId="18" fillId="11" borderId="88" applyNumberFormat="0" applyAlignment="0" applyProtection="0"/>
    <xf numFmtId="0" fontId="18" fillId="11" borderId="88" applyNumberFormat="0" applyAlignment="0" applyProtection="0"/>
    <xf numFmtId="0" fontId="11" fillId="21" borderId="88" applyNumberFormat="0" applyAlignment="0" applyProtection="0"/>
    <xf numFmtId="0" fontId="3" fillId="24" borderId="91" applyNumberFormat="0" applyFon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54" fillId="0" borderId="103" applyNumberFormat="0" applyFill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11" fillId="21" borderId="88" applyNumberFormat="0" applyAlignment="0" applyProtection="0"/>
    <xf numFmtId="0" fontId="3" fillId="56" borderId="91" applyNumberFormat="0" applyFont="0" applyAlignment="0" applyProtection="0"/>
    <xf numFmtId="0" fontId="23" fillId="0" borderId="90" applyNumberFormat="0" applyFill="0" applyAlignment="0" applyProtection="0"/>
    <xf numFmtId="0" fontId="11" fillId="21" borderId="88" applyNumberFormat="0" applyAlignment="0" applyProtection="0"/>
    <xf numFmtId="0" fontId="23" fillId="0" borderId="90" applyNumberFormat="0" applyFill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48" fillId="59" borderId="88" applyNumberFormat="0" applyAlignment="0" applyProtection="0"/>
    <xf numFmtId="0" fontId="18" fillId="11" borderId="88" applyNumberForma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11" fillId="21" borderId="88" applyNumberFormat="0" applyAlignment="0" applyProtection="0"/>
    <xf numFmtId="0" fontId="4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48" fillId="59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48" fillId="59" borderId="88" applyNumberFormat="0" applyAlignment="0" applyProtection="0"/>
    <xf numFmtId="0" fontId="61" fillId="57" borderId="88" applyNumberFormat="0" applyAlignment="0" applyProtection="0"/>
    <xf numFmtId="0" fontId="4" fillId="24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74" fillId="59" borderId="89" applyNumberFormat="0" applyAlignment="0" applyProtection="0"/>
    <xf numFmtId="0" fontId="54" fillId="0" borderId="103" applyNumberFormat="0" applyFill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11" fillId="21" borderId="88" applyNumberFormat="0" applyAlignment="0" applyProtection="0"/>
    <xf numFmtId="0" fontId="3" fillId="56" borderId="91" applyNumberFormat="0" applyFont="0" applyAlignment="0" applyProtection="0"/>
    <xf numFmtId="0" fontId="23" fillId="0" borderId="90" applyNumberFormat="0" applyFill="0" applyAlignment="0" applyProtection="0"/>
    <xf numFmtId="0" fontId="11" fillId="21" borderId="88" applyNumberFormat="0" applyAlignment="0" applyProtection="0"/>
    <xf numFmtId="0" fontId="23" fillId="0" borderId="90" applyNumberFormat="0" applyFill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48" fillId="59" borderId="88" applyNumberFormat="0" applyAlignment="0" applyProtection="0"/>
    <xf numFmtId="0" fontId="18" fillId="11" borderId="88" applyNumberForma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11" fillId="21" borderId="88" applyNumberFormat="0" applyAlignment="0" applyProtection="0"/>
    <xf numFmtId="0" fontId="4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48" fillId="59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3" fillId="56" borderId="105" applyNumberFormat="0" applyFont="0" applyAlignment="0" applyProtection="0"/>
    <xf numFmtId="0" fontId="54" fillId="0" borderId="108" applyNumberFormat="0" applyFill="0" applyAlignment="0" applyProtection="0"/>
    <xf numFmtId="0" fontId="4" fillId="24" borderId="105" applyNumberFormat="0" applyFont="0" applyAlignment="0" applyProtection="0"/>
    <xf numFmtId="0" fontId="4" fillId="24" borderId="105" applyNumberFormat="0" applyFont="0" applyAlignment="0" applyProtection="0"/>
    <xf numFmtId="0" fontId="21" fillId="21" borderId="106" applyNumberFormat="0" applyAlignment="0" applyProtection="0"/>
    <xf numFmtId="0" fontId="18" fillId="11" borderId="104" applyNumberFormat="0" applyAlignment="0" applyProtection="0"/>
    <xf numFmtId="0" fontId="23" fillId="0" borderId="107" applyNumberFormat="0" applyFill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61" fillId="57" borderId="104" applyNumberFormat="0" applyAlignment="0" applyProtection="0"/>
    <xf numFmtId="0" fontId="3" fillId="24" borderId="105" applyNumberFormat="0" applyFont="0" applyAlignment="0" applyProtection="0"/>
    <xf numFmtId="0" fontId="4" fillId="24" borderId="105" applyNumberFormat="0" applyFont="0" applyAlignment="0" applyProtection="0"/>
    <xf numFmtId="0" fontId="74" fillId="59" borderId="106" applyNumberFormat="0" applyAlignment="0" applyProtection="0"/>
    <xf numFmtId="0" fontId="3" fillId="24" borderId="105" applyNumberFormat="0" applyFont="0" applyAlignment="0" applyProtection="0"/>
    <xf numFmtId="0" fontId="48" fillId="59" borderId="104" applyNumberFormat="0" applyAlignment="0" applyProtection="0"/>
    <xf numFmtId="0" fontId="23" fillId="0" borderId="107" applyNumberFormat="0" applyFill="0" applyAlignment="0" applyProtection="0"/>
    <xf numFmtId="0" fontId="3" fillId="56" borderId="105" applyNumberFormat="0" applyFont="0" applyAlignment="0" applyProtection="0"/>
    <xf numFmtId="0" fontId="23" fillId="0" borderId="107" applyNumberFormat="0" applyFill="0" applyAlignment="0" applyProtection="0"/>
    <xf numFmtId="0" fontId="3" fillId="24" borderId="105" applyNumberFormat="0" applyFont="0" applyAlignment="0" applyProtection="0"/>
    <xf numFmtId="0" fontId="11" fillId="21" borderId="104" applyNumberFormat="0" applyAlignment="0" applyProtection="0"/>
    <xf numFmtId="0" fontId="3" fillId="56" borderId="105" applyNumberFormat="0" applyFont="0" applyAlignment="0" applyProtection="0"/>
    <xf numFmtId="0" fontId="23" fillId="0" borderId="107" applyNumberFormat="0" applyFill="0" applyAlignment="0" applyProtection="0"/>
    <xf numFmtId="0" fontId="23" fillId="0" borderId="107" applyNumberFormat="0" applyFill="0" applyAlignment="0" applyProtection="0"/>
    <xf numFmtId="0" fontId="3" fillId="24" borderId="105" applyNumberFormat="0" applyFont="0" applyAlignment="0" applyProtection="0"/>
    <xf numFmtId="0" fontId="74" fillId="59" borderId="106" applyNumberFormat="0" applyAlignment="0" applyProtection="0"/>
    <xf numFmtId="0" fontId="3" fillId="24" borderId="105" applyNumberFormat="0" applyFont="0" applyAlignment="0" applyProtection="0"/>
    <xf numFmtId="0" fontId="48" fillId="59" borderId="104" applyNumberFormat="0" applyAlignment="0" applyProtection="0"/>
    <xf numFmtId="0" fontId="18" fillId="11" borderId="104" applyNumberFormat="0" applyAlignment="0" applyProtection="0"/>
    <xf numFmtId="0" fontId="4" fillId="24" borderId="105" applyNumberFormat="0" applyFont="0" applyAlignment="0" applyProtection="0"/>
    <xf numFmtId="0" fontId="74" fillId="59" borderId="106" applyNumberFormat="0" applyAlignment="0" applyProtection="0"/>
    <xf numFmtId="0" fontId="61" fillId="57" borderId="104" applyNumberFormat="0" applyAlignment="0" applyProtection="0"/>
    <xf numFmtId="0" fontId="21" fillId="21" borderId="106" applyNumberFormat="0" applyAlignment="0" applyProtection="0"/>
    <xf numFmtId="0" fontId="3" fillId="24" borderId="105" applyNumberFormat="0" applyFont="0" applyAlignment="0" applyProtection="0"/>
    <xf numFmtId="0" fontId="11" fillId="21" borderId="104" applyNumberFormat="0" applyAlignment="0" applyProtection="0"/>
    <xf numFmtId="0" fontId="11" fillId="21" borderId="104" applyNumberFormat="0" applyAlignment="0" applyProtection="0"/>
    <xf numFmtId="0" fontId="3" fillId="56" borderId="105" applyNumberFormat="0" applyFont="0" applyAlignment="0" applyProtection="0"/>
    <xf numFmtId="0" fontId="48" fillId="59" borderId="104" applyNumberFormat="0" applyAlignment="0" applyProtection="0"/>
    <xf numFmtId="0" fontId="3" fillId="56" borderId="105" applyNumberFormat="0" applyFont="0" applyAlignment="0" applyProtection="0"/>
    <xf numFmtId="0" fontId="11" fillId="21" borderId="104" applyNumberFormat="0" applyAlignment="0" applyProtection="0"/>
    <xf numFmtId="0" fontId="18" fillId="11" borderId="104" applyNumberForma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24" borderId="91" applyNumberFormat="0" applyFont="0" applyAlignment="0" applyProtection="0"/>
    <xf numFmtId="0" fontId="4" fillId="24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74" fillId="59" borderId="89" applyNumberFormat="0" applyAlignment="0" applyProtection="0"/>
    <xf numFmtId="0" fontId="54" fillId="0" borderId="103" applyNumberFormat="0" applyFill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11" fillId="21" borderId="88" applyNumberFormat="0" applyAlignment="0" applyProtection="0"/>
    <xf numFmtId="0" fontId="3" fillId="56" borderId="91" applyNumberFormat="0" applyFont="0" applyAlignment="0" applyProtection="0"/>
    <xf numFmtId="0" fontId="23" fillId="0" borderId="90" applyNumberFormat="0" applyFill="0" applyAlignment="0" applyProtection="0"/>
    <xf numFmtId="0" fontId="11" fillId="21" borderId="88" applyNumberFormat="0" applyAlignment="0" applyProtection="0"/>
    <xf numFmtId="0" fontId="23" fillId="0" borderId="90" applyNumberFormat="0" applyFill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48" fillId="59" borderId="88" applyNumberFormat="0" applyAlignment="0" applyProtection="0"/>
    <xf numFmtId="0" fontId="18" fillId="11" borderId="88" applyNumberForma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11" fillId="21" borderId="88" applyNumberFormat="0" applyAlignment="0" applyProtection="0"/>
    <xf numFmtId="0" fontId="4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48" fillId="59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1" fillId="21" borderId="88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11" fillId="21" borderId="88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56" borderId="91" applyNumberFormat="0" applyFont="0" applyAlignment="0" applyProtection="0"/>
    <xf numFmtId="0" fontId="48" fillId="59" borderId="88" applyNumberFormat="0" applyAlignment="0" applyProtection="0"/>
    <xf numFmtId="0" fontId="11" fillId="21" borderId="88" applyNumberFormat="0" applyAlignment="0" applyProtection="0"/>
    <xf numFmtId="0" fontId="21" fillId="21" borderId="89" applyNumberFormat="0" applyAlignment="0" applyProtection="0"/>
    <xf numFmtId="0" fontId="74" fillId="59" borderId="89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18" fillId="11" borderId="88" applyNumberFormat="0" applyAlignment="0" applyProtection="0"/>
    <xf numFmtId="0" fontId="48" fillId="59" borderId="88" applyNumberFormat="0" applyAlignment="0" applyProtection="0"/>
    <xf numFmtId="0" fontId="61" fillId="57" borderId="88" applyNumberFormat="0" applyAlignment="0" applyProtection="0"/>
    <xf numFmtId="0" fontId="74" fillId="59" borderId="89" applyNumberFormat="0" applyAlignment="0" applyProtection="0"/>
    <xf numFmtId="0" fontId="54" fillId="0" borderId="103" applyNumberFormat="0" applyFill="0" applyAlignment="0" applyProtection="0"/>
    <xf numFmtId="0" fontId="3" fillId="56" borderId="91" applyNumberFormat="0" applyFont="0" applyAlignment="0" applyProtection="0"/>
    <xf numFmtId="0" fontId="11" fillId="21" borderId="88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3" fillId="56" borderId="91" applyNumberFormat="0" applyFont="0" applyAlignment="0" applyProtection="0"/>
    <xf numFmtId="0" fontId="23" fillId="0" borderId="90" applyNumberFormat="0" applyFill="0" applyAlignment="0" applyProtection="0"/>
    <xf numFmtId="0" fontId="4" fillId="24" borderId="91" applyNumberFormat="0" applyFont="0" applyAlignment="0" applyProtection="0"/>
    <xf numFmtId="0" fontId="54" fillId="0" borderId="103" applyNumberFormat="0" applyFill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3" fillId="56" borderId="91" applyNumberFormat="0" applyFont="0" applyAlignment="0" applyProtection="0"/>
    <xf numFmtId="0" fontId="61" fillId="57" borderId="88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74" fillId="59" borderId="89" applyNumberFormat="0" applyAlignment="0" applyProtection="0"/>
    <xf numFmtId="0" fontId="54" fillId="0" borderId="103" applyNumberFormat="0" applyFill="0" applyAlignment="0" applyProtection="0"/>
    <xf numFmtId="0" fontId="18" fillId="11" borderId="88" applyNumberFormat="0" applyAlignment="0" applyProtection="0"/>
    <xf numFmtId="0" fontId="54" fillId="0" borderId="103" applyNumberFormat="0" applyFill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74" fillId="59" borderId="89" applyNumberFormat="0" applyAlignment="0" applyProtection="0"/>
    <xf numFmtId="0" fontId="3" fillId="56" borderId="91" applyNumberFormat="0" applyFont="0" applyAlignment="0" applyProtection="0"/>
    <xf numFmtId="0" fontId="48" fillId="59" borderId="88" applyNumberFormat="0" applyAlignment="0" applyProtection="0"/>
    <xf numFmtId="0" fontId="48" fillId="59" borderId="88" applyNumberFormat="0" applyAlignment="0" applyProtection="0"/>
    <xf numFmtId="0" fontId="3" fillId="24" borderId="91" applyNumberFormat="0" applyFont="0" applyAlignment="0" applyProtection="0"/>
    <xf numFmtId="0" fontId="61" fillId="57" borderId="88" applyNumberForma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61" fillId="57" borderId="88" applyNumberFormat="0" applyAlignment="0" applyProtection="0"/>
    <xf numFmtId="0" fontId="4" fillId="24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74" fillId="59" borderId="89" applyNumberFormat="0" applyAlignment="0" applyProtection="0"/>
    <xf numFmtId="0" fontId="61" fillId="57" borderId="88" applyNumberFormat="0" applyAlignment="0" applyProtection="0"/>
    <xf numFmtId="0" fontId="4" fillId="24" borderId="91" applyNumberFormat="0" applyFont="0" applyAlignment="0" applyProtection="0"/>
    <xf numFmtId="0" fontId="21" fillId="21" borderId="89" applyNumberFormat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54" fillId="0" borderId="103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18" fillId="11" borderId="88" applyNumberFormat="0" applyAlignment="0" applyProtection="0"/>
    <xf numFmtId="0" fontId="23" fillId="0" borderId="90" applyNumberFormat="0" applyFill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3" fillId="56" borderId="91" applyNumberFormat="0" applyFont="0" applyAlignment="0" applyProtection="0"/>
    <xf numFmtId="0" fontId="3" fillId="24" borderId="91" applyNumberFormat="0" applyFont="0" applyAlignment="0" applyProtection="0"/>
    <xf numFmtId="0" fontId="61" fillId="57" borderId="88" applyNumberFormat="0" applyAlignment="0" applyProtection="0"/>
    <xf numFmtId="0" fontId="4" fillId="24" borderId="91" applyNumberFormat="0" applyFont="0" applyAlignment="0" applyProtection="0"/>
    <xf numFmtId="0" fontId="3" fillId="24" borderId="91" applyNumberFormat="0" applyFont="0" applyAlignment="0" applyProtection="0"/>
    <xf numFmtId="0" fontId="4" fillId="24" borderId="91" applyNumberFormat="0" applyFont="0" applyAlignment="0" applyProtection="0"/>
    <xf numFmtId="0" fontId="3" fillId="56" borderId="91" applyNumberFormat="0" applyFont="0" applyAlignment="0" applyProtection="0"/>
    <xf numFmtId="0" fontId="74" fillId="59" borderId="89" applyNumberFormat="0" applyAlignment="0" applyProtection="0"/>
    <xf numFmtId="0" fontId="3" fillId="24" borderId="91" applyNumberFormat="0" applyFont="0" applyAlignment="0" applyProtection="0"/>
    <xf numFmtId="0" fontId="11" fillId="21" borderId="88" applyNumberFormat="0" applyAlignment="0" applyProtection="0"/>
    <xf numFmtId="0" fontId="48" fillId="59" borderId="88" applyNumberForma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48" fillId="59" borderId="88" applyNumberFormat="0" applyAlignment="0" applyProtection="0"/>
    <xf numFmtId="0" fontId="54" fillId="0" borderId="103" applyNumberFormat="0" applyFill="0" applyAlignment="0" applyProtection="0"/>
    <xf numFmtId="0" fontId="11" fillId="21" borderId="88" applyNumberFormat="0" applyAlignment="0" applyProtection="0"/>
    <xf numFmtId="0" fontId="3" fillId="56" borderId="91" applyNumberFormat="0" applyFont="0" applyAlignment="0" applyProtection="0"/>
    <xf numFmtId="0" fontId="11" fillId="21" borderId="88" applyNumberForma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61" fillId="57" borderId="88" applyNumberFormat="0" applyAlignment="0" applyProtection="0"/>
    <xf numFmtId="0" fontId="61" fillId="57" borderId="88" applyNumberFormat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11" fillId="21" borderId="88" applyNumberFormat="0" applyAlignment="0" applyProtection="0"/>
    <xf numFmtId="0" fontId="11" fillId="21" borderId="88" applyNumberFormat="0" applyAlignment="0" applyProtection="0"/>
    <xf numFmtId="0" fontId="21" fillId="21" borderId="89" applyNumberFormat="0" applyAlignment="0" applyProtection="0"/>
    <xf numFmtId="0" fontId="3" fillId="56" borderId="91" applyNumberFormat="0" applyFont="0" applyAlignment="0" applyProtection="0"/>
    <xf numFmtId="0" fontId="18" fillId="11" borderId="88" applyNumberForma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11" fillId="21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1" fillId="21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1" fillId="21" borderId="88" applyNumberFormat="0" applyAlignment="0" applyProtection="0"/>
    <xf numFmtId="0" fontId="21" fillId="21" borderId="89" applyNumberFormat="0" applyAlignment="0" applyProtection="0"/>
    <xf numFmtId="0" fontId="3" fillId="24" borderId="91" applyNumberFormat="0" applyFont="0" applyAlignment="0" applyProtection="0"/>
    <xf numFmtId="0" fontId="54" fillId="0" borderId="103" applyNumberFormat="0" applyFill="0" applyAlignment="0" applyProtection="0"/>
    <xf numFmtId="0" fontId="4" fillId="24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74" fillId="59" borderId="89" applyNumberFormat="0" applyAlignment="0" applyProtection="0"/>
    <xf numFmtId="0" fontId="11" fillId="21" borderId="88" applyNumberFormat="0" applyAlignment="0" applyProtection="0"/>
    <xf numFmtId="0" fontId="3" fillId="56" borderId="91" applyNumberFormat="0" applyFont="0" applyAlignment="0" applyProtection="0"/>
    <xf numFmtId="0" fontId="54" fillId="0" borderId="103" applyNumberFormat="0" applyFill="0" applyAlignment="0" applyProtection="0"/>
    <xf numFmtId="0" fontId="4" fillId="24" borderId="91" applyNumberFormat="0" applyFont="0" applyAlignment="0" applyProtection="0"/>
    <xf numFmtId="0" fontId="21" fillId="21" borderId="89" applyNumberFormat="0" applyAlignment="0" applyProtection="0"/>
    <xf numFmtId="0" fontId="3" fillId="56" borderId="91" applyNumberFormat="0" applyFont="0" applyAlignment="0" applyProtection="0"/>
    <xf numFmtId="0" fontId="18" fillId="11" borderId="88" applyNumberFormat="0" applyAlignment="0" applyProtection="0"/>
    <xf numFmtId="0" fontId="23" fillId="0" borderId="90" applyNumberFormat="0" applyFill="0" applyAlignment="0" applyProtection="0"/>
    <xf numFmtId="0" fontId="3" fillId="56" borderId="91" applyNumberFormat="0" applyFont="0" applyAlignment="0" applyProtection="0"/>
    <xf numFmtId="0" fontId="11" fillId="21" borderId="88" applyNumberFormat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4" fillId="24" borderId="91" applyNumberFormat="0" applyFont="0" applyAlignment="0" applyProtection="0"/>
    <xf numFmtId="0" fontId="48" fillId="59" borderId="88" applyNumberForma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11" fillId="21" borderId="88" applyNumberFormat="0" applyAlignment="0" applyProtection="0"/>
    <xf numFmtId="0" fontId="4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48" fillId="59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11" fillId="21" borderId="88" applyNumberFormat="0" applyAlignment="0" applyProtection="0"/>
    <xf numFmtId="0" fontId="3" fillId="56" borderId="91" applyNumberFormat="0" applyFont="0" applyAlignment="0" applyProtection="0"/>
    <xf numFmtId="0" fontId="23" fillId="0" borderId="90" applyNumberFormat="0" applyFill="0" applyAlignment="0" applyProtection="0"/>
    <xf numFmtId="0" fontId="11" fillId="21" borderId="88" applyNumberFormat="0" applyAlignment="0" applyProtection="0"/>
    <xf numFmtId="0" fontId="23" fillId="0" borderId="90" applyNumberFormat="0" applyFill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48" fillId="59" borderId="88" applyNumberFormat="0" applyAlignment="0" applyProtection="0"/>
    <xf numFmtId="0" fontId="18" fillId="11" borderId="88" applyNumberForma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11" fillId="21" borderId="88" applyNumberFormat="0" applyAlignment="0" applyProtection="0"/>
    <xf numFmtId="0" fontId="4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48" fillId="59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74" fillId="59" borderId="89" applyNumberFormat="0" applyAlignment="0" applyProtection="0"/>
    <xf numFmtId="0" fontId="48" fillId="59" borderId="88" applyNumberFormat="0" applyAlignment="0" applyProtection="0"/>
    <xf numFmtId="0" fontId="3" fillId="56" borderId="91" applyNumberFormat="0" applyFont="0" applyAlignment="0" applyProtection="0"/>
    <xf numFmtId="0" fontId="48" fillId="59" borderId="88" applyNumberFormat="0" applyAlignment="0" applyProtection="0"/>
    <xf numFmtId="0" fontId="61" fillId="57" borderId="88" applyNumberFormat="0" applyAlignment="0" applyProtection="0"/>
    <xf numFmtId="0" fontId="3" fillId="24" borderId="91" applyNumberFormat="0" applyFon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1" fillId="21" borderId="88" applyNumberFormat="0" applyAlignment="0" applyProtection="0"/>
    <xf numFmtId="0" fontId="11" fillId="2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74" fillId="59" borderId="89" applyNumberFormat="0" applyAlignment="0" applyProtection="0"/>
    <xf numFmtId="0" fontId="48" fillId="59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1" fillId="21" borderId="88" applyNumberFormat="0" applyAlignment="0" applyProtection="0"/>
    <xf numFmtId="0" fontId="3" fillId="24" borderId="91" applyNumberFormat="0" applyFon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56" borderId="91" applyNumberFormat="0" applyFont="0" applyAlignment="0" applyProtection="0"/>
    <xf numFmtId="0" fontId="18" fillId="11" borderId="88" applyNumberFormat="0" applyAlignment="0" applyProtection="0"/>
    <xf numFmtId="0" fontId="18" fillId="11" borderId="88" applyNumberFormat="0" applyAlignment="0" applyProtection="0"/>
    <xf numFmtId="0" fontId="11" fillId="21" borderId="88" applyNumberFormat="0" applyAlignment="0" applyProtection="0"/>
    <xf numFmtId="0" fontId="3" fillId="24" borderId="91" applyNumberFormat="0" applyFon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54" fillId="0" borderId="103" applyNumberFormat="0" applyFill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11" fillId="21" borderId="88" applyNumberFormat="0" applyAlignment="0" applyProtection="0"/>
    <xf numFmtId="0" fontId="3" fillId="56" borderId="91" applyNumberFormat="0" applyFont="0" applyAlignment="0" applyProtection="0"/>
    <xf numFmtId="0" fontId="23" fillId="0" borderId="90" applyNumberFormat="0" applyFill="0" applyAlignment="0" applyProtection="0"/>
    <xf numFmtId="0" fontId="11" fillId="21" borderId="88" applyNumberFormat="0" applyAlignment="0" applyProtection="0"/>
    <xf numFmtId="0" fontId="23" fillId="0" borderId="90" applyNumberFormat="0" applyFill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48" fillId="59" borderId="88" applyNumberFormat="0" applyAlignment="0" applyProtection="0"/>
    <xf numFmtId="0" fontId="18" fillId="11" borderId="88" applyNumberForma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11" fillId="21" borderId="88" applyNumberFormat="0" applyAlignment="0" applyProtection="0"/>
    <xf numFmtId="0" fontId="4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48" fillId="59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48" fillId="59" borderId="88" applyNumberFormat="0" applyAlignment="0" applyProtection="0"/>
    <xf numFmtId="0" fontId="61" fillId="57" borderId="88" applyNumberFormat="0" applyAlignment="0" applyProtection="0"/>
    <xf numFmtId="0" fontId="4" fillId="24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74" fillId="59" borderId="89" applyNumberFormat="0" applyAlignment="0" applyProtection="0"/>
    <xf numFmtId="0" fontId="54" fillId="0" borderId="103" applyNumberFormat="0" applyFill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11" fillId="21" borderId="88" applyNumberFormat="0" applyAlignment="0" applyProtection="0"/>
    <xf numFmtId="0" fontId="3" fillId="56" borderId="91" applyNumberFormat="0" applyFont="0" applyAlignment="0" applyProtection="0"/>
    <xf numFmtId="0" fontId="23" fillId="0" borderId="90" applyNumberFormat="0" applyFill="0" applyAlignment="0" applyProtection="0"/>
    <xf numFmtId="0" fontId="11" fillId="21" borderId="88" applyNumberFormat="0" applyAlignment="0" applyProtection="0"/>
    <xf numFmtId="0" fontId="23" fillId="0" borderId="90" applyNumberFormat="0" applyFill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21" fillId="21" borderId="89" applyNumberFormat="0" applyAlignment="0" applyProtection="0"/>
    <xf numFmtId="0" fontId="48" fillId="59" borderId="88" applyNumberFormat="0" applyAlignment="0" applyProtection="0"/>
    <xf numFmtId="0" fontId="18" fillId="11" borderId="88" applyNumberForma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11" fillId="21" borderId="88" applyNumberFormat="0" applyAlignment="0" applyProtection="0"/>
    <xf numFmtId="0" fontId="4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54" fillId="0" borderId="103" applyNumberFormat="0" applyFill="0" applyAlignment="0" applyProtection="0"/>
    <xf numFmtId="0" fontId="74" fillId="59" borderId="89" applyNumberForma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4" fillId="24" borderId="91" applyNumberFormat="0" applyFont="0" applyAlignment="0" applyProtection="0"/>
    <xf numFmtId="0" fontId="61" fillId="57" borderId="88" applyNumberFormat="0" applyAlignment="0" applyProtection="0"/>
    <xf numFmtId="0" fontId="48" fillId="59" borderId="88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8" fillId="11" borderId="88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24" borderId="91" applyNumberFormat="0" applyFont="0" applyAlignment="0" applyProtection="0"/>
    <xf numFmtId="0" fontId="11" fillId="21" borderId="88" applyNumberFormat="0" applyAlignment="0" applyProtection="0"/>
    <xf numFmtId="0" fontId="11" fillId="21" borderId="88" applyNumberFormat="0" applyAlignment="0" applyProtection="0"/>
    <xf numFmtId="0" fontId="11" fillId="21" borderId="88" applyNumberFormat="0" applyAlignment="0" applyProtection="0"/>
    <xf numFmtId="0" fontId="11" fillId="21" borderId="88" applyNumberFormat="0" applyAlignment="0" applyProtection="0"/>
    <xf numFmtId="0" fontId="48" fillId="59" borderId="88" applyNumberFormat="0" applyAlignment="0" applyProtection="0"/>
    <xf numFmtId="0" fontId="48" fillId="59" borderId="88" applyNumberFormat="0" applyAlignment="0" applyProtection="0"/>
    <xf numFmtId="0" fontId="48" fillId="59" borderId="88" applyNumberFormat="0" applyAlignment="0" applyProtection="0"/>
    <xf numFmtId="0" fontId="11" fillId="21" borderId="88" applyNumberFormat="0" applyAlignment="0" applyProtection="0"/>
    <xf numFmtId="0" fontId="18" fillId="11" borderId="88" applyNumberFormat="0" applyAlignment="0" applyProtection="0"/>
    <xf numFmtId="0" fontId="18" fillId="11" borderId="88" applyNumberFormat="0" applyAlignment="0" applyProtection="0"/>
    <xf numFmtId="0" fontId="18" fillId="11" borderId="88" applyNumberFormat="0" applyAlignment="0" applyProtection="0"/>
    <xf numFmtId="0" fontId="18" fillId="11" borderId="88" applyNumberFormat="0" applyAlignment="0" applyProtection="0"/>
    <xf numFmtId="0" fontId="61" fillId="57" borderId="88" applyNumberFormat="0" applyAlignment="0" applyProtection="0"/>
    <xf numFmtId="0" fontId="61" fillId="57" borderId="88" applyNumberFormat="0" applyAlignment="0" applyProtection="0"/>
    <xf numFmtId="0" fontId="61" fillId="57" borderId="88" applyNumberFormat="0" applyAlignment="0" applyProtection="0"/>
    <xf numFmtId="0" fontId="18" fillId="11" borderId="88" applyNumberForma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4" fillId="24" borderId="91" applyNumberFormat="0" applyFont="0" applyAlignment="0" applyProtection="0"/>
    <xf numFmtId="0" fontId="4" fillId="24" borderId="91" applyNumberFormat="0" applyFont="0" applyAlignment="0" applyProtection="0"/>
    <xf numFmtId="0" fontId="4" fillId="24" borderId="91" applyNumberFormat="0" applyFont="0" applyAlignment="0" applyProtection="0"/>
    <xf numFmtId="0" fontId="4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24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3" fillId="56" borderId="91" applyNumberFormat="0" applyFon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74" fillId="59" borderId="89" applyNumberFormat="0" applyAlignment="0" applyProtection="0"/>
    <xf numFmtId="0" fontId="74" fillId="59" borderId="89" applyNumberFormat="0" applyAlignment="0" applyProtection="0"/>
    <xf numFmtId="0" fontId="74" fillId="59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4" fillId="0" borderId="103" applyNumberFormat="0" applyFill="0" applyAlignment="0" applyProtection="0"/>
    <xf numFmtId="0" fontId="54" fillId="0" borderId="103" applyNumberFormat="0" applyFill="0" applyAlignment="0" applyProtection="0"/>
    <xf numFmtId="0" fontId="54" fillId="0" borderId="103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74" fillId="59" borderId="106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23" fillId="0" borderId="107" applyNumberFormat="0" applyFill="0" applyAlignment="0" applyProtection="0"/>
    <xf numFmtId="0" fontId="21" fillId="21" borderId="106" applyNumberFormat="0" applyAlignment="0" applyProtection="0"/>
    <xf numFmtId="0" fontId="11" fillId="21" borderId="104" applyNumberFormat="0" applyAlignment="0" applyProtection="0"/>
    <xf numFmtId="0" fontId="21" fillId="21" borderId="106" applyNumberFormat="0" applyAlignment="0" applyProtection="0"/>
    <xf numFmtId="0" fontId="18" fillId="11" borderId="104" applyNumberFormat="0" applyAlignment="0" applyProtection="0"/>
    <xf numFmtId="0" fontId="11" fillId="21" borderId="104" applyNumberFormat="0" applyAlignment="0" applyProtection="0"/>
    <xf numFmtId="0" fontId="48" fillId="59" borderId="104" applyNumberFormat="0" applyAlignment="0" applyProtection="0"/>
    <xf numFmtId="0" fontId="3" fillId="56" borderId="105" applyNumberFormat="0" applyFont="0" applyAlignment="0" applyProtection="0"/>
    <xf numFmtId="0" fontId="48" fillId="59" borderId="104" applyNumberFormat="0" applyAlignment="0" applyProtection="0"/>
    <xf numFmtId="0" fontId="21" fillId="21" borderId="106" applyNumberFormat="0" applyAlignment="0" applyProtection="0"/>
    <xf numFmtId="0" fontId="21" fillId="21" borderId="106" applyNumberFormat="0" applyAlignment="0" applyProtection="0"/>
    <xf numFmtId="0" fontId="21" fillId="21" borderId="106" applyNumberFormat="0" applyAlignment="0" applyProtection="0"/>
    <xf numFmtId="0" fontId="21" fillId="21" borderId="106" applyNumberFormat="0" applyAlignment="0" applyProtection="0"/>
    <xf numFmtId="0" fontId="54" fillId="0" borderId="108" applyNumberFormat="0" applyFill="0" applyAlignment="0" applyProtection="0"/>
    <xf numFmtId="0" fontId="3" fillId="24" borderId="105" applyNumberFormat="0" applyFon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11" fillId="21" borderId="104" applyNumberFormat="0" applyAlignment="0" applyProtection="0"/>
    <xf numFmtId="0" fontId="3" fillId="24" borderId="105" applyNumberFormat="0" applyFont="0" applyAlignment="0" applyProtection="0"/>
    <xf numFmtId="0" fontId="23" fillId="0" borderId="107" applyNumberFormat="0" applyFill="0" applyAlignment="0" applyProtection="0"/>
    <xf numFmtId="0" fontId="18" fillId="11" borderId="104" applyNumberFormat="0" applyAlignment="0" applyProtection="0"/>
    <xf numFmtId="0" fontId="4" fillId="24" borderId="105" applyNumberFormat="0" applyFont="0" applyAlignment="0" applyProtection="0"/>
    <xf numFmtId="0" fontId="21" fillId="21" borderId="106" applyNumberForma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54" fillId="0" borderId="108" applyNumberFormat="0" applyFill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11" fillId="21" borderId="104" applyNumberFormat="0" applyAlignment="0" applyProtection="0"/>
    <xf numFmtId="0" fontId="61" fillId="57" borderId="104" applyNumberFormat="0" applyAlignment="0" applyProtection="0"/>
    <xf numFmtId="0" fontId="4" fillId="24" borderId="105" applyNumberFormat="0" applyFont="0" applyAlignment="0" applyProtection="0"/>
    <xf numFmtId="0" fontId="48" fillId="59" borderId="104" applyNumberFormat="0" applyAlignment="0" applyProtection="0"/>
    <xf numFmtId="0" fontId="4" fillId="24" borderId="105" applyNumberFormat="0" applyFont="0" applyAlignment="0" applyProtection="0"/>
    <xf numFmtId="0" fontId="74" fillId="59" borderId="106" applyNumberForma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23" fillId="0" borderId="107" applyNumberFormat="0" applyFill="0" applyAlignment="0" applyProtection="0"/>
    <xf numFmtId="0" fontId="18" fillId="11" borderId="104" applyNumberFormat="0" applyAlignment="0" applyProtection="0"/>
    <xf numFmtId="0" fontId="11" fillId="21" borderId="104" applyNumberFormat="0" applyAlignment="0" applyProtection="0"/>
    <xf numFmtId="0" fontId="121" fillId="0" borderId="0"/>
    <xf numFmtId="0" fontId="108" fillId="11" borderId="109" applyNumberFormat="0" applyAlignment="0" applyProtection="0"/>
    <xf numFmtId="0" fontId="108" fillId="11" borderId="109" applyNumberFormat="0" applyAlignment="0" applyProtection="0"/>
    <xf numFmtId="0" fontId="74" fillId="21" borderId="110" applyNumberFormat="0" applyAlignment="0" applyProtection="0"/>
    <xf numFmtId="0" fontId="74" fillId="21" borderId="110" applyNumberFormat="0" applyAlignment="0" applyProtection="0"/>
    <xf numFmtId="0" fontId="109" fillId="21" borderId="109" applyNumberFormat="0" applyAlignment="0" applyProtection="0"/>
    <xf numFmtId="0" fontId="109" fillId="21" borderId="109" applyNumberFormat="0" applyAlignment="0" applyProtection="0"/>
    <xf numFmtId="0" fontId="54" fillId="0" borderId="111" applyNumberFormat="0" applyFill="0" applyAlignment="0" applyProtection="0"/>
    <xf numFmtId="0" fontId="54" fillId="0" borderId="111" applyNumberFormat="0" applyFill="0" applyAlignment="0" applyProtection="0"/>
    <xf numFmtId="0" fontId="6" fillId="24" borderId="112" applyNumberFormat="0" applyFont="0" applyAlignment="0" applyProtection="0"/>
    <xf numFmtId="0" fontId="6" fillId="24" borderId="112" applyNumberFormat="0" applyFont="0" applyAlignment="0" applyProtection="0"/>
    <xf numFmtId="0" fontId="23" fillId="0" borderId="131" applyNumberFormat="0" applyFill="0" applyAlignment="0" applyProtection="0"/>
    <xf numFmtId="0" fontId="23" fillId="0" borderId="126" applyNumberFormat="0" applyFill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3" fillId="24" borderId="124" applyNumberFormat="0" applyFont="0" applyAlignment="0" applyProtection="0"/>
    <xf numFmtId="0" fontId="4" fillId="24" borderId="124" applyNumberFormat="0" applyFont="0" applyAlignment="0" applyProtection="0"/>
    <xf numFmtId="0" fontId="23" fillId="0" borderId="126" applyNumberFormat="0" applyFill="0" applyAlignment="0" applyProtection="0"/>
    <xf numFmtId="0" fontId="18" fillId="11" borderId="123" applyNumberFormat="0" applyAlignment="0" applyProtection="0"/>
    <xf numFmtId="0" fontId="23" fillId="0" borderId="126" applyNumberFormat="0" applyFill="0" applyAlignment="0" applyProtection="0"/>
    <xf numFmtId="0" fontId="21" fillId="21" borderId="125" applyNumberForma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48" fillId="59" borderId="123" applyNumberFormat="0" applyAlignment="0" applyProtection="0"/>
    <xf numFmtId="0" fontId="54" fillId="0" borderId="127" applyNumberFormat="0" applyFill="0" applyAlignment="0" applyProtection="0"/>
    <xf numFmtId="0" fontId="3" fillId="56" borderId="124" applyNumberFormat="0" applyFon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56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21" fillId="21" borderId="130" applyNumberFormat="0" applyAlignment="0" applyProtection="0"/>
    <xf numFmtId="0" fontId="11" fillId="21" borderId="118" applyNumberFormat="0" applyAlignment="0" applyProtection="0"/>
    <xf numFmtId="0" fontId="18" fillId="11" borderId="118" applyNumberFormat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23" fillId="0" borderId="126" applyNumberFormat="0" applyFill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61" fillId="57" borderId="128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3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18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29" applyNumberFormat="0" applyFont="0" applyAlignment="0" applyProtection="0"/>
    <xf numFmtId="0" fontId="61" fillId="57" borderId="123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23" applyNumberFormat="0" applyAlignment="0" applyProtection="0"/>
    <xf numFmtId="0" fontId="54" fillId="0" borderId="127" applyNumberFormat="0" applyFill="0" applyAlignment="0" applyProtection="0"/>
    <xf numFmtId="0" fontId="48" fillId="59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48" fillId="59" borderId="123" applyNumberFormat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61" fillId="57" borderId="123" applyNumberFormat="0" applyAlignment="0" applyProtection="0"/>
    <xf numFmtId="0" fontId="3" fillId="24" borderId="124" applyNumberFormat="0" applyFont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8" fillId="11" borderId="123" applyNumberFormat="0" applyAlignment="0" applyProtection="0"/>
    <xf numFmtId="0" fontId="61" fillId="57" borderId="123" applyNumberFormat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18" fillId="11" borderId="123" applyNumberFormat="0" applyAlignment="0" applyProtection="0"/>
    <xf numFmtId="0" fontId="54" fillId="0" borderId="127" applyNumberFormat="0" applyFill="0" applyAlignment="0" applyProtection="0"/>
    <xf numFmtId="0" fontId="3" fillId="56" borderId="124" applyNumberFormat="0" applyFont="0" applyAlignment="0" applyProtection="0"/>
    <xf numFmtId="0" fontId="61" fillId="57" borderId="123" applyNumberFormat="0" applyAlignment="0" applyProtection="0"/>
    <xf numFmtId="0" fontId="54" fillId="0" borderId="127" applyNumberFormat="0" applyFill="0" applyAlignment="0" applyProtection="0"/>
    <xf numFmtId="0" fontId="4" fillId="24" borderId="124" applyNumberFormat="0" applyFon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11" fillId="21" borderId="123" applyNumberFormat="0" applyAlignment="0" applyProtection="0"/>
    <xf numFmtId="0" fontId="48" fillId="59" borderId="123" applyNumberFormat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23" fillId="0" borderId="126" applyNumberFormat="0" applyFill="0" applyAlignment="0" applyProtection="0"/>
    <xf numFmtId="0" fontId="21" fillId="21" borderId="125" applyNumberFormat="0" applyAlignment="0" applyProtection="0"/>
    <xf numFmtId="0" fontId="48" fillId="59" borderId="123" applyNumberFormat="0" applyAlignment="0" applyProtection="0"/>
    <xf numFmtId="0" fontId="61" fillId="57" borderId="123" applyNumberFormat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54" fillId="0" borderId="127" applyNumberFormat="0" applyFill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61" fillId="57" borderId="123" applyNumberFormat="0" applyAlignment="0" applyProtection="0"/>
    <xf numFmtId="0" fontId="4" fillId="24" borderId="124" applyNumberFormat="0" applyFont="0" applyAlignment="0" applyProtection="0"/>
    <xf numFmtId="0" fontId="18" fillId="11" borderId="123" applyNumberFormat="0" applyAlignment="0" applyProtection="0"/>
    <xf numFmtId="0" fontId="48" fillId="59" borderId="123" applyNumberFormat="0" applyAlignment="0" applyProtection="0"/>
    <xf numFmtId="0" fontId="21" fillId="21" borderId="125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11" fillId="21" borderId="123" applyNumberFormat="0" applyAlignment="0" applyProtection="0"/>
    <xf numFmtId="0" fontId="21" fillId="21" borderId="125" applyNumberFormat="0" applyAlignment="0" applyProtection="0"/>
    <xf numFmtId="0" fontId="3" fillId="56" borderId="124" applyNumberFormat="0" applyFont="0" applyAlignment="0" applyProtection="0"/>
    <xf numFmtId="0" fontId="54" fillId="0" borderId="127" applyNumberFormat="0" applyFill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48" fillId="59" borderId="118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48" fillId="59" borderId="123" applyNumberFormat="0" applyAlignment="0" applyProtection="0"/>
    <xf numFmtId="0" fontId="3" fillId="56" borderId="129" applyNumberFormat="0" applyFont="0" applyAlignment="0" applyProtection="0"/>
    <xf numFmtId="0" fontId="61" fillId="57" borderId="118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21" fillId="21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11" fillId="21" borderId="123" applyNumberForma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24" borderId="12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21" fillId="21" borderId="125" applyNumberFormat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11" fillId="21" borderId="123" applyNumberFormat="0" applyAlignment="0" applyProtection="0"/>
    <xf numFmtId="0" fontId="54" fillId="0" borderId="122" applyNumberFormat="0" applyFill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48" fillId="59" borderId="118" applyNumberFormat="0" applyAlignment="0" applyProtection="0"/>
    <xf numFmtId="0" fontId="18" fillId="11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48" fillId="59" borderId="118" applyNumberFormat="0" applyAlignment="0" applyProtection="0"/>
    <xf numFmtId="0" fontId="11" fillId="21" borderId="118" applyNumberFormat="0" applyAlignment="0" applyProtection="0"/>
    <xf numFmtId="0" fontId="21" fillId="21" borderId="120" applyNumberFormat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18" fillId="11" borderId="118" applyNumberFormat="0" applyAlignment="0" applyProtection="0"/>
    <xf numFmtId="0" fontId="48" fillId="59" borderId="118" applyNumberFormat="0" applyAlignment="0" applyProtection="0"/>
    <xf numFmtId="0" fontId="61" fillId="57" borderId="118" applyNumberFormat="0" applyAlignment="0" applyProtection="0"/>
    <xf numFmtId="0" fontId="74" fillId="59" borderId="120" applyNumberFormat="0" applyAlignment="0" applyProtection="0"/>
    <xf numFmtId="0" fontId="54" fillId="0" borderId="122" applyNumberFormat="0" applyFill="0" applyAlignment="0" applyProtection="0"/>
    <xf numFmtId="0" fontId="3" fillId="56" borderId="119" applyNumberFormat="0" applyFon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4" fillId="24" borderId="119" applyNumberFormat="0" applyFont="0" applyAlignment="0" applyProtection="0"/>
    <xf numFmtId="0" fontId="54" fillId="0" borderId="122" applyNumberFormat="0" applyFill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61" fillId="57" borderId="118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74" fillId="59" borderId="120" applyNumberFormat="0" applyAlignment="0" applyProtection="0"/>
    <xf numFmtId="0" fontId="54" fillId="0" borderId="122" applyNumberFormat="0" applyFill="0" applyAlignment="0" applyProtection="0"/>
    <xf numFmtId="0" fontId="18" fillId="11" borderId="118" applyNumberFormat="0" applyAlignment="0" applyProtection="0"/>
    <xf numFmtId="0" fontId="54" fillId="0" borderId="122" applyNumberFormat="0" applyFill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48" fillId="59" borderId="118" applyNumberFormat="0" applyAlignment="0" applyProtection="0"/>
    <xf numFmtId="0" fontId="48" fillId="59" borderId="118" applyNumberFormat="0" applyAlignment="0" applyProtection="0"/>
    <xf numFmtId="0" fontId="3" fillId="24" borderId="119" applyNumberFormat="0" applyFont="0" applyAlignment="0" applyProtection="0"/>
    <xf numFmtId="0" fontId="61" fillId="57" borderId="118" applyNumberForma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61" fillId="57" borderId="118" applyNumberForma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61" fillId="57" borderId="118" applyNumberFormat="0" applyAlignment="0" applyProtection="0"/>
    <xf numFmtId="0" fontId="4" fillId="24" borderId="119" applyNumberFormat="0" applyFont="0" applyAlignment="0" applyProtection="0"/>
    <xf numFmtId="0" fontId="21" fillId="21" borderId="120" applyNumberFormat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54" fillId="0" borderId="122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18" fillId="11" borderId="118" applyNumberForma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23" fillId="0" borderId="121" applyNumberFormat="0" applyFill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3" fillId="24" borderId="119" applyNumberFormat="0" applyFont="0" applyAlignment="0" applyProtection="0"/>
    <xf numFmtId="0" fontId="61" fillId="57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48" fillId="59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48" fillId="59" borderId="118" applyNumberFormat="0" applyAlignment="0" applyProtection="0"/>
    <xf numFmtId="0" fontId="54" fillId="0" borderId="122" applyNumberFormat="0" applyFill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11" fillId="21" borderId="118" applyNumberForma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61" fillId="57" borderId="118" applyNumberFormat="0" applyAlignment="0" applyProtection="0"/>
    <xf numFmtId="0" fontId="61" fillId="57" borderId="118" applyNumberForma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11" fillId="21" borderId="118" applyNumberFormat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18" fillId="11" borderId="118" applyNumberFormat="0" applyAlignment="0" applyProtection="0"/>
    <xf numFmtId="0" fontId="23" fillId="0" borderId="121" applyNumberFormat="0" applyFill="0" applyAlignment="0" applyProtection="0"/>
    <xf numFmtId="0" fontId="21" fillId="21" borderId="120" applyNumberFormat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21" fillId="21" borderId="120" applyNumberForma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54" fillId="0" borderId="122" applyNumberFormat="0" applyFill="0" applyAlignment="0" applyProtection="0"/>
    <xf numFmtId="0" fontId="4" fillId="24" borderId="119" applyNumberFormat="0" applyFont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18" fillId="11" borderId="118" applyNumberForma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11" fillId="21" borderId="118" applyNumberForma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4" fillId="24" borderId="119" applyNumberFormat="0" applyFont="0" applyAlignment="0" applyProtection="0"/>
    <xf numFmtId="0" fontId="48" fillId="59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48" fillId="59" borderId="118" applyNumberFormat="0" applyAlignment="0" applyProtection="0"/>
    <xf numFmtId="0" fontId="18" fillId="11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74" fillId="59" borderId="120" applyNumberFormat="0" applyAlignment="0" applyProtection="0"/>
    <xf numFmtId="0" fontId="48" fillId="59" borderId="118" applyNumberFormat="0" applyAlignment="0" applyProtection="0"/>
    <xf numFmtId="0" fontId="3" fillId="56" borderId="119" applyNumberFormat="0" applyFont="0" applyAlignment="0" applyProtection="0"/>
    <xf numFmtId="0" fontId="48" fillId="59" borderId="118" applyNumberFormat="0" applyAlignment="0" applyProtection="0"/>
    <xf numFmtId="0" fontId="61" fillId="57" borderId="118" applyNumberFormat="0" applyAlignment="0" applyProtection="0"/>
    <xf numFmtId="0" fontId="3" fillId="24" borderId="119" applyNumberFormat="0" applyFon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11" fillId="2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74" fillId="59" borderId="120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3" fillId="24" borderId="119" applyNumberFormat="0" applyFont="0" applyAlignment="0" applyProtection="0"/>
    <xf numFmtId="0" fontId="23" fillId="0" borderId="121" applyNumberFormat="0" applyFill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18" fillId="11" borderId="118" applyNumberFormat="0" applyAlignment="0" applyProtection="0"/>
    <xf numFmtId="0" fontId="18" fillId="11" borderId="118" applyNumberFormat="0" applyAlignment="0" applyProtection="0"/>
    <xf numFmtId="0" fontId="11" fillId="21" borderId="118" applyNumberFormat="0" applyAlignment="0" applyProtection="0"/>
    <xf numFmtId="0" fontId="3" fillId="24" borderId="119" applyNumberFormat="0" applyFon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48" fillId="59" borderId="118" applyNumberFormat="0" applyAlignment="0" applyProtection="0"/>
    <xf numFmtId="0" fontId="18" fillId="11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48" fillId="59" borderId="118" applyNumberFormat="0" applyAlignment="0" applyProtection="0"/>
    <xf numFmtId="0" fontId="61" fillId="57" borderId="118" applyNumberForma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54" fillId="0" borderId="122" applyNumberFormat="0" applyFill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48" fillId="59" borderId="118" applyNumberFormat="0" applyAlignment="0" applyProtection="0"/>
    <xf numFmtId="0" fontId="18" fillId="11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4" fillId="24" borderId="129" applyNumberFormat="0" applyFont="0" applyAlignment="0" applyProtection="0"/>
    <xf numFmtId="0" fontId="4" fillId="24" borderId="124" applyNumberFormat="0" applyFont="0" applyAlignment="0" applyProtection="0"/>
    <xf numFmtId="0" fontId="23" fillId="0" borderId="131" applyNumberFormat="0" applyFill="0" applyAlignment="0" applyProtection="0"/>
    <xf numFmtId="0" fontId="4" fillId="24" borderId="129" applyNumberFormat="0" applyFon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21" fillId="21" borderId="125" applyNumberFormat="0" applyAlignment="0" applyProtection="0"/>
    <xf numFmtId="0" fontId="48" fillId="59" borderId="123" applyNumberFormat="0" applyAlignment="0" applyProtection="0"/>
    <xf numFmtId="0" fontId="48" fillId="59" borderId="123" applyNumberFormat="0" applyAlignment="0" applyProtection="0"/>
    <xf numFmtId="0" fontId="4" fillId="24" borderId="124" applyNumberFormat="0" applyFon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23" fillId="0" borderId="126" applyNumberFormat="0" applyFill="0" applyAlignment="0" applyProtection="0"/>
    <xf numFmtId="0" fontId="11" fillId="21" borderId="128" applyNumberFormat="0" applyAlignment="0" applyProtection="0"/>
    <xf numFmtId="0" fontId="48" fillId="59" borderId="128" applyNumberFormat="0" applyAlignment="0" applyProtection="0"/>
    <xf numFmtId="0" fontId="11" fillId="21" borderId="118" applyNumberFormat="0" applyAlignment="0" applyProtection="0"/>
    <xf numFmtId="0" fontId="11" fillId="21" borderId="118" applyNumberFormat="0" applyAlignment="0" applyProtection="0"/>
    <xf numFmtId="0" fontId="11" fillId="21" borderId="118" applyNumberFormat="0" applyAlignment="0" applyProtection="0"/>
    <xf numFmtId="0" fontId="11" fillId="21" borderId="118" applyNumberFormat="0" applyAlignment="0" applyProtection="0"/>
    <xf numFmtId="0" fontId="48" fillId="59" borderId="118" applyNumberFormat="0" applyAlignment="0" applyProtection="0"/>
    <xf numFmtId="0" fontId="48" fillId="59" borderId="118" applyNumberFormat="0" applyAlignment="0" applyProtection="0"/>
    <xf numFmtId="0" fontId="48" fillId="59" borderId="118" applyNumberFormat="0" applyAlignment="0" applyProtection="0"/>
    <xf numFmtId="0" fontId="11" fillId="21" borderId="118" applyNumberFormat="0" applyAlignment="0" applyProtection="0"/>
    <xf numFmtId="0" fontId="18" fillId="11" borderId="118" applyNumberFormat="0" applyAlignment="0" applyProtection="0"/>
    <xf numFmtId="0" fontId="18" fillId="11" borderId="118" applyNumberFormat="0" applyAlignment="0" applyProtection="0"/>
    <xf numFmtId="0" fontId="18" fillId="11" borderId="118" applyNumberFormat="0" applyAlignment="0" applyProtection="0"/>
    <xf numFmtId="0" fontId="18" fillId="11" borderId="118" applyNumberFormat="0" applyAlignment="0" applyProtection="0"/>
    <xf numFmtId="0" fontId="61" fillId="57" borderId="118" applyNumberFormat="0" applyAlignment="0" applyProtection="0"/>
    <xf numFmtId="0" fontId="61" fillId="57" borderId="118" applyNumberFormat="0" applyAlignment="0" applyProtection="0"/>
    <xf numFmtId="0" fontId="61" fillId="57" borderId="118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4" fillId="59" borderId="120" applyNumberFormat="0" applyAlignment="0" applyProtection="0"/>
    <xf numFmtId="0" fontId="74" fillId="59" borderId="120" applyNumberFormat="0" applyAlignment="0" applyProtection="0"/>
    <xf numFmtId="0" fontId="74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54" fillId="0" borderId="122" applyNumberFormat="0" applyFill="0" applyAlignment="0" applyProtection="0"/>
    <xf numFmtId="0" fontId="54" fillId="0" borderId="122" applyNumberFormat="0" applyFill="0" applyAlignment="0" applyProtection="0"/>
    <xf numFmtId="0" fontId="54" fillId="0" borderId="122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54" fillId="0" borderId="132" applyNumberFormat="0" applyFill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23" fillId="0" borderId="121" applyNumberFormat="0" applyFill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18" fillId="11" borderId="118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3" fillId="24" borderId="119" applyNumberFormat="0" applyFont="0" applyAlignment="0" applyProtection="0"/>
    <xf numFmtId="0" fontId="48" fillId="59" borderId="118" applyNumberFormat="0" applyAlignment="0" applyProtection="0"/>
    <xf numFmtId="0" fontId="48" fillId="59" borderId="118" applyNumberFormat="0" applyAlignment="0" applyProtection="0"/>
    <xf numFmtId="0" fontId="21" fillId="21" borderId="120" applyNumberFormat="0" applyAlignment="0" applyProtection="0"/>
    <xf numFmtId="0" fontId="61" fillId="57" borderId="118" applyNumberFormat="0" applyAlignment="0" applyProtection="0"/>
    <xf numFmtId="0" fontId="61" fillId="57" borderId="118" applyNumberForma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54" fillId="0" borderId="122" applyNumberFormat="0" applyFill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48" fillId="59" borderId="118" applyNumberFormat="0" applyAlignment="0" applyProtection="0"/>
    <xf numFmtId="0" fontId="18" fillId="11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11" fillId="21" borderId="118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48" fillId="59" borderId="118" applyNumberFormat="0" applyAlignment="0" applyProtection="0"/>
    <xf numFmtId="0" fontId="11" fillId="21" borderId="118" applyNumberFormat="0" applyAlignment="0" applyProtection="0"/>
    <xf numFmtId="0" fontId="21" fillId="21" borderId="120" applyNumberFormat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18" fillId="11" borderId="118" applyNumberFormat="0" applyAlignment="0" applyProtection="0"/>
    <xf numFmtId="0" fontId="48" fillId="59" borderId="118" applyNumberFormat="0" applyAlignment="0" applyProtection="0"/>
    <xf numFmtId="0" fontId="61" fillId="57" borderId="118" applyNumberFormat="0" applyAlignment="0" applyProtection="0"/>
    <xf numFmtId="0" fontId="74" fillId="59" borderId="120" applyNumberFormat="0" applyAlignment="0" applyProtection="0"/>
    <xf numFmtId="0" fontId="54" fillId="0" borderId="122" applyNumberFormat="0" applyFill="0" applyAlignment="0" applyProtection="0"/>
    <xf numFmtId="0" fontId="3" fillId="56" borderId="119" applyNumberFormat="0" applyFon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4" fillId="24" borderId="119" applyNumberFormat="0" applyFont="0" applyAlignment="0" applyProtection="0"/>
    <xf numFmtId="0" fontId="54" fillId="0" borderId="122" applyNumberFormat="0" applyFill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61" fillId="57" borderId="118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74" fillId="59" borderId="120" applyNumberFormat="0" applyAlignment="0" applyProtection="0"/>
    <xf numFmtId="0" fontId="54" fillId="0" borderId="122" applyNumberFormat="0" applyFill="0" applyAlignment="0" applyProtection="0"/>
    <xf numFmtId="0" fontId="18" fillId="11" borderId="118" applyNumberFormat="0" applyAlignment="0" applyProtection="0"/>
    <xf numFmtId="0" fontId="54" fillId="0" borderId="122" applyNumberFormat="0" applyFill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48" fillId="59" borderId="118" applyNumberFormat="0" applyAlignment="0" applyProtection="0"/>
    <xf numFmtId="0" fontId="48" fillId="59" borderId="118" applyNumberFormat="0" applyAlignment="0" applyProtection="0"/>
    <xf numFmtId="0" fontId="3" fillId="24" borderId="119" applyNumberFormat="0" applyFont="0" applyAlignment="0" applyProtection="0"/>
    <xf numFmtId="0" fontId="61" fillId="57" borderId="118" applyNumberForma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61" fillId="57" borderId="118" applyNumberForma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61" fillId="57" borderId="118" applyNumberFormat="0" applyAlignment="0" applyProtection="0"/>
    <xf numFmtId="0" fontId="4" fillId="24" borderId="119" applyNumberFormat="0" applyFont="0" applyAlignment="0" applyProtection="0"/>
    <xf numFmtId="0" fontId="21" fillId="21" borderId="120" applyNumberFormat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54" fillId="0" borderId="122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18" fillId="11" borderId="118" applyNumberForma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23" fillId="0" borderId="121" applyNumberFormat="0" applyFill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3" fillId="24" borderId="119" applyNumberFormat="0" applyFont="0" applyAlignment="0" applyProtection="0"/>
    <xf numFmtId="0" fontId="61" fillId="57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48" fillId="59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48" fillId="59" borderId="118" applyNumberFormat="0" applyAlignment="0" applyProtection="0"/>
    <xf numFmtId="0" fontId="54" fillId="0" borderId="122" applyNumberFormat="0" applyFill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11" fillId="21" borderId="118" applyNumberForma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61" fillId="57" borderId="118" applyNumberFormat="0" applyAlignment="0" applyProtection="0"/>
    <xf numFmtId="0" fontId="61" fillId="57" borderId="118" applyNumberForma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11" fillId="21" borderId="118" applyNumberFormat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18" fillId="11" borderId="118" applyNumberFormat="0" applyAlignment="0" applyProtection="0"/>
    <xf numFmtId="0" fontId="23" fillId="0" borderId="121" applyNumberFormat="0" applyFill="0" applyAlignment="0" applyProtection="0"/>
    <xf numFmtId="0" fontId="21" fillId="21" borderId="120" applyNumberFormat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21" fillId="21" borderId="120" applyNumberForma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54" fillId="0" borderId="122" applyNumberFormat="0" applyFill="0" applyAlignment="0" applyProtection="0"/>
    <xf numFmtId="0" fontId="4" fillId="24" borderId="119" applyNumberFormat="0" applyFont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18" fillId="11" borderId="118" applyNumberForma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11" fillId="21" borderId="118" applyNumberForma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4" fillId="24" borderId="119" applyNumberFormat="0" applyFont="0" applyAlignment="0" applyProtection="0"/>
    <xf numFmtId="0" fontId="48" fillId="59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48" fillId="59" borderId="118" applyNumberFormat="0" applyAlignment="0" applyProtection="0"/>
    <xf numFmtId="0" fontId="18" fillId="11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74" fillId="59" borderId="120" applyNumberFormat="0" applyAlignment="0" applyProtection="0"/>
    <xf numFmtId="0" fontId="48" fillId="59" borderId="118" applyNumberFormat="0" applyAlignment="0" applyProtection="0"/>
    <xf numFmtId="0" fontId="3" fillId="56" borderId="119" applyNumberFormat="0" applyFont="0" applyAlignment="0" applyProtection="0"/>
    <xf numFmtId="0" fontId="48" fillId="59" borderId="118" applyNumberFormat="0" applyAlignment="0" applyProtection="0"/>
    <xf numFmtId="0" fontId="61" fillId="57" borderId="118" applyNumberFormat="0" applyAlignment="0" applyProtection="0"/>
    <xf numFmtId="0" fontId="3" fillId="24" borderId="119" applyNumberFormat="0" applyFon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11" fillId="2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74" fillId="59" borderId="120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3" fillId="24" borderId="119" applyNumberFormat="0" applyFont="0" applyAlignment="0" applyProtection="0"/>
    <xf numFmtId="0" fontId="23" fillId="0" borderId="121" applyNumberFormat="0" applyFill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18" fillId="11" borderId="118" applyNumberFormat="0" applyAlignment="0" applyProtection="0"/>
    <xf numFmtId="0" fontId="18" fillId="11" borderId="118" applyNumberFormat="0" applyAlignment="0" applyProtection="0"/>
    <xf numFmtId="0" fontId="11" fillId="21" borderId="118" applyNumberFormat="0" applyAlignment="0" applyProtection="0"/>
    <xf numFmtId="0" fontId="3" fillId="24" borderId="119" applyNumberFormat="0" applyFon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48" fillId="59" borderId="118" applyNumberFormat="0" applyAlignment="0" applyProtection="0"/>
    <xf numFmtId="0" fontId="18" fillId="11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48" fillId="59" borderId="118" applyNumberFormat="0" applyAlignment="0" applyProtection="0"/>
    <xf numFmtId="0" fontId="61" fillId="57" borderId="118" applyNumberForma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54" fillId="0" borderId="122" applyNumberFormat="0" applyFill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48" fillId="59" borderId="118" applyNumberFormat="0" applyAlignment="0" applyProtection="0"/>
    <xf numFmtId="0" fontId="18" fillId="11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54" fillId="0" borderId="122" applyNumberFormat="0" applyFill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48" fillId="59" borderId="118" applyNumberFormat="0" applyAlignment="0" applyProtection="0"/>
    <xf numFmtId="0" fontId="18" fillId="11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48" fillId="59" borderId="118" applyNumberFormat="0" applyAlignment="0" applyProtection="0"/>
    <xf numFmtId="0" fontId="11" fillId="21" borderId="118" applyNumberFormat="0" applyAlignment="0" applyProtection="0"/>
    <xf numFmtId="0" fontId="21" fillId="21" borderId="120" applyNumberFormat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18" fillId="11" borderId="118" applyNumberFormat="0" applyAlignment="0" applyProtection="0"/>
    <xf numFmtId="0" fontId="48" fillId="59" borderId="118" applyNumberFormat="0" applyAlignment="0" applyProtection="0"/>
    <xf numFmtId="0" fontId="61" fillId="57" borderId="118" applyNumberFormat="0" applyAlignment="0" applyProtection="0"/>
    <xf numFmtId="0" fontId="74" fillId="59" borderId="120" applyNumberFormat="0" applyAlignment="0" applyProtection="0"/>
    <xf numFmtId="0" fontId="54" fillId="0" borderId="122" applyNumberFormat="0" applyFill="0" applyAlignment="0" applyProtection="0"/>
    <xf numFmtId="0" fontId="3" fillId="56" borderId="119" applyNumberFormat="0" applyFon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4" fillId="24" borderId="119" applyNumberFormat="0" applyFont="0" applyAlignment="0" applyProtection="0"/>
    <xf numFmtId="0" fontId="54" fillId="0" borderId="122" applyNumberFormat="0" applyFill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61" fillId="57" borderId="118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74" fillId="59" borderId="120" applyNumberFormat="0" applyAlignment="0" applyProtection="0"/>
    <xf numFmtId="0" fontId="54" fillId="0" borderId="122" applyNumberFormat="0" applyFill="0" applyAlignment="0" applyProtection="0"/>
    <xf numFmtId="0" fontId="18" fillId="11" borderId="118" applyNumberFormat="0" applyAlignment="0" applyProtection="0"/>
    <xf numFmtId="0" fontId="54" fillId="0" borderId="122" applyNumberFormat="0" applyFill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48" fillId="59" borderId="118" applyNumberFormat="0" applyAlignment="0" applyProtection="0"/>
    <xf numFmtId="0" fontId="48" fillId="59" borderId="118" applyNumberFormat="0" applyAlignment="0" applyProtection="0"/>
    <xf numFmtId="0" fontId="3" fillId="24" borderId="119" applyNumberFormat="0" applyFont="0" applyAlignment="0" applyProtection="0"/>
    <xf numFmtId="0" fontId="61" fillId="57" borderId="118" applyNumberForma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61" fillId="57" borderId="118" applyNumberForma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61" fillId="57" borderId="118" applyNumberFormat="0" applyAlignment="0" applyProtection="0"/>
    <xf numFmtId="0" fontId="4" fillId="24" borderId="119" applyNumberFormat="0" applyFont="0" applyAlignment="0" applyProtection="0"/>
    <xf numFmtId="0" fontId="21" fillId="21" borderId="120" applyNumberFormat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54" fillId="0" borderId="122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18" fillId="11" borderId="118" applyNumberForma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23" fillId="0" borderId="121" applyNumberFormat="0" applyFill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3" fillId="24" borderId="119" applyNumberFormat="0" applyFont="0" applyAlignment="0" applyProtection="0"/>
    <xf numFmtId="0" fontId="61" fillId="57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48" fillId="59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48" fillId="59" borderId="118" applyNumberFormat="0" applyAlignment="0" applyProtection="0"/>
    <xf numFmtId="0" fontId="54" fillId="0" borderId="122" applyNumberFormat="0" applyFill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11" fillId="21" borderId="118" applyNumberForma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61" fillId="57" borderId="118" applyNumberFormat="0" applyAlignment="0" applyProtection="0"/>
    <xf numFmtId="0" fontId="61" fillId="57" borderId="118" applyNumberForma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11" fillId="21" borderId="118" applyNumberFormat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18" fillId="11" borderId="118" applyNumberFormat="0" applyAlignment="0" applyProtection="0"/>
    <xf numFmtId="0" fontId="23" fillId="0" borderId="121" applyNumberFormat="0" applyFill="0" applyAlignment="0" applyProtection="0"/>
    <xf numFmtId="0" fontId="21" fillId="21" borderId="120" applyNumberFormat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21" fillId="21" borderId="120" applyNumberForma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54" fillId="0" borderId="122" applyNumberFormat="0" applyFill="0" applyAlignment="0" applyProtection="0"/>
    <xf numFmtId="0" fontId="4" fillId="24" borderId="119" applyNumberFormat="0" applyFont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18" fillId="11" borderId="118" applyNumberForma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11" fillId="21" borderId="118" applyNumberForma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4" fillId="24" borderId="119" applyNumberFormat="0" applyFont="0" applyAlignment="0" applyProtection="0"/>
    <xf numFmtId="0" fontId="48" fillId="59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48" fillId="59" borderId="118" applyNumberFormat="0" applyAlignment="0" applyProtection="0"/>
    <xf numFmtId="0" fontId="18" fillId="11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74" fillId="59" borderId="120" applyNumberFormat="0" applyAlignment="0" applyProtection="0"/>
    <xf numFmtId="0" fontId="48" fillId="59" borderId="118" applyNumberFormat="0" applyAlignment="0" applyProtection="0"/>
    <xf numFmtId="0" fontId="3" fillId="56" borderId="119" applyNumberFormat="0" applyFont="0" applyAlignment="0" applyProtection="0"/>
    <xf numFmtId="0" fontId="48" fillId="59" borderId="118" applyNumberFormat="0" applyAlignment="0" applyProtection="0"/>
    <xf numFmtId="0" fontId="61" fillId="57" borderId="118" applyNumberFormat="0" applyAlignment="0" applyProtection="0"/>
    <xf numFmtId="0" fontId="3" fillId="24" borderId="119" applyNumberFormat="0" applyFon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11" fillId="2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74" fillId="59" borderId="120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3" fillId="24" borderId="119" applyNumberFormat="0" applyFont="0" applyAlignment="0" applyProtection="0"/>
    <xf numFmtId="0" fontId="23" fillId="0" borderId="121" applyNumberFormat="0" applyFill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18" fillId="11" borderId="118" applyNumberFormat="0" applyAlignment="0" applyProtection="0"/>
    <xf numFmtId="0" fontId="18" fillId="11" borderId="118" applyNumberFormat="0" applyAlignment="0" applyProtection="0"/>
    <xf numFmtId="0" fontId="11" fillId="21" borderId="118" applyNumberFormat="0" applyAlignment="0" applyProtection="0"/>
    <xf numFmtId="0" fontId="3" fillId="24" borderId="119" applyNumberFormat="0" applyFon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48" fillId="59" borderId="118" applyNumberFormat="0" applyAlignment="0" applyProtection="0"/>
    <xf numFmtId="0" fontId="18" fillId="11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48" fillId="59" borderId="118" applyNumberFormat="0" applyAlignment="0" applyProtection="0"/>
    <xf numFmtId="0" fontId="61" fillId="57" borderId="118" applyNumberForma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74" fillId="59" borderId="120" applyNumberFormat="0" applyAlignment="0" applyProtection="0"/>
    <xf numFmtId="0" fontId="54" fillId="0" borderId="122" applyNumberFormat="0" applyFill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18" applyNumberForma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11" fillId="21" borderId="118" applyNumberFormat="0" applyAlignment="0" applyProtection="0"/>
    <xf numFmtId="0" fontId="23" fillId="0" borderId="121" applyNumberFormat="0" applyFill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48" fillId="59" borderId="118" applyNumberFormat="0" applyAlignment="0" applyProtection="0"/>
    <xf numFmtId="0" fontId="18" fillId="11" borderId="118" applyNumberForma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11" fillId="21" borderId="118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4" fillId="0" borderId="122" applyNumberFormat="0" applyFill="0" applyAlignment="0" applyProtection="0"/>
    <xf numFmtId="0" fontId="74" fillId="59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61" fillId="57" borderId="118" applyNumberFormat="0" applyAlignment="0" applyProtection="0"/>
    <xf numFmtId="0" fontId="48" fillId="59" borderId="118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8" fillId="11" borderId="118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11" fillId="21" borderId="118" applyNumberFormat="0" applyAlignment="0" applyProtection="0"/>
    <xf numFmtId="0" fontId="11" fillId="21" borderId="118" applyNumberFormat="0" applyAlignment="0" applyProtection="0"/>
    <xf numFmtId="0" fontId="11" fillId="21" borderId="118" applyNumberFormat="0" applyAlignment="0" applyProtection="0"/>
    <xf numFmtId="0" fontId="11" fillId="21" borderId="118" applyNumberFormat="0" applyAlignment="0" applyProtection="0"/>
    <xf numFmtId="0" fontId="48" fillId="59" borderId="118" applyNumberFormat="0" applyAlignment="0" applyProtection="0"/>
    <xf numFmtId="0" fontId="48" fillId="59" borderId="118" applyNumberFormat="0" applyAlignment="0" applyProtection="0"/>
    <xf numFmtId="0" fontId="48" fillId="59" borderId="118" applyNumberFormat="0" applyAlignment="0" applyProtection="0"/>
    <xf numFmtId="0" fontId="11" fillId="21" borderId="118" applyNumberFormat="0" applyAlignment="0" applyProtection="0"/>
    <xf numFmtId="0" fontId="18" fillId="11" borderId="118" applyNumberFormat="0" applyAlignment="0" applyProtection="0"/>
    <xf numFmtId="0" fontId="18" fillId="11" borderId="118" applyNumberFormat="0" applyAlignment="0" applyProtection="0"/>
    <xf numFmtId="0" fontId="18" fillId="11" borderId="118" applyNumberFormat="0" applyAlignment="0" applyProtection="0"/>
    <xf numFmtId="0" fontId="18" fillId="11" borderId="118" applyNumberFormat="0" applyAlignment="0" applyProtection="0"/>
    <xf numFmtId="0" fontId="61" fillId="57" borderId="118" applyNumberFormat="0" applyAlignment="0" applyProtection="0"/>
    <xf numFmtId="0" fontId="61" fillId="57" borderId="118" applyNumberFormat="0" applyAlignment="0" applyProtection="0"/>
    <xf numFmtId="0" fontId="61" fillId="57" borderId="118" applyNumberFormat="0" applyAlignment="0" applyProtection="0"/>
    <xf numFmtId="0" fontId="18" fillId="11" borderId="118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4" fillId="59" borderId="120" applyNumberFormat="0" applyAlignment="0" applyProtection="0"/>
    <xf numFmtId="0" fontId="74" fillId="59" borderId="120" applyNumberFormat="0" applyAlignment="0" applyProtection="0"/>
    <xf numFmtId="0" fontId="74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54" fillId="0" borderId="122" applyNumberFormat="0" applyFill="0" applyAlignment="0" applyProtection="0"/>
    <xf numFmtId="0" fontId="54" fillId="0" borderId="122" applyNumberFormat="0" applyFill="0" applyAlignment="0" applyProtection="0"/>
    <xf numFmtId="0" fontId="54" fillId="0" borderId="122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11" fillId="21" borderId="128" applyNumberFormat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18" fillId="11" borderId="123" applyNumberFormat="0" applyAlignment="0" applyProtection="0"/>
    <xf numFmtId="0" fontId="74" fillId="59" borderId="125" applyNumberFormat="0" applyAlignment="0" applyProtection="0"/>
    <xf numFmtId="0" fontId="21" fillId="21" borderId="125" applyNumberForma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61" fillId="57" borderId="123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11" fillId="21" borderId="123" applyNumberFormat="0" applyAlignment="0" applyProtection="0"/>
    <xf numFmtId="0" fontId="11" fillId="21" borderId="123" applyNumberFormat="0" applyAlignment="0" applyProtection="0"/>
    <xf numFmtId="0" fontId="18" fillId="11" borderId="123" applyNumberFormat="0" applyAlignment="0" applyProtection="0"/>
    <xf numFmtId="0" fontId="18" fillId="11" borderId="123" applyNumberFormat="0" applyAlignment="0" applyProtection="0"/>
    <xf numFmtId="0" fontId="18" fillId="11" borderId="128" applyNumberForma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3" fillId="24" borderId="124" applyNumberFormat="0" applyFont="0" applyAlignment="0" applyProtection="0"/>
    <xf numFmtId="0" fontId="74" fillId="59" borderId="125" applyNumberFormat="0" applyAlignment="0" applyProtection="0"/>
    <xf numFmtId="0" fontId="3" fillId="24" borderId="129" applyNumberFormat="0" applyFont="0" applyAlignment="0" applyProtection="0"/>
    <xf numFmtId="0" fontId="3" fillId="0" borderId="0"/>
    <xf numFmtId="169" fontId="3" fillId="0" borderId="0" applyFont="0" applyFill="0" applyBorder="0" applyAlignment="0" applyProtection="0"/>
    <xf numFmtId="0" fontId="2" fillId="0" borderId="0"/>
    <xf numFmtId="0" fontId="3" fillId="56" borderId="124" applyNumberFormat="0" applyFont="0" applyAlignment="0" applyProtection="0"/>
    <xf numFmtId="0" fontId="11" fillId="21" borderId="123" applyNumberForma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61" fillId="57" borderId="123" applyNumberFormat="0" applyAlignment="0" applyProtection="0"/>
    <xf numFmtId="0" fontId="61" fillId="57" borderId="123" applyNumberForma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11" fillId="21" borderId="123" applyNumberFormat="0" applyAlignment="0" applyProtection="0"/>
    <xf numFmtId="0" fontId="21" fillId="21" borderId="125" applyNumberFormat="0" applyAlignment="0" applyProtection="0"/>
    <xf numFmtId="0" fontId="3" fillId="56" borderId="124" applyNumberFormat="0" applyFont="0" applyAlignment="0" applyProtection="0"/>
    <xf numFmtId="0" fontId="18" fillId="11" borderId="123" applyNumberFormat="0" applyAlignment="0" applyProtection="0"/>
    <xf numFmtId="0" fontId="23" fillId="0" borderId="126" applyNumberFormat="0" applyFill="0" applyAlignment="0" applyProtection="0"/>
    <xf numFmtId="0" fontId="21" fillId="21" borderId="125" applyNumberFormat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21" fillId="21" borderId="125" applyNumberForma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54" fillId="0" borderId="127" applyNumberFormat="0" applyFill="0" applyAlignment="0" applyProtection="0"/>
    <xf numFmtId="0" fontId="4" fillId="24" borderId="124" applyNumberFormat="0" applyFont="0" applyAlignment="0" applyProtection="0"/>
    <xf numFmtId="0" fontId="21" fillId="21" borderId="125" applyNumberFormat="0" applyAlignment="0" applyProtection="0"/>
    <xf numFmtId="0" fontId="3" fillId="56" borderId="124" applyNumberFormat="0" applyFont="0" applyAlignment="0" applyProtection="0"/>
    <xf numFmtId="0" fontId="18" fillId="11" borderId="123" applyNumberForma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11" fillId="21" borderId="123" applyNumberForma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4" fillId="24" borderId="124" applyNumberFormat="0" applyFont="0" applyAlignment="0" applyProtection="0"/>
    <xf numFmtId="0" fontId="48" fillId="59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1" fillId="21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48" fillId="59" borderId="123" applyNumberFormat="0" applyAlignment="0" applyProtection="0"/>
    <xf numFmtId="0" fontId="18" fillId="11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1" fillId="21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74" fillId="59" borderId="125" applyNumberFormat="0" applyAlignment="0" applyProtection="0"/>
    <xf numFmtId="0" fontId="48" fillId="59" borderId="123" applyNumberFormat="0" applyAlignment="0" applyProtection="0"/>
    <xf numFmtId="0" fontId="3" fillId="56" borderId="124" applyNumberFormat="0" applyFont="0" applyAlignment="0" applyProtection="0"/>
    <xf numFmtId="0" fontId="48" fillId="59" borderId="123" applyNumberFormat="0" applyAlignment="0" applyProtection="0"/>
    <xf numFmtId="0" fontId="61" fillId="57" borderId="123" applyNumberFormat="0" applyAlignment="0" applyProtection="0"/>
    <xf numFmtId="0" fontId="3" fillId="24" borderId="124" applyNumberFormat="0" applyFon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11" fillId="2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74" fillId="59" borderId="125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3" fillId="24" borderId="124" applyNumberFormat="0" applyFont="0" applyAlignment="0" applyProtection="0"/>
    <xf numFmtId="0" fontId="23" fillId="0" borderId="126" applyNumberFormat="0" applyFill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18" fillId="11" borderId="123" applyNumberFormat="0" applyAlignment="0" applyProtection="0"/>
    <xf numFmtId="0" fontId="18" fillId="11" borderId="123" applyNumberFormat="0" applyAlignment="0" applyProtection="0"/>
    <xf numFmtId="0" fontId="11" fillId="21" borderId="123" applyNumberFormat="0" applyAlignment="0" applyProtection="0"/>
    <xf numFmtId="0" fontId="3" fillId="24" borderId="124" applyNumberFormat="0" applyFon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48" fillId="59" borderId="123" applyNumberFormat="0" applyAlignment="0" applyProtection="0"/>
    <xf numFmtId="0" fontId="18" fillId="11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1" fillId="21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48" fillId="59" borderId="123" applyNumberFormat="0" applyAlignment="0" applyProtection="0"/>
    <xf numFmtId="0" fontId="61" fillId="57" borderId="123" applyNumberFormat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54" fillId="0" borderId="127" applyNumberFormat="0" applyFill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48" fillId="59" borderId="123" applyNumberFormat="0" applyAlignment="0" applyProtection="0"/>
    <xf numFmtId="0" fontId="18" fillId="11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1" fillId="21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4" fillId="24" borderId="129" applyNumberFormat="0" applyFont="0" applyAlignment="0" applyProtection="0"/>
    <xf numFmtId="0" fontId="23" fillId="0" borderId="131" applyNumberFormat="0" applyFill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18" fillId="11" borderId="128" applyNumberFormat="0" applyAlignment="0" applyProtection="0"/>
    <xf numFmtId="0" fontId="54" fillId="0" borderId="132" applyNumberFormat="0" applyFill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4" fillId="24" borderId="129" applyNumberFormat="0" applyFon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11" fillId="21" borderId="123" applyNumberFormat="0" applyAlignment="0" applyProtection="0"/>
    <xf numFmtId="0" fontId="11" fillId="21" borderId="123" applyNumberFormat="0" applyAlignment="0" applyProtection="0"/>
    <xf numFmtId="0" fontId="11" fillId="21" borderId="123" applyNumberFormat="0" applyAlignment="0" applyProtection="0"/>
    <xf numFmtId="0" fontId="11" fillId="21" borderId="123" applyNumberFormat="0" applyAlignment="0" applyProtection="0"/>
    <xf numFmtId="0" fontId="48" fillId="59" borderId="123" applyNumberFormat="0" applyAlignment="0" applyProtection="0"/>
    <xf numFmtId="0" fontId="48" fillId="59" borderId="123" applyNumberFormat="0" applyAlignment="0" applyProtection="0"/>
    <xf numFmtId="0" fontId="48" fillId="59" borderId="123" applyNumberFormat="0" applyAlignment="0" applyProtection="0"/>
    <xf numFmtId="0" fontId="11" fillId="21" borderId="123" applyNumberFormat="0" applyAlignment="0" applyProtection="0"/>
    <xf numFmtId="0" fontId="18" fillId="11" borderId="123" applyNumberFormat="0" applyAlignment="0" applyProtection="0"/>
    <xf numFmtId="0" fontId="18" fillId="11" borderId="123" applyNumberFormat="0" applyAlignment="0" applyProtection="0"/>
    <xf numFmtId="0" fontId="18" fillId="11" borderId="123" applyNumberFormat="0" applyAlignment="0" applyProtection="0"/>
    <xf numFmtId="0" fontId="18" fillId="11" borderId="123" applyNumberFormat="0" applyAlignment="0" applyProtection="0"/>
    <xf numFmtId="0" fontId="61" fillId="57" borderId="123" applyNumberFormat="0" applyAlignment="0" applyProtection="0"/>
    <xf numFmtId="0" fontId="61" fillId="57" borderId="123" applyNumberFormat="0" applyAlignment="0" applyProtection="0"/>
    <xf numFmtId="0" fontId="61" fillId="57" borderId="123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4" fillId="24" borderId="124" applyNumberFormat="0" applyFont="0" applyAlignment="0" applyProtection="0"/>
    <xf numFmtId="0" fontId="4" fillId="24" borderId="124" applyNumberFormat="0" applyFont="0" applyAlignment="0" applyProtection="0"/>
    <xf numFmtId="0" fontId="4" fillId="24" borderId="124" applyNumberFormat="0" applyFon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74" fillId="59" borderId="125" applyNumberFormat="0" applyAlignment="0" applyProtection="0"/>
    <xf numFmtId="0" fontId="74" fillId="59" borderId="125" applyNumberFormat="0" applyAlignment="0" applyProtection="0"/>
    <xf numFmtId="0" fontId="74" fillId="59" borderId="125" applyNumberForma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23" fillId="0" borderId="126" applyNumberFormat="0" applyFill="0" applyAlignment="0" applyProtection="0"/>
    <xf numFmtId="0" fontId="23" fillId="0" borderId="126" applyNumberFormat="0" applyFill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54" fillId="0" borderId="127" applyNumberFormat="0" applyFill="0" applyAlignment="0" applyProtection="0"/>
    <xf numFmtId="0" fontId="54" fillId="0" borderId="127" applyNumberFormat="0" applyFill="0" applyAlignment="0" applyProtection="0"/>
    <xf numFmtId="0" fontId="23" fillId="0" borderId="126" applyNumberFormat="0" applyFill="0" applyAlignment="0" applyProtection="0"/>
    <xf numFmtId="0" fontId="23" fillId="0" borderId="126" applyNumberFormat="0" applyFill="0" applyAlignment="0" applyProtection="0"/>
    <xf numFmtId="0" fontId="23" fillId="0" borderId="126" applyNumberFormat="0" applyFill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18" fillId="11" borderId="123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3" fillId="24" borderId="124" applyNumberFormat="0" applyFont="0" applyAlignment="0" applyProtection="0"/>
    <xf numFmtId="0" fontId="48" fillId="59" borderId="123" applyNumberFormat="0" applyAlignment="0" applyProtection="0"/>
    <xf numFmtId="0" fontId="48" fillId="59" borderId="123" applyNumberFormat="0" applyAlignment="0" applyProtection="0"/>
    <xf numFmtId="0" fontId="21" fillId="21" borderId="125" applyNumberFormat="0" applyAlignment="0" applyProtection="0"/>
    <xf numFmtId="0" fontId="61" fillId="57" borderId="123" applyNumberFormat="0" applyAlignment="0" applyProtection="0"/>
    <xf numFmtId="0" fontId="61" fillId="57" borderId="123" applyNumberFormat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54" fillId="0" borderId="127" applyNumberFormat="0" applyFill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48" fillId="59" borderId="123" applyNumberFormat="0" applyAlignment="0" applyProtection="0"/>
    <xf numFmtId="0" fontId="18" fillId="11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1" fillId="21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11" fillId="21" borderId="123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48" fillId="59" borderId="123" applyNumberFormat="0" applyAlignment="0" applyProtection="0"/>
    <xf numFmtId="0" fontId="11" fillId="21" borderId="123" applyNumberFormat="0" applyAlignment="0" applyProtection="0"/>
    <xf numFmtId="0" fontId="21" fillId="21" borderId="125" applyNumberFormat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18" fillId="11" borderId="123" applyNumberFormat="0" applyAlignment="0" applyProtection="0"/>
    <xf numFmtId="0" fontId="48" fillId="59" borderId="123" applyNumberFormat="0" applyAlignment="0" applyProtection="0"/>
    <xf numFmtId="0" fontId="61" fillId="57" borderId="123" applyNumberFormat="0" applyAlignment="0" applyProtection="0"/>
    <xf numFmtId="0" fontId="74" fillId="59" borderId="125" applyNumberFormat="0" applyAlignment="0" applyProtection="0"/>
    <xf numFmtId="0" fontId="54" fillId="0" borderId="127" applyNumberFormat="0" applyFill="0" applyAlignment="0" applyProtection="0"/>
    <xf numFmtId="0" fontId="3" fillId="56" borderId="124" applyNumberFormat="0" applyFon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4" fillId="24" borderId="124" applyNumberFormat="0" applyFont="0" applyAlignment="0" applyProtection="0"/>
    <xf numFmtId="0" fontId="54" fillId="0" borderId="127" applyNumberFormat="0" applyFill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56" borderId="124" applyNumberFormat="0" applyFont="0" applyAlignment="0" applyProtection="0"/>
    <xf numFmtId="0" fontId="61" fillId="57" borderId="123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74" fillId="59" borderId="125" applyNumberFormat="0" applyAlignment="0" applyProtection="0"/>
    <xf numFmtId="0" fontId="54" fillId="0" borderId="127" applyNumberFormat="0" applyFill="0" applyAlignment="0" applyProtection="0"/>
    <xf numFmtId="0" fontId="18" fillId="11" borderId="123" applyNumberFormat="0" applyAlignment="0" applyProtection="0"/>
    <xf numFmtId="0" fontId="54" fillId="0" borderId="127" applyNumberFormat="0" applyFill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48" fillId="59" borderId="123" applyNumberFormat="0" applyAlignment="0" applyProtection="0"/>
    <xf numFmtId="0" fontId="48" fillId="59" borderId="123" applyNumberFormat="0" applyAlignment="0" applyProtection="0"/>
    <xf numFmtId="0" fontId="3" fillId="24" borderId="124" applyNumberFormat="0" applyFont="0" applyAlignment="0" applyProtection="0"/>
    <xf numFmtId="0" fontId="61" fillId="57" borderId="123" applyNumberForma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61" fillId="57" borderId="123" applyNumberFormat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61" fillId="57" borderId="123" applyNumberFormat="0" applyAlignment="0" applyProtection="0"/>
    <xf numFmtId="0" fontId="4" fillId="24" borderId="124" applyNumberFormat="0" applyFont="0" applyAlignment="0" applyProtection="0"/>
    <xf numFmtId="0" fontId="21" fillId="21" borderId="125" applyNumberFormat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54" fillId="0" borderId="127" applyNumberFormat="0" applyFill="0" applyAlignment="0" applyProtection="0"/>
    <xf numFmtId="0" fontId="23" fillId="0" borderId="126" applyNumberFormat="0" applyFill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18" fillId="11" borderId="123" applyNumberForma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23" fillId="0" borderId="126" applyNumberFormat="0" applyFill="0" applyAlignment="0" applyProtection="0"/>
    <xf numFmtId="0" fontId="21" fillId="21" borderId="125" applyNumberFormat="0" applyAlignment="0" applyProtection="0"/>
    <xf numFmtId="0" fontId="3" fillId="56" borderId="124" applyNumberFormat="0" applyFont="0" applyAlignment="0" applyProtection="0"/>
    <xf numFmtId="0" fontId="3" fillId="24" borderId="124" applyNumberFormat="0" applyFont="0" applyAlignment="0" applyProtection="0"/>
    <xf numFmtId="0" fontId="61" fillId="57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48" fillId="59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48" fillId="59" borderId="123" applyNumberFormat="0" applyAlignment="0" applyProtection="0"/>
    <xf numFmtId="0" fontId="54" fillId="0" borderId="127" applyNumberFormat="0" applyFill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11" fillId="21" borderId="123" applyNumberForma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61" fillId="57" borderId="123" applyNumberFormat="0" applyAlignment="0" applyProtection="0"/>
    <xf numFmtId="0" fontId="61" fillId="57" borderId="123" applyNumberForma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11" fillId="21" borderId="123" applyNumberFormat="0" applyAlignment="0" applyProtection="0"/>
    <xf numFmtId="0" fontId="21" fillId="21" borderId="125" applyNumberFormat="0" applyAlignment="0" applyProtection="0"/>
    <xf numFmtId="0" fontId="3" fillId="56" borderId="124" applyNumberFormat="0" applyFont="0" applyAlignment="0" applyProtection="0"/>
    <xf numFmtId="0" fontId="18" fillId="11" borderId="123" applyNumberFormat="0" applyAlignment="0" applyProtection="0"/>
    <xf numFmtId="0" fontId="23" fillId="0" borderId="126" applyNumberFormat="0" applyFill="0" applyAlignment="0" applyProtection="0"/>
    <xf numFmtId="0" fontId="21" fillId="21" borderId="125" applyNumberFormat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21" fillId="21" borderId="125" applyNumberForma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54" fillId="0" borderId="127" applyNumberFormat="0" applyFill="0" applyAlignment="0" applyProtection="0"/>
    <xf numFmtId="0" fontId="4" fillId="24" borderId="124" applyNumberFormat="0" applyFont="0" applyAlignment="0" applyProtection="0"/>
    <xf numFmtId="0" fontId="21" fillId="21" borderId="125" applyNumberFormat="0" applyAlignment="0" applyProtection="0"/>
    <xf numFmtId="0" fontId="3" fillId="56" borderId="124" applyNumberFormat="0" applyFont="0" applyAlignment="0" applyProtection="0"/>
    <xf numFmtId="0" fontId="18" fillId="11" borderId="123" applyNumberForma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11" fillId="21" borderId="123" applyNumberForma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4" fillId="24" borderId="124" applyNumberFormat="0" applyFont="0" applyAlignment="0" applyProtection="0"/>
    <xf numFmtId="0" fontId="48" fillId="59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1" fillId="21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48" fillId="59" borderId="123" applyNumberFormat="0" applyAlignment="0" applyProtection="0"/>
    <xf numFmtId="0" fontId="18" fillId="11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1" fillId="21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74" fillId="59" borderId="125" applyNumberFormat="0" applyAlignment="0" applyProtection="0"/>
    <xf numFmtId="0" fontId="48" fillId="59" borderId="123" applyNumberFormat="0" applyAlignment="0" applyProtection="0"/>
    <xf numFmtId="0" fontId="3" fillId="56" borderId="124" applyNumberFormat="0" applyFont="0" applyAlignment="0" applyProtection="0"/>
    <xf numFmtId="0" fontId="48" fillId="59" borderId="123" applyNumberFormat="0" applyAlignment="0" applyProtection="0"/>
    <xf numFmtId="0" fontId="61" fillId="57" borderId="123" applyNumberFormat="0" applyAlignment="0" applyProtection="0"/>
    <xf numFmtId="0" fontId="3" fillId="24" borderId="124" applyNumberFormat="0" applyFon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11" fillId="2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74" fillId="59" borderId="125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3" fillId="24" borderId="124" applyNumberFormat="0" applyFont="0" applyAlignment="0" applyProtection="0"/>
    <xf numFmtId="0" fontId="23" fillId="0" borderId="126" applyNumberFormat="0" applyFill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18" fillId="11" borderId="123" applyNumberFormat="0" applyAlignment="0" applyProtection="0"/>
    <xf numFmtId="0" fontId="18" fillId="11" borderId="123" applyNumberFormat="0" applyAlignment="0" applyProtection="0"/>
    <xf numFmtId="0" fontId="11" fillId="21" borderId="123" applyNumberFormat="0" applyAlignment="0" applyProtection="0"/>
    <xf numFmtId="0" fontId="3" fillId="24" borderId="124" applyNumberFormat="0" applyFon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48" fillId="59" borderId="123" applyNumberFormat="0" applyAlignment="0" applyProtection="0"/>
    <xf numFmtId="0" fontId="18" fillId="11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1" fillId="21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48" fillId="59" borderId="123" applyNumberFormat="0" applyAlignment="0" applyProtection="0"/>
    <xf numFmtId="0" fontId="61" fillId="57" borderId="123" applyNumberFormat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54" fillId="0" borderId="127" applyNumberFormat="0" applyFill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48" fillId="59" borderId="123" applyNumberFormat="0" applyAlignment="0" applyProtection="0"/>
    <xf numFmtId="0" fontId="18" fillId="11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1" fillId="21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54" fillId="0" borderId="127" applyNumberFormat="0" applyFill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48" fillId="59" borderId="123" applyNumberFormat="0" applyAlignment="0" applyProtection="0"/>
    <xf numFmtId="0" fontId="18" fillId="11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1" fillId="21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48" fillId="59" borderId="123" applyNumberFormat="0" applyAlignment="0" applyProtection="0"/>
    <xf numFmtId="0" fontId="11" fillId="21" borderId="123" applyNumberFormat="0" applyAlignment="0" applyProtection="0"/>
    <xf numFmtId="0" fontId="21" fillId="21" borderId="125" applyNumberFormat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18" fillId="11" borderId="123" applyNumberFormat="0" applyAlignment="0" applyProtection="0"/>
    <xf numFmtId="0" fontId="48" fillId="59" borderId="123" applyNumberFormat="0" applyAlignment="0" applyProtection="0"/>
    <xf numFmtId="0" fontId="61" fillId="57" borderId="123" applyNumberFormat="0" applyAlignment="0" applyProtection="0"/>
    <xf numFmtId="0" fontId="74" fillId="59" borderId="125" applyNumberFormat="0" applyAlignment="0" applyProtection="0"/>
    <xf numFmtId="0" fontId="54" fillId="0" borderId="127" applyNumberFormat="0" applyFill="0" applyAlignment="0" applyProtection="0"/>
    <xf numFmtId="0" fontId="3" fillId="56" borderId="124" applyNumberFormat="0" applyFon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4" fillId="24" borderId="124" applyNumberFormat="0" applyFont="0" applyAlignment="0" applyProtection="0"/>
    <xf numFmtId="0" fontId="54" fillId="0" borderId="127" applyNumberFormat="0" applyFill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56" borderId="124" applyNumberFormat="0" applyFont="0" applyAlignment="0" applyProtection="0"/>
    <xf numFmtId="0" fontId="61" fillId="57" borderId="123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74" fillId="59" borderId="125" applyNumberFormat="0" applyAlignment="0" applyProtection="0"/>
    <xf numFmtId="0" fontId="54" fillId="0" borderId="127" applyNumberFormat="0" applyFill="0" applyAlignment="0" applyProtection="0"/>
    <xf numFmtId="0" fontId="18" fillId="11" borderId="123" applyNumberFormat="0" applyAlignment="0" applyProtection="0"/>
    <xf numFmtId="0" fontId="54" fillId="0" borderId="127" applyNumberFormat="0" applyFill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48" fillId="59" borderId="123" applyNumberFormat="0" applyAlignment="0" applyProtection="0"/>
    <xf numFmtId="0" fontId="48" fillId="59" borderId="123" applyNumberFormat="0" applyAlignment="0" applyProtection="0"/>
    <xf numFmtId="0" fontId="3" fillId="24" borderId="124" applyNumberFormat="0" applyFont="0" applyAlignment="0" applyProtection="0"/>
    <xf numFmtId="0" fontId="61" fillId="57" borderId="123" applyNumberForma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61" fillId="57" borderId="123" applyNumberFormat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61" fillId="57" borderId="123" applyNumberFormat="0" applyAlignment="0" applyProtection="0"/>
    <xf numFmtId="0" fontId="4" fillId="24" borderId="124" applyNumberFormat="0" applyFont="0" applyAlignment="0" applyProtection="0"/>
    <xf numFmtId="0" fontId="21" fillId="21" borderId="125" applyNumberFormat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54" fillId="0" borderId="127" applyNumberFormat="0" applyFill="0" applyAlignment="0" applyProtection="0"/>
    <xf numFmtId="0" fontId="23" fillId="0" borderId="126" applyNumberFormat="0" applyFill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18" fillId="11" borderId="123" applyNumberForma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23" fillId="0" borderId="126" applyNumberFormat="0" applyFill="0" applyAlignment="0" applyProtection="0"/>
    <xf numFmtId="0" fontId="21" fillId="21" borderId="125" applyNumberFormat="0" applyAlignment="0" applyProtection="0"/>
    <xf numFmtId="0" fontId="3" fillId="56" borderId="124" applyNumberFormat="0" applyFont="0" applyAlignment="0" applyProtection="0"/>
    <xf numFmtId="0" fontId="3" fillId="24" borderId="124" applyNumberFormat="0" applyFont="0" applyAlignment="0" applyProtection="0"/>
    <xf numFmtId="0" fontId="61" fillId="57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48" fillId="59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48" fillId="59" borderId="123" applyNumberFormat="0" applyAlignment="0" applyProtection="0"/>
    <xf numFmtId="0" fontId="54" fillId="0" borderId="127" applyNumberFormat="0" applyFill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11" fillId="21" borderId="123" applyNumberForma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61" fillId="57" borderId="123" applyNumberFormat="0" applyAlignment="0" applyProtection="0"/>
    <xf numFmtId="0" fontId="61" fillId="57" borderId="123" applyNumberForma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11" fillId="21" borderId="123" applyNumberFormat="0" applyAlignment="0" applyProtection="0"/>
    <xf numFmtId="0" fontId="21" fillId="21" borderId="125" applyNumberFormat="0" applyAlignment="0" applyProtection="0"/>
    <xf numFmtId="0" fontId="3" fillId="56" borderId="124" applyNumberFormat="0" applyFont="0" applyAlignment="0" applyProtection="0"/>
    <xf numFmtId="0" fontId="18" fillId="11" borderId="123" applyNumberFormat="0" applyAlignment="0" applyProtection="0"/>
    <xf numFmtId="0" fontId="23" fillId="0" borderId="126" applyNumberFormat="0" applyFill="0" applyAlignment="0" applyProtection="0"/>
    <xf numFmtId="0" fontId="21" fillId="21" borderId="125" applyNumberFormat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21" fillId="21" borderId="125" applyNumberForma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54" fillId="0" borderId="127" applyNumberFormat="0" applyFill="0" applyAlignment="0" applyProtection="0"/>
    <xf numFmtId="0" fontId="4" fillId="24" borderId="124" applyNumberFormat="0" applyFont="0" applyAlignment="0" applyProtection="0"/>
    <xf numFmtId="0" fontId="21" fillId="21" borderId="125" applyNumberFormat="0" applyAlignment="0" applyProtection="0"/>
    <xf numFmtId="0" fontId="3" fillId="56" borderId="124" applyNumberFormat="0" applyFont="0" applyAlignment="0" applyProtection="0"/>
    <xf numFmtId="0" fontId="18" fillId="11" borderId="123" applyNumberForma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11" fillId="21" borderId="123" applyNumberForma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4" fillId="24" borderId="124" applyNumberFormat="0" applyFont="0" applyAlignment="0" applyProtection="0"/>
    <xf numFmtId="0" fontId="48" fillId="59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1" fillId="21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48" fillId="59" borderId="123" applyNumberFormat="0" applyAlignment="0" applyProtection="0"/>
    <xf numFmtId="0" fontId="18" fillId="11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1" fillId="21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74" fillId="59" borderId="125" applyNumberFormat="0" applyAlignment="0" applyProtection="0"/>
    <xf numFmtId="0" fontId="48" fillId="59" borderId="123" applyNumberFormat="0" applyAlignment="0" applyProtection="0"/>
    <xf numFmtId="0" fontId="3" fillId="56" borderId="124" applyNumberFormat="0" applyFont="0" applyAlignment="0" applyProtection="0"/>
    <xf numFmtId="0" fontId="48" fillId="59" borderId="123" applyNumberFormat="0" applyAlignment="0" applyProtection="0"/>
    <xf numFmtId="0" fontId="61" fillId="57" borderId="123" applyNumberFormat="0" applyAlignment="0" applyProtection="0"/>
    <xf numFmtId="0" fontId="3" fillId="24" borderId="124" applyNumberFormat="0" applyFon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11" fillId="2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74" fillId="59" borderId="125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3" fillId="24" borderId="124" applyNumberFormat="0" applyFont="0" applyAlignment="0" applyProtection="0"/>
    <xf numFmtId="0" fontId="23" fillId="0" borderId="126" applyNumberFormat="0" applyFill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56" borderId="124" applyNumberFormat="0" applyFont="0" applyAlignment="0" applyProtection="0"/>
    <xf numFmtId="0" fontId="18" fillId="11" borderId="123" applyNumberFormat="0" applyAlignment="0" applyProtection="0"/>
    <xf numFmtId="0" fontId="18" fillId="11" borderId="123" applyNumberFormat="0" applyAlignment="0" applyProtection="0"/>
    <xf numFmtId="0" fontId="11" fillId="21" borderId="123" applyNumberFormat="0" applyAlignment="0" applyProtection="0"/>
    <xf numFmtId="0" fontId="3" fillId="24" borderId="124" applyNumberFormat="0" applyFon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48" fillId="59" borderId="123" applyNumberFormat="0" applyAlignment="0" applyProtection="0"/>
    <xf numFmtId="0" fontId="18" fillId="11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1" fillId="21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48" fillId="59" borderId="123" applyNumberFormat="0" applyAlignment="0" applyProtection="0"/>
    <xf numFmtId="0" fontId="61" fillId="57" borderId="123" applyNumberFormat="0" applyAlignment="0" applyProtection="0"/>
    <xf numFmtId="0" fontId="4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74" fillId="59" borderId="125" applyNumberFormat="0" applyAlignment="0" applyProtection="0"/>
    <xf numFmtId="0" fontId="54" fillId="0" borderId="127" applyNumberFormat="0" applyFill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11" fillId="21" borderId="123" applyNumberFormat="0" applyAlignment="0" applyProtection="0"/>
    <xf numFmtId="0" fontId="3" fillId="56" borderId="124" applyNumberFormat="0" applyFont="0" applyAlignment="0" applyProtection="0"/>
    <xf numFmtId="0" fontId="23" fillId="0" borderId="126" applyNumberFormat="0" applyFill="0" applyAlignment="0" applyProtection="0"/>
    <xf numFmtId="0" fontId="11" fillId="21" borderId="123" applyNumberFormat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21" fillId="21" borderId="125" applyNumberFormat="0" applyAlignment="0" applyProtection="0"/>
    <xf numFmtId="0" fontId="48" fillId="59" borderId="123" applyNumberFormat="0" applyAlignment="0" applyProtection="0"/>
    <xf numFmtId="0" fontId="18" fillId="11" borderId="123" applyNumberForma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11" fillId="21" borderId="123" applyNumberForma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54" fillId="0" borderId="127" applyNumberFormat="0" applyFill="0" applyAlignment="0" applyProtection="0"/>
    <xf numFmtId="0" fontId="74" fillId="59" borderId="125" applyNumberForma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4" fillId="24" borderId="124" applyNumberFormat="0" applyFont="0" applyAlignment="0" applyProtection="0"/>
    <xf numFmtId="0" fontId="61" fillId="57" borderId="123" applyNumberFormat="0" applyAlignment="0" applyProtection="0"/>
    <xf numFmtId="0" fontId="48" fillId="59" borderId="123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8" fillId="11" borderId="123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3" fillId="24" borderId="124" applyNumberFormat="0" applyFont="0" applyAlignment="0" applyProtection="0"/>
    <xf numFmtId="0" fontId="11" fillId="21" borderId="123" applyNumberFormat="0" applyAlignment="0" applyProtection="0"/>
    <xf numFmtId="0" fontId="11" fillId="21" borderId="123" applyNumberFormat="0" applyAlignment="0" applyProtection="0"/>
    <xf numFmtId="0" fontId="11" fillId="21" borderId="123" applyNumberFormat="0" applyAlignment="0" applyProtection="0"/>
    <xf numFmtId="0" fontId="11" fillId="21" borderId="123" applyNumberFormat="0" applyAlignment="0" applyProtection="0"/>
    <xf numFmtId="0" fontId="48" fillId="59" borderId="123" applyNumberFormat="0" applyAlignment="0" applyProtection="0"/>
    <xf numFmtId="0" fontId="48" fillId="59" borderId="123" applyNumberFormat="0" applyAlignment="0" applyProtection="0"/>
    <xf numFmtId="0" fontId="48" fillId="59" borderId="123" applyNumberFormat="0" applyAlignment="0" applyProtection="0"/>
    <xf numFmtId="0" fontId="11" fillId="21" borderId="123" applyNumberFormat="0" applyAlignment="0" applyProtection="0"/>
    <xf numFmtId="0" fontId="18" fillId="11" borderId="123" applyNumberFormat="0" applyAlignment="0" applyProtection="0"/>
    <xf numFmtId="0" fontId="18" fillId="11" borderId="123" applyNumberFormat="0" applyAlignment="0" applyProtection="0"/>
    <xf numFmtId="0" fontId="18" fillId="11" borderId="123" applyNumberFormat="0" applyAlignment="0" applyProtection="0"/>
    <xf numFmtId="0" fontId="18" fillId="11" borderId="123" applyNumberFormat="0" applyAlignment="0" applyProtection="0"/>
    <xf numFmtId="0" fontId="61" fillId="57" borderId="123" applyNumberFormat="0" applyAlignment="0" applyProtection="0"/>
    <xf numFmtId="0" fontId="61" fillId="57" borderId="123" applyNumberFormat="0" applyAlignment="0" applyProtection="0"/>
    <xf numFmtId="0" fontId="61" fillId="57" borderId="123" applyNumberFormat="0" applyAlignment="0" applyProtection="0"/>
    <xf numFmtId="0" fontId="18" fillId="11" borderId="123" applyNumberForma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4" fillId="24" borderId="124" applyNumberFormat="0" applyFont="0" applyAlignment="0" applyProtection="0"/>
    <xf numFmtId="0" fontId="4" fillId="24" borderId="124" applyNumberFormat="0" applyFont="0" applyAlignment="0" applyProtection="0"/>
    <xf numFmtId="0" fontId="4" fillId="24" borderId="124" applyNumberFormat="0" applyFont="0" applyAlignment="0" applyProtection="0"/>
    <xf numFmtId="0" fontId="4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24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3" fillId="56" borderId="124" applyNumberFormat="0" applyFon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74" fillId="59" borderId="125" applyNumberFormat="0" applyAlignment="0" applyProtection="0"/>
    <xf numFmtId="0" fontId="74" fillId="59" borderId="125" applyNumberFormat="0" applyAlignment="0" applyProtection="0"/>
    <xf numFmtId="0" fontId="74" fillId="59" borderId="125" applyNumberFormat="0" applyAlignment="0" applyProtection="0"/>
    <xf numFmtId="0" fontId="21" fillId="21" borderId="125" applyNumberFormat="0" applyAlignment="0" applyProtection="0"/>
    <xf numFmtId="0" fontId="21" fillId="21" borderId="125" applyNumberFormat="0" applyAlignment="0" applyProtection="0"/>
    <xf numFmtId="0" fontId="23" fillId="0" borderId="126" applyNumberFormat="0" applyFill="0" applyAlignment="0" applyProtection="0"/>
    <xf numFmtId="0" fontId="23" fillId="0" borderId="126" applyNumberFormat="0" applyFill="0" applyAlignment="0" applyProtection="0"/>
    <xf numFmtId="0" fontId="23" fillId="0" borderId="126" applyNumberFormat="0" applyFill="0" applyAlignment="0" applyProtection="0"/>
    <xf numFmtId="0" fontId="23" fillId="0" borderId="126" applyNumberFormat="0" applyFill="0" applyAlignment="0" applyProtection="0"/>
    <xf numFmtId="0" fontId="54" fillId="0" borderId="127" applyNumberFormat="0" applyFill="0" applyAlignment="0" applyProtection="0"/>
    <xf numFmtId="0" fontId="54" fillId="0" borderId="127" applyNumberFormat="0" applyFill="0" applyAlignment="0" applyProtection="0"/>
    <xf numFmtId="0" fontId="54" fillId="0" borderId="127" applyNumberFormat="0" applyFill="0" applyAlignment="0" applyProtection="0"/>
    <xf numFmtId="0" fontId="23" fillId="0" borderId="126" applyNumberFormat="0" applyFill="0" applyAlignment="0" applyProtection="0"/>
    <xf numFmtId="0" fontId="23" fillId="0" borderId="126" applyNumberFormat="0" applyFill="0" applyAlignment="0" applyProtection="0"/>
    <xf numFmtId="0" fontId="48" fillId="59" borderId="128" applyNumberForma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23" fillId="0" borderId="131" applyNumberFormat="0" applyFill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54" fillId="0" borderId="132" applyNumberFormat="0" applyFill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4" fillId="24" borderId="129" applyNumberFormat="0" applyFont="0" applyAlignment="0" applyProtection="0"/>
    <xf numFmtId="0" fontId="48" fillId="59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74" fillId="59" borderId="130" applyNumberFormat="0" applyAlignment="0" applyProtection="0"/>
    <xf numFmtId="0" fontId="48" fillId="59" borderId="128" applyNumberFormat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74" fillId="59" borderId="130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48" fillId="59" borderId="128" applyNumberFormat="0" applyAlignment="0" applyProtection="0"/>
    <xf numFmtId="0" fontId="48" fillId="59" borderId="128" applyNumberFormat="0" applyAlignment="0" applyProtection="0"/>
    <xf numFmtId="0" fontId="48" fillId="59" borderId="128" applyNumberFormat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4" fillId="24" borderId="129" applyNumberFormat="0" applyFont="0" applyAlignment="0" applyProtection="0"/>
    <xf numFmtId="0" fontId="4" fillId="24" borderId="129" applyNumberFormat="0" applyFon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74" fillId="59" borderId="130" applyNumberFormat="0" applyAlignment="0" applyProtection="0"/>
    <xf numFmtId="0" fontId="74" fillId="59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54" fillId="0" borderId="132" applyNumberFormat="0" applyFill="0" applyAlignment="0" applyProtection="0"/>
    <xf numFmtId="0" fontId="54" fillId="0" borderId="132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48" fillId="59" borderId="128" applyNumberFormat="0" applyAlignment="0" applyProtection="0"/>
    <xf numFmtId="0" fontId="48" fillId="59" borderId="128" applyNumberFormat="0" applyAlignment="0" applyProtection="0"/>
    <xf numFmtId="0" fontId="21" fillId="21" borderId="130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18" fillId="11" borderId="128" applyNumberForma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4" fillId="24" borderId="129" applyNumberFormat="0" applyFont="0" applyAlignment="0" applyProtection="0"/>
    <xf numFmtId="0" fontId="54" fillId="0" borderId="132" applyNumberFormat="0" applyFill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18" fillId="11" borderId="128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48" fillId="59" borderId="128" applyNumberFormat="0" applyAlignment="0" applyProtection="0"/>
    <xf numFmtId="0" fontId="3" fillId="24" borderId="129" applyNumberFormat="0" applyFont="0" applyAlignment="0" applyProtection="0"/>
    <xf numFmtId="0" fontId="61" fillId="57" borderId="128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54" fillId="0" borderId="132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48" fillId="59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48" fillId="59" borderId="128" applyNumberFormat="0" applyAlignment="0" applyProtection="0"/>
    <xf numFmtId="0" fontId="54" fillId="0" borderId="132" applyNumberFormat="0" applyFill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54" fillId="0" borderId="132" applyNumberFormat="0" applyFill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4" fillId="24" borderId="129" applyNumberFormat="0" applyFont="0" applyAlignment="0" applyProtection="0"/>
    <xf numFmtId="0" fontId="48" fillId="59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74" fillId="59" borderId="130" applyNumberFormat="0" applyAlignment="0" applyProtection="0"/>
    <xf numFmtId="0" fontId="48" fillId="59" borderId="128" applyNumberFormat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74" fillId="59" borderId="130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18" fillId="11" borderId="128" applyNumberForma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4" fillId="24" borderId="129" applyNumberFormat="0" applyFont="0" applyAlignment="0" applyProtection="0"/>
    <xf numFmtId="0" fontId="54" fillId="0" borderId="132" applyNumberFormat="0" applyFill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18" fillId="11" borderId="128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48" fillId="59" borderId="128" applyNumberFormat="0" applyAlignment="0" applyProtection="0"/>
    <xf numFmtId="0" fontId="3" fillId="24" borderId="129" applyNumberFormat="0" applyFont="0" applyAlignment="0" applyProtection="0"/>
    <xf numFmtId="0" fontId="61" fillId="57" borderId="128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54" fillId="0" borderId="132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48" fillId="59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48" fillId="59" borderId="128" applyNumberFormat="0" applyAlignment="0" applyProtection="0"/>
    <xf numFmtId="0" fontId="54" fillId="0" borderId="132" applyNumberFormat="0" applyFill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54" fillId="0" borderId="132" applyNumberFormat="0" applyFill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4" fillId="24" borderId="129" applyNumberFormat="0" applyFont="0" applyAlignment="0" applyProtection="0"/>
    <xf numFmtId="0" fontId="48" fillId="59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74" fillId="59" borderId="130" applyNumberFormat="0" applyAlignment="0" applyProtection="0"/>
    <xf numFmtId="0" fontId="48" fillId="59" borderId="128" applyNumberFormat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74" fillId="59" borderId="130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48" fillId="59" borderId="128" applyNumberFormat="0" applyAlignment="0" applyProtection="0"/>
    <xf numFmtId="0" fontId="48" fillId="59" borderId="128" applyNumberFormat="0" applyAlignment="0" applyProtection="0"/>
    <xf numFmtId="0" fontId="48" fillId="59" borderId="128" applyNumberFormat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4" fillId="24" borderId="129" applyNumberFormat="0" applyFont="0" applyAlignment="0" applyProtection="0"/>
    <xf numFmtId="0" fontId="4" fillId="24" borderId="129" applyNumberFormat="0" applyFon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74" fillId="59" borderId="130" applyNumberFormat="0" applyAlignment="0" applyProtection="0"/>
    <xf numFmtId="0" fontId="74" fillId="59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54" fillId="0" borderId="132" applyNumberFormat="0" applyFill="0" applyAlignment="0" applyProtection="0"/>
    <xf numFmtId="0" fontId="54" fillId="0" borderId="132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175" fontId="136" fillId="0" borderId="0" applyFill="0" applyBorder="0" applyProtection="0">
      <alignment horizontal="right" vertical="top"/>
    </xf>
    <xf numFmtId="0" fontId="108" fillId="11" borderId="128" applyNumberFormat="0" applyAlignment="0" applyProtection="0"/>
    <xf numFmtId="0" fontId="108" fillId="11" borderId="128" applyNumberFormat="0" applyAlignment="0" applyProtection="0"/>
    <xf numFmtId="0" fontId="74" fillId="21" borderId="130" applyNumberFormat="0" applyAlignment="0" applyProtection="0"/>
    <xf numFmtId="0" fontId="74" fillId="21" borderId="130" applyNumberFormat="0" applyAlignment="0" applyProtection="0"/>
    <xf numFmtId="0" fontId="109" fillId="21" borderId="128" applyNumberFormat="0" applyAlignment="0" applyProtection="0"/>
    <xf numFmtId="0" fontId="109" fillId="21" borderId="128" applyNumberFormat="0" applyAlignment="0" applyProtection="0"/>
    <xf numFmtId="0" fontId="54" fillId="0" borderId="131" applyNumberFormat="0" applyFill="0" applyAlignment="0" applyProtection="0"/>
    <xf numFmtId="0" fontId="54" fillId="0" borderId="131" applyNumberFormat="0" applyFill="0" applyAlignment="0" applyProtection="0"/>
    <xf numFmtId="0" fontId="6" fillId="24" borderId="129" applyNumberFormat="0" applyFont="0" applyAlignment="0" applyProtection="0"/>
    <xf numFmtId="0" fontId="6" fillId="24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61" fillId="57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61" fillId="57" borderId="128" applyNumberFormat="0" applyAlignment="0" applyProtection="0"/>
    <xf numFmtId="0" fontId="3" fillId="24" borderId="129" applyNumberFormat="0" applyFont="0" applyAlignment="0" applyProtection="0"/>
    <xf numFmtId="0" fontId="48" fillId="59" borderId="128" applyNumberFormat="0" applyAlignment="0" applyProtection="0"/>
    <xf numFmtId="0" fontId="4" fillId="24" borderId="129" applyNumberFormat="0" applyFont="0" applyAlignment="0" applyProtection="0"/>
    <xf numFmtId="0" fontId="74" fillId="59" borderId="130" applyNumberForma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54" fillId="0" borderId="132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74" fillId="59" borderId="130" applyNumberForma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48" fillId="59" borderId="128" applyNumberFormat="0" applyAlignment="0" applyProtection="0"/>
    <xf numFmtId="0" fontId="3" fillId="56" borderId="129" applyNumberFormat="0" applyFont="0" applyAlignment="0" applyProtection="0"/>
    <xf numFmtId="0" fontId="54" fillId="0" borderId="132" applyNumberFormat="0" applyFill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74" fillId="59" borderId="130" applyNumberForma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54" fillId="0" borderId="132" applyNumberFormat="0" applyFill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48" fillId="59" borderId="128" applyNumberForma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61" fillId="57" borderId="128" applyNumberForma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74" fillId="59" borderId="130" applyNumberForma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18" fillId="11" borderId="128" applyNumberFormat="0" applyAlignment="0" applyProtection="0"/>
    <xf numFmtId="0" fontId="48" fillId="59" borderId="128" applyNumberForma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4" fillId="24" borderId="129" applyNumberFormat="0" applyFont="0" applyAlignment="0" applyProtection="0"/>
    <xf numFmtId="0" fontId="74" fillId="59" borderId="130" applyNumberFormat="0" applyAlignment="0" applyProtection="0"/>
    <xf numFmtId="0" fontId="3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4" fillId="24" borderId="129" applyNumberFormat="0" applyFont="0" applyAlignment="0" applyProtection="0"/>
    <xf numFmtId="0" fontId="18" fillId="11" borderId="128" applyNumberForma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54" fillId="0" borderId="132" applyNumberFormat="0" applyFill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48" fillId="59" borderId="128" applyNumberForma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48" fillId="59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54" fillId="0" borderId="132" applyNumberFormat="0" applyFill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61" fillId="57" borderId="128" applyNumberFormat="0" applyAlignment="0" applyProtection="0"/>
    <xf numFmtId="0" fontId="3" fillId="24" borderId="129" applyNumberFormat="0" applyFont="0" applyAlignment="0" applyProtection="0"/>
    <xf numFmtId="0" fontId="48" fillId="59" borderId="128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74" fillId="59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54" fillId="0" borderId="132" applyNumberFormat="0" applyFill="0" applyAlignment="0" applyProtection="0"/>
    <xf numFmtId="0" fontId="54" fillId="0" borderId="132" applyNumberFormat="0" applyFill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18" fillId="1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54" fillId="0" borderId="132" applyNumberFormat="0" applyFill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48" fillId="59" borderId="128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61" fillId="57" borderId="128" applyNumberForma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48" fillId="59" borderId="128" applyNumberFormat="0" applyAlignment="0" applyProtection="0"/>
    <xf numFmtId="0" fontId="4" fillId="24" borderId="129" applyNumberFormat="0" applyFont="0" applyAlignment="0" applyProtection="0"/>
    <xf numFmtId="0" fontId="74" fillId="59" borderId="130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54" fillId="0" borderId="132" applyNumberFormat="0" applyFill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61" fillId="57" borderId="128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61" fillId="57" borderId="128" applyNumberFormat="0" applyAlignment="0" applyProtection="0"/>
    <xf numFmtId="0" fontId="54" fillId="0" borderId="132" applyNumberFormat="0" applyFill="0" applyAlignment="0" applyProtection="0"/>
    <xf numFmtId="0" fontId="23" fillId="0" borderId="131" applyNumberFormat="0" applyFill="0" applyAlignment="0" applyProtection="0"/>
    <xf numFmtId="0" fontId="74" fillId="59" borderId="130" applyNumberFormat="0" applyAlignment="0" applyProtection="0"/>
    <xf numFmtId="0" fontId="3" fillId="24" borderId="129" applyNumberFormat="0" applyFon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48" fillId="59" borderId="128" applyNumberFormat="0" applyAlignment="0" applyProtection="0"/>
    <xf numFmtId="0" fontId="48" fillId="59" borderId="128" applyNumberFormat="0" applyAlignment="0" applyProtection="0"/>
    <xf numFmtId="0" fontId="21" fillId="21" borderId="130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18" fillId="11" borderId="128" applyNumberForma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4" fillId="24" borderId="129" applyNumberFormat="0" applyFont="0" applyAlignment="0" applyProtection="0"/>
    <xf numFmtId="0" fontId="54" fillId="0" borderId="132" applyNumberFormat="0" applyFill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18" fillId="11" borderId="128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48" fillId="59" borderId="128" applyNumberFormat="0" applyAlignment="0" applyProtection="0"/>
    <xf numFmtId="0" fontId="3" fillId="24" borderId="129" applyNumberFormat="0" applyFont="0" applyAlignment="0" applyProtection="0"/>
    <xf numFmtId="0" fontId="61" fillId="57" borderId="128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54" fillId="0" borderId="132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48" fillId="59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48" fillId="59" borderId="128" applyNumberFormat="0" applyAlignment="0" applyProtection="0"/>
    <xf numFmtId="0" fontId="54" fillId="0" borderId="132" applyNumberFormat="0" applyFill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54" fillId="0" borderId="132" applyNumberFormat="0" applyFill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4" fillId="24" borderId="129" applyNumberFormat="0" applyFont="0" applyAlignment="0" applyProtection="0"/>
    <xf numFmtId="0" fontId="48" fillId="59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74" fillId="59" borderId="130" applyNumberFormat="0" applyAlignment="0" applyProtection="0"/>
    <xf numFmtId="0" fontId="48" fillId="59" borderId="128" applyNumberFormat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74" fillId="59" borderId="130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3" fillId="56" borderId="129" applyNumberFormat="0" applyFont="0" applyAlignment="0" applyProtection="0"/>
    <xf numFmtId="0" fontId="54" fillId="0" borderId="132" applyNumberFormat="0" applyFill="0" applyAlignment="0" applyProtection="0"/>
    <xf numFmtId="0" fontId="4" fillId="24" borderId="129" applyNumberFormat="0" applyFont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61" fillId="57" borderId="128" applyNumberForma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74" fillId="59" borderId="130" applyNumberFormat="0" applyAlignment="0" applyProtection="0"/>
    <xf numFmtId="0" fontId="3" fillId="24" borderId="129" applyNumberFormat="0" applyFon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74" fillId="59" borderId="130" applyNumberFormat="0" applyAlignment="0" applyProtection="0"/>
    <xf numFmtId="0" fontId="3" fillId="24" borderId="129" applyNumberFormat="0" applyFon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74" fillId="59" borderId="130" applyNumberFormat="0" applyAlignment="0" applyProtection="0"/>
    <xf numFmtId="0" fontId="61" fillId="57" borderId="128" applyNumberForma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18" fillId="11" borderId="128" applyNumberForma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4" fillId="24" borderId="129" applyNumberFormat="0" applyFont="0" applyAlignment="0" applyProtection="0"/>
    <xf numFmtId="0" fontId="54" fillId="0" borderId="132" applyNumberFormat="0" applyFill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18" fillId="11" borderId="128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48" fillId="59" borderId="128" applyNumberFormat="0" applyAlignment="0" applyProtection="0"/>
    <xf numFmtId="0" fontId="3" fillId="24" borderId="129" applyNumberFormat="0" applyFont="0" applyAlignment="0" applyProtection="0"/>
    <xf numFmtId="0" fontId="61" fillId="57" borderId="128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54" fillId="0" borderId="132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3" fillId="24" borderId="129" applyNumberFormat="0" applyFon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48" fillId="59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48" fillId="59" borderId="128" applyNumberFormat="0" applyAlignment="0" applyProtection="0"/>
    <xf numFmtId="0" fontId="54" fillId="0" borderId="132" applyNumberFormat="0" applyFill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54" fillId="0" borderId="132" applyNumberFormat="0" applyFill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4" fillId="24" borderId="129" applyNumberFormat="0" applyFont="0" applyAlignment="0" applyProtection="0"/>
    <xf numFmtId="0" fontId="48" fillId="59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74" fillId="59" borderId="130" applyNumberFormat="0" applyAlignment="0" applyProtection="0"/>
    <xf numFmtId="0" fontId="48" fillId="59" borderId="128" applyNumberFormat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74" fillId="59" borderId="130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56" borderId="129" applyNumberFormat="0" applyFon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48" fillId="59" borderId="128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74" fillId="59" borderId="130" applyNumberFormat="0" applyAlignment="0" applyProtection="0"/>
    <xf numFmtId="0" fontId="54" fillId="0" borderId="132" applyNumberFormat="0" applyFill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3" fillId="56" borderId="129" applyNumberFormat="0" applyFont="0" applyAlignment="0" applyProtection="0"/>
    <xf numFmtId="0" fontId="23" fillId="0" borderId="131" applyNumberFormat="0" applyFill="0" applyAlignment="0" applyProtection="0"/>
    <xf numFmtId="0" fontId="11" fillId="21" borderId="128" applyNumberFormat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21" fillId="21" borderId="130" applyNumberFormat="0" applyAlignment="0" applyProtection="0"/>
    <xf numFmtId="0" fontId="48" fillId="59" borderId="128" applyNumberFormat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11" fillId="21" borderId="128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54" fillId="0" borderId="132" applyNumberFormat="0" applyFill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61" fillId="57" borderId="128" applyNumberFormat="0" applyAlignment="0" applyProtection="0"/>
    <xf numFmtId="0" fontId="48" fillId="59" borderId="128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8" fillId="11" borderId="128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11" fillId="21" borderId="128" applyNumberFormat="0" applyAlignment="0" applyProtection="0"/>
    <xf numFmtId="0" fontId="48" fillId="59" borderId="128" applyNumberFormat="0" applyAlignment="0" applyProtection="0"/>
    <xf numFmtId="0" fontId="48" fillId="59" borderId="128" applyNumberFormat="0" applyAlignment="0" applyProtection="0"/>
    <xf numFmtId="0" fontId="48" fillId="59" borderId="128" applyNumberFormat="0" applyAlignment="0" applyProtection="0"/>
    <xf numFmtId="0" fontId="11" fillId="21" borderId="128" applyNumberForma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18" fillId="11" borderId="128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61" fillId="57" borderId="128" applyNumberFormat="0" applyAlignment="0" applyProtection="0"/>
    <xf numFmtId="0" fontId="18" fillId="11" borderId="128" applyNumberForma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4" fillId="24" borderId="129" applyNumberFormat="0" applyFont="0" applyAlignment="0" applyProtection="0"/>
    <xf numFmtId="0" fontId="4" fillId="24" borderId="129" applyNumberFormat="0" applyFon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74" fillId="59" borderId="130" applyNumberFormat="0" applyAlignment="0" applyProtection="0"/>
    <xf numFmtId="0" fontId="74" fillId="59" borderId="130" applyNumberFormat="0" applyAlignment="0" applyProtection="0"/>
    <xf numFmtId="0" fontId="74" fillId="59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54" fillId="0" borderId="132" applyNumberFormat="0" applyFill="0" applyAlignment="0" applyProtection="0"/>
    <xf numFmtId="0" fontId="54" fillId="0" borderId="132" applyNumberFormat="0" applyFill="0" applyAlignment="0" applyProtection="0"/>
    <xf numFmtId="0" fontId="54" fillId="0" borderId="132" applyNumberFormat="0" applyFill="0" applyAlignment="0" applyProtection="0"/>
    <xf numFmtId="0" fontId="23" fillId="0" borderId="131" applyNumberFormat="0" applyFill="0" applyAlignment="0" applyProtection="0"/>
    <xf numFmtId="0" fontId="23" fillId="0" borderId="131" applyNumberFormat="0" applyFill="0" applyAlignment="0" applyProtection="0"/>
    <xf numFmtId="0" fontId="74" fillId="59" borderId="130" applyNumberFormat="0" applyAlignment="0" applyProtection="0"/>
    <xf numFmtId="0" fontId="4" fillId="24" borderId="129" applyNumberFormat="0" applyFon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21" fillId="21" borderId="130" applyNumberFormat="0" applyAlignment="0" applyProtection="0"/>
    <xf numFmtId="0" fontId="11" fillId="21" borderId="128" applyNumberFormat="0" applyAlignment="0" applyProtection="0"/>
    <xf numFmtId="0" fontId="21" fillId="21" borderId="130" applyNumberFormat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48" fillId="59" borderId="128" applyNumberFormat="0" applyAlignment="0" applyProtection="0"/>
    <xf numFmtId="0" fontId="3" fillId="56" borderId="129" applyNumberFormat="0" applyFont="0" applyAlignment="0" applyProtection="0"/>
    <xf numFmtId="0" fontId="48" fillId="59" borderId="128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21" fillId="21" borderId="130" applyNumberFormat="0" applyAlignment="0" applyProtection="0"/>
    <xf numFmtId="0" fontId="54" fillId="0" borderId="132" applyNumberFormat="0" applyFill="0" applyAlignment="0" applyProtection="0"/>
    <xf numFmtId="0" fontId="3" fillId="24" borderId="129" applyNumberFormat="0" applyFon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11" fillId="21" borderId="128" applyNumberFormat="0" applyAlignment="0" applyProtection="0"/>
    <xf numFmtId="0" fontId="3" fillId="24" borderId="129" applyNumberFormat="0" applyFont="0" applyAlignment="0" applyProtection="0"/>
    <xf numFmtId="0" fontId="23" fillId="0" borderId="131" applyNumberFormat="0" applyFill="0" applyAlignment="0" applyProtection="0"/>
    <xf numFmtId="0" fontId="18" fillId="11" borderId="128" applyNumberFormat="0" applyAlignment="0" applyProtection="0"/>
    <xf numFmtId="0" fontId="4" fillId="24" borderId="129" applyNumberFormat="0" applyFont="0" applyAlignment="0" applyProtection="0"/>
    <xf numFmtId="0" fontId="21" fillId="21" borderId="130" applyNumberFormat="0" applyAlignment="0" applyProtection="0"/>
    <xf numFmtId="0" fontId="4" fillId="24" borderId="129" applyNumberFormat="0" applyFont="0" applyAlignment="0" applyProtection="0"/>
    <xf numFmtId="0" fontId="3" fillId="56" borderId="129" applyNumberFormat="0" applyFont="0" applyAlignment="0" applyProtection="0"/>
    <xf numFmtId="0" fontId="3" fillId="56" borderId="129" applyNumberFormat="0" applyFont="0" applyAlignment="0" applyProtection="0"/>
    <xf numFmtId="0" fontId="54" fillId="0" borderId="132" applyNumberFormat="0" applyFill="0" applyAlignment="0" applyProtection="0"/>
    <xf numFmtId="0" fontId="3" fillId="24" borderId="129" applyNumberFormat="0" applyFont="0" applyAlignment="0" applyProtection="0"/>
    <xf numFmtId="0" fontId="3" fillId="24" borderId="129" applyNumberFormat="0" applyFont="0" applyAlignment="0" applyProtection="0"/>
    <xf numFmtId="0" fontId="11" fillId="21" borderId="128" applyNumberFormat="0" applyAlignment="0" applyProtection="0"/>
    <xf numFmtId="0" fontId="61" fillId="57" borderId="128" applyNumberFormat="0" applyAlignment="0" applyProtection="0"/>
    <xf numFmtId="0" fontId="4" fillId="24" borderId="129" applyNumberFormat="0" applyFont="0" applyAlignment="0" applyProtection="0"/>
    <xf numFmtId="0" fontId="48" fillId="59" borderId="128" applyNumberFormat="0" applyAlignment="0" applyProtection="0"/>
    <xf numFmtId="0" fontId="4" fillId="24" borderId="129" applyNumberFormat="0" applyFont="0" applyAlignment="0" applyProtection="0"/>
    <xf numFmtId="0" fontId="74" fillId="59" borderId="130" applyNumberFormat="0" applyAlignment="0" applyProtection="0"/>
    <xf numFmtId="0" fontId="3" fillId="56" borderId="129" applyNumberFormat="0" applyFont="0" applyAlignment="0" applyProtection="0"/>
    <xf numFmtId="0" fontId="4" fillId="24" borderId="129" applyNumberFormat="0" applyFont="0" applyAlignment="0" applyProtection="0"/>
    <xf numFmtId="0" fontId="23" fillId="0" borderId="131" applyNumberFormat="0" applyFill="0" applyAlignment="0" applyProtection="0"/>
    <xf numFmtId="0" fontId="18" fillId="11" borderId="128" applyNumberFormat="0" applyAlignment="0" applyProtection="0"/>
    <xf numFmtId="0" fontId="11" fillId="21" borderId="128" applyNumberFormat="0" applyAlignment="0" applyProtection="0"/>
    <xf numFmtId="0" fontId="108" fillId="11" borderId="128" applyNumberFormat="0" applyAlignment="0" applyProtection="0"/>
    <xf numFmtId="0" fontId="108" fillId="11" borderId="128" applyNumberFormat="0" applyAlignment="0" applyProtection="0"/>
    <xf numFmtId="0" fontId="74" fillId="21" borderId="130" applyNumberFormat="0" applyAlignment="0" applyProtection="0"/>
    <xf numFmtId="0" fontId="74" fillId="21" borderId="130" applyNumberFormat="0" applyAlignment="0" applyProtection="0"/>
    <xf numFmtId="0" fontId="109" fillId="21" borderId="128" applyNumberFormat="0" applyAlignment="0" applyProtection="0"/>
    <xf numFmtId="0" fontId="109" fillId="21" borderId="128" applyNumberFormat="0" applyAlignment="0" applyProtection="0"/>
    <xf numFmtId="0" fontId="54" fillId="0" borderId="131" applyNumberFormat="0" applyFill="0" applyAlignment="0" applyProtection="0"/>
    <xf numFmtId="0" fontId="54" fillId="0" borderId="131" applyNumberFormat="0" applyFill="0" applyAlignment="0" applyProtection="0"/>
    <xf numFmtId="0" fontId="6" fillId="24" borderId="129" applyNumberFormat="0" applyFont="0" applyAlignment="0" applyProtection="0"/>
    <xf numFmtId="0" fontId="6" fillId="24" borderId="129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4" fillId="24" borderId="145" applyNumberFormat="0" applyFont="0" applyAlignment="0" applyProtection="0"/>
    <xf numFmtId="0" fontId="23" fillId="0" borderId="147" applyNumberFormat="0" applyFill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61" fillId="57" borderId="144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54" fillId="0" borderId="148" applyNumberFormat="0" applyFill="0" applyAlignment="0" applyProtection="0"/>
    <xf numFmtId="0" fontId="48" fillId="59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48" fillId="59" borderId="144" applyNumberFormat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61" fillId="57" borderId="144" applyNumberFormat="0" applyAlignment="0" applyProtection="0"/>
    <xf numFmtId="0" fontId="3" fillId="24" borderId="145" applyNumberFormat="0" applyFon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8" fillId="11" borderId="144" applyNumberFormat="0" applyAlignment="0" applyProtection="0"/>
    <xf numFmtId="0" fontId="61" fillId="57" borderId="144" applyNumberForma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61" fillId="57" borderId="144" applyNumberFormat="0" applyAlignment="0" applyProtection="0"/>
    <xf numFmtId="0" fontId="54" fillId="0" borderId="148" applyNumberFormat="0" applyFill="0" applyAlignment="0" applyProtection="0"/>
    <xf numFmtId="0" fontId="4" fillId="24" borderId="145" applyNumberFormat="0" applyFon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48" fillId="59" borderId="144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18" fillId="11" borderId="144" applyNumberFormat="0" applyAlignment="0" applyProtection="0"/>
    <xf numFmtId="0" fontId="48" fillId="59" borderId="144" applyNumberForma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11" fillId="21" borderId="144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18" fillId="11" borderId="144" applyNumberForma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4" fillId="24" borderId="145" applyNumberFormat="0" applyFont="0" applyAlignment="0" applyProtection="0"/>
    <xf numFmtId="0" fontId="54" fillId="0" borderId="148" applyNumberFormat="0" applyFill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61" fillId="57" borderId="144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18" fillId="11" borderId="144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3" fillId="24" borderId="145" applyNumberFormat="0" applyFont="0" applyAlignment="0" applyProtection="0"/>
    <xf numFmtId="0" fontId="61" fillId="57" borderId="144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54" fillId="0" borderId="148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3" fillId="24" borderId="145" applyNumberFormat="0" applyFon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48" fillId="59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48" fillId="59" borderId="144" applyNumberFormat="0" applyAlignment="0" applyProtection="0"/>
    <xf numFmtId="0" fontId="54" fillId="0" borderId="148" applyNumberFormat="0" applyFill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54" fillId="0" borderId="148" applyNumberFormat="0" applyFill="0" applyAlignment="0" applyProtection="0"/>
    <xf numFmtId="0" fontId="4" fillId="24" borderId="145" applyNumberFormat="0" applyFon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4" fillId="24" borderId="145" applyNumberFormat="0" applyFont="0" applyAlignment="0" applyProtection="0"/>
    <xf numFmtId="0" fontId="48" fillId="59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74" fillId="59" borderId="146" applyNumberFormat="0" applyAlignment="0" applyProtection="0"/>
    <xf numFmtId="0" fontId="48" fillId="59" borderId="144" applyNumberFormat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74" fillId="59" borderId="146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4" fillId="24" borderId="145" applyNumberFormat="0" applyFon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4" fillId="24" borderId="145" applyNumberFormat="0" applyFon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4" fillId="24" borderId="145" applyNumberFormat="0" applyFont="0" applyAlignment="0" applyProtection="0"/>
    <xf numFmtId="0" fontId="4" fillId="24" borderId="145" applyNumberFormat="0" applyFont="0" applyAlignment="0" applyProtection="0"/>
    <xf numFmtId="0" fontId="4" fillId="24" borderId="145" applyNumberFormat="0" applyFon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74" fillId="59" borderId="146" applyNumberFormat="0" applyAlignment="0" applyProtection="0"/>
    <xf numFmtId="0" fontId="74" fillId="59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54" fillId="0" borderId="148" applyNumberFormat="0" applyFill="0" applyAlignment="0" applyProtection="0"/>
    <xf numFmtId="0" fontId="54" fillId="0" borderId="148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21" fillId="21" borderId="146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18" fillId="11" borderId="144" applyNumberForma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4" fillId="24" borderId="145" applyNumberFormat="0" applyFont="0" applyAlignment="0" applyProtection="0"/>
    <xf numFmtId="0" fontId="54" fillId="0" borderId="148" applyNumberFormat="0" applyFill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61" fillId="57" borderId="144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18" fillId="11" borderId="144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3" fillId="24" borderId="145" applyNumberFormat="0" applyFont="0" applyAlignment="0" applyProtection="0"/>
    <xf numFmtId="0" fontId="61" fillId="57" borderId="144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54" fillId="0" borderId="148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3" fillId="24" borderId="145" applyNumberFormat="0" applyFon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48" fillId="59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48" fillId="59" borderId="144" applyNumberFormat="0" applyAlignment="0" applyProtection="0"/>
    <xf numFmtId="0" fontId="54" fillId="0" borderId="148" applyNumberFormat="0" applyFill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54" fillId="0" borderId="148" applyNumberFormat="0" applyFill="0" applyAlignment="0" applyProtection="0"/>
    <xf numFmtId="0" fontId="4" fillId="24" borderId="145" applyNumberFormat="0" applyFon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4" fillId="24" borderId="145" applyNumberFormat="0" applyFont="0" applyAlignment="0" applyProtection="0"/>
    <xf numFmtId="0" fontId="48" fillId="59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74" fillId="59" borderId="146" applyNumberFormat="0" applyAlignment="0" applyProtection="0"/>
    <xf numFmtId="0" fontId="48" fillId="59" borderId="144" applyNumberFormat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74" fillId="59" borderId="146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18" fillId="11" borderId="144" applyNumberForma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4" fillId="24" borderId="145" applyNumberFormat="0" applyFont="0" applyAlignment="0" applyProtection="0"/>
    <xf numFmtId="0" fontId="54" fillId="0" borderId="148" applyNumberFormat="0" applyFill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61" fillId="57" borderId="144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18" fillId="11" borderId="144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3" fillId="24" borderId="145" applyNumberFormat="0" applyFont="0" applyAlignment="0" applyProtection="0"/>
    <xf numFmtId="0" fontId="61" fillId="57" borderId="144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54" fillId="0" borderId="148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3" fillId="24" borderId="145" applyNumberFormat="0" applyFon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48" fillId="59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48" fillId="59" borderId="144" applyNumberFormat="0" applyAlignment="0" applyProtection="0"/>
    <xf numFmtId="0" fontId="54" fillId="0" borderId="148" applyNumberFormat="0" applyFill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54" fillId="0" borderId="148" applyNumberFormat="0" applyFill="0" applyAlignment="0" applyProtection="0"/>
    <xf numFmtId="0" fontId="4" fillId="24" borderId="145" applyNumberFormat="0" applyFon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4" fillId="24" borderId="145" applyNumberFormat="0" applyFont="0" applyAlignment="0" applyProtection="0"/>
    <xf numFmtId="0" fontId="48" fillId="59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74" fillId="59" borderId="146" applyNumberFormat="0" applyAlignment="0" applyProtection="0"/>
    <xf numFmtId="0" fontId="48" fillId="59" borderId="144" applyNumberFormat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74" fillId="59" borderId="146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4" fillId="24" borderId="145" applyNumberFormat="0" applyFont="0" applyAlignment="0" applyProtection="0"/>
    <xf numFmtId="0" fontId="4" fillId="24" borderId="145" applyNumberFormat="0" applyFont="0" applyAlignment="0" applyProtection="0"/>
    <xf numFmtId="0" fontId="4" fillId="24" borderId="145" applyNumberFormat="0" applyFon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74" fillId="59" borderId="146" applyNumberFormat="0" applyAlignment="0" applyProtection="0"/>
    <xf numFmtId="0" fontId="74" fillId="59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54" fillId="0" borderId="148" applyNumberFormat="0" applyFill="0" applyAlignment="0" applyProtection="0"/>
    <xf numFmtId="0" fontId="54" fillId="0" borderId="148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8" fillId="11" borderId="144" applyNumberFormat="0" applyAlignment="0" applyProtection="0"/>
    <xf numFmtId="0" fontId="74" fillId="59" borderId="146" applyNumberForma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61" fillId="57" borderId="144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54" fillId="0" borderId="148" applyNumberFormat="0" applyFill="0" applyAlignment="0" applyProtection="0"/>
    <xf numFmtId="0" fontId="4" fillId="24" borderId="145" applyNumberFormat="0" applyFon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4" fillId="24" borderId="145" applyNumberFormat="0" applyFont="0" applyAlignment="0" applyProtection="0"/>
    <xf numFmtId="0" fontId="48" fillId="59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74" fillId="59" borderId="146" applyNumberFormat="0" applyAlignment="0" applyProtection="0"/>
    <xf numFmtId="0" fontId="48" fillId="59" borderId="144" applyNumberFormat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74" fillId="59" borderId="146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4" fillId="24" borderId="145" applyNumberFormat="0" applyFont="0" applyAlignment="0" applyProtection="0"/>
    <xf numFmtId="0" fontId="4" fillId="24" borderId="145" applyNumberFormat="0" applyFont="0" applyAlignment="0" applyProtection="0"/>
    <xf numFmtId="0" fontId="4" fillId="24" borderId="145" applyNumberFormat="0" applyFon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74" fillId="59" borderId="146" applyNumberFormat="0" applyAlignment="0" applyProtection="0"/>
    <xf numFmtId="0" fontId="74" fillId="59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54" fillId="0" borderId="148" applyNumberFormat="0" applyFill="0" applyAlignment="0" applyProtection="0"/>
    <xf numFmtId="0" fontId="54" fillId="0" borderId="148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21" fillId="21" borderId="146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18" fillId="11" borderId="144" applyNumberForma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4" fillId="24" borderId="145" applyNumberFormat="0" applyFont="0" applyAlignment="0" applyProtection="0"/>
    <xf numFmtId="0" fontId="54" fillId="0" borderId="148" applyNumberFormat="0" applyFill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61" fillId="57" borderId="144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18" fillId="11" borderId="144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3" fillId="24" borderId="145" applyNumberFormat="0" applyFont="0" applyAlignment="0" applyProtection="0"/>
    <xf numFmtId="0" fontId="61" fillId="57" borderId="144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54" fillId="0" borderId="148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3" fillId="24" borderId="145" applyNumberFormat="0" applyFon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48" fillId="59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48" fillId="59" borderId="144" applyNumberFormat="0" applyAlignment="0" applyProtection="0"/>
    <xf numFmtId="0" fontId="54" fillId="0" borderId="148" applyNumberFormat="0" applyFill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54" fillId="0" borderId="148" applyNumberFormat="0" applyFill="0" applyAlignment="0" applyProtection="0"/>
    <xf numFmtId="0" fontId="4" fillId="24" borderId="145" applyNumberFormat="0" applyFon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4" fillId="24" borderId="145" applyNumberFormat="0" applyFont="0" applyAlignment="0" applyProtection="0"/>
    <xf numFmtId="0" fontId="48" fillId="59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74" fillId="59" borderId="146" applyNumberFormat="0" applyAlignment="0" applyProtection="0"/>
    <xf numFmtId="0" fontId="48" fillId="59" borderId="144" applyNumberFormat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74" fillId="59" borderId="146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18" fillId="11" borderId="144" applyNumberForma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4" fillId="24" borderId="145" applyNumberFormat="0" applyFont="0" applyAlignment="0" applyProtection="0"/>
    <xf numFmtId="0" fontId="54" fillId="0" borderId="148" applyNumberFormat="0" applyFill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61" fillId="57" borderId="144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18" fillId="11" borderId="144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3" fillId="24" borderId="145" applyNumberFormat="0" applyFont="0" applyAlignment="0" applyProtection="0"/>
    <xf numFmtId="0" fontId="61" fillId="57" borderId="144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54" fillId="0" borderId="148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3" fillId="24" borderId="145" applyNumberFormat="0" applyFon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48" fillId="59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48" fillId="59" borderId="144" applyNumberFormat="0" applyAlignment="0" applyProtection="0"/>
    <xf numFmtId="0" fontId="54" fillId="0" borderId="148" applyNumberFormat="0" applyFill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54" fillId="0" borderId="148" applyNumberFormat="0" applyFill="0" applyAlignment="0" applyProtection="0"/>
    <xf numFmtId="0" fontId="4" fillId="24" borderId="145" applyNumberFormat="0" applyFont="0" applyAlignment="0" applyProtection="0"/>
    <xf numFmtId="0" fontId="21" fillId="21" borderId="146" applyNumberFormat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11" fillId="21" borderId="144" applyNumberForma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4" fillId="24" borderId="145" applyNumberFormat="0" applyFont="0" applyAlignment="0" applyProtection="0"/>
    <xf numFmtId="0" fontId="48" fillId="59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74" fillId="59" borderId="146" applyNumberFormat="0" applyAlignment="0" applyProtection="0"/>
    <xf numFmtId="0" fontId="48" fillId="59" borderId="144" applyNumberFormat="0" applyAlignment="0" applyProtection="0"/>
    <xf numFmtId="0" fontId="3" fillId="56" borderId="145" applyNumberFormat="0" applyFon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74" fillId="59" borderId="146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56" borderId="145" applyNumberFormat="0" applyFon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11" fillId="21" borderId="144" applyNumberFormat="0" applyAlignment="0" applyProtection="0"/>
    <xf numFmtId="0" fontId="3" fillId="24" borderId="145" applyNumberFormat="0" applyFon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48" fillId="59" borderId="144" applyNumberFormat="0" applyAlignment="0" applyProtection="0"/>
    <xf numFmtId="0" fontId="61" fillId="57" borderId="144" applyNumberFormat="0" applyAlignment="0" applyProtection="0"/>
    <xf numFmtId="0" fontId="4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74" fillId="59" borderId="146" applyNumberFormat="0" applyAlignment="0" applyProtection="0"/>
    <xf numFmtId="0" fontId="54" fillId="0" borderId="148" applyNumberFormat="0" applyFill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11" fillId="21" borderId="144" applyNumberFormat="0" applyAlignment="0" applyProtection="0"/>
    <xf numFmtId="0" fontId="3" fillId="56" borderId="145" applyNumberFormat="0" applyFont="0" applyAlignment="0" applyProtection="0"/>
    <xf numFmtId="0" fontId="23" fillId="0" borderId="147" applyNumberFormat="0" applyFill="0" applyAlignment="0" applyProtection="0"/>
    <xf numFmtId="0" fontId="11" fillId="21" borderId="144" applyNumberFormat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21" fillId="21" borderId="146" applyNumberFormat="0" applyAlignment="0" applyProtection="0"/>
    <xf numFmtId="0" fontId="48" fillId="59" borderId="144" applyNumberFormat="0" applyAlignment="0" applyProtection="0"/>
    <xf numFmtId="0" fontId="18" fillId="11" borderId="144" applyNumberForma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11" fillId="21" borderId="144" applyNumberForma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54" fillId="0" borderId="148" applyNumberFormat="0" applyFill="0" applyAlignment="0" applyProtection="0"/>
    <xf numFmtId="0" fontId="74" fillId="59" borderId="146" applyNumberForma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4" fillId="24" borderId="145" applyNumberFormat="0" applyFont="0" applyAlignment="0" applyProtection="0"/>
    <xf numFmtId="0" fontId="61" fillId="57" borderId="144" applyNumberFormat="0" applyAlignment="0" applyProtection="0"/>
    <xf numFmtId="0" fontId="48" fillId="59" borderId="144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8" fillId="11" borderId="144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3" fillId="24" borderId="145" applyNumberFormat="0" applyFon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11" fillId="21" borderId="144" applyNumberForma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48" fillId="59" borderId="144" applyNumberFormat="0" applyAlignment="0" applyProtection="0"/>
    <xf numFmtId="0" fontId="11" fillId="2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18" fillId="11" borderId="144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61" fillId="57" borderId="144" applyNumberFormat="0" applyAlignment="0" applyProtection="0"/>
    <xf numFmtId="0" fontId="18" fillId="11" borderId="144" applyNumberForma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4" fillId="24" borderId="145" applyNumberFormat="0" applyFont="0" applyAlignment="0" applyProtection="0"/>
    <xf numFmtId="0" fontId="4" fillId="24" borderId="145" applyNumberFormat="0" applyFont="0" applyAlignment="0" applyProtection="0"/>
    <xf numFmtId="0" fontId="4" fillId="24" borderId="145" applyNumberFormat="0" applyFont="0" applyAlignment="0" applyProtection="0"/>
    <xf numFmtId="0" fontId="4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24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3" fillId="56" borderId="145" applyNumberFormat="0" applyFon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74" fillId="59" borderId="146" applyNumberFormat="0" applyAlignment="0" applyProtection="0"/>
    <xf numFmtId="0" fontId="74" fillId="59" borderId="146" applyNumberFormat="0" applyAlignment="0" applyProtection="0"/>
    <xf numFmtId="0" fontId="74" fillId="59" borderId="146" applyNumberFormat="0" applyAlignment="0" applyProtection="0"/>
    <xf numFmtId="0" fontId="21" fillId="21" borderId="146" applyNumberFormat="0" applyAlignment="0" applyProtection="0"/>
    <xf numFmtId="0" fontId="21" fillId="21" borderId="146" applyNumberFormat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  <xf numFmtId="0" fontId="54" fillId="0" borderId="148" applyNumberFormat="0" applyFill="0" applyAlignment="0" applyProtection="0"/>
    <xf numFmtId="0" fontId="54" fillId="0" borderId="148" applyNumberFormat="0" applyFill="0" applyAlignment="0" applyProtection="0"/>
    <xf numFmtId="0" fontId="54" fillId="0" borderId="148" applyNumberFormat="0" applyFill="0" applyAlignment="0" applyProtection="0"/>
    <xf numFmtId="0" fontId="23" fillId="0" borderId="147" applyNumberFormat="0" applyFill="0" applyAlignment="0" applyProtection="0"/>
    <xf numFmtId="0" fontId="23" fillId="0" borderId="147" applyNumberFormat="0" applyFill="0" applyAlignment="0" applyProtection="0"/>
  </cellStyleXfs>
  <cellXfs count="337">
    <xf numFmtId="0" fontId="0" fillId="0" borderId="0" xfId="0"/>
    <xf numFmtId="0" fontId="119" fillId="0" borderId="134" xfId="0" applyFont="1" applyBorder="1" applyAlignment="1">
      <alignment horizontal="center" vertical="center" wrapText="1"/>
    </xf>
    <xf numFmtId="0" fontId="120" fillId="0" borderId="134" xfId="0" applyFont="1" applyBorder="1" applyAlignment="1">
      <alignment horizontal="center" vertical="center" wrapText="1"/>
    </xf>
    <xf numFmtId="0" fontId="107" fillId="0" borderId="68" xfId="1854" applyFont="1" applyBorder="1" applyAlignment="1">
      <alignment horizontal="right" wrapText="1"/>
    </xf>
    <xf numFmtId="0" fontId="105" fillId="0" borderId="92" xfId="395" applyFont="1" applyBorder="1" applyAlignment="1">
      <alignment horizontal="center" vertical="center" wrapText="1"/>
    </xf>
    <xf numFmtId="0" fontId="105" fillId="0" borderId="85" xfId="395" applyFont="1" applyBorder="1" applyAlignment="1">
      <alignment horizontal="center" vertical="center" wrapText="1"/>
    </xf>
    <xf numFmtId="0" fontId="105" fillId="0" borderId="0" xfId="1854" applyFont="1" applyAlignment="1">
      <alignment horizontal="center" vertical="center" wrapText="1"/>
    </xf>
    <xf numFmtId="169" fontId="107" fillId="0" borderId="86" xfId="529" applyFont="1" applyFill="1" applyBorder="1" applyAlignment="1">
      <alignment horizontal="center" vertical="center" wrapText="1"/>
    </xf>
    <xf numFmtId="181" fontId="119" fillId="0" borderId="68" xfId="529" applyNumberFormat="1" applyFont="1" applyFill="1" applyBorder="1" applyAlignment="1">
      <alignment horizontal="right"/>
    </xf>
    <xf numFmtId="0" fontId="123" fillId="0" borderId="67" xfId="0" applyFont="1" applyBorder="1" applyAlignment="1">
      <alignment horizontal="left" vertical="top" wrapText="1"/>
    </xf>
    <xf numFmtId="0" fontId="120" fillId="0" borderId="135" xfId="0" applyFont="1" applyBorder="1" applyAlignment="1">
      <alignment horizontal="center" vertical="center" wrapText="1"/>
    </xf>
    <xf numFmtId="0" fontId="120" fillId="0" borderId="143" xfId="0" applyFont="1" applyBorder="1" applyAlignment="1">
      <alignment horizontal="center" vertical="center" wrapText="1"/>
    </xf>
    <xf numFmtId="0" fontId="120" fillId="0" borderId="0" xfId="0" applyFont="1" applyAlignment="1">
      <alignment horizontal="right" vertical="center" wrapText="1"/>
    </xf>
    <xf numFmtId="0" fontId="119" fillId="0" borderId="143" xfId="0" applyFont="1" applyBorder="1" applyAlignment="1">
      <alignment horizontal="center" vertical="center" wrapText="1"/>
    </xf>
    <xf numFmtId="181" fontId="105" fillId="0" borderId="0" xfId="1852" applyNumberFormat="1" applyFont="1" applyFill="1" applyBorder="1" applyAlignment="1">
      <alignment horizontal="right" vertical="center" wrapText="1"/>
    </xf>
    <xf numFmtId="0" fontId="120" fillId="0" borderId="0" xfId="0" applyFont="1" applyAlignment="1">
      <alignment horizontal="center" vertical="center" wrapText="1"/>
    </xf>
    <xf numFmtId="169" fontId="107" fillId="0" borderId="102" xfId="529" applyFont="1" applyFill="1" applyBorder="1" applyAlignment="1">
      <alignment horizontal="center" vertical="center" wrapText="1"/>
    </xf>
    <xf numFmtId="0" fontId="119" fillId="0" borderId="135" xfId="0" applyFont="1" applyBorder="1" applyAlignment="1">
      <alignment horizontal="center" vertical="center" wrapText="1"/>
    </xf>
    <xf numFmtId="0" fontId="137" fillId="0" borderId="136" xfId="0" applyFont="1" applyBorder="1" applyAlignment="1">
      <alignment horizontal="left" vertical="top" wrapText="1"/>
    </xf>
    <xf numFmtId="0" fontId="105" fillId="0" borderId="86" xfId="884" applyFont="1" applyBorder="1">
      <alignment horizontal="left" vertical="top" wrapText="1"/>
    </xf>
    <xf numFmtId="174" fontId="107" fillId="0" borderId="143" xfId="0" applyNumberFormat="1" applyFont="1" applyBorder="1" applyAlignment="1">
      <alignment horizontal="center" vertical="center" wrapText="1"/>
    </xf>
    <xf numFmtId="0" fontId="137" fillId="0" borderId="135" xfId="0" applyFont="1" applyBorder="1" applyAlignment="1">
      <alignment horizontal="center" vertical="center" wrapText="1"/>
    </xf>
    <xf numFmtId="0" fontId="137" fillId="0" borderId="134" xfId="0" applyFont="1" applyBorder="1" applyAlignment="1">
      <alignment horizontal="left" vertical="top" wrapText="1"/>
    </xf>
    <xf numFmtId="0" fontId="105" fillId="0" borderId="139" xfId="884" applyFont="1" applyBorder="1">
      <alignment horizontal="left" vertical="top" wrapText="1"/>
    </xf>
    <xf numFmtId="174" fontId="107" fillId="0" borderId="134" xfId="0" applyNumberFormat="1" applyFont="1" applyBorder="1" applyAlignment="1">
      <alignment horizontal="center" vertical="center" wrapText="1"/>
    </xf>
    <xf numFmtId="0" fontId="137" fillId="0" borderId="143" xfId="0" applyFont="1" applyBorder="1" applyAlignment="1">
      <alignment horizontal="center" vertical="center" wrapText="1"/>
    </xf>
    <xf numFmtId="0" fontId="105" fillId="0" borderId="0" xfId="0" applyFont="1" applyAlignment="1">
      <alignment horizontal="center" vertical="center" wrapText="1"/>
    </xf>
    <xf numFmtId="0" fontId="105" fillId="0" borderId="158" xfId="884" applyFont="1" applyBorder="1">
      <alignment horizontal="left" vertical="top" wrapText="1"/>
    </xf>
    <xf numFmtId="174" fontId="107" fillId="0" borderId="0" xfId="0" applyNumberFormat="1" applyFont="1" applyAlignment="1">
      <alignment horizontal="right" wrapText="1"/>
    </xf>
    <xf numFmtId="0" fontId="137" fillId="0" borderId="134" xfId="0" applyFont="1" applyBorder="1" applyAlignment="1">
      <alignment horizontal="center" vertical="center" wrapText="1"/>
    </xf>
    <xf numFmtId="0" fontId="119" fillId="0" borderId="68" xfId="0" applyFont="1" applyBorder="1" applyAlignment="1">
      <alignment horizontal="center"/>
    </xf>
    <xf numFmtId="0" fontId="105" fillId="0" borderId="102" xfId="884" applyFont="1" applyBorder="1">
      <alignment horizontal="left" vertical="top" wrapText="1"/>
    </xf>
    <xf numFmtId="0" fontId="107" fillId="0" borderId="87" xfId="0" applyFont="1" applyBorder="1" applyAlignment="1">
      <alignment horizontal="center" vertical="center" wrapText="1"/>
    </xf>
    <xf numFmtId="176" fontId="107" fillId="0" borderId="0" xfId="0" applyNumberFormat="1" applyFont="1" applyAlignment="1">
      <alignment horizontal="center" wrapText="1"/>
    </xf>
    <xf numFmtId="0" fontId="137" fillId="0" borderId="133" xfId="0" applyFont="1" applyBorder="1" applyAlignment="1">
      <alignment horizontal="left" vertical="top" wrapText="1"/>
    </xf>
    <xf numFmtId="0" fontId="105" fillId="0" borderId="0" xfId="0" applyFont="1" applyAlignment="1">
      <alignment horizontal="right" vertical="top" wrapText="1"/>
    </xf>
    <xf numFmtId="0" fontId="107" fillId="0" borderId="87" xfId="0" applyFont="1" applyBorder="1" applyAlignment="1">
      <alignment horizontal="center" vertical="center" textRotation="90" wrapText="1"/>
    </xf>
    <xf numFmtId="0" fontId="137" fillId="0" borderId="133" xfId="0" applyFont="1" applyBorder="1" applyAlignment="1">
      <alignment horizontal="center" vertical="center" wrapText="1"/>
    </xf>
    <xf numFmtId="181" fontId="105" fillId="0" borderId="0" xfId="1852" applyNumberFormat="1" applyFont="1" applyFill="1" applyBorder="1" applyAlignment="1">
      <alignment horizontal="center" vertical="center" wrapText="1"/>
    </xf>
    <xf numFmtId="174" fontId="107" fillId="0" borderId="135" xfId="0" applyNumberFormat="1" applyFont="1" applyBorder="1" applyAlignment="1">
      <alignment horizontal="center" vertical="center" wrapText="1"/>
    </xf>
    <xf numFmtId="0" fontId="107" fillId="0" borderId="0" xfId="0" applyFont="1" applyAlignment="1">
      <alignment horizontal="center" vertical="top" wrapText="1"/>
    </xf>
    <xf numFmtId="0" fontId="137" fillId="0" borderId="135" xfId="0" applyFont="1" applyBorder="1" applyAlignment="1">
      <alignment horizontal="left" vertical="top" wrapText="1"/>
    </xf>
    <xf numFmtId="181" fontId="105" fillId="0" borderId="0" xfId="1852" applyNumberFormat="1" applyFont="1" applyFill="1" applyBorder="1" applyAlignment="1">
      <alignment vertical="center" wrapText="1"/>
    </xf>
    <xf numFmtId="0" fontId="119" fillId="0" borderId="0" xfId="0" applyFont="1"/>
    <xf numFmtId="177" fontId="107" fillId="0" borderId="0" xfId="1853" applyNumberFormat="1" applyFont="1" applyAlignment="1">
      <alignment horizontal="left" vertical="center" wrapText="1"/>
    </xf>
    <xf numFmtId="181" fontId="107" fillId="0" borderId="0" xfId="1852" applyNumberFormat="1" applyFont="1" applyFill="1" applyBorder="1" applyAlignment="1">
      <alignment horizontal="right" vertical="center"/>
    </xf>
    <xf numFmtId="181" fontId="105" fillId="0" borderId="0" xfId="1852" applyNumberFormat="1" applyFont="1" applyFill="1" applyBorder="1" applyAlignment="1">
      <alignment horizontal="right" vertical="center"/>
    </xf>
    <xf numFmtId="0" fontId="105" fillId="0" borderId="0" xfId="1854" applyFont="1" applyAlignment="1">
      <alignment vertical="center" wrapText="1"/>
    </xf>
    <xf numFmtId="0" fontId="105" fillId="0" borderId="0" xfId="1854" applyFont="1" applyAlignment="1">
      <alignment horizontal="center" vertical="center" wrapText="1"/>
    </xf>
    <xf numFmtId="0" fontId="107" fillId="0" borderId="0" xfId="1854" applyFont="1" applyAlignment="1">
      <alignment horizontal="right" wrapText="1"/>
    </xf>
    <xf numFmtId="0" fontId="120" fillId="0" borderId="67" xfId="0" applyFont="1" applyBorder="1" applyAlignment="1">
      <alignment horizontal="center" vertical="center" wrapText="1"/>
    </xf>
    <xf numFmtId="49" fontId="107" fillId="0" borderId="67" xfId="1853" applyNumberFormat="1" applyFont="1" applyBorder="1" applyAlignment="1">
      <alignment horizontal="left" vertical="center" wrapText="1"/>
    </xf>
    <xf numFmtId="178" fontId="107" fillId="0" borderId="87" xfId="950" applyNumberFormat="1" applyFont="1" applyFill="1" applyBorder="1" applyAlignment="1">
      <alignment horizontal="center" vertical="top"/>
    </xf>
    <xf numFmtId="49" fontId="107" fillId="0" borderId="67" xfId="1853" applyNumberFormat="1" applyFont="1" applyBorder="1" applyAlignment="1">
      <alignment vertical="center" wrapText="1"/>
    </xf>
    <xf numFmtId="177" fontId="119" fillId="0" borderId="0" xfId="0" applyNumberFormat="1" applyFont="1"/>
    <xf numFmtId="0" fontId="107" fillId="0" borderId="67" xfId="1" applyFont="1" applyBorder="1"/>
    <xf numFmtId="4" fontId="119" fillId="0" borderId="0" xfId="0" applyNumberFormat="1" applyFont="1"/>
    <xf numFmtId="169" fontId="119" fillId="0" borderId="0" xfId="950" applyFont="1" applyFill="1"/>
    <xf numFmtId="178" fontId="119" fillId="0" borderId="0" xfId="0" applyNumberFormat="1" applyFont="1"/>
    <xf numFmtId="0" fontId="105" fillId="0" borderId="87" xfId="1854" applyFont="1" applyBorder="1" applyAlignment="1">
      <alignment horizontal="center" vertical="center" wrapText="1"/>
    </xf>
    <xf numFmtId="0" fontId="107" fillId="0" borderId="87" xfId="395" applyFont="1" applyBorder="1" applyAlignment="1">
      <alignment horizontal="center"/>
    </xf>
    <xf numFmtId="178" fontId="107" fillId="0" borderId="67" xfId="1855" applyNumberFormat="1" applyFont="1" applyBorder="1" applyAlignment="1">
      <alignment horizontal="center" vertical="center" wrapText="1"/>
    </xf>
    <xf numFmtId="0" fontId="121" fillId="0" borderId="0" xfId="0" applyFont="1"/>
    <xf numFmtId="0" fontId="122" fillId="0" borderId="67" xfId="0" applyFont="1" applyBorder="1" applyAlignment="1">
      <alignment horizontal="center" vertical="center" wrapText="1"/>
    </xf>
    <xf numFmtId="175" fontId="123" fillId="0" borderId="67" xfId="1856" applyFont="1" applyBorder="1">
      <alignment horizontal="right" vertical="top"/>
    </xf>
    <xf numFmtId="0" fontId="122" fillId="0" borderId="67" xfId="0" applyFont="1" applyBorder="1" applyAlignment="1">
      <alignment horizontal="left" vertical="top" wrapText="1"/>
    </xf>
    <xf numFmtId="175" fontId="122" fillId="0" borderId="67" xfId="71" applyFont="1" applyBorder="1">
      <alignment horizontal="right" vertical="top"/>
    </xf>
    <xf numFmtId="0" fontId="119" fillId="0" borderId="0" xfId="0" applyFont="1" applyAlignment="1">
      <alignment horizontal="left" vertical="center" indent="15"/>
    </xf>
    <xf numFmtId="0" fontId="119" fillId="0" borderId="0" xfId="0" applyFont="1" applyAlignment="1">
      <alignment horizontal="center" vertical="center"/>
    </xf>
    <xf numFmtId="0" fontId="106" fillId="0" borderId="0" xfId="0" applyFont="1" applyAlignment="1">
      <alignment vertical="center" wrapText="1"/>
    </xf>
    <xf numFmtId="0" fontId="119" fillId="0" borderId="0" xfId="0" applyFont="1" applyAlignment="1">
      <alignment vertical="center" wrapText="1"/>
    </xf>
    <xf numFmtId="0" fontId="119" fillId="0" borderId="0" xfId="0" applyFont="1" applyAlignment="1">
      <alignment horizontal="left" vertical="top" wrapText="1"/>
    </xf>
    <xf numFmtId="0" fontId="118" fillId="0" borderId="87" xfId="0" applyFont="1" applyBorder="1" applyAlignment="1">
      <alignment horizontal="left" vertical="top" wrapText="1"/>
    </xf>
    <xf numFmtId="0" fontId="107" fillId="0" borderId="87" xfId="0" applyFont="1" applyBorder="1" applyAlignment="1">
      <alignment horizontal="left" vertical="top" wrapText="1"/>
    </xf>
    <xf numFmtId="0" fontId="119" fillId="0" borderId="0" xfId="0" applyFont="1" applyAlignment="1">
      <alignment horizontal="center"/>
    </xf>
    <xf numFmtId="176" fontId="119" fillId="0" borderId="0" xfId="0" applyNumberFormat="1" applyFont="1"/>
    <xf numFmtId="0" fontId="105" fillId="0" borderId="0" xfId="0" applyFont="1" applyAlignment="1">
      <alignment horizontal="center" vertical="center" wrapText="1"/>
    </xf>
    <xf numFmtId="0" fontId="105" fillId="0" borderId="0" xfId="0" applyFont="1" applyAlignment="1">
      <alignment vertical="top" wrapText="1"/>
    </xf>
    <xf numFmtId="0" fontId="107" fillId="0" borderId="0" xfId="0" applyFont="1" applyAlignment="1">
      <alignment vertical="center" wrapText="1"/>
    </xf>
    <xf numFmtId="0" fontId="107" fillId="0" borderId="87" xfId="0" applyFont="1" applyBorder="1" applyAlignment="1">
      <alignment horizontal="center" vertical="center" wrapText="1"/>
    </xf>
    <xf numFmtId="0" fontId="105" fillId="0" borderId="87" xfId="0" applyFont="1" applyBorder="1" applyAlignment="1">
      <alignment horizontal="left" vertical="top" wrapText="1"/>
    </xf>
    <xf numFmtId="0" fontId="107" fillId="0" borderId="87" xfId="0" applyFont="1" applyBorder="1" applyAlignment="1">
      <alignment horizontal="left" vertical="center" wrapText="1"/>
    </xf>
    <xf numFmtId="0" fontId="107" fillId="0" borderId="0" xfId="0" applyFont="1"/>
    <xf numFmtId="0" fontId="105" fillId="0" borderId="0" xfId="0" applyFont="1" applyAlignment="1">
      <alignment horizontal="right" vertical="center" wrapText="1"/>
    </xf>
    <xf numFmtId="0" fontId="107" fillId="0" borderId="0" xfId="0" applyFont="1" applyAlignment="1">
      <alignment horizontal="left" vertical="top" wrapText="1"/>
    </xf>
    <xf numFmtId="0" fontId="119" fillId="0" borderId="0" xfId="0" applyFont="1" applyAlignment="1">
      <alignment vertical="center"/>
    </xf>
    <xf numFmtId="0" fontId="121" fillId="0" borderId="0" xfId="0" applyFont="1" applyAlignment="1">
      <alignment vertical="top"/>
    </xf>
    <xf numFmtId="0" fontId="125" fillId="0" borderId="0" xfId="0" applyFont="1"/>
    <xf numFmtId="0" fontId="126" fillId="0" borderId="0" xfId="0" applyFont="1"/>
    <xf numFmtId="0" fontId="127" fillId="0" borderId="0" xfId="0" applyFont="1"/>
    <xf numFmtId="0" fontId="125" fillId="0" borderId="0" xfId="0" applyFont="1" applyAlignment="1">
      <alignment horizontal="center" vertical="center"/>
    </xf>
    <xf numFmtId="172" fontId="128" fillId="0" borderId="0" xfId="268" applyFont="1" applyFill="1" applyBorder="1" applyAlignment="1">
      <alignment horizontal="center" vertical="center"/>
    </xf>
    <xf numFmtId="0" fontId="128" fillId="0" borderId="0" xfId="0" applyFont="1" applyAlignment="1">
      <alignment horizontal="center" vertical="center"/>
    </xf>
    <xf numFmtId="0" fontId="127" fillId="0" borderId="0" xfId="0" applyFont="1" applyAlignment="1">
      <alignment horizontal="center" vertical="center"/>
    </xf>
    <xf numFmtId="169" fontId="107" fillId="0" borderId="0" xfId="529" applyFont="1" applyFill="1" applyAlignment="1">
      <alignment horizontal="center" wrapText="1"/>
    </xf>
    <xf numFmtId="172" fontId="128" fillId="0" borderId="0" xfId="268" applyFont="1" applyFill="1" applyBorder="1"/>
    <xf numFmtId="0" fontId="128" fillId="0" borderId="0" xfId="0" applyFont="1"/>
    <xf numFmtId="169" fontId="107" fillId="0" borderId="99" xfId="529" applyFont="1" applyFill="1" applyBorder="1" applyAlignment="1">
      <alignment wrapText="1"/>
    </xf>
    <xf numFmtId="169" fontId="107" fillId="0" borderId="99" xfId="529" applyFont="1" applyFill="1" applyBorder="1" applyAlignment="1">
      <alignment vertical="center" wrapText="1"/>
    </xf>
    <xf numFmtId="0" fontId="127" fillId="0" borderId="0" xfId="0" applyFont="1" applyAlignment="1">
      <alignment wrapText="1"/>
    </xf>
    <xf numFmtId="174" fontId="107" fillId="0" borderId="87" xfId="950" applyNumberFormat="1" applyFont="1" applyFill="1" applyBorder="1" applyAlignment="1">
      <alignment horizontal="center" vertical="top"/>
    </xf>
    <xf numFmtId="181" fontId="124" fillId="0" borderId="0" xfId="0" applyNumberFormat="1" applyFont="1" applyAlignment="1">
      <alignment horizontal="right" vertical="center" shrinkToFit="1"/>
    </xf>
    <xf numFmtId="182" fontId="119" fillId="0" borderId="0" xfId="0" applyNumberFormat="1" applyFont="1"/>
    <xf numFmtId="181" fontId="129" fillId="0" borderId="0" xfId="0" applyNumberFormat="1" applyFont="1" applyAlignment="1">
      <alignment vertical="center" wrapText="1"/>
    </xf>
    <xf numFmtId="181" fontId="127" fillId="0" borderId="0" xfId="0" applyNumberFormat="1" applyFont="1" applyAlignment="1">
      <alignment horizontal="left" vertical="center"/>
    </xf>
    <xf numFmtId="181" fontId="129" fillId="0" borderId="0" xfId="0" applyNumberFormat="1" applyFont="1" applyAlignment="1">
      <alignment horizontal="center" vertical="center" wrapText="1"/>
    </xf>
    <xf numFmtId="49" fontId="129" fillId="0" borderId="0" xfId="0" applyNumberFormat="1" applyFont="1" applyAlignment="1">
      <alignment horizontal="center" vertical="center" wrapText="1"/>
    </xf>
    <xf numFmtId="181" fontId="129" fillId="0" borderId="0" xfId="0" applyNumberFormat="1" applyFont="1" applyAlignment="1">
      <alignment horizontal="left" vertical="center"/>
    </xf>
    <xf numFmtId="169" fontId="128" fillId="0" borderId="0" xfId="0" applyNumberFormat="1" applyFont="1"/>
    <xf numFmtId="49" fontId="127" fillId="0" borderId="0" xfId="0" applyNumberFormat="1" applyFont="1" applyAlignment="1">
      <alignment horizontal="left" vertical="center"/>
    </xf>
    <xf numFmtId="49" fontId="129" fillId="0" borderId="0" xfId="0" applyNumberFormat="1" applyFont="1" applyAlignment="1">
      <alignment horizontal="center" vertical="center"/>
    </xf>
    <xf numFmtId="174" fontId="119" fillId="0" borderId="0" xfId="0" applyNumberFormat="1" applyFont="1"/>
    <xf numFmtId="174" fontId="107" fillId="0" borderId="87" xfId="885" applyNumberFormat="1" applyFont="1" applyBorder="1" applyAlignment="1">
      <alignment horizontal="center" vertical="top" wrapText="1"/>
    </xf>
    <xf numFmtId="174" fontId="119" fillId="0" borderId="0" xfId="0" applyNumberFormat="1" applyFont="1" applyAlignment="1">
      <alignment horizontal="right" vertical="top" wrapText="1"/>
    </xf>
    <xf numFmtId="49" fontId="119" fillId="0" borderId="93" xfId="0" applyNumberFormat="1" applyFont="1" applyBorder="1"/>
    <xf numFmtId="49" fontId="119" fillId="0" borderId="117" xfId="0" applyNumberFormat="1" applyFont="1" applyBorder="1"/>
    <xf numFmtId="0" fontId="107" fillId="0" borderId="113" xfId="0" applyFont="1" applyBorder="1" applyAlignment="1">
      <alignment horizontal="left" vertical="top" wrapText="1"/>
    </xf>
    <xf numFmtId="0" fontId="119" fillId="0" borderId="113" xfId="0" applyFont="1" applyBorder="1" applyAlignment="1">
      <alignment horizontal="left" vertical="top" wrapText="1"/>
    </xf>
    <xf numFmtId="49" fontId="119" fillId="0" borderId="93" xfId="0" applyNumberFormat="1" applyFont="1" applyBorder="1" applyAlignment="1">
      <alignment vertical="top" wrapText="1"/>
    </xf>
    <xf numFmtId="49" fontId="119" fillId="0" borderId="117" xfId="0" applyNumberFormat="1" applyFont="1" applyBorder="1" applyAlignment="1">
      <alignment vertical="top" wrapText="1"/>
    </xf>
    <xf numFmtId="49" fontId="120" fillId="0" borderId="116" xfId="0" applyNumberFormat="1" applyFont="1" applyBorder="1"/>
    <xf numFmtId="49" fontId="120" fillId="0" borderId="93" xfId="0" applyNumberFormat="1" applyFont="1" applyBorder="1"/>
    <xf numFmtId="49" fontId="120" fillId="0" borderId="68" xfId="0" applyNumberFormat="1" applyFont="1" applyBorder="1"/>
    <xf numFmtId="49" fontId="120" fillId="0" borderId="117" xfId="0" applyNumberFormat="1" applyFont="1" applyBorder="1"/>
    <xf numFmtId="0" fontId="119" fillId="0" borderId="115" xfId="0" applyFont="1" applyBorder="1" applyAlignment="1">
      <alignment vertical="top" wrapText="1"/>
    </xf>
    <xf numFmtId="0" fontId="119" fillId="0" borderId="116" xfId="0" applyFont="1" applyBorder="1" applyAlignment="1">
      <alignment vertical="top" wrapText="1"/>
    </xf>
    <xf numFmtId="0" fontId="119" fillId="0" borderId="93" xfId="0" applyFont="1" applyBorder="1" applyAlignment="1">
      <alignment vertical="top" wrapText="1"/>
    </xf>
    <xf numFmtId="0" fontId="119" fillId="0" borderId="68" xfId="0" applyFont="1" applyBorder="1" applyAlignment="1">
      <alignment vertical="top" wrapText="1"/>
    </xf>
    <xf numFmtId="0" fontId="119" fillId="0" borderId="117" xfId="0" applyFont="1" applyBorder="1" applyAlignment="1">
      <alignment vertical="top" wrapText="1"/>
    </xf>
    <xf numFmtId="0" fontId="135" fillId="0" borderId="0" xfId="884" applyFont="1">
      <alignment horizontal="left" vertical="top" wrapText="1"/>
    </xf>
    <xf numFmtId="0" fontId="137" fillId="0" borderId="133" xfId="0" applyFont="1" applyBorder="1" applyAlignment="1">
      <alignment horizontal="center" vertical="center" wrapText="1"/>
    </xf>
    <xf numFmtId="0" fontId="137" fillId="0" borderId="133" xfId="0" applyFont="1" applyBorder="1" applyAlignment="1">
      <alignment horizontal="left" vertical="top" wrapText="1"/>
    </xf>
    <xf numFmtId="175" fontId="137" fillId="0" borderId="133" xfId="1856" applyFont="1" applyBorder="1">
      <alignment horizontal="right" vertical="top"/>
    </xf>
    <xf numFmtId="0" fontId="138" fillId="0" borderId="133" xfId="0" applyFont="1" applyBorder="1" applyAlignment="1">
      <alignment horizontal="left" vertical="top" wrapText="1"/>
    </xf>
    <xf numFmtId="0" fontId="137" fillId="0" borderId="133" xfId="0" applyFont="1" applyBorder="1" applyAlignment="1">
      <alignment horizontal="center" vertical="top" wrapText="1"/>
    </xf>
    <xf numFmtId="0" fontId="138" fillId="0" borderId="133" xfId="0" applyFont="1" applyBorder="1" applyAlignment="1">
      <alignment horizontal="center" vertical="top" wrapText="1"/>
    </xf>
    <xf numFmtId="175" fontId="138" fillId="0" borderId="133" xfId="71" applyFont="1" applyBorder="1">
      <alignment horizontal="right" vertical="top"/>
    </xf>
    <xf numFmtId="175" fontId="137" fillId="0" borderId="133" xfId="0" applyNumberFormat="1" applyFont="1" applyBorder="1" applyAlignment="1">
      <alignment vertical="center" wrapText="1"/>
    </xf>
    <xf numFmtId="0" fontId="105" fillId="0" borderId="86" xfId="1854" applyFont="1" applyBorder="1" applyAlignment="1">
      <alignment horizontal="center" vertical="center" wrapText="1"/>
    </xf>
    <xf numFmtId="169" fontId="105" fillId="0" borderId="86" xfId="529" applyFont="1" applyFill="1" applyBorder="1" applyAlignment="1">
      <alignment horizontal="center" vertical="center" wrapText="1"/>
    </xf>
    <xf numFmtId="181" fontId="107" fillId="0" borderId="99" xfId="529" applyNumberFormat="1" applyFont="1" applyFill="1" applyBorder="1" applyAlignment="1">
      <alignment horizontal="left" vertical="top"/>
    </xf>
    <xf numFmtId="0" fontId="107" fillId="0" borderId="133" xfId="395" applyFont="1" applyBorder="1" applyAlignment="1">
      <alignment horizontal="left"/>
    </xf>
    <xf numFmtId="0" fontId="107" fillId="0" borderId="134" xfId="395" applyFont="1" applyBorder="1" applyAlignment="1">
      <alignment horizontal="left" vertical="center" wrapText="1"/>
    </xf>
    <xf numFmtId="0" fontId="107" fillId="0" borderId="134" xfId="395" applyFont="1" applyBorder="1" applyAlignment="1">
      <alignment horizontal="left"/>
    </xf>
    <xf numFmtId="0" fontId="107" fillId="0" borderId="134" xfId="395" applyFont="1" applyBorder="1" applyAlignment="1">
      <alignment vertical="center" wrapText="1"/>
    </xf>
    <xf numFmtId="0" fontId="105" fillId="0" borderId="133" xfId="395" applyFont="1" applyBorder="1" applyAlignment="1">
      <alignment horizontal="center" vertical="center" wrapText="1"/>
    </xf>
    <xf numFmtId="0" fontId="107" fillId="0" borderId="133" xfId="0" applyFont="1" applyBorder="1" applyAlignment="1">
      <alignment horizontal="center" vertical="top" wrapText="1"/>
    </xf>
    <xf numFmtId="0" fontId="107" fillId="0" borderId="133" xfId="884" applyFont="1" applyBorder="1" applyAlignment="1">
      <alignment horizontal="center" vertical="center" wrapText="1"/>
    </xf>
    <xf numFmtId="0" fontId="107" fillId="0" borderId="101" xfId="884" applyFont="1" applyBorder="1">
      <alignment horizontal="left" vertical="top" wrapText="1"/>
    </xf>
    <xf numFmtId="0" fontId="107" fillId="0" borderId="0" xfId="884" applyFont="1">
      <alignment horizontal="left" vertical="top" wrapText="1"/>
    </xf>
    <xf numFmtId="0" fontId="107" fillId="0" borderId="92" xfId="884" applyFont="1" applyBorder="1">
      <alignment horizontal="left" vertical="top" wrapText="1"/>
    </xf>
    <xf numFmtId="0" fontId="107" fillId="0" borderId="68" xfId="884" applyFont="1" applyBorder="1">
      <alignment horizontal="left" vertical="top" wrapText="1"/>
    </xf>
    <xf numFmtId="0" fontId="105" fillId="0" borderId="133" xfId="0" applyFont="1" applyBorder="1" applyAlignment="1">
      <alignment vertical="top" wrapText="1"/>
    </xf>
    <xf numFmtId="174" fontId="105" fillId="0" borderId="87" xfId="885" applyNumberFormat="1" applyFont="1" applyBorder="1" applyAlignment="1">
      <alignment vertical="top" wrapText="1"/>
    </xf>
    <xf numFmtId="0" fontId="107" fillId="0" borderId="133" xfId="0" applyFont="1" applyBorder="1" applyAlignment="1">
      <alignment vertical="top" wrapText="1"/>
    </xf>
    <xf numFmtId="174" fontId="105" fillId="0" borderId="113" xfId="885" applyNumberFormat="1" applyFont="1" applyBorder="1" applyAlignment="1">
      <alignment vertical="top" wrapText="1"/>
    </xf>
    <xf numFmtId="174" fontId="105" fillId="0" borderId="87" xfId="0" applyNumberFormat="1" applyFont="1" applyBorder="1" applyAlignment="1">
      <alignment vertical="top" wrapText="1"/>
    </xf>
    <xf numFmtId="174" fontId="105" fillId="0" borderId="113" xfId="0" applyNumberFormat="1" applyFont="1" applyBorder="1" applyAlignment="1">
      <alignment vertical="top" wrapText="1"/>
    </xf>
    <xf numFmtId="174" fontId="120" fillId="0" borderId="87" xfId="0" applyNumberFormat="1" applyFont="1" applyBorder="1" applyAlignment="1">
      <alignment vertical="top"/>
    </xf>
    <xf numFmtId="174" fontId="120" fillId="0" borderId="113" xfId="0" applyNumberFormat="1" applyFont="1" applyBorder="1" applyAlignment="1">
      <alignment vertical="top"/>
    </xf>
    <xf numFmtId="0" fontId="119" fillId="0" borderId="133" xfId="0" applyFont="1" applyBorder="1" applyAlignment="1">
      <alignment vertical="top" wrapText="1"/>
    </xf>
    <xf numFmtId="174" fontId="119" fillId="0" borderId="87" xfId="0" applyNumberFormat="1" applyFont="1" applyBorder="1" applyAlignment="1">
      <alignment vertical="top" wrapText="1"/>
    </xf>
    <xf numFmtId="174" fontId="119" fillId="0" borderId="113" xfId="0" applyNumberFormat="1" applyFont="1" applyBorder="1" applyAlignment="1">
      <alignment vertical="top" wrapText="1"/>
    </xf>
    <xf numFmtId="174" fontId="107" fillId="0" borderId="87" xfId="0" applyNumberFormat="1" applyFont="1" applyBorder="1" applyAlignment="1">
      <alignment vertical="top" wrapText="1"/>
    </xf>
    <xf numFmtId="174" fontId="118" fillId="0" borderId="87" xfId="0" applyNumberFormat="1" applyFont="1" applyBorder="1" applyAlignment="1">
      <alignment vertical="top" wrapText="1"/>
    </xf>
    <xf numFmtId="174" fontId="119" fillId="0" borderId="133" xfId="0" applyNumberFormat="1" applyFont="1" applyBorder="1" applyAlignment="1">
      <alignment vertical="top" wrapText="1"/>
    </xf>
    <xf numFmtId="174" fontId="107" fillId="0" borderId="133" xfId="950" applyNumberFormat="1" applyFont="1" applyBorder="1" applyAlignment="1">
      <alignment vertical="top" wrapText="1"/>
    </xf>
    <xf numFmtId="174" fontId="135" fillId="0" borderId="0" xfId="884" applyNumberFormat="1" applyFont="1">
      <alignment horizontal="left" vertical="top" wrapText="1"/>
    </xf>
    <xf numFmtId="178" fontId="107" fillId="0" borderId="86" xfId="395" applyNumberFormat="1" applyFont="1" applyBorder="1" applyAlignment="1">
      <alignment horizontal="right" vertical="center" wrapText="1"/>
    </xf>
    <xf numFmtId="181" fontId="107" fillId="0" borderId="133" xfId="529" applyNumberFormat="1" applyFont="1" applyFill="1" applyBorder="1" applyAlignment="1">
      <alignment vertical="top" wrapText="1"/>
    </xf>
    <xf numFmtId="181" fontId="127" fillId="0" borderId="149" xfId="0" applyNumberFormat="1" applyFont="1" applyBorder="1" applyAlignment="1">
      <alignment horizontal="right" vertical="center" shrinkToFit="1"/>
    </xf>
    <xf numFmtId="49" fontId="129" fillId="0" borderId="134" xfId="1873" applyNumberFormat="1" applyFont="1" applyBorder="1" applyAlignment="1">
      <alignment horizontal="left" vertical="center" wrapText="1"/>
    </xf>
    <xf numFmtId="181" fontId="127" fillId="0" borderId="149" xfId="0" applyNumberFormat="1" applyFont="1" applyBorder="1" applyAlignment="1">
      <alignment horizontal="left" vertical="center" wrapText="1"/>
    </xf>
    <xf numFmtId="49" fontId="127" fillId="0" borderId="142" xfId="0" applyNumberFormat="1" applyFont="1" applyBorder="1" applyAlignment="1">
      <alignment horizontal="left" vertical="center"/>
    </xf>
    <xf numFmtId="49" fontId="129" fillId="0" borderId="141" xfId="0" applyNumberFormat="1" applyFont="1" applyBorder="1" applyAlignment="1">
      <alignment horizontal="left" vertical="center" wrapText="1"/>
    </xf>
    <xf numFmtId="181" fontId="129" fillId="0" borderId="151" xfId="0" applyNumberFormat="1" applyFont="1" applyBorder="1" applyAlignment="1">
      <alignment horizontal="right" vertical="center" shrinkToFit="1"/>
    </xf>
    <xf numFmtId="181" fontId="127" fillId="0" borderId="151" xfId="0" applyNumberFormat="1" applyFont="1" applyBorder="1" applyAlignment="1">
      <alignment horizontal="right" vertical="center" shrinkToFit="1"/>
    </xf>
    <xf numFmtId="181" fontId="131" fillId="0" borderId="149" xfId="0" applyNumberFormat="1" applyFont="1" applyBorder="1" applyAlignment="1">
      <alignment horizontal="left" vertical="center" wrapText="1"/>
    </xf>
    <xf numFmtId="49" fontId="129" fillId="0" borderId="134" xfId="0" applyNumberFormat="1" applyFont="1" applyBorder="1" applyAlignment="1">
      <alignment horizontal="center" vertical="center" wrapText="1"/>
    </xf>
    <xf numFmtId="49" fontId="129" fillId="0" borderId="114" xfId="0" applyNumberFormat="1" applyFont="1" applyBorder="1" applyAlignment="1">
      <alignment horizontal="center" vertical="center" wrapText="1"/>
    </xf>
    <xf numFmtId="49" fontId="129" fillId="0" borderId="69" xfId="0" applyNumberFormat="1" applyFont="1" applyBorder="1" applyAlignment="1">
      <alignment horizontal="center" vertical="center" shrinkToFit="1"/>
    </xf>
    <xf numFmtId="0" fontId="119" fillId="0" borderId="101" xfId="0" applyFont="1" applyBorder="1" applyAlignment="1">
      <alignment vertical="top" wrapText="1"/>
    </xf>
    <xf numFmtId="49" fontId="119" fillId="0" borderId="68" xfId="0" applyNumberFormat="1" applyFont="1" applyBorder="1"/>
    <xf numFmtId="0" fontId="119" fillId="0" borderId="114" xfId="0" applyFont="1" applyBorder="1" applyAlignment="1">
      <alignment horizontal="center" vertical="top" wrapText="1"/>
    </xf>
    <xf numFmtId="0" fontId="107" fillId="0" borderId="117" xfId="0" applyFont="1" applyBorder="1" applyAlignment="1">
      <alignment horizontal="left" vertical="top" wrapText="1"/>
    </xf>
    <xf numFmtId="0" fontId="107" fillId="0" borderId="137" xfId="0" applyFont="1" applyBorder="1" applyAlignment="1">
      <alignment horizontal="center" vertical="top" wrapText="1"/>
    </xf>
    <xf numFmtId="49" fontId="119" fillId="0" borderId="116" xfId="0" applyNumberFormat="1" applyFont="1" applyBorder="1"/>
    <xf numFmtId="174" fontId="107" fillId="0" borderId="133" xfId="0" applyNumberFormat="1" applyFont="1" applyBorder="1" applyAlignment="1">
      <alignment vertical="top" wrapText="1"/>
    </xf>
    <xf numFmtId="49" fontId="129" fillId="0" borderId="69" xfId="0" applyNumberFormat="1" applyFont="1" applyBorder="1" applyAlignment="1">
      <alignment horizontal="center" vertical="center"/>
    </xf>
    <xf numFmtId="49" fontId="129" fillId="0" borderId="67" xfId="0" applyNumberFormat="1" applyFont="1" applyBorder="1" applyAlignment="1">
      <alignment horizontal="center" vertical="center" wrapText="1"/>
    </xf>
    <xf numFmtId="49" fontId="120" fillId="0" borderId="92" xfId="0" applyNumberFormat="1" applyFont="1" applyBorder="1" applyAlignment="1">
      <alignment vertical="top"/>
    </xf>
    <xf numFmtId="49" fontId="119" fillId="0" borderId="0" xfId="0" applyNumberFormat="1" applyFont="1" applyAlignment="1">
      <alignment vertical="top" wrapText="1"/>
    </xf>
    <xf numFmtId="49" fontId="127" fillId="0" borderId="152" xfId="0" quotePrefix="1" applyNumberFormat="1" applyFont="1" applyBorder="1" applyAlignment="1">
      <alignment horizontal="left" vertical="center" wrapText="1"/>
    </xf>
    <xf numFmtId="181" fontId="127" fillId="0" borderId="151" xfId="0" applyNumberFormat="1" applyFont="1" applyBorder="1" applyAlignment="1">
      <alignment horizontal="left" vertical="center" wrapText="1"/>
    </xf>
    <xf numFmtId="181" fontId="127" fillId="0" borderId="150" xfId="1987" applyNumberFormat="1" applyFont="1" applyBorder="1" applyAlignment="1">
      <alignment horizontal="right" vertical="center" shrinkToFit="1"/>
    </xf>
    <xf numFmtId="181" fontId="127" fillId="0" borderId="67" xfId="1987" applyNumberFormat="1" applyFont="1" applyBorder="1" applyAlignment="1">
      <alignment horizontal="right" vertical="center" shrinkToFit="1"/>
    </xf>
    <xf numFmtId="181" fontId="131" fillId="0" borderId="149" xfId="0" applyNumberFormat="1" applyFont="1" applyBorder="1" applyAlignment="1">
      <alignment horizontal="right" vertical="center" shrinkToFit="1"/>
    </xf>
    <xf numFmtId="181" fontId="131" fillId="0" borderId="151" xfId="0" applyNumberFormat="1" applyFont="1" applyBorder="1" applyAlignment="1">
      <alignment horizontal="right" vertical="center" shrinkToFit="1"/>
    </xf>
    <xf numFmtId="181" fontId="133" fillId="0" borderId="149" xfId="0" applyNumberFormat="1" applyFont="1" applyBorder="1" applyAlignment="1">
      <alignment horizontal="right" vertical="center" shrinkToFit="1"/>
    </xf>
    <xf numFmtId="181" fontId="130" fillId="0" borderId="149" xfId="0" applyNumberFormat="1" applyFont="1" applyBorder="1" applyAlignment="1">
      <alignment horizontal="right" vertical="center" shrinkToFit="1"/>
    </xf>
    <xf numFmtId="49" fontId="127" fillId="0" borderId="134" xfId="0" applyNumberFormat="1" applyFont="1" applyBorder="1" applyAlignment="1">
      <alignment horizontal="left" vertical="center" wrapText="1"/>
    </xf>
    <xf numFmtId="49" fontId="129" fillId="0" borderId="135" xfId="0" applyNumberFormat="1" applyFont="1" applyBorder="1" applyAlignment="1">
      <alignment horizontal="center" vertical="center" wrapText="1"/>
    </xf>
    <xf numFmtId="49" fontId="129" fillId="0" borderId="134" xfId="0" applyNumberFormat="1" applyFont="1" applyBorder="1" applyAlignment="1">
      <alignment vertical="center" wrapText="1"/>
    </xf>
    <xf numFmtId="49" fontId="129" fillId="0" borderId="98" xfId="0" applyNumberFormat="1" applyFont="1" applyBorder="1" applyAlignment="1">
      <alignment horizontal="left" vertical="center" wrapText="1"/>
    </xf>
    <xf numFmtId="49" fontId="120" fillId="0" borderId="114" xfId="0" applyNumberFormat="1" applyFont="1" applyBorder="1" applyAlignment="1">
      <alignment vertical="top"/>
    </xf>
    <xf numFmtId="49" fontId="119" fillId="0" borderId="116" xfId="0" applyNumberFormat="1" applyFont="1" applyBorder="1" applyAlignment="1">
      <alignment vertical="top" wrapText="1"/>
    </xf>
    <xf numFmtId="181" fontId="127" fillId="0" borderId="153" xfId="0" applyNumberFormat="1" applyFont="1" applyBorder="1" applyAlignment="1">
      <alignment horizontal="right" vertical="center" shrinkToFit="1"/>
    </xf>
    <xf numFmtId="0" fontId="107" fillId="0" borderId="135" xfId="0" applyFont="1" applyBorder="1" applyAlignment="1">
      <alignment horizontal="left" vertical="top" wrapText="1"/>
    </xf>
    <xf numFmtId="0" fontId="107" fillId="0" borderId="93" xfId="0" applyFont="1" applyBorder="1" applyAlignment="1">
      <alignment horizontal="center" vertical="top" wrapText="1"/>
    </xf>
    <xf numFmtId="49" fontId="120" fillId="0" borderId="0" xfId="0" applyNumberFormat="1" applyFont="1"/>
    <xf numFmtId="49" fontId="120" fillId="0" borderId="101" xfId="0" applyNumberFormat="1" applyFont="1" applyBorder="1" applyAlignment="1">
      <alignment vertical="top"/>
    </xf>
    <xf numFmtId="0" fontId="119" fillId="0" borderId="69" xfId="0" applyFont="1" applyBorder="1" applyAlignment="1">
      <alignment vertical="top" wrapText="1"/>
    </xf>
    <xf numFmtId="0" fontId="119" fillId="0" borderId="69" xfId="0" applyFont="1" applyBorder="1" applyAlignment="1">
      <alignment horizontal="center" vertical="top" wrapText="1"/>
    </xf>
    <xf numFmtId="0" fontId="119" fillId="0" borderId="86" xfId="0" applyFont="1" applyBorder="1" applyAlignment="1">
      <alignment horizontal="center" vertical="top" wrapText="1"/>
    </xf>
    <xf numFmtId="49" fontId="120" fillId="0" borderId="69" xfId="0" applyNumberFormat="1" applyFont="1" applyBorder="1" applyAlignment="1">
      <alignment vertical="top"/>
    </xf>
    <xf numFmtId="174" fontId="119" fillId="0" borderId="67" xfId="0" applyNumberFormat="1" applyFont="1" applyBorder="1" applyAlignment="1">
      <alignment horizontal="right" vertical="top" wrapText="1"/>
    </xf>
    <xf numFmtId="49" fontId="129" fillId="0" borderId="140" xfId="0" applyNumberFormat="1" applyFont="1" applyBorder="1" applyAlignment="1">
      <alignment horizontal="center" vertical="center" shrinkToFit="1"/>
    </xf>
    <xf numFmtId="49" fontId="127" fillId="0" borderId="140" xfId="0" applyNumberFormat="1" applyFont="1" applyBorder="1" applyAlignment="1">
      <alignment horizontal="left" vertical="center" wrapText="1"/>
    </xf>
    <xf numFmtId="49" fontId="127" fillId="0" borderId="97" xfId="0" applyNumberFormat="1" applyFont="1" applyBorder="1" applyAlignment="1">
      <alignment horizontal="left" vertical="center" wrapText="1"/>
    </xf>
    <xf numFmtId="49" fontId="129" fillId="0" borderId="93" xfId="0" applyNumberFormat="1" applyFont="1" applyBorder="1" applyAlignment="1">
      <alignment horizontal="center" vertical="center" shrinkToFit="1"/>
    </xf>
    <xf numFmtId="49" fontId="127" fillId="0" borderId="98" xfId="0" applyNumberFormat="1" applyFont="1" applyBorder="1" applyAlignment="1">
      <alignment horizontal="left" vertical="center" wrapText="1"/>
    </xf>
    <xf numFmtId="49" fontId="127" fillId="0" borderId="143" xfId="0" applyNumberFormat="1" applyFont="1" applyBorder="1" applyAlignment="1">
      <alignment horizontal="left" vertical="center" wrapText="1"/>
    </xf>
    <xf numFmtId="49" fontId="129" fillId="0" borderId="69" xfId="0" applyNumberFormat="1" applyFont="1" applyBorder="1" applyAlignment="1">
      <alignment horizontal="center" vertical="center" wrapText="1"/>
    </xf>
    <xf numFmtId="49" fontId="132" fillId="0" borderId="143" xfId="0" applyNumberFormat="1" applyFont="1" applyBorder="1" applyAlignment="1">
      <alignment horizontal="left" vertical="center" wrapText="1"/>
    </xf>
    <xf numFmtId="49" fontId="129" fillId="0" borderId="86" xfId="0" applyNumberFormat="1" applyFont="1" applyBorder="1" applyAlignment="1">
      <alignment horizontal="center" vertical="center" wrapText="1"/>
    </xf>
    <xf numFmtId="49" fontId="129" fillId="0" borderId="143" xfId="1873" applyNumberFormat="1" applyFont="1" applyBorder="1" applyAlignment="1">
      <alignment horizontal="left" vertical="center" wrapText="1"/>
    </xf>
    <xf numFmtId="49" fontId="127" fillId="0" borderId="68" xfId="0" applyNumberFormat="1" applyFont="1" applyBorder="1" applyAlignment="1">
      <alignment horizontal="left" vertical="center" wrapText="1"/>
    </xf>
    <xf numFmtId="181" fontId="131" fillId="0" borderId="95" xfId="0" applyNumberFormat="1" applyFont="1" applyBorder="1" applyAlignment="1">
      <alignment horizontal="left" vertical="center" wrapText="1"/>
    </xf>
    <xf numFmtId="49" fontId="134" fillId="0" borderId="143" xfId="0" applyNumberFormat="1" applyFont="1" applyBorder="1" applyAlignment="1">
      <alignment horizontal="left" vertical="center" wrapText="1"/>
    </xf>
    <xf numFmtId="49" fontId="129" fillId="0" borderId="143" xfId="0" applyNumberFormat="1" applyFont="1" applyBorder="1" applyAlignment="1">
      <alignment horizontal="left" vertical="center" wrapText="1"/>
    </xf>
    <xf numFmtId="49" fontId="127" fillId="0" borderId="143" xfId="0" quotePrefix="1" applyNumberFormat="1" applyFont="1" applyBorder="1" applyAlignment="1">
      <alignment horizontal="left" vertical="center" wrapText="1"/>
    </xf>
    <xf numFmtId="181" fontId="127" fillId="0" borderId="0" xfId="0" applyNumberFormat="1" applyFont="1" applyAlignment="1">
      <alignment horizontal="right" vertical="center" shrinkToFit="1"/>
    </xf>
    <xf numFmtId="0" fontId="119" fillId="0" borderId="92" xfId="0" applyFont="1" applyBorder="1" applyAlignment="1">
      <alignment vertical="top" wrapText="1"/>
    </xf>
    <xf numFmtId="49" fontId="129" fillId="0" borderId="97" xfId="0" applyNumberFormat="1" applyFont="1" applyBorder="1" applyAlignment="1">
      <alignment vertical="center" wrapText="1"/>
    </xf>
    <xf numFmtId="49" fontId="129" fillId="0" borderId="140" xfId="0" applyNumberFormat="1" applyFont="1" applyBorder="1" applyAlignment="1">
      <alignment vertical="center" wrapText="1"/>
    </xf>
    <xf numFmtId="49" fontId="129" fillId="0" borderId="114" xfId="0" applyNumberFormat="1" applyFont="1" applyBorder="1" applyAlignment="1">
      <alignment vertical="center" wrapText="1"/>
    </xf>
    <xf numFmtId="181" fontId="129" fillId="0" borderId="149" xfId="0" applyNumberFormat="1" applyFont="1" applyBorder="1" applyAlignment="1">
      <alignment horizontal="right" vertical="center" shrinkToFit="1"/>
    </xf>
    <xf numFmtId="49" fontId="129" fillId="0" borderId="86" xfId="0" applyNumberFormat="1" applyFont="1" applyBorder="1" applyAlignment="1">
      <alignment vertical="center" wrapText="1"/>
    </xf>
    <xf numFmtId="49" fontId="129" fillId="0" borderId="95" xfId="0" applyNumberFormat="1" applyFont="1" applyBorder="1" applyAlignment="1">
      <alignment vertical="center" wrapText="1"/>
    </xf>
    <xf numFmtId="49" fontId="129" fillId="0" borderId="69" xfId="0" applyNumberFormat="1" applyFont="1" applyBorder="1" applyAlignment="1">
      <alignment vertical="center" wrapText="1"/>
    </xf>
    <xf numFmtId="49" fontId="129" fillId="0" borderId="134" xfId="0" applyNumberFormat="1" applyFont="1" applyBorder="1" applyAlignment="1">
      <alignment horizontal="left" vertical="center" wrapText="1"/>
    </xf>
    <xf numFmtId="181" fontId="129" fillId="0" borderId="67" xfId="0" applyNumberFormat="1" applyFont="1" applyBorder="1" applyAlignment="1">
      <alignment horizontal="right" vertical="center" shrinkToFit="1"/>
    </xf>
    <xf numFmtId="175" fontId="105" fillId="0" borderId="143" xfId="6901" applyFont="1" applyBorder="1">
      <alignment horizontal="right" vertical="top"/>
    </xf>
    <xf numFmtId="175" fontId="105" fillId="0" borderId="156" xfId="6901" applyFont="1" applyBorder="1">
      <alignment horizontal="right" vertical="top"/>
    </xf>
    <xf numFmtId="175" fontId="105" fillId="0" borderId="143" xfId="6901" applyFont="1" applyFill="1" applyBorder="1">
      <alignment horizontal="right" vertical="top"/>
    </xf>
    <xf numFmtId="175" fontId="105" fillId="0" borderId="156" xfId="6901" applyFont="1" applyFill="1" applyBorder="1">
      <alignment horizontal="right" vertical="top"/>
    </xf>
    <xf numFmtId="0" fontId="107" fillId="0" borderId="133" xfId="884" applyFont="1" applyBorder="1" applyAlignment="1">
      <alignment horizontal="center" vertical="top" wrapText="1"/>
    </xf>
    <xf numFmtId="181" fontId="129" fillId="0" borderId="67" xfId="6" applyNumberFormat="1" applyFont="1" applyFill="1" applyBorder="1" applyAlignment="1">
      <alignment horizontal="center" vertical="center" wrapText="1"/>
    </xf>
    <xf numFmtId="181" fontId="129" fillId="0" borderId="150" xfId="6" applyNumberFormat="1" applyFont="1" applyFill="1" applyBorder="1" applyAlignment="1">
      <alignment horizontal="center" vertical="center" wrapText="1"/>
    </xf>
    <xf numFmtId="0" fontId="139" fillId="0" borderId="0" xfId="0" applyFont="1"/>
    <xf numFmtId="181" fontId="129" fillId="0" borderId="150" xfId="6" applyNumberFormat="1" applyFont="1" applyFill="1" applyBorder="1" applyAlignment="1">
      <alignment horizontal="center" vertical="top" wrapText="1"/>
    </xf>
    <xf numFmtId="181" fontId="129" fillId="0" borderId="150" xfId="0" applyNumberFormat="1" applyFont="1" applyBorder="1" applyAlignment="1">
      <alignment horizontal="right" vertical="center" shrinkToFit="1"/>
    </xf>
    <xf numFmtId="181" fontId="127" fillId="0" borderId="67" xfId="0" applyNumberFormat="1" applyFont="1" applyBorder="1" applyAlignment="1">
      <alignment horizontal="left" vertical="center" wrapText="1"/>
    </xf>
    <xf numFmtId="181" fontId="127" fillId="0" borderId="150" xfId="0" applyNumberFormat="1" applyFont="1" applyBorder="1" applyAlignment="1">
      <alignment horizontal="left" vertical="center" wrapText="1"/>
    </xf>
    <xf numFmtId="181" fontId="130" fillId="0" borderId="67" xfId="0" applyNumberFormat="1" applyFont="1" applyBorder="1" applyAlignment="1">
      <alignment horizontal="right" vertical="center" shrinkToFit="1"/>
    </xf>
    <xf numFmtId="181" fontId="130" fillId="0" borderId="150" xfId="0" applyNumberFormat="1" applyFont="1" applyBorder="1" applyAlignment="1">
      <alignment horizontal="right" vertical="center" shrinkToFit="1"/>
    </xf>
    <xf numFmtId="181" fontId="131" fillId="0" borderId="67" xfId="0" applyNumberFormat="1" applyFont="1" applyBorder="1" applyAlignment="1">
      <alignment horizontal="left" vertical="center" wrapText="1"/>
    </xf>
    <xf numFmtId="181" fontId="131" fillId="0" borderId="150" xfId="0" applyNumberFormat="1" applyFont="1" applyBorder="1" applyAlignment="1">
      <alignment horizontal="left" vertical="center" wrapText="1"/>
    </xf>
    <xf numFmtId="181" fontId="133" fillId="0" borderId="67" xfId="0" applyNumberFormat="1" applyFont="1" applyBorder="1" applyAlignment="1">
      <alignment horizontal="right" vertical="center" shrinkToFit="1"/>
    </xf>
    <xf numFmtId="181" fontId="133" fillId="0" borderId="150" xfId="0" applyNumberFormat="1" applyFont="1" applyBorder="1" applyAlignment="1">
      <alignment horizontal="right" vertical="center" shrinkToFit="1"/>
    </xf>
    <xf numFmtId="181" fontId="131" fillId="0" borderId="86" xfId="0" applyNumberFormat="1" applyFont="1" applyBorder="1" applyAlignment="1">
      <alignment horizontal="left" vertical="center" wrapText="1"/>
    </xf>
    <xf numFmtId="181" fontId="131" fillId="0" borderId="96" xfId="0" applyNumberFormat="1" applyFont="1" applyBorder="1" applyAlignment="1">
      <alignment horizontal="left" vertical="center" wrapText="1"/>
    </xf>
    <xf numFmtId="181" fontId="127" fillId="0" borderId="94" xfId="0" applyNumberFormat="1" applyFont="1" applyBorder="1" applyAlignment="1">
      <alignment horizontal="left" vertical="center" wrapText="1"/>
    </xf>
    <xf numFmtId="181" fontId="127" fillId="0" borderId="67" xfId="0" applyNumberFormat="1" applyFont="1" applyBorder="1" applyAlignment="1">
      <alignment horizontal="right" vertical="center" shrinkToFit="1"/>
    </xf>
    <xf numFmtId="181" fontId="127" fillId="0" borderId="94" xfId="0" applyNumberFormat="1" applyFont="1" applyBorder="1" applyAlignment="1">
      <alignment horizontal="right" vertical="center" shrinkToFit="1"/>
    </xf>
    <xf numFmtId="181" fontId="127" fillId="0" borderId="150" xfId="0" applyNumberFormat="1" applyFont="1" applyBorder="1" applyAlignment="1">
      <alignment horizontal="right" vertical="center" shrinkToFit="1"/>
    </xf>
    <xf numFmtId="181" fontId="129" fillId="0" borderId="94" xfId="0" applyNumberFormat="1" applyFont="1" applyBorder="1" applyAlignment="1">
      <alignment horizontal="right" vertical="center" shrinkToFit="1"/>
    </xf>
    <xf numFmtId="181" fontId="127" fillId="0" borderId="94" xfId="1987" applyNumberFormat="1" applyFont="1" applyBorder="1" applyAlignment="1">
      <alignment horizontal="right" vertical="center" shrinkToFit="1"/>
    </xf>
    <xf numFmtId="181" fontId="127" fillId="0" borderId="157" xfId="1987" applyNumberFormat="1" applyFont="1" applyBorder="1" applyAlignment="1">
      <alignment horizontal="right" vertical="center" shrinkToFit="1"/>
    </xf>
    <xf numFmtId="181" fontId="127" fillId="0" borderId="154" xfId="1987" applyNumberFormat="1" applyFont="1" applyBorder="1" applyAlignment="1">
      <alignment horizontal="right" vertical="center" shrinkToFit="1"/>
    </xf>
    <xf numFmtId="181" fontId="127" fillId="0" borderId="0" xfId="1987" applyNumberFormat="1" applyFont="1" applyAlignment="1">
      <alignment horizontal="right" vertical="center" shrinkToFit="1"/>
    </xf>
    <xf numFmtId="181" fontId="129" fillId="0" borderId="143" xfId="0" applyNumberFormat="1" applyFont="1" applyBorder="1" applyAlignment="1">
      <alignment horizontal="right" vertical="center" shrinkToFit="1"/>
    </xf>
    <xf numFmtId="181" fontId="127" fillId="0" borderId="0" xfId="0" quotePrefix="1" applyNumberFormat="1" applyFont="1" applyAlignment="1">
      <alignment horizontal="left" vertical="center" wrapText="1"/>
    </xf>
    <xf numFmtId="181" fontId="127" fillId="0" borderId="0" xfId="0" applyNumberFormat="1" applyFont="1" applyAlignment="1">
      <alignment horizontal="right" vertical="center"/>
    </xf>
    <xf numFmtId="0" fontId="107" fillId="0" borderId="158" xfId="884" applyFont="1" applyBorder="1">
      <alignment horizontal="left" vertical="top" wrapText="1"/>
    </xf>
    <xf numFmtId="175" fontId="105" fillId="0" borderId="158" xfId="6901" applyFont="1" applyBorder="1">
      <alignment horizontal="right" vertical="top"/>
    </xf>
    <xf numFmtId="0" fontId="107" fillId="0" borderId="158" xfId="884" applyFont="1" applyBorder="1" applyAlignment="1">
      <alignment horizontal="right" vertical="top" wrapText="1"/>
    </xf>
    <xf numFmtId="0" fontId="107" fillId="0" borderId="156" xfId="884" applyFont="1" applyBorder="1">
      <alignment horizontal="left" vertical="top" wrapText="1"/>
    </xf>
    <xf numFmtId="0" fontId="105" fillId="0" borderId="102" xfId="884" applyFont="1" applyBorder="1">
      <alignment horizontal="left" vertical="top" wrapText="1"/>
    </xf>
    <xf numFmtId="0" fontId="107" fillId="0" borderId="102" xfId="884" applyFont="1" applyBorder="1">
      <alignment horizontal="left" vertical="top" wrapText="1"/>
    </xf>
    <xf numFmtId="0" fontId="107" fillId="0" borderId="69" xfId="884" applyFont="1" applyBorder="1">
      <alignment horizontal="left" vertical="top" wrapText="1"/>
    </xf>
    <xf numFmtId="0" fontId="107" fillId="0" borderId="86" xfId="884" applyFont="1" applyBorder="1">
      <alignment horizontal="left" vertical="top" wrapText="1"/>
    </xf>
    <xf numFmtId="0" fontId="107" fillId="0" borderId="139" xfId="884" applyFont="1" applyBorder="1">
      <alignment horizontal="left" vertical="top" wrapText="1"/>
    </xf>
    <xf numFmtId="0" fontId="107" fillId="0" borderId="137" xfId="884" applyFont="1" applyBorder="1">
      <alignment horizontal="left" vertical="top" wrapText="1"/>
    </xf>
    <xf numFmtId="0" fontId="107" fillId="0" borderId="117" xfId="884" applyFont="1" applyBorder="1">
      <alignment horizontal="left" vertical="top" wrapText="1"/>
    </xf>
    <xf numFmtId="0" fontId="105" fillId="0" borderId="139" xfId="884" applyFont="1" applyBorder="1">
      <alignment horizontal="left" vertical="top" wrapText="1"/>
    </xf>
    <xf numFmtId="0" fontId="105" fillId="0" borderId="117" xfId="884" applyFont="1" applyBorder="1">
      <alignment horizontal="left" vertical="top" wrapText="1"/>
    </xf>
    <xf numFmtId="0" fontId="105" fillId="0" borderId="69" xfId="884" applyFont="1" applyBorder="1">
      <alignment horizontal="left" vertical="top" wrapText="1"/>
    </xf>
    <xf numFmtId="0" fontId="107" fillId="0" borderId="102" xfId="884" applyFont="1" applyBorder="1" applyAlignment="1">
      <alignment vertical="top" wrapText="1"/>
    </xf>
    <xf numFmtId="0" fontId="107" fillId="0" borderId="69" xfId="884" applyFont="1" applyBorder="1" applyAlignment="1">
      <alignment vertical="top" wrapText="1"/>
    </xf>
    <xf numFmtId="0" fontId="107" fillId="0" borderId="86" xfId="884" applyFont="1" applyBorder="1" applyAlignment="1">
      <alignment vertical="top" wrapText="1"/>
    </xf>
    <xf numFmtId="181" fontId="131" fillId="0" borderId="143" xfId="0" applyNumberFormat="1" applyFont="1" applyBorder="1" applyAlignment="1">
      <alignment horizontal="right" vertical="center" shrinkToFit="1"/>
    </xf>
    <xf numFmtId="181" fontId="131" fillId="0" borderId="158" xfId="0" applyNumberFormat="1" applyFont="1" applyBorder="1" applyAlignment="1">
      <alignment horizontal="right" vertical="center" shrinkToFit="1"/>
    </xf>
    <xf numFmtId="174" fontId="119" fillId="0" borderId="0" xfId="0" applyNumberFormat="1" applyFont="1" applyAlignment="1">
      <alignment horizontal="left" vertical="top" wrapText="1"/>
    </xf>
    <xf numFmtId="181" fontId="129" fillId="0" borderId="158" xfId="6" applyNumberFormat="1" applyFont="1" applyFill="1" applyBorder="1" applyAlignment="1">
      <alignment horizontal="center" vertical="top" wrapText="1"/>
    </xf>
    <xf numFmtId="181" fontId="129" fillId="0" borderId="158" xfId="0" applyNumberFormat="1" applyFont="1" applyBorder="1" applyAlignment="1">
      <alignment horizontal="right" vertical="center" shrinkToFit="1"/>
    </xf>
    <xf numFmtId="181" fontId="127" fillId="0" borderId="158" xfId="0" applyNumberFormat="1" applyFont="1" applyBorder="1" applyAlignment="1">
      <alignment horizontal="left" vertical="center" wrapText="1"/>
    </xf>
    <xf numFmtId="181" fontId="130" fillId="0" borderId="158" xfId="0" applyNumberFormat="1" applyFont="1" applyBorder="1" applyAlignment="1">
      <alignment horizontal="right" vertical="center" shrinkToFit="1"/>
    </xf>
    <xf numFmtId="181" fontId="131" fillId="0" borderId="158" xfId="0" applyNumberFormat="1" applyFont="1" applyBorder="1" applyAlignment="1">
      <alignment horizontal="left" vertical="center" wrapText="1"/>
    </xf>
    <xf numFmtId="181" fontId="133" fillId="0" borderId="158" xfId="0" applyNumberFormat="1" applyFont="1" applyBorder="1" applyAlignment="1">
      <alignment horizontal="right" vertical="center" shrinkToFit="1"/>
    </xf>
    <xf numFmtId="181" fontId="131" fillId="0" borderId="150" xfId="0" applyNumberFormat="1" applyFont="1" applyBorder="1" applyAlignment="1">
      <alignment horizontal="right" vertical="center" shrinkToFit="1"/>
    </xf>
    <xf numFmtId="181" fontId="127" fillId="0" borderId="158" xfId="1987" applyNumberFormat="1" applyFont="1" applyBorder="1" applyAlignment="1">
      <alignment horizontal="right" vertical="center" shrinkToFit="1"/>
    </xf>
    <xf numFmtId="181" fontId="127" fillId="0" borderId="159" xfId="0" applyNumberFormat="1" applyFont="1" applyBorder="1" applyAlignment="1">
      <alignment horizontal="left" vertical="center" wrapText="1"/>
    </xf>
    <xf numFmtId="181" fontId="127" fillId="0" borderId="158" xfId="0" applyNumberFormat="1" applyFont="1" applyBorder="1" applyAlignment="1">
      <alignment horizontal="right" vertical="center" shrinkToFit="1"/>
    </xf>
    <xf numFmtId="181" fontId="127" fillId="0" borderId="159" xfId="0" applyNumberFormat="1" applyFont="1" applyBorder="1" applyAlignment="1">
      <alignment horizontal="right" vertical="center" shrinkToFit="1"/>
    </xf>
    <xf numFmtId="181" fontId="129" fillId="0" borderId="159" xfId="0" applyNumberFormat="1" applyFont="1" applyBorder="1" applyAlignment="1">
      <alignment horizontal="right" vertical="center" shrinkToFit="1"/>
    </xf>
    <xf numFmtId="181" fontId="127" fillId="0" borderId="159" xfId="1987" applyNumberFormat="1" applyFont="1" applyBorder="1" applyAlignment="1">
      <alignment horizontal="right" vertical="center" shrinkToFit="1"/>
    </xf>
    <xf numFmtId="175" fontId="105" fillId="0" borderId="86" xfId="6901" applyFont="1" applyBorder="1">
      <alignment horizontal="right" vertical="top"/>
    </xf>
    <xf numFmtId="49" fontId="129" fillId="0" borderId="134" xfId="0" applyNumberFormat="1" applyFont="1" applyBorder="1" applyAlignment="1">
      <alignment horizontal="left" vertical="top" wrapText="1"/>
    </xf>
    <xf numFmtId="0" fontId="105" fillId="0" borderId="155" xfId="884" applyFont="1" applyBorder="1" applyAlignment="1">
      <alignment horizontal="left" vertical="top"/>
    </xf>
    <xf numFmtId="0" fontId="105" fillId="0" borderId="143" xfId="884" applyFont="1" applyBorder="1" applyAlignment="1">
      <alignment horizontal="left" vertical="top"/>
    </xf>
    <xf numFmtId="0" fontId="105" fillId="0" borderId="138" xfId="884" applyFont="1" applyBorder="1" applyAlignment="1">
      <alignment horizontal="left" vertical="top"/>
    </xf>
    <xf numFmtId="0" fontId="107" fillId="0" borderId="133" xfId="884" applyFont="1" applyBorder="1" applyAlignment="1">
      <alignment horizontal="center" vertical="center" wrapText="1"/>
    </xf>
    <xf numFmtId="0" fontId="107" fillId="0" borderId="134" xfId="884" applyFont="1" applyBorder="1" applyAlignment="1">
      <alignment horizontal="center" vertical="center" wrapText="1"/>
    </xf>
    <xf numFmtId="0" fontId="107" fillId="0" borderId="143" xfId="884" applyFont="1" applyBorder="1" applyAlignment="1">
      <alignment horizontal="center" vertical="center" wrapText="1"/>
    </xf>
    <xf numFmtId="0" fontId="107" fillId="0" borderId="135" xfId="884" applyFont="1" applyBorder="1" applyAlignment="1">
      <alignment horizontal="center" vertical="center" wrapText="1"/>
    </xf>
    <xf numFmtId="0" fontId="105" fillId="0" borderId="156" xfId="884" applyFont="1" applyBorder="1">
      <alignment horizontal="left" vertical="top" wrapText="1"/>
    </xf>
    <xf numFmtId="183" fontId="129" fillId="0" borderId="0" xfId="0" applyNumberFormat="1" applyFont="1" applyAlignment="1">
      <alignment horizontal="right" vertical="center" wrapText="1"/>
    </xf>
    <xf numFmtId="0" fontId="129" fillId="0" borderId="0" xfId="0" applyFont="1" applyAlignment="1">
      <alignment horizontal="center" vertical="center" wrapText="1"/>
    </xf>
    <xf numFmtId="181" fontId="129" fillId="65" borderId="15" xfId="0" applyNumberFormat="1" applyFont="1" applyFill="1" applyBorder="1" applyAlignment="1">
      <alignment horizontal="center" vertical="center" wrapText="1"/>
    </xf>
    <xf numFmtId="181" fontId="129" fillId="65" borderId="10" xfId="0" applyNumberFormat="1" applyFont="1" applyFill="1" applyBorder="1" applyAlignment="1">
      <alignment horizontal="center" vertical="center" wrapText="1"/>
    </xf>
    <xf numFmtId="181" fontId="129" fillId="65" borderId="33" xfId="0" applyNumberFormat="1" applyFont="1" applyFill="1" applyBorder="1" applyAlignment="1">
      <alignment horizontal="center" vertical="center" wrapText="1"/>
    </xf>
    <xf numFmtId="49" fontId="129" fillId="0" borderId="15" xfId="0" applyNumberFormat="1" applyFont="1" applyBorder="1" applyAlignment="1">
      <alignment horizontal="center" vertical="center" wrapText="1"/>
    </xf>
    <xf numFmtId="49" fontId="129" fillId="0" borderId="10" xfId="0" applyNumberFormat="1" applyFont="1" applyBorder="1" applyAlignment="1">
      <alignment horizontal="center" vertical="center" wrapText="1"/>
    </xf>
    <xf numFmtId="49" fontId="129" fillId="0" borderId="100" xfId="0" applyNumberFormat="1" applyFont="1" applyBorder="1" applyAlignment="1">
      <alignment horizontal="center" vertical="center" wrapText="1"/>
    </xf>
    <xf numFmtId="49" fontId="129" fillId="0" borderId="101" xfId="0" applyNumberFormat="1" applyFont="1" applyBorder="1" applyAlignment="1">
      <alignment horizontal="center" vertical="center" wrapText="1"/>
    </xf>
    <xf numFmtId="49" fontId="129" fillId="0" borderId="92" xfId="0" applyNumberFormat="1" applyFont="1" applyBorder="1" applyAlignment="1">
      <alignment horizontal="center" vertical="center" wrapText="1"/>
    </xf>
    <xf numFmtId="49" fontId="129" fillId="0" borderId="149" xfId="0" applyNumberFormat="1" applyFont="1" applyBorder="1" applyAlignment="1">
      <alignment horizontal="center" vertical="center" wrapText="1"/>
    </xf>
    <xf numFmtId="49" fontId="129" fillId="0" borderId="67" xfId="0" applyNumberFormat="1" applyFont="1" applyBorder="1" applyAlignment="1">
      <alignment horizontal="center" vertical="center" wrapText="1"/>
    </xf>
    <xf numFmtId="181" fontId="129" fillId="0" borderId="149" xfId="6" applyNumberFormat="1" applyFont="1" applyFill="1" applyBorder="1" applyAlignment="1">
      <alignment horizontal="center" vertical="center" wrapText="1"/>
    </xf>
    <xf numFmtId="181" fontId="129" fillId="0" borderId="158" xfId="6" applyNumberFormat="1" applyFont="1" applyFill="1" applyBorder="1" applyAlignment="1">
      <alignment horizontal="center" vertical="center" wrapText="1"/>
    </xf>
    <xf numFmtId="181" fontId="129" fillId="0" borderId="150" xfId="6" applyNumberFormat="1" applyFont="1" applyFill="1" applyBorder="1" applyAlignment="1">
      <alignment horizontal="center" vertical="center" wrapText="1"/>
    </xf>
    <xf numFmtId="181" fontId="129" fillId="0" borderId="67" xfId="6" applyNumberFormat="1" applyFont="1" applyFill="1" applyBorder="1" applyAlignment="1">
      <alignment horizontal="center" vertical="center" wrapText="1"/>
    </xf>
    <xf numFmtId="181" fontId="129" fillId="0" borderId="0" xfId="0" applyNumberFormat="1" applyFont="1" applyAlignment="1">
      <alignment horizontal="right"/>
    </xf>
    <xf numFmtId="181" fontId="127" fillId="0" borderId="0" xfId="0" applyNumberFormat="1" applyFont="1" applyAlignment="1">
      <alignment horizontal="right" vertical="center" wrapText="1"/>
    </xf>
    <xf numFmtId="181" fontId="127" fillId="0" borderId="0" xfId="0" applyNumberFormat="1" applyFont="1" applyAlignment="1">
      <alignment horizontal="left" vertical="center"/>
    </xf>
    <xf numFmtId="181" fontId="127" fillId="0" borderId="0" xfId="0" applyNumberFormat="1" applyFont="1" applyAlignment="1">
      <alignment vertical="center"/>
    </xf>
  </cellXfs>
  <cellStyles count="10558">
    <cellStyle name=" Verticals" xfId="97"/>
    <cellStyle name="_1_²ÜºÈÆø" xfId="98"/>
    <cellStyle name="_artabyuje" xfId="99"/>
    <cellStyle name="_artabyuje_3.Havelvacner_N1_12 23.01.2018" xfId="1875"/>
    <cellStyle name="_Sheet2" xfId="100"/>
    <cellStyle name="_Sheet2_2016_Q2" xfId="101"/>
    <cellStyle name="_stamp14-16..." xfId="102"/>
    <cellStyle name="20% - Accent1 2" xfId="15"/>
    <cellStyle name="20% - Accent1 2 2" xfId="103"/>
    <cellStyle name="20% - Accent1 2 2 2" xfId="1876"/>
    <cellStyle name="20% - Accent1 2 2 2 2" xfId="1877"/>
    <cellStyle name="20% - Accent1 2 2 3" xfId="1878"/>
    <cellStyle name="20% - Accent1 2 3" xfId="104"/>
    <cellStyle name="20% - Accent1 2 3 2" xfId="1879"/>
    <cellStyle name="20% - Accent1 2 4" xfId="1880"/>
    <cellStyle name="20% - Accent1 2 4 2" xfId="1881"/>
    <cellStyle name="20% - Accent1 2 5" xfId="1882"/>
    <cellStyle name="20% - Accent1 3" xfId="1790"/>
    <cellStyle name="20% - Accent2 2" xfId="16"/>
    <cellStyle name="20% - Accent2 2 2" xfId="105"/>
    <cellStyle name="20% - Accent2 2 2 2" xfId="1883"/>
    <cellStyle name="20% - Accent2 2 2 2 2" xfId="1884"/>
    <cellStyle name="20% - Accent2 2 2 3" xfId="1885"/>
    <cellStyle name="20% - Accent2 2 3" xfId="106"/>
    <cellStyle name="20% - Accent2 2 3 2" xfId="1886"/>
    <cellStyle name="20% - Accent2 2 4" xfId="1887"/>
    <cellStyle name="20% - Accent2 2 4 2" xfId="1888"/>
    <cellStyle name="20% - Accent2 2 5" xfId="1889"/>
    <cellStyle name="20% - Accent2 3" xfId="1791"/>
    <cellStyle name="20% - Accent3 2" xfId="17"/>
    <cellStyle name="20% - Accent3 2 2" xfId="107"/>
    <cellStyle name="20% - Accent3 2 2 2" xfId="1890"/>
    <cellStyle name="20% - Accent3 2 2 2 2" xfId="1891"/>
    <cellStyle name="20% - Accent3 2 2 3" xfId="1892"/>
    <cellStyle name="20% - Accent3 2 3" xfId="108"/>
    <cellStyle name="20% - Accent3 2 3 2" xfId="1893"/>
    <cellStyle name="20% - Accent3 2 4" xfId="1894"/>
    <cellStyle name="20% - Accent3 2 4 2" xfId="1895"/>
    <cellStyle name="20% - Accent3 2 5" xfId="1896"/>
    <cellStyle name="20% - Accent3 3" xfId="1792"/>
    <cellStyle name="20% - Accent4 2" xfId="18"/>
    <cellStyle name="20% - Accent4 2 2" xfId="109"/>
    <cellStyle name="20% - Accent4 2 2 2" xfId="1897"/>
    <cellStyle name="20% - Accent4 2 2 2 2" xfId="1898"/>
    <cellStyle name="20% - Accent4 2 2 3" xfId="1899"/>
    <cellStyle name="20% - Accent4 2 3" xfId="110"/>
    <cellStyle name="20% - Accent4 2 3 2" xfId="1900"/>
    <cellStyle name="20% - Accent4 2 4" xfId="1901"/>
    <cellStyle name="20% - Accent4 2 4 2" xfId="1902"/>
    <cellStyle name="20% - Accent4 2 5" xfId="1903"/>
    <cellStyle name="20% - Accent4 3" xfId="1793"/>
    <cellStyle name="20% - Accent5 2" xfId="19"/>
    <cellStyle name="20% - Accent5 2 2" xfId="111"/>
    <cellStyle name="20% - Accent5 2 2 2" xfId="1904"/>
    <cellStyle name="20% - Accent5 2 2 2 2" xfId="1905"/>
    <cellStyle name="20% - Accent5 2 2 3" xfId="1906"/>
    <cellStyle name="20% - Accent5 2 3" xfId="112"/>
    <cellStyle name="20% - Accent5 2 3 2" xfId="1907"/>
    <cellStyle name="20% - Accent5 2 4" xfId="1908"/>
    <cellStyle name="20% - Accent5 2 4 2" xfId="1909"/>
    <cellStyle name="20% - Accent5 2 5" xfId="1910"/>
    <cellStyle name="20% - Accent5 3" xfId="1794"/>
    <cellStyle name="20% - Accent6 2" xfId="20"/>
    <cellStyle name="20% - Accent6 2 2" xfId="113"/>
    <cellStyle name="20% - Accent6 2 2 2" xfId="1911"/>
    <cellStyle name="20% - Accent6 2 2 2 2" xfId="1912"/>
    <cellStyle name="20% - Accent6 2 2 3" xfId="1913"/>
    <cellStyle name="20% - Accent6 2 3" xfId="114"/>
    <cellStyle name="20% - Accent6 2 3 2" xfId="1914"/>
    <cellStyle name="20% - Accent6 2 4" xfId="1915"/>
    <cellStyle name="20% - Accent6 2 4 2" xfId="1916"/>
    <cellStyle name="20% - Accent6 2 5" xfId="1917"/>
    <cellStyle name="20% - Accent6 3" xfId="1795"/>
    <cellStyle name="20% - Акцент1" xfId="1988" builtinId="30" customBuiltin="1"/>
    <cellStyle name="20% - Акцент2" xfId="1989" builtinId="34" customBuiltin="1"/>
    <cellStyle name="20% - Акцент3" xfId="1990" builtinId="38" customBuiltin="1"/>
    <cellStyle name="20% - Акцент4" xfId="1991" builtinId="42" customBuiltin="1"/>
    <cellStyle name="20% - Акцент5" xfId="1992" builtinId="46" customBuiltin="1"/>
    <cellStyle name="20% - Акцент6" xfId="1993" builtinId="50" customBuiltin="1"/>
    <cellStyle name="40% - Accent1 2" xfId="21"/>
    <cellStyle name="40% - Accent1 2 2" xfId="115"/>
    <cellStyle name="40% - Accent1 2 2 2" xfId="1918"/>
    <cellStyle name="40% - Accent1 2 2 2 2" xfId="1919"/>
    <cellStyle name="40% - Accent1 2 2 3" xfId="1920"/>
    <cellStyle name="40% - Accent1 2 3" xfId="116"/>
    <cellStyle name="40% - Accent1 2 3 2" xfId="1921"/>
    <cellStyle name="40% - Accent1 2 4" xfId="1922"/>
    <cellStyle name="40% - Accent1 2 4 2" xfId="1923"/>
    <cellStyle name="40% - Accent1 2 5" xfId="1924"/>
    <cellStyle name="40% - Accent1 3" xfId="1796"/>
    <cellStyle name="40% - Accent2 2" xfId="22"/>
    <cellStyle name="40% - Accent2 2 2" xfId="117"/>
    <cellStyle name="40% - Accent2 2 2 2" xfId="1925"/>
    <cellStyle name="40% - Accent2 2 2 2 2" xfId="1926"/>
    <cellStyle name="40% - Accent2 2 2 3" xfId="1927"/>
    <cellStyle name="40% - Accent2 2 3" xfId="118"/>
    <cellStyle name="40% - Accent2 2 3 2" xfId="1928"/>
    <cellStyle name="40% - Accent2 2 4" xfId="1929"/>
    <cellStyle name="40% - Accent2 2 4 2" xfId="1930"/>
    <cellStyle name="40% - Accent2 2 5" xfId="1931"/>
    <cellStyle name="40% - Accent2 3" xfId="1797"/>
    <cellStyle name="40% - Accent3 2" xfId="23"/>
    <cellStyle name="40% - Accent3 2 2" xfId="119"/>
    <cellStyle name="40% - Accent3 2 2 2" xfId="1932"/>
    <cellStyle name="40% - Accent3 2 2 2 2" xfId="1933"/>
    <cellStyle name="40% - Accent3 2 2 3" xfId="1934"/>
    <cellStyle name="40% - Accent3 2 3" xfId="120"/>
    <cellStyle name="40% - Accent3 2 3 2" xfId="1935"/>
    <cellStyle name="40% - Accent3 2 4" xfId="1936"/>
    <cellStyle name="40% - Accent3 2 4 2" xfId="1937"/>
    <cellStyle name="40% - Accent3 2 5" xfId="1938"/>
    <cellStyle name="40% - Accent3 3" xfId="1798"/>
    <cellStyle name="40% - Accent4 2" xfId="24"/>
    <cellStyle name="40% - Accent4 2 2" xfId="121"/>
    <cellStyle name="40% - Accent4 2 2 2" xfId="1939"/>
    <cellStyle name="40% - Accent4 2 2 2 2" xfId="1940"/>
    <cellStyle name="40% - Accent4 2 2 3" xfId="1941"/>
    <cellStyle name="40% - Accent4 2 3" xfId="122"/>
    <cellStyle name="40% - Accent4 2 3 2" xfId="1942"/>
    <cellStyle name="40% - Accent4 2 4" xfId="1943"/>
    <cellStyle name="40% - Accent4 2 4 2" xfId="1944"/>
    <cellStyle name="40% - Accent4 2 5" xfId="1945"/>
    <cellStyle name="40% - Accent4 3" xfId="1799"/>
    <cellStyle name="40% - Accent5 2" xfId="25"/>
    <cellStyle name="40% - Accent5 2 2" xfId="123"/>
    <cellStyle name="40% - Accent5 2 2 2" xfId="1946"/>
    <cellStyle name="40% - Accent5 2 2 2 2" xfId="1947"/>
    <cellStyle name="40% - Accent5 2 2 3" xfId="1948"/>
    <cellStyle name="40% - Accent5 2 3" xfId="124"/>
    <cellStyle name="40% - Accent5 2 3 2" xfId="1949"/>
    <cellStyle name="40% - Accent5 2 4" xfId="1950"/>
    <cellStyle name="40% - Accent5 2 4 2" xfId="1951"/>
    <cellStyle name="40% - Accent5 2 5" xfId="1952"/>
    <cellStyle name="40% - Accent5 3" xfId="1800"/>
    <cellStyle name="40% - Accent6 2" xfId="26"/>
    <cellStyle name="40% - Accent6 2 2" xfId="125"/>
    <cellStyle name="40% - Accent6 2 2 2" xfId="1953"/>
    <cellStyle name="40% - Accent6 2 2 2 2" xfId="1954"/>
    <cellStyle name="40% - Accent6 2 2 3" xfId="1955"/>
    <cellStyle name="40% - Accent6 2 3" xfId="126"/>
    <cellStyle name="40% - Accent6 2 3 2" xfId="1956"/>
    <cellStyle name="40% - Accent6 2 4" xfId="1957"/>
    <cellStyle name="40% - Accent6 2 4 2" xfId="1958"/>
    <cellStyle name="40% - Accent6 2 5" xfId="1959"/>
    <cellStyle name="40% - Accent6 3" xfId="1801"/>
    <cellStyle name="40% - Акцент1" xfId="1994" builtinId="31" customBuiltin="1"/>
    <cellStyle name="40% - Акцент2" xfId="1995" builtinId="35" customBuiltin="1"/>
    <cellStyle name="40% - Акцент3" xfId="1996" builtinId="39" customBuiltin="1"/>
    <cellStyle name="40% - Акцент4" xfId="1997" builtinId="43" customBuiltin="1"/>
    <cellStyle name="40% - Акцент5" xfId="1998" builtinId="47" customBuiltin="1"/>
    <cellStyle name="40% - Акцент6" xfId="1999" builtinId="51" customBuiltin="1"/>
    <cellStyle name="60% - Accent1 2" xfId="27"/>
    <cellStyle name="60% - Accent1 2 2" xfId="127"/>
    <cellStyle name="60% - Accent1 2 3" xfId="128"/>
    <cellStyle name="60% - Accent1 3" xfId="1802"/>
    <cellStyle name="60% - Accent2 2" xfId="28"/>
    <cellStyle name="60% - Accent2 2 2" xfId="129"/>
    <cellStyle name="60% - Accent2 2 3" xfId="130"/>
    <cellStyle name="60% - Accent2 3" xfId="1803"/>
    <cellStyle name="60% - Accent3 2" xfId="29"/>
    <cellStyle name="60% - Accent3 2 2" xfId="131"/>
    <cellStyle name="60% - Accent3 2 3" xfId="132"/>
    <cellStyle name="60% - Accent3 3" xfId="1804"/>
    <cellStyle name="60% - Accent4 2" xfId="30"/>
    <cellStyle name="60% - Accent4 2 2" xfId="133"/>
    <cellStyle name="60% - Accent4 2 3" xfId="134"/>
    <cellStyle name="60% - Accent4 3" xfId="1805"/>
    <cellStyle name="60% - Accent5 2" xfId="31"/>
    <cellStyle name="60% - Accent5 2 2" xfId="135"/>
    <cellStyle name="60% - Accent5 2 3" xfId="136"/>
    <cellStyle name="60% - Accent5 3" xfId="1806"/>
    <cellStyle name="60% - Accent6 2" xfId="32"/>
    <cellStyle name="60% - Accent6 2 2" xfId="137"/>
    <cellStyle name="60% - Accent6 2 3" xfId="138"/>
    <cellStyle name="60% - Accent6 3" xfId="1807"/>
    <cellStyle name="60% - Акцент1" xfId="2000" builtinId="32" customBuiltin="1"/>
    <cellStyle name="60% - Акцент2" xfId="2001" builtinId="36" customBuiltin="1"/>
    <cellStyle name="60% - Акцент3" xfId="2002" builtinId="40" customBuiltin="1"/>
    <cellStyle name="60% - Акцент4" xfId="2003" builtinId="44" customBuiltin="1"/>
    <cellStyle name="60% - Акцент5" xfId="2004" builtinId="48" customBuiltin="1"/>
    <cellStyle name="60% - Акцент6" xfId="2005" builtinId="52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1808"/>
    <cellStyle name="Accent1 16" xfId="1832"/>
    <cellStyle name="Accent1 17" xfId="1845"/>
    <cellStyle name="Accent1 18" xfId="1844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1809"/>
    <cellStyle name="Accent2 16" xfId="1833"/>
    <cellStyle name="Accent2 17" xfId="1846"/>
    <cellStyle name="Accent2 18" xfId="1843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1810"/>
    <cellStyle name="Accent3 16" xfId="1834"/>
    <cellStyle name="Accent3 17" xfId="1847"/>
    <cellStyle name="Accent3 18" xfId="1842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1811"/>
    <cellStyle name="Accent4 16" xfId="1835"/>
    <cellStyle name="Accent4 17" xfId="1848"/>
    <cellStyle name="Accent4 18" xfId="1841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1812"/>
    <cellStyle name="Accent5 16" xfId="1836"/>
    <cellStyle name="Accent5 17" xfId="1849"/>
    <cellStyle name="Accent5 18" xfId="1840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1813"/>
    <cellStyle name="Accent6 16" xfId="1837"/>
    <cellStyle name="Accent6 17" xfId="1850"/>
    <cellStyle name="Accent6 18" xfId="1839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 2" xfId="39"/>
    <cellStyle name="Bad 2 2" xfId="242"/>
    <cellStyle name="Bad 2 3" xfId="243"/>
    <cellStyle name="Bad 3" xfId="1814"/>
    <cellStyle name="Body" xfId="244"/>
    <cellStyle name="Calculation 2" xfId="40"/>
    <cellStyle name="Calculation 2 10" xfId="886"/>
    <cellStyle name="Calculation 2 10 2" xfId="1735"/>
    <cellStyle name="Calculation 2 10 2 2" xfId="3154"/>
    <cellStyle name="Calculation 2 10 2 2 2" xfId="8027"/>
    <cellStyle name="Calculation 2 10 2 3" xfId="4653"/>
    <cellStyle name="Calculation 2 10 2 3 2" xfId="9420"/>
    <cellStyle name="Calculation 2 10 2 4" xfId="5769"/>
    <cellStyle name="Calculation 2 10 2 4 2" xfId="10504"/>
    <cellStyle name="Calculation 2 10 2 5" xfId="6847"/>
    <cellStyle name="Calculation 2 10 3" xfId="2360"/>
    <cellStyle name="Calculation 2 10 3 2" xfId="7233"/>
    <cellStyle name="Calculation 2 10 4" xfId="3858"/>
    <cellStyle name="Calculation 2 10 4 2" xfId="8630"/>
    <cellStyle name="Calculation 2 10 5" xfId="4979"/>
    <cellStyle name="Calculation 2 10 5 2" xfId="9714"/>
    <cellStyle name="Calculation 2 10 6" xfId="6057"/>
    <cellStyle name="Calculation 2 11" xfId="954"/>
    <cellStyle name="Calculation 2 11 2" xfId="2378"/>
    <cellStyle name="Calculation 2 11 2 2" xfId="7251"/>
    <cellStyle name="Calculation 2 11 3" xfId="3920"/>
    <cellStyle name="Calculation 2 11 3 2" xfId="8687"/>
    <cellStyle name="Calculation 2 11 4" xfId="5036"/>
    <cellStyle name="Calculation 2 11 4 2" xfId="9771"/>
    <cellStyle name="Calculation 2 11 5" xfId="6114"/>
    <cellStyle name="Calculation 2 12" xfId="1014"/>
    <cellStyle name="Calculation 2 12 2" xfId="2438"/>
    <cellStyle name="Calculation 2 12 2 2" xfId="7311"/>
    <cellStyle name="Calculation 2 12 3" xfId="3980"/>
    <cellStyle name="Calculation 2 12 3 2" xfId="8747"/>
    <cellStyle name="Calculation 2 12 4" xfId="5096"/>
    <cellStyle name="Calculation 2 12 4 2" xfId="9831"/>
    <cellStyle name="Calculation 2 12 5" xfId="6174"/>
    <cellStyle name="Calculation 2 13" xfId="3250"/>
    <cellStyle name="Calculation 2 13 2" xfId="8123"/>
    <cellStyle name="Calculation 2 14" xfId="3291"/>
    <cellStyle name="Calculation 2 14 2" xfId="8155"/>
    <cellStyle name="Calculation 2 15" xfId="3472"/>
    <cellStyle name="Calculation 2 15 2" xfId="8260"/>
    <cellStyle name="Calculation 2 16" xfId="3386"/>
    <cellStyle name="Calculation 2 2" xfId="79"/>
    <cellStyle name="Calculation 2 2 10" xfId="960"/>
    <cellStyle name="Calculation 2 2 10 2" xfId="2384"/>
    <cellStyle name="Calculation 2 2 10 2 2" xfId="7257"/>
    <cellStyle name="Calculation 2 2 10 3" xfId="3926"/>
    <cellStyle name="Calculation 2 2 10 3 2" xfId="8693"/>
    <cellStyle name="Calculation 2 2 10 4" xfId="5042"/>
    <cellStyle name="Calculation 2 2 10 4 2" xfId="9777"/>
    <cellStyle name="Calculation 2 2 10 5" xfId="6120"/>
    <cellStyle name="Calculation 2 2 11" xfId="968"/>
    <cellStyle name="Calculation 2 2 11 2" xfId="2392"/>
    <cellStyle name="Calculation 2 2 11 2 2" xfId="7265"/>
    <cellStyle name="Calculation 2 2 11 3" xfId="3934"/>
    <cellStyle name="Calculation 2 2 11 3 2" xfId="8701"/>
    <cellStyle name="Calculation 2 2 11 4" xfId="5050"/>
    <cellStyle name="Calculation 2 2 11 4 2" xfId="9785"/>
    <cellStyle name="Calculation 2 2 11 5" xfId="6128"/>
    <cellStyle name="Calculation 2 2 12" xfId="2294"/>
    <cellStyle name="Calculation 2 2 12 2" xfId="7167"/>
    <cellStyle name="Calculation 2 2 13" xfId="3306"/>
    <cellStyle name="Calculation 2 2 13 2" xfId="8161"/>
    <cellStyle name="Calculation 2 2 14" xfId="3463"/>
    <cellStyle name="Calculation 2 2 14 2" xfId="8252"/>
    <cellStyle name="Calculation 2 2 15" xfId="3392"/>
    <cellStyle name="Calculation 2 2 2" xfId="493"/>
    <cellStyle name="Calculation 2 2 2 10" xfId="1392"/>
    <cellStyle name="Calculation 2 2 2 10 2" xfId="2811"/>
    <cellStyle name="Calculation 2 2 2 10 2 2" xfId="7684"/>
    <cellStyle name="Calculation 2 2 2 10 3" xfId="4310"/>
    <cellStyle name="Calculation 2 2 2 10 3 2" xfId="9077"/>
    <cellStyle name="Calculation 2 2 2 10 4" xfId="5426"/>
    <cellStyle name="Calculation 2 2 2 10 4 2" xfId="10161"/>
    <cellStyle name="Calculation 2 2 2 10 5" xfId="6504"/>
    <cellStyle name="Calculation 2 2 2 11" xfId="2063"/>
    <cellStyle name="Calculation 2 2 2 11 2" xfId="6936"/>
    <cellStyle name="Calculation 2 2 2 12" xfId="3490"/>
    <cellStyle name="Calculation 2 2 2 12 2" xfId="8267"/>
    <cellStyle name="Calculation 2 2 2 13" xfId="3379"/>
    <cellStyle name="Calculation 2 2 2 13 2" xfId="8233"/>
    <cellStyle name="Calculation 2 2 2 14" xfId="4972"/>
    <cellStyle name="Calculation 2 2 2 2" xfId="575"/>
    <cellStyle name="Calculation 2 2 2 2 2" xfId="1020"/>
    <cellStyle name="Calculation 2 2 2 2 2 2" xfId="2444"/>
    <cellStyle name="Calculation 2 2 2 2 2 2 2" xfId="7317"/>
    <cellStyle name="Calculation 2 2 2 2 2 3" xfId="3986"/>
    <cellStyle name="Calculation 2 2 2 2 2 3 2" xfId="8753"/>
    <cellStyle name="Calculation 2 2 2 2 2 4" xfId="5102"/>
    <cellStyle name="Calculation 2 2 2 2 2 4 2" xfId="9837"/>
    <cellStyle name="Calculation 2 2 2 2 2 5" xfId="6180"/>
    <cellStyle name="Calculation 2 2 2 2 3" xfId="1426"/>
    <cellStyle name="Calculation 2 2 2 2 3 2" xfId="2845"/>
    <cellStyle name="Calculation 2 2 2 2 3 2 2" xfId="7718"/>
    <cellStyle name="Calculation 2 2 2 2 3 3" xfId="4344"/>
    <cellStyle name="Calculation 2 2 2 2 3 3 2" xfId="9111"/>
    <cellStyle name="Calculation 2 2 2 2 3 4" xfId="5460"/>
    <cellStyle name="Calculation 2 2 2 2 3 4 2" xfId="10195"/>
    <cellStyle name="Calculation 2 2 2 2 3 5" xfId="6538"/>
    <cellStyle name="Calculation 2 2 2 2 4" xfId="2192"/>
    <cellStyle name="Calculation 2 2 2 2 4 2" xfId="7065"/>
    <cellStyle name="Calculation 2 2 2 2 5" xfId="3524"/>
    <cellStyle name="Calculation 2 2 2 2 5 2" xfId="8301"/>
    <cellStyle name="Calculation 2 2 2 2 6" xfId="4724"/>
    <cellStyle name="Calculation 2 2 2 2 6 2" xfId="9490"/>
    <cellStyle name="Calculation 2 2 2 2 7" xfId="3266"/>
    <cellStyle name="Calculation 2 2 2 3" xfId="742"/>
    <cellStyle name="Calculation 2 2 2 3 2" xfId="1187"/>
    <cellStyle name="Calculation 2 2 2 3 2 2" xfId="2611"/>
    <cellStyle name="Calculation 2 2 2 3 2 2 2" xfId="7484"/>
    <cellStyle name="Calculation 2 2 2 3 2 3" xfId="4153"/>
    <cellStyle name="Calculation 2 2 2 3 2 3 2" xfId="8920"/>
    <cellStyle name="Calculation 2 2 2 3 2 4" xfId="5269"/>
    <cellStyle name="Calculation 2 2 2 3 2 4 2" xfId="10004"/>
    <cellStyle name="Calculation 2 2 2 3 2 5" xfId="6347"/>
    <cellStyle name="Calculation 2 2 2 3 3" xfId="1593"/>
    <cellStyle name="Calculation 2 2 2 3 3 2" xfId="3012"/>
    <cellStyle name="Calculation 2 2 2 3 3 2 2" xfId="7885"/>
    <cellStyle name="Calculation 2 2 2 3 3 3" xfId="4511"/>
    <cellStyle name="Calculation 2 2 2 3 3 3 2" xfId="9278"/>
    <cellStyle name="Calculation 2 2 2 3 3 4" xfId="5627"/>
    <cellStyle name="Calculation 2 2 2 3 3 4 2" xfId="10362"/>
    <cellStyle name="Calculation 2 2 2 3 3 5" xfId="6705"/>
    <cellStyle name="Calculation 2 2 2 3 4" xfId="2788"/>
    <cellStyle name="Calculation 2 2 2 3 4 2" xfId="7661"/>
    <cellStyle name="Calculation 2 2 2 3 5" xfId="3691"/>
    <cellStyle name="Calculation 2 2 2 3 5 2" xfId="8468"/>
    <cellStyle name="Calculation 2 2 2 3 6" xfId="4815"/>
    <cellStyle name="Calculation 2 2 2 3 6 2" xfId="9572"/>
    <cellStyle name="Calculation 2 2 2 3 7" xfId="5915"/>
    <cellStyle name="Calculation 2 2 2 4" xfId="691"/>
    <cellStyle name="Calculation 2 2 2 4 2" xfId="1136"/>
    <cellStyle name="Calculation 2 2 2 4 2 2" xfId="2560"/>
    <cellStyle name="Calculation 2 2 2 4 2 2 2" xfId="7433"/>
    <cellStyle name="Calculation 2 2 2 4 2 3" xfId="4102"/>
    <cellStyle name="Calculation 2 2 2 4 2 3 2" xfId="8869"/>
    <cellStyle name="Calculation 2 2 2 4 2 4" xfId="5218"/>
    <cellStyle name="Calculation 2 2 2 4 2 4 2" xfId="9953"/>
    <cellStyle name="Calculation 2 2 2 4 2 5" xfId="6296"/>
    <cellStyle name="Calculation 2 2 2 4 3" xfId="1542"/>
    <cellStyle name="Calculation 2 2 2 4 3 2" xfId="2961"/>
    <cellStyle name="Calculation 2 2 2 4 3 2 2" xfId="7834"/>
    <cellStyle name="Calculation 2 2 2 4 3 3" xfId="4460"/>
    <cellStyle name="Calculation 2 2 2 4 3 3 2" xfId="9227"/>
    <cellStyle name="Calculation 2 2 2 4 3 4" xfId="5576"/>
    <cellStyle name="Calculation 2 2 2 4 3 4 2" xfId="10311"/>
    <cellStyle name="Calculation 2 2 2 4 3 5" xfId="6654"/>
    <cellStyle name="Calculation 2 2 2 4 4" xfId="2162"/>
    <cellStyle name="Calculation 2 2 2 4 4 2" xfId="7035"/>
    <cellStyle name="Calculation 2 2 2 4 5" xfId="3640"/>
    <cellStyle name="Calculation 2 2 2 4 5 2" xfId="8417"/>
    <cellStyle name="Calculation 2 2 2 4 6" xfId="4764"/>
    <cellStyle name="Calculation 2 2 2 4 6 2" xfId="9521"/>
    <cellStyle name="Calculation 2 2 2 4 7" xfId="5864"/>
    <cellStyle name="Calculation 2 2 2 5" xfId="711"/>
    <cellStyle name="Calculation 2 2 2 5 2" xfId="1156"/>
    <cellStyle name="Calculation 2 2 2 5 2 2" xfId="2580"/>
    <cellStyle name="Calculation 2 2 2 5 2 2 2" xfId="7453"/>
    <cellStyle name="Calculation 2 2 2 5 2 3" xfId="4122"/>
    <cellStyle name="Calculation 2 2 2 5 2 3 2" xfId="8889"/>
    <cellStyle name="Calculation 2 2 2 5 2 4" xfId="5238"/>
    <cellStyle name="Calculation 2 2 2 5 2 4 2" xfId="9973"/>
    <cellStyle name="Calculation 2 2 2 5 2 5" xfId="6316"/>
    <cellStyle name="Calculation 2 2 2 5 3" xfId="1562"/>
    <cellStyle name="Calculation 2 2 2 5 3 2" xfId="2981"/>
    <cellStyle name="Calculation 2 2 2 5 3 2 2" xfId="7854"/>
    <cellStyle name="Calculation 2 2 2 5 3 3" xfId="4480"/>
    <cellStyle name="Calculation 2 2 2 5 3 3 2" xfId="9247"/>
    <cellStyle name="Calculation 2 2 2 5 3 4" xfId="5596"/>
    <cellStyle name="Calculation 2 2 2 5 3 4 2" xfId="10331"/>
    <cellStyle name="Calculation 2 2 2 5 3 5" xfId="6674"/>
    <cellStyle name="Calculation 2 2 2 5 4" xfId="2793"/>
    <cellStyle name="Calculation 2 2 2 5 4 2" xfId="7666"/>
    <cellStyle name="Calculation 2 2 2 5 5" xfId="3660"/>
    <cellStyle name="Calculation 2 2 2 5 5 2" xfId="8437"/>
    <cellStyle name="Calculation 2 2 2 5 6" xfId="4784"/>
    <cellStyle name="Calculation 2 2 2 5 6 2" xfId="9541"/>
    <cellStyle name="Calculation 2 2 2 5 7" xfId="5884"/>
    <cellStyle name="Calculation 2 2 2 6" xfId="813"/>
    <cellStyle name="Calculation 2 2 2 6 2" xfId="1258"/>
    <cellStyle name="Calculation 2 2 2 6 2 2" xfId="2682"/>
    <cellStyle name="Calculation 2 2 2 6 2 2 2" xfId="7555"/>
    <cellStyle name="Calculation 2 2 2 6 2 3" xfId="4224"/>
    <cellStyle name="Calculation 2 2 2 6 2 3 2" xfId="8991"/>
    <cellStyle name="Calculation 2 2 2 6 2 4" xfId="5340"/>
    <cellStyle name="Calculation 2 2 2 6 2 4 2" xfId="10075"/>
    <cellStyle name="Calculation 2 2 2 6 2 5" xfId="6418"/>
    <cellStyle name="Calculation 2 2 2 6 3" xfId="1664"/>
    <cellStyle name="Calculation 2 2 2 6 3 2" xfId="3083"/>
    <cellStyle name="Calculation 2 2 2 6 3 2 2" xfId="7956"/>
    <cellStyle name="Calculation 2 2 2 6 3 3" xfId="4582"/>
    <cellStyle name="Calculation 2 2 2 6 3 3 2" xfId="9349"/>
    <cellStyle name="Calculation 2 2 2 6 3 4" xfId="5698"/>
    <cellStyle name="Calculation 2 2 2 6 3 4 2" xfId="10433"/>
    <cellStyle name="Calculation 2 2 2 6 3 5" xfId="6776"/>
    <cellStyle name="Calculation 2 2 2 6 4" xfId="2125"/>
    <cellStyle name="Calculation 2 2 2 6 4 2" xfId="6998"/>
    <cellStyle name="Calculation 2 2 2 6 5" xfId="3762"/>
    <cellStyle name="Calculation 2 2 2 6 5 2" xfId="8539"/>
    <cellStyle name="Calculation 2 2 2 6 6" xfId="4886"/>
    <cellStyle name="Calculation 2 2 2 6 6 2" xfId="9643"/>
    <cellStyle name="Calculation 2 2 2 6 7" xfId="5986"/>
    <cellStyle name="Calculation 2 2 2 7" xfId="855"/>
    <cellStyle name="Calculation 2 2 2 7 2" xfId="1300"/>
    <cellStyle name="Calculation 2 2 2 7 2 2" xfId="2724"/>
    <cellStyle name="Calculation 2 2 2 7 2 2 2" xfId="7597"/>
    <cellStyle name="Calculation 2 2 2 7 2 3" xfId="4266"/>
    <cellStyle name="Calculation 2 2 2 7 2 3 2" xfId="9033"/>
    <cellStyle name="Calculation 2 2 2 7 2 4" xfId="5382"/>
    <cellStyle name="Calculation 2 2 2 7 2 4 2" xfId="10117"/>
    <cellStyle name="Calculation 2 2 2 7 2 5" xfId="6460"/>
    <cellStyle name="Calculation 2 2 2 7 3" xfId="1706"/>
    <cellStyle name="Calculation 2 2 2 7 3 2" xfId="3125"/>
    <cellStyle name="Calculation 2 2 2 7 3 2 2" xfId="7998"/>
    <cellStyle name="Calculation 2 2 2 7 3 3" xfId="4624"/>
    <cellStyle name="Calculation 2 2 2 7 3 3 2" xfId="9391"/>
    <cellStyle name="Calculation 2 2 2 7 3 4" xfId="5740"/>
    <cellStyle name="Calculation 2 2 2 7 3 4 2" xfId="10475"/>
    <cellStyle name="Calculation 2 2 2 7 3 5" xfId="6818"/>
    <cellStyle name="Calculation 2 2 2 7 4" xfId="2112"/>
    <cellStyle name="Calculation 2 2 2 7 4 2" xfId="6985"/>
    <cellStyle name="Calculation 2 2 2 7 5" xfId="3804"/>
    <cellStyle name="Calculation 2 2 2 7 5 2" xfId="8581"/>
    <cellStyle name="Calculation 2 2 2 7 6" xfId="4928"/>
    <cellStyle name="Calculation 2 2 2 7 6 2" xfId="9685"/>
    <cellStyle name="Calculation 2 2 2 7 7" xfId="6028"/>
    <cellStyle name="Calculation 2 2 2 8" xfId="887"/>
    <cellStyle name="Calculation 2 2 2 8 2" xfId="1736"/>
    <cellStyle name="Calculation 2 2 2 8 2 2" xfId="3155"/>
    <cellStyle name="Calculation 2 2 2 8 2 2 2" xfId="8028"/>
    <cellStyle name="Calculation 2 2 2 8 2 3" xfId="4654"/>
    <cellStyle name="Calculation 2 2 2 8 2 3 2" xfId="9421"/>
    <cellStyle name="Calculation 2 2 2 8 2 4" xfId="5770"/>
    <cellStyle name="Calculation 2 2 2 8 2 4 2" xfId="10505"/>
    <cellStyle name="Calculation 2 2 2 8 2 5" xfId="6848"/>
    <cellStyle name="Calculation 2 2 2 8 3" xfId="2342"/>
    <cellStyle name="Calculation 2 2 2 8 3 2" xfId="7215"/>
    <cellStyle name="Calculation 2 2 2 8 4" xfId="3859"/>
    <cellStyle name="Calculation 2 2 2 8 4 2" xfId="8631"/>
    <cellStyle name="Calculation 2 2 2 8 5" xfId="4980"/>
    <cellStyle name="Calculation 2 2 2 8 5 2" xfId="9715"/>
    <cellStyle name="Calculation 2 2 2 8 6" xfId="6058"/>
    <cellStyle name="Calculation 2 2 2 9" xfId="985"/>
    <cellStyle name="Calculation 2 2 2 9 2" xfId="2409"/>
    <cellStyle name="Calculation 2 2 2 9 2 2" xfId="7282"/>
    <cellStyle name="Calculation 2 2 2 9 3" xfId="3951"/>
    <cellStyle name="Calculation 2 2 2 9 3 2" xfId="8718"/>
    <cellStyle name="Calculation 2 2 2 9 4" xfId="5067"/>
    <cellStyle name="Calculation 2 2 2 9 4 2" xfId="9802"/>
    <cellStyle name="Calculation 2 2 2 9 5" xfId="6145"/>
    <cellStyle name="Calculation 2 2 3" xfId="505"/>
    <cellStyle name="Calculation 2 2 3 10" xfId="1404"/>
    <cellStyle name="Calculation 2 2 3 10 2" xfId="2823"/>
    <cellStyle name="Calculation 2 2 3 10 2 2" xfId="7696"/>
    <cellStyle name="Calculation 2 2 3 10 3" xfId="4322"/>
    <cellStyle name="Calculation 2 2 3 10 3 2" xfId="9089"/>
    <cellStyle name="Calculation 2 2 3 10 4" xfId="5438"/>
    <cellStyle name="Calculation 2 2 3 10 4 2" xfId="10173"/>
    <cellStyle name="Calculation 2 2 3 10 5" xfId="6516"/>
    <cellStyle name="Calculation 2 2 3 11" xfId="2209"/>
    <cellStyle name="Calculation 2 2 3 11 2" xfId="7082"/>
    <cellStyle name="Calculation 2 2 3 12" xfId="3502"/>
    <cellStyle name="Calculation 2 2 3 12 2" xfId="8279"/>
    <cellStyle name="Calculation 2 2 3 13" xfId="3370"/>
    <cellStyle name="Calculation 2 2 3 13 2" xfId="8224"/>
    <cellStyle name="Calculation 2 2 3 14" xfId="5841"/>
    <cellStyle name="Calculation 2 2 3 2" xfId="718"/>
    <cellStyle name="Calculation 2 2 3 2 2" xfId="1163"/>
    <cellStyle name="Calculation 2 2 3 2 2 2" xfId="2587"/>
    <cellStyle name="Calculation 2 2 3 2 2 2 2" xfId="7460"/>
    <cellStyle name="Calculation 2 2 3 2 2 3" xfId="4129"/>
    <cellStyle name="Calculation 2 2 3 2 2 3 2" xfId="8896"/>
    <cellStyle name="Calculation 2 2 3 2 2 4" xfId="5245"/>
    <cellStyle name="Calculation 2 2 3 2 2 4 2" xfId="9980"/>
    <cellStyle name="Calculation 2 2 3 2 2 5" xfId="6323"/>
    <cellStyle name="Calculation 2 2 3 2 3" xfId="1569"/>
    <cellStyle name="Calculation 2 2 3 2 3 2" xfId="2988"/>
    <cellStyle name="Calculation 2 2 3 2 3 2 2" xfId="7861"/>
    <cellStyle name="Calculation 2 2 3 2 3 3" xfId="4487"/>
    <cellStyle name="Calculation 2 2 3 2 3 3 2" xfId="9254"/>
    <cellStyle name="Calculation 2 2 3 2 3 4" xfId="5603"/>
    <cellStyle name="Calculation 2 2 3 2 3 4 2" xfId="10338"/>
    <cellStyle name="Calculation 2 2 3 2 3 5" xfId="6681"/>
    <cellStyle name="Calculation 2 2 3 2 4" xfId="3240"/>
    <cellStyle name="Calculation 2 2 3 2 4 2" xfId="8113"/>
    <cellStyle name="Calculation 2 2 3 2 5" xfId="3667"/>
    <cellStyle name="Calculation 2 2 3 2 5 2" xfId="8444"/>
    <cellStyle name="Calculation 2 2 3 2 6" xfId="4791"/>
    <cellStyle name="Calculation 2 2 3 2 6 2" xfId="9548"/>
    <cellStyle name="Calculation 2 2 3 2 7" xfId="5891"/>
    <cellStyle name="Calculation 2 2 3 3" xfId="754"/>
    <cellStyle name="Calculation 2 2 3 3 2" xfId="1199"/>
    <cellStyle name="Calculation 2 2 3 3 2 2" xfId="2623"/>
    <cellStyle name="Calculation 2 2 3 3 2 2 2" xfId="7496"/>
    <cellStyle name="Calculation 2 2 3 3 2 3" xfId="4165"/>
    <cellStyle name="Calculation 2 2 3 3 2 3 2" xfId="8932"/>
    <cellStyle name="Calculation 2 2 3 3 2 4" xfId="5281"/>
    <cellStyle name="Calculation 2 2 3 3 2 4 2" xfId="10016"/>
    <cellStyle name="Calculation 2 2 3 3 2 5" xfId="6359"/>
    <cellStyle name="Calculation 2 2 3 3 3" xfId="1605"/>
    <cellStyle name="Calculation 2 2 3 3 3 2" xfId="3024"/>
    <cellStyle name="Calculation 2 2 3 3 3 2 2" xfId="7897"/>
    <cellStyle name="Calculation 2 2 3 3 3 3" xfId="4523"/>
    <cellStyle name="Calculation 2 2 3 3 3 3 2" xfId="9290"/>
    <cellStyle name="Calculation 2 2 3 3 3 4" xfId="5639"/>
    <cellStyle name="Calculation 2 2 3 3 3 4 2" xfId="10374"/>
    <cellStyle name="Calculation 2 2 3 3 3 5" xfId="6717"/>
    <cellStyle name="Calculation 2 2 3 3 4" xfId="2266"/>
    <cellStyle name="Calculation 2 2 3 3 4 2" xfId="7139"/>
    <cellStyle name="Calculation 2 2 3 3 5" xfId="3703"/>
    <cellStyle name="Calculation 2 2 3 3 5 2" xfId="8480"/>
    <cellStyle name="Calculation 2 2 3 3 6" xfId="4827"/>
    <cellStyle name="Calculation 2 2 3 3 6 2" xfId="9584"/>
    <cellStyle name="Calculation 2 2 3 3 7" xfId="5927"/>
    <cellStyle name="Calculation 2 2 3 4" xfId="694"/>
    <cellStyle name="Calculation 2 2 3 4 2" xfId="1139"/>
    <cellStyle name="Calculation 2 2 3 4 2 2" xfId="2563"/>
    <cellStyle name="Calculation 2 2 3 4 2 2 2" xfId="7436"/>
    <cellStyle name="Calculation 2 2 3 4 2 3" xfId="4105"/>
    <cellStyle name="Calculation 2 2 3 4 2 3 2" xfId="8872"/>
    <cellStyle name="Calculation 2 2 3 4 2 4" xfId="5221"/>
    <cellStyle name="Calculation 2 2 3 4 2 4 2" xfId="9956"/>
    <cellStyle name="Calculation 2 2 3 4 2 5" xfId="6299"/>
    <cellStyle name="Calculation 2 2 3 4 3" xfId="1545"/>
    <cellStyle name="Calculation 2 2 3 4 3 2" xfId="2964"/>
    <cellStyle name="Calculation 2 2 3 4 3 2 2" xfId="7837"/>
    <cellStyle name="Calculation 2 2 3 4 3 3" xfId="4463"/>
    <cellStyle name="Calculation 2 2 3 4 3 3 2" xfId="9230"/>
    <cellStyle name="Calculation 2 2 3 4 3 4" xfId="5579"/>
    <cellStyle name="Calculation 2 2 3 4 3 4 2" xfId="10314"/>
    <cellStyle name="Calculation 2 2 3 4 3 5" xfId="6657"/>
    <cellStyle name="Calculation 2 2 3 4 4" xfId="2159"/>
    <cellStyle name="Calculation 2 2 3 4 4 2" xfId="7032"/>
    <cellStyle name="Calculation 2 2 3 4 5" xfId="3643"/>
    <cellStyle name="Calculation 2 2 3 4 5 2" xfId="8420"/>
    <cellStyle name="Calculation 2 2 3 4 6" xfId="4767"/>
    <cellStyle name="Calculation 2 2 3 4 6 2" xfId="9524"/>
    <cellStyle name="Calculation 2 2 3 4 7" xfId="5867"/>
    <cellStyle name="Calculation 2 2 3 5" xfId="659"/>
    <cellStyle name="Calculation 2 2 3 5 2" xfId="1104"/>
    <cellStyle name="Calculation 2 2 3 5 2 2" xfId="2528"/>
    <cellStyle name="Calculation 2 2 3 5 2 2 2" xfId="7401"/>
    <cellStyle name="Calculation 2 2 3 5 2 3" xfId="4070"/>
    <cellStyle name="Calculation 2 2 3 5 2 3 2" xfId="8837"/>
    <cellStyle name="Calculation 2 2 3 5 2 4" xfId="5186"/>
    <cellStyle name="Calculation 2 2 3 5 2 4 2" xfId="9921"/>
    <cellStyle name="Calculation 2 2 3 5 2 5" xfId="6264"/>
    <cellStyle name="Calculation 2 2 3 5 3" xfId="1510"/>
    <cellStyle name="Calculation 2 2 3 5 3 2" xfId="2929"/>
    <cellStyle name="Calculation 2 2 3 5 3 2 2" xfId="7802"/>
    <cellStyle name="Calculation 2 2 3 5 3 3" xfId="4428"/>
    <cellStyle name="Calculation 2 2 3 5 3 3 2" xfId="9195"/>
    <cellStyle name="Calculation 2 2 3 5 3 4" xfId="5544"/>
    <cellStyle name="Calculation 2 2 3 5 3 4 2" xfId="10279"/>
    <cellStyle name="Calculation 2 2 3 5 3 5" xfId="6622"/>
    <cellStyle name="Calculation 2 2 3 5 4" xfId="2176"/>
    <cellStyle name="Calculation 2 2 3 5 4 2" xfId="7049"/>
    <cellStyle name="Calculation 2 2 3 5 5" xfId="3608"/>
    <cellStyle name="Calculation 2 2 3 5 5 2" xfId="8385"/>
    <cellStyle name="Calculation 2 2 3 5 6" xfId="3837"/>
    <cellStyle name="Calculation 2 2 3 5 6 2" xfId="8611"/>
    <cellStyle name="Calculation 2 2 3 5 7" xfId="3856"/>
    <cellStyle name="Calculation 2 2 3 6" xfId="825"/>
    <cellStyle name="Calculation 2 2 3 6 2" xfId="1270"/>
    <cellStyle name="Calculation 2 2 3 6 2 2" xfId="2694"/>
    <cellStyle name="Calculation 2 2 3 6 2 2 2" xfId="7567"/>
    <cellStyle name="Calculation 2 2 3 6 2 3" xfId="4236"/>
    <cellStyle name="Calculation 2 2 3 6 2 3 2" xfId="9003"/>
    <cellStyle name="Calculation 2 2 3 6 2 4" xfId="5352"/>
    <cellStyle name="Calculation 2 2 3 6 2 4 2" xfId="10087"/>
    <cellStyle name="Calculation 2 2 3 6 2 5" xfId="6430"/>
    <cellStyle name="Calculation 2 2 3 6 3" xfId="1676"/>
    <cellStyle name="Calculation 2 2 3 6 3 2" xfId="3095"/>
    <cellStyle name="Calculation 2 2 3 6 3 2 2" xfId="7968"/>
    <cellStyle name="Calculation 2 2 3 6 3 3" xfId="4594"/>
    <cellStyle name="Calculation 2 2 3 6 3 3 2" xfId="9361"/>
    <cellStyle name="Calculation 2 2 3 6 3 4" xfId="5710"/>
    <cellStyle name="Calculation 2 2 3 6 3 4 2" xfId="10445"/>
    <cellStyle name="Calculation 2 2 3 6 3 5" xfId="6788"/>
    <cellStyle name="Calculation 2 2 3 6 4" xfId="3228"/>
    <cellStyle name="Calculation 2 2 3 6 4 2" xfId="8101"/>
    <cellStyle name="Calculation 2 2 3 6 5" xfId="3774"/>
    <cellStyle name="Calculation 2 2 3 6 5 2" xfId="8551"/>
    <cellStyle name="Calculation 2 2 3 6 6" xfId="4898"/>
    <cellStyle name="Calculation 2 2 3 6 6 2" xfId="9655"/>
    <cellStyle name="Calculation 2 2 3 6 7" xfId="5998"/>
    <cellStyle name="Calculation 2 2 3 7" xfId="867"/>
    <cellStyle name="Calculation 2 2 3 7 2" xfId="1312"/>
    <cellStyle name="Calculation 2 2 3 7 2 2" xfId="2736"/>
    <cellStyle name="Calculation 2 2 3 7 2 2 2" xfId="7609"/>
    <cellStyle name="Calculation 2 2 3 7 2 3" xfId="4278"/>
    <cellStyle name="Calculation 2 2 3 7 2 3 2" xfId="9045"/>
    <cellStyle name="Calculation 2 2 3 7 2 4" xfId="5394"/>
    <cellStyle name="Calculation 2 2 3 7 2 4 2" xfId="10129"/>
    <cellStyle name="Calculation 2 2 3 7 2 5" xfId="6472"/>
    <cellStyle name="Calculation 2 2 3 7 3" xfId="1718"/>
    <cellStyle name="Calculation 2 2 3 7 3 2" xfId="3137"/>
    <cellStyle name="Calculation 2 2 3 7 3 2 2" xfId="8010"/>
    <cellStyle name="Calculation 2 2 3 7 3 3" xfId="4636"/>
    <cellStyle name="Calculation 2 2 3 7 3 3 2" xfId="9403"/>
    <cellStyle name="Calculation 2 2 3 7 3 4" xfId="5752"/>
    <cellStyle name="Calculation 2 2 3 7 3 4 2" xfId="10487"/>
    <cellStyle name="Calculation 2 2 3 7 3 5" xfId="6830"/>
    <cellStyle name="Calculation 2 2 3 7 4" xfId="2108"/>
    <cellStyle name="Calculation 2 2 3 7 4 2" xfId="6981"/>
    <cellStyle name="Calculation 2 2 3 7 5" xfId="3816"/>
    <cellStyle name="Calculation 2 2 3 7 5 2" xfId="8593"/>
    <cellStyle name="Calculation 2 2 3 7 6" xfId="4940"/>
    <cellStyle name="Calculation 2 2 3 7 6 2" xfId="9697"/>
    <cellStyle name="Calculation 2 2 3 7 7" xfId="6040"/>
    <cellStyle name="Calculation 2 2 3 8" xfId="888"/>
    <cellStyle name="Calculation 2 2 3 8 2" xfId="1737"/>
    <cellStyle name="Calculation 2 2 3 8 2 2" xfId="3156"/>
    <cellStyle name="Calculation 2 2 3 8 2 2 2" xfId="8029"/>
    <cellStyle name="Calculation 2 2 3 8 2 3" xfId="4655"/>
    <cellStyle name="Calculation 2 2 3 8 2 3 2" xfId="9422"/>
    <cellStyle name="Calculation 2 2 3 8 2 4" xfId="5771"/>
    <cellStyle name="Calculation 2 2 3 8 2 4 2" xfId="10506"/>
    <cellStyle name="Calculation 2 2 3 8 2 5" xfId="6849"/>
    <cellStyle name="Calculation 2 2 3 8 3" xfId="2331"/>
    <cellStyle name="Calculation 2 2 3 8 3 2" xfId="7204"/>
    <cellStyle name="Calculation 2 2 3 8 4" xfId="3860"/>
    <cellStyle name="Calculation 2 2 3 8 4 2" xfId="8632"/>
    <cellStyle name="Calculation 2 2 3 8 5" xfId="4981"/>
    <cellStyle name="Calculation 2 2 3 8 5 2" xfId="9716"/>
    <cellStyle name="Calculation 2 2 3 8 6" xfId="6059"/>
    <cellStyle name="Calculation 2 2 3 9" xfId="997"/>
    <cellStyle name="Calculation 2 2 3 9 2" xfId="2421"/>
    <cellStyle name="Calculation 2 2 3 9 2 2" xfId="7294"/>
    <cellStyle name="Calculation 2 2 3 9 3" xfId="3963"/>
    <cellStyle name="Calculation 2 2 3 9 3 2" xfId="8730"/>
    <cellStyle name="Calculation 2 2 3 9 4" xfId="5079"/>
    <cellStyle name="Calculation 2 2 3 9 4 2" xfId="9814"/>
    <cellStyle name="Calculation 2 2 3 9 5" xfId="6157"/>
    <cellStyle name="Calculation 2 2 4" xfId="688"/>
    <cellStyle name="Calculation 2 2 4 2" xfId="1133"/>
    <cellStyle name="Calculation 2 2 4 2 2" xfId="2557"/>
    <cellStyle name="Calculation 2 2 4 2 2 2" xfId="7430"/>
    <cellStyle name="Calculation 2 2 4 2 3" xfId="4099"/>
    <cellStyle name="Calculation 2 2 4 2 3 2" xfId="8866"/>
    <cellStyle name="Calculation 2 2 4 2 4" xfId="5215"/>
    <cellStyle name="Calculation 2 2 4 2 4 2" xfId="9950"/>
    <cellStyle name="Calculation 2 2 4 2 5" xfId="6293"/>
    <cellStyle name="Calculation 2 2 4 3" xfId="1539"/>
    <cellStyle name="Calculation 2 2 4 3 2" xfId="2958"/>
    <cellStyle name="Calculation 2 2 4 3 2 2" xfId="7831"/>
    <cellStyle name="Calculation 2 2 4 3 3" xfId="4457"/>
    <cellStyle name="Calculation 2 2 4 3 3 2" xfId="9224"/>
    <cellStyle name="Calculation 2 2 4 3 4" xfId="5573"/>
    <cellStyle name="Calculation 2 2 4 3 4 2" xfId="10308"/>
    <cellStyle name="Calculation 2 2 4 3 5" xfId="6651"/>
    <cellStyle name="Calculation 2 2 4 4" xfId="2054"/>
    <cellStyle name="Calculation 2 2 4 4 2" xfId="6927"/>
    <cellStyle name="Calculation 2 2 4 5" xfId="3637"/>
    <cellStyle name="Calculation 2 2 4 5 2" xfId="8414"/>
    <cellStyle name="Calculation 2 2 4 6" xfId="4761"/>
    <cellStyle name="Calculation 2 2 4 6 2" xfId="9518"/>
    <cellStyle name="Calculation 2 2 4 7" xfId="5861"/>
    <cellStyle name="Calculation 2 2 5" xfId="780"/>
    <cellStyle name="Calculation 2 2 5 2" xfId="1225"/>
    <cellStyle name="Calculation 2 2 5 2 2" xfId="2649"/>
    <cellStyle name="Calculation 2 2 5 2 2 2" xfId="7522"/>
    <cellStyle name="Calculation 2 2 5 2 3" xfId="4191"/>
    <cellStyle name="Calculation 2 2 5 2 3 2" xfId="8958"/>
    <cellStyle name="Calculation 2 2 5 2 4" xfId="5307"/>
    <cellStyle name="Calculation 2 2 5 2 4 2" xfId="10042"/>
    <cellStyle name="Calculation 2 2 5 2 5" xfId="6385"/>
    <cellStyle name="Calculation 2 2 5 3" xfId="1631"/>
    <cellStyle name="Calculation 2 2 5 3 2" xfId="3050"/>
    <cellStyle name="Calculation 2 2 5 3 2 2" xfId="7923"/>
    <cellStyle name="Calculation 2 2 5 3 3" xfId="4549"/>
    <cellStyle name="Calculation 2 2 5 3 3 2" xfId="9316"/>
    <cellStyle name="Calculation 2 2 5 3 4" xfId="5665"/>
    <cellStyle name="Calculation 2 2 5 3 4 2" xfId="10400"/>
    <cellStyle name="Calculation 2 2 5 3 5" xfId="6743"/>
    <cellStyle name="Calculation 2 2 5 4" xfId="2053"/>
    <cellStyle name="Calculation 2 2 5 4 2" xfId="6926"/>
    <cellStyle name="Calculation 2 2 5 5" xfId="3729"/>
    <cellStyle name="Calculation 2 2 5 5 2" xfId="8506"/>
    <cellStyle name="Calculation 2 2 5 6" xfId="4853"/>
    <cellStyle name="Calculation 2 2 5 6 2" xfId="9610"/>
    <cellStyle name="Calculation 2 2 5 7" xfId="5953"/>
    <cellStyle name="Calculation 2 2 6" xfId="799"/>
    <cellStyle name="Calculation 2 2 6 2" xfId="1244"/>
    <cellStyle name="Calculation 2 2 6 2 2" xfId="2668"/>
    <cellStyle name="Calculation 2 2 6 2 2 2" xfId="7541"/>
    <cellStyle name="Calculation 2 2 6 2 3" xfId="4210"/>
    <cellStyle name="Calculation 2 2 6 2 3 2" xfId="8977"/>
    <cellStyle name="Calculation 2 2 6 2 4" xfId="5326"/>
    <cellStyle name="Calculation 2 2 6 2 4 2" xfId="10061"/>
    <cellStyle name="Calculation 2 2 6 2 5" xfId="6404"/>
    <cellStyle name="Calculation 2 2 6 3" xfId="1650"/>
    <cellStyle name="Calculation 2 2 6 3 2" xfId="3069"/>
    <cellStyle name="Calculation 2 2 6 3 2 2" xfId="7942"/>
    <cellStyle name="Calculation 2 2 6 3 3" xfId="4568"/>
    <cellStyle name="Calculation 2 2 6 3 3 2" xfId="9335"/>
    <cellStyle name="Calculation 2 2 6 3 4" xfId="5684"/>
    <cellStyle name="Calculation 2 2 6 3 4 2" xfId="10419"/>
    <cellStyle name="Calculation 2 2 6 3 5" xfId="6762"/>
    <cellStyle name="Calculation 2 2 6 4" xfId="2774"/>
    <cellStyle name="Calculation 2 2 6 4 2" xfId="7647"/>
    <cellStyle name="Calculation 2 2 6 5" xfId="3748"/>
    <cellStyle name="Calculation 2 2 6 5 2" xfId="8525"/>
    <cellStyle name="Calculation 2 2 6 6" xfId="4872"/>
    <cellStyle name="Calculation 2 2 6 6 2" xfId="9629"/>
    <cellStyle name="Calculation 2 2 6 7" xfId="5972"/>
    <cellStyle name="Calculation 2 2 7" xfId="667"/>
    <cellStyle name="Calculation 2 2 7 2" xfId="1112"/>
    <cellStyle name="Calculation 2 2 7 2 2" xfId="2536"/>
    <cellStyle name="Calculation 2 2 7 2 2 2" xfId="7409"/>
    <cellStyle name="Calculation 2 2 7 2 3" xfId="4078"/>
    <cellStyle name="Calculation 2 2 7 2 3 2" xfId="8845"/>
    <cellStyle name="Calculation 2 2 7 2 4" xfId="5194"/>
    <cellStyle name="Calculation 2 2 7 2 4 2" xfId="9929"/>
    <cellStyle name="Calculation 2 2 7 2 5" xfId="6272"/>
    <cellStyle name="Calculation 2 2 7 3" xfId="1518"/>
    <cellStyle name="Calculation 2 2 7 3 2" xfId="2937"/>
    <cellStyle name="Calculation 2 2 7 3 2 2" xfId="7810"/>
    <cellStyle name="Calculation 2 2 7 3 3" xfId="4436"/>
    <cellStyle name="Calculation 2 2 7 3 3 2" xfId="9203"/>
    <cellStyle name="Calculation 2 2 7 3 4" xfId="5552"/>
    <cellStyle name="Calculation 2 2 7 3 4 2" xfId="10287"/>
    <cellStyle name="Calculation 2 2 7 3 5" xfId="6630"/>
    <cellStyle name="Calculation 2 2 7 4" xfId="2172"/>
    <cellStyle name="Calculation 2 2 7 4 2" xfId="7045"/>
    <cellStyle name="Calculation 2 2 7 5" xfId="3616"/>
    <cellStyle name="Calculation 2 2 7 5 2" xfId="8393"/>
    <cellStyle name="Calculation 2 2 7 6" xfId="4740"/>
    <cellStyle name="Calculation 2 2 7 6 2" xfId="9497"/>
    <cellStyle name="Calculation 2 2 7 7" xfId="4959"/>
    <cellStyle name="Calculation 2 2 8" xfId="594"/>
    <cellStyle name="Calculation 2 2 8 2" xfId="1039"/>
    <cellStyle name="Calculation 2 2 8 2 2" xfId="2463"/>
    <cellStyle name="Calculation 2 2 8 2 2 2" xfId="7336"/>
    <cellStyle name="Calculation 2 2 8 2 3" xfId="4005"/>
    <cellStyle name="Calculation 2 2 8 2 3 2" xfId="8772"/>
    <cellStyle name="Calculation 2 2 8 2 4" xfId="5121"/>
    <cellStyle name="Calculation 2 2 8 2 4 2" xfId="9856"/>
    <cellStyle name="Calculation 2 2 8 2 5" xfId="6199"/>
    <cellStyle name="Calculation 2 2 8 3" xfId="1445"/>
    <cellStyle name="Calculation 2 2 8 3 2" xfId="2864"/>
    <cellStyle name="Calculation 2 2 8 3 2 2" xfId="7737"/>
    <cellStyle name="Calculation 2 2 8 3 3" xfId="4363"/>
    <cellStyle name="Calculation 2 2 8 3 3 2" xfId="9130"/>
    <cellStyle name="Calculation 2 2 8 3 4" xfId="5479"/>
    <cellStyle name="Calculation 2 2 8 3 4 2" xfId="10214"/>
    <cellStyle name="Calculation 2 2 8 3 5" xfId="6557"/>
    <cellStyle name="Calculation 2 2 8 4" xfId="2335"/>
    <cellStyle name="Calculation 2 2 8 4 2" xfId="7208"/>
    <cellStyle name="Calculation 2 2 8 5" xfId="3543"/>
    <cellStyle name="Calculation 2 2 8 5 2" xfId="8320"/>
    <cellStyle name="Calculation 2 2 8 6" xfId="3842"/>
    <cellStyle name="Calculation 2 2 8 6 2" xfId="8616"/>
    <cellStyle name="Calculation 2 2 8 7" xfId="3433"/>
    <cellStyle name="Calculation 2 2 9" xfId="889"/>
    <cellStyle name="Calculation 2 2 9 2" xfId="1738"/>
    <cellStyle name="Calculation 2 2 9 2 2" xfId="3157"/>
    <cellStyle name="Calculation 2 2 9 2 2 2" xfId="8030"/>
    <cellStyle name="Calculation 2 2 9 2 3" xfId="4656"/>
    <cellStyle name="Calculation 2 2 9 2 3 2" xfId="9423"/>
    <cellStyle name="Calculation 2 2 9 2 4" xfId="5772"/>
    <cellStyle name="Calculation 2 2 9 2 4 2" xfId="10507"/>
    <cellStyle name="Calculation 2 2 9 2 5" xfId="6850"/>
    <cellStyle name="Calculation 2 2 9 3" xfId="2297"/>
    <cellStyle name="Calculation 2 2 9 3 2" xfId="7170"/>
    <cellStyle name="Calculation 2 2 9 4" xfId="3861"/>
    <cellStyle name="Calculation 2 2 9 4 2" xfId="8633"/>
    <cellStyle name="Calculation 2 2 9 5" xfId="4982"/>
    <cellStyle name="Calculation 2 2 9 5 2" xfId="9717"/>
    <cellStyle name="Calculation 2 2 9 6" xfId="6060"/>
    <cellStyle name="Calculation 2 3" xfId="245"/>
    <cellStyle name="Calculation 2 3 10" xfId="890"/>
    <cellStyle name="Calculation 2 3 10 2" xfId="1739"/>
    <cellStyle name="Calculation 2 3 10 2 2" xfId="3158"/>
    <cellStyle name="Calculation 2 3 10 2 2 2" xfId="8031"/>
    <cellStyle name="Calculation 2 3 10 2 3" xfId="4657"/>
    <cellStyle name="Calculation 2 3 10 2 3 2" xfId="9424"/>
    <cellStyle name="Calculation 2 3 10 2 4" xfId="5773"/>
    <cellStyle name="Calculation 2 3 10 2 4 2" xfId="10508"/>
    <cellStyle name="Calculation 2 3 10 2 5" xfId="6851"/>
    <cellStyle name="Calculation 2 3 10 3" xfId="2305"/>
    <cellStyle name="Calculation 2 3 10 3 2" xfId="7178"/>
    <cellStyle name="Calculation 2 3 10 4" xfId="3862"/>
    <cellStyle name="Calculation 2 3 10 4 2" xfId="8634"/>
    <cellStyle name="Calculation 2 3 10 5" xfId="4983"/>
    <cellStyle name="Calculation 2 3 10 5 2" xfId="9718"/>
    <cellStyle name="Calculation 2 3 10 6" xfId="6061"/>
    <cellStyle name="Calculation 2 3 11" xfId="971"/>
    <cellStyle name="Calculation 2 3 11 2" xfId="2395"/>
    <cellStyle name="Calculation 2 3 11 2 2" xfId="7268"/>
    <cellStyle name="Calculation 2 3 11 3" xfId="3937"/>
    <cellStyle name="Calculation 2 3 11 3 2" xfId="8704"/>
    <cellStyle name="Calculation 2 3 11 4" xfId="5053"/>
    <cellStyle name="Calculation 2 3 11 4 2" xfId="9788"/>
    <cellStyle name="Calculation 2 3 11 5" xfId="6131"/>
    <cellStyle name="Calculation 2 3 12" xfId="970"/>
    <cellStyle name="Calculation 2 3 12 2" xfId="2394"/>
    <cellStyle name="Calculation 2 3 12 2 2" xfId="7267"/>
    <cellStyle name="Calculation 2 3 12 3" xfId="3936"/>
    <cellStyle name="Calculation 2 3 12 3 2" xfId="8703"/>
    <cellStyle name="Calculation 2 3 12 4" xfId="5052"/>
    <cellStyle name="Calculation 2 3 12 4 2" xfId="9787"/>
    <cellStyle name="Calculation 2 3 12 5" xfId="6130"/>
    <cellStyle name="Calculation 2 3 13" xfId="2282"/>
    <cellStyle name="Calculation 2 3 13 2" xfId="7155"/>
    <cellStyle name="Calculation 2 3 14" xfId="3394"/>
    <cellStyle name="Calculation 2 3 14 2" xfId="8243"/>
    <cellStyle name="Calculation 2 3 15" xfId="3397"/>
    <cellStyle name="Calculation 2 3 15 2" xfId="8244"/>
    <cellStyle name="Calculation 2 3 16" xfId="5844"/>
    <cellStyle name="Calculation 2 3 2" xfId="501"/>
    <cellStyle name="Calculation 2 3 2 10" xfId="1400"/>
    <cellStyle name="Calculation 2 3 2 10 2" xfId="2819"/>
    <cellStyle name="Calculation 2 3 2 10 2 2" xfId="7692"/>
    <cellStyle name="Calculation 2 3 2 10 3" xfId="4318"/>
    <cellStyle name="Calculation 2 3 2 10 3 2" xfId="9085"/>
    <cellStyle name="Calculation 2 3 2 10 4" xfId="5434"/>
    <cellStyle name="Calculation 2 3 2 10 4 2" xfId="10169"/>
    <cellStyle name="Calculation 2 3 2 10 5" xfId="6512"/>
    <cellStyle name="Calculation 2 3 2 11" xfId="2213"/>
    <cellStyle name="Calculation 2 3 2 11 2" xfId="7086"/>
    <cellStyle name="Calculation 2 3 2 12" xfId="3498"/>
    <cellStyle name="Calculation 2 3 2 12 2" xfId="8275"/>
    <cellStyle name="Calculation 2 3 2 13" xfId="3374"/>
    <cellStyle name="Calculation 2 3 2 13 2" xfId="8228"/>
    <cellStyle name="Calculation 2 3 2 14" xfId="3408"/>
    <cellStyle name="Calculation 2 3 2 2" xfId="715"/>
    <cellStyle name="Calculation 2 3 2 2 2" xfId="1160"/>
    <cellStyle name="Calculation 2 3 2 2 2 2" xfId="2584"/>
    <cellStyle name="Calculation 2 3 2 2 2 2 2" xfId="7457"/>
    <cellStyle name="Calculation 2 3 2 2 2 3" xfId="4126"/>
    <cellStyle name="Calculation 2 3 2 2 2 3 2" xfId="8893"/>
    <cellStyle name="Calculation 2 3 2 2 2 4" xfId="5242"/>
    <cellStyle name="Calculation 2 3 2 2 2 4 2" xfId="9977"/>
    <cellStyle name="Calculation 2 3 2 2 2 5" xfId="6320"/>
    <cellStyle name="Calculation 2 3 2 2 3" xfId="1566"/>
    <cellStyle name="Calculation 2 3 2 2 3 2" xfId="2985"/>
    <cellStyle name="Calculation 2 3 2 2 3 2 2" xfId="7858"/>
    <cellStyle name="Calculation 2 3 2 2 3 3" xfId="4484"/>
    <cellStyle name="Calculation 2 3 2 2 3 3 2" xfId="9251"/>
    <cellStyle name="Calculation 2 3 2 2 3 4" xfId="5600"/>
    <cellStyle name="Calculation 2 3 2 2 3 4 2" xfId="10335"/>
    <cellStyle name="Calculation 2 3 2 2 3 5" xfId="6678"/>
    <cellStyle name="Calculation 2 3 2 2 4" xfId="3243"/>
    <cellStyle name="Calculation 2 3 2 2 4 2" xfId="8116"/>
    <cellStyle name="Calculation 2 3 2 2 5" xfId="3664"/>
    <cellStyle name="Calculation 2 3 2 2 5 2" xfId="8441"/>
    <cellStyle name="Calculation 2 3 2 2 6" xfId="4788"/>
    <cellStyle name="Calculation 2 3 2 2 6 2" xfId="9545"/>
    <cellStyle name="Calculation 2 3 2 2 7" xfId="5888"/>
    <cellStyle name="Calculation 2 3 2 3" xfId="750"/>
    <cellStyle name="Calculation 2 3 2 3 2" xfId="1195"/>
    <cellStyle name="Calculation 2 3 2 3 2 2" xfId="2619"/>
    <cellStyle name="Calculation 2 3 2 3 2 2 2" xfId="7492"/>
    <cellStyle name="Calculation 2 3 2 3 2 3" xfId="4161"/>
    <cellStyle name="Calculation 2 3 2 3 2 3 2" xfId="8928"/>
    <cellStyle name="Calculation 2 3 2 3 2 4" xfId="5277"/>
    <cellStyle name="Calculation 2 3 2 3 2 4 2" xfId="10012"/>
    <cellStyle name="Calculation 2 3 2 3 2 5" xfId="6355"/>
    <cellStyle name="Calculation 2 3 2 3 3" xfId="1601"/>
    <cellStyle name="Calculation 2 3 2 3 3 2" xfId="3020"/>
    <cellStyle name="Calculation 2 3 2 3 3 2 2" xfId="7893"/>
    <cellStyle name="Calculation 2 3 2 3 3 3" xfId="4519"/>
    <cellStyle name="Calculation 2 3 2 3 3 3 2" xfId="9286"/>
    <cellStyle name="Calculation 2 3 2 3 3 4" xfId="5635"/>
    <cellStyle name="Calculation 2 3 2 3 3 4 2" xfId="10370"/>
    <cellStyle name="Calculation 2 3 2 3 3 5" xfId="6713"/>
    <cellStyle name="Calculation 2 3 2 3 4" xfId="2267"/>
    <cellStyle name="Calculation 2 3 2 3 4 2" xfId="7140"/>
    <cellStyle name="Calculation 2 3 2 3 5" xfId="3699"/>
    <cellStyle name="Calculation 2 3 2 3 5 2" xfId="8476"/>
    <cellStyle name="Calculation 2 3 2 3 6" xfId="4823"/>
    <cellStyle name="Calculation 2 3 2 3 6 2" xfId="9580"/>
    <cellStyle name="Calculation 2 3 2 3 7" xfId="5923"/>
    <cellStyle name="Calculation 2 3 2 4" xfId="589"/>
    <cellStyle name="Calculation 2 3 2 4 2" xfId="1034"/>
    <cellStyle name="Calculation 2 3 2 4 2 2" xfId="2458"/>
    <cellStyle name="Calculation 2 3 2 4 2 2 2" xfId="7331"/>
    <cellStyle name="Calculation 2 3 2 4 2 3" xfId="4000"/>
    <cellStyle name="Calculation 2 3 2 4 2 3 2" xfId="8767"/>
    <cellStyle name="Calculation 2 3 2 4 2 4" xfId="5116"/>
    <cellStyle name="Calculation 2 3 2 4 2 4 2" xfId="9851"/>
    <cellStyle name="Calculation 2 3 2 4 2 5" xfId="6194"/>
    <cellStyle name="Calculation 2 3 2 4 3" xfId="1440"/>
    <cellStyle name="Calculation 2 3 2 4 3 2" xfId="2859"/>
    <cellStyle name="Calculation 2 3 2 4 3 2 2" xfId="7732"/>
    <cellStyle name="Calculation 2 3 2 4 3 3" xfId="4358"/>
    <cellStyle name="Calculation 2 3 2 4 3 3 2" xfId="9125"/>
    <cellStyle name="Calculation 2 3 2 4 3 4" xfId="5474"/>
    <cellStyle name="Calculation 2 3 2 4 3 4 2" xfId="10209"/>
    <cellStyle name="Calculation 2 3 2 4 3 5" xfId="6552"/>
    <cellStyle name="Calculation 2 3 2 4 4" xfId="2183"/>
    <cellStyle name="Calculation 2 3 2 4 4 2" xfId="7056"/>
    <cellStyle name="Calculation 2 3 2 4 5" xfId="3538"/>
    <cellStyle name="Calculation 2 3 2 4 5 2" xfId="8315"/>
    <cellStyle name="Calculation 2 3 2 4 6" xfId="3845"/>
    <cellStyle name="Calculation 2 3 2 4 6 2" xfId="8619"/>
    <cellStyle name="Calculation 2 3 2 4 7" xfId="3431"/>
    <cellStyle name="Calculation 2 3 2 5" xfId="660"/>
    <cellStyle name="Calculation 2 3 2 5 2" xfId="1105"/>
    <cellStyle name="Calculation 2 3 2 5 2 2" xfId="2529"/>
    <cellStyle name="Calculation 2 3 2 5 2 2 2" xfId="7402"/>
    <cellStyle name="Calculation 2 3 2 5 2 3" xfId="4071"/>
    <cellStyle name="Calculation 2 3 2 5 2 3 2" xfId="8838"/>
    <cellStyle name="Calculation 2 3 2 5 2 4" xfId="5187"/>
    <cellStyle name="Calculation 2 3 2 5 2 4 2" xfId="9922"/>
    <cellStyle name="Calculation 2 3 2 5 2 5" xfId="6265"/>
    <cellStyle name="Calculation 2 3 2 5 3" xfId="1511"/>
    <cellStyle name="Calculation 2 3 2 5 3 2" xfId="2930"/>
    <cellStyle name="Calculation 2 3 2 5 3 2 2" xfId="7803"/>
    <cellStyle name="Calculation 2 3 2 5 3 3" xfId="4429"/>
    <cellStyle name="Calculation 2 3 2 5 3 3 2" xfId="9196"/>
    <cellStyle name="Calculation 2 3 2 5 3 4" xfId="5545"/>
    <cellStyle name="Calculation 2 3 2 5 3 4 2" xfId="10280"/>
    <cellStyle name="Calculation 2 3 2 5 3 5" xfId="6623"/>
    <cellStyle name="Calculation 2 3 2 5 4" xfId="3217"/>
    <cellStyle name="Calculation 2 3 2 5 4 2" xfId="8090"/>
    <cellStyle name="Calculation 2 3 2 5 5" xfId="3609"/>
    <cellStyle name="Calculation 2 3 2 5 5 2" xfId="8386"/>
    <cellStyle name="Calculation 2 3 2 5 6" xfId="3321"/>
    <cellStyle name="Calculation 2 3 2 5 6 2" xfId="8175"/>
    <cellStyle name="Calculation 2 3 2 5 7" xfId="3857"/>
    <cellStyle name="Calculation 2 3 2 6" xfId="821"/>
    <cellStyle name="Calculation 2 3 2 6 2" xfId="1266"/>
    <cellStyle name="Calculation 2 3 2 6 2 2" xfId="2690"/>
    <cellStyle name="Calculation 2 3 2 6 2 2 2" xfId="7563"/>
    <cellStyle name="Calculation 2 3 2 6 2 3" xfId="4232"/>
    <cellStyle name="Calculation 2 3 2 6 2 3 2" xfId="8999"/>
    <cellStyle name="Calculation 2 3 2 6 2 4" xfId="5348"/>
    <cellStyle name="Calculation 2 3 2 6 2 4 2" xfId="10083"/>
    <cellStyle name="Calculation 2 3 2 6 2 5" xfId="6426"/>
    <cellStyle name="Calculation 2 3 2 6 3" xfId="1672"/>
    <cellStyle name="Calculation 2 3 2 6 3 2" xfId="3091"/>
    <cellStyle name="Calculation 2 3 2 6 3 2 2" xfId="7964"/>
    <cellStyle name="Calculation 2 3 2 6 3 3" xfId="4590"/>
    <cellStyle name="Calculation 2 3 2 6 3 3 2" xfId="9357"/>
    <cellStyle name="Calculation 2 3 2 6 3 4" xfId="5706"/>
    <cellStyle name="Calculation 2 3 2 6 3 4 2" xfId="10441"/>
    <cellStyle name="Calculation 2 3 2 6 3 5" xfId="6784"/>
    <cellStyle name="Calculation 2 3 2 6 4" xfId="2769"/>
    <cellStyle name="Calculation 2 3 2 6 4 2" xfId="7642"/>
    <cellStyle name="Calculation 2 3 2 6 5" xfId="3770"/>
    <cellStyle name="Calculation 2 3 2 6 5 2" xfId="8547"/>
    <cellStyle name="Calculation 2 3 2 6 6" xfId="4894"/>
    <cellStyle name="Calculation 2 3 2 6 6 2" xfId="9651"/>
    <cellStyle name="Calculation 2 3 2 6 7" xfId="5994"/>
    <cellStyle name="Calculation 2 3 2 7" xfId="863"/>
    <cellStyle name="Calculation 2 3 2 7 2" xfId="1308"/>
    <cellStyle name="Calculation 2 3 2 7 2 2" xfId="2732"/>
    <cellStyle name="Calculation 2 3 2 7 2 2 2" xfId="7605"/>
    <cellStyle name="Calculation 2 3 2 7 2 3" xfId="4274"/>
    <cellStyle name="Calculation 2 3 2 7 2 3 2" xfId="9041"/>
    <cellStyle name="Calculation 2 3 2 7 2 4" xfId="5390"/>
    <cellStyle name="Calculation 2 3 2 7 2 4 2" xfId="10125"/>
    <cellStyle name="Calculation 2 3 2 7 2 5" xfId="6468"/>
    <cellStyle name="Calculation 2 3 2 7 3" xfId="1714"/>
    <cellStyle name="Calculation 2 3 2 7 3 2" xfId="3133"/>
    <cellStyle name="Calculation 2 3 2 7 3 2 2" xfId="8006"/>
    <cellStyle name="Calculation 2 3 2 7 3 3" xfId="4632"/>
    <cellStyle name="Calculation 2 3 2 7 3 3 2" xfId="9399"/>
    <cellStyle name="Calculation 2 3 2 7 3 4" xfId="5748"/>
    <cellStyle name="Calculation 2 3 2 7 3 4 2" xfId="10483"/>
    <cellStyle name="Calculation 2 3 2 7 3 5" xfId="6826"/>
    <cellStyle name="Calculation 2 3 2 7 4" xfId="2239"/>
    <cellStyle name="Calculation 2 3 2 7 4 2" xfId="7112"/>
    <cellStyle name="Calculation 2 3 2 7 5" xfId="3812"/>
    <cellStyle name="Calculation 2 3 2 7 5 2" xfId="8589"/>
    <cellStyle name="Calculation 2 3 2 7 6" xfId="4936"/>
    <cellStyle name="Calculation 2 3 2 7 6 2" xfId="9693"/>
    <cellStyle name="Calculation 2 3 2 7 7" xfId="6036"/>
    <cellStyle name="Calculation 2 3 2 8" xfId="891"/>
    <cellStyle name="Calculation 2 3 2 8 2" xfId="1740"/>
    <cellStyle name="Calculation 2 3 2 8 2 2" xfId="3159"/>
    <cellStyle name="Calculation 2 3 2 8 2 2 2" xfId="8032"/>
    <cellStyle name="Calculation 2 3 2 8 2 3" xfId="4658"/>
    <cellStyle name="Calculation 2 3 2 8 2 3 2" xfId="9425"/>
    <cellStyle name="Calculation 2 3 2 8 2 4" xfId="5774"/>
    <cellStyle name="Calculation 2 3 2 8 2 4 2" xfId="10509"/>
    <cellStyle name="Calculation 2 3 2 8 2 5" xfId="6852"/>
    <cellStyle name="Calculation 2 3 2 8 3" xfId="2318"/>
    <cellStyle name="Calculation 2 3 2 8 3 2" xfId="7191"/>
    <cellStyle name="Calculation 2 3 2 8 4" xfId="3863"/>
    <cellStyle name="Calculation 2 3 2 8 4 2" xfId="8635"/>
    <cellStyle name="Calculation 2 3 2 8 5" xfId="4984"/>
    <cellStyle name="Calculation 2 3 2 8 5 2" xfId="9719"/>
    <cellStyle name="Calculation 2 3 2 8 6" xfId="6062"/>
    <cellStyle name="Calculation 2 3 2 9" xfId="993"/>
    <cellStyle name="Calculation 2 3 2 9 2" xfId="2417"/>
    <cellStyle name="Calculation 2 3 2 9 2 2" xfId="7290"/>
    <cellStyle name="Calculation 2 3 2 9 3" xfId="3959"/>
    <cellStyle name="Calculation 2 3 2 9 3 2" xfId="8726"/>
    <cellStyle name="Calculation 2 3 2 9 4" xfId="5075"/>
    <cellStyle name="Calculation 2 3 2 9 4 2" xfId="9810"/>
    <cellStyle name="Calculation 2 3 2 9 5" xfId="6153"/>
    <cellStyle name="Calculation 2 3 3" xfId="515"/>
    <cellStyle name="Calculation 2 3 3 10" xfId="1414"/>
    <cellStyle name="Calculation 2 3 3 10 2" xfId="2833"/>
    <cellStyle name="Calculation 2 3 3 10 2 2" xfId="7706"/>
    <cellStyle name="Calculation 2 3 3 10 3" xfId="4332"/>
    <cellStyle name="Calculation 2 3 3 10 3 2" xfId="9099"/>
    <cellStyle name="Calculation 2 3 3 10 4" xfId="5448"/>
    <cellStyle name="Calculation 2 3 3 10 4 2" xfId="10183"/>
    <cellStyle name="Calculation 2 3 3 10 5" xfId="6526"/>
    <cellStyle name="Calculation 2 3 3 11" xfId="2200"/>
    <cellStyle name="Calculation 2 3 3 11 2" xfId="7073"/>
    <cellStyle name="Calculation 2 3 3 12" xfId="3512"/>
    <cellStyle name="Calculation 2 3 3 12 2" xfId="8289"/>
    <cellStyle name="Calculation 2 3 3 13" xfId="3361"/>
    <cellStyle name="Calculation 2 3 3 13 2" xfId="8215"/>
    <cellStyle name="Calculation 2 3 3 14" xfId="3416"/>
    <cellStyle name="Calculation 2 3 3 2" xfId="728"/>
    <cellStyle name="Calculation 2 3 3 2 2" xfId="1173"/>
    <cellStyle name="Calculation 2 3 3 2 2 2" xfId="2597"/>
    <cellStyle name="Calculation 2 3 3 2 2 2 2" xfId="7470"/>
    <cellStyle name="Calculation 2 3 3 2 2 3" xfId="4139"/>
    <cellStyle name="Calculation 2 3 3 2 2 3 2" xfId="8906"/>
    <cellStyle name="Calculation 2 3 3 2 2 4" xfId="5255"/>
    <cellStyle name="Calculation 2 3 3 2 2 4 2" xfId="9990"/>
    <cellStyle name="Calculation 2 3 3 2 2 5" xfId="6333"/>
    <cellStyle name="Calculation 2 3 3 2 3" xfId="1579"/>
    <cellStyle name="Calculation 2 3 3 2 3 2" xfId="2998"/>
    <cellStyle name="Calculation 2 3 3 2 3 2 2" xfId="7871"/>
    <cellStyle name="Calculation 2 3 3 2 3 3" xfId="4497"/>
    <cellStyle name="Calculation 2 3 3 2 3 3 2" xfId="9264"/>
    <cellStyle name="Calculation 2 3 3 2 3 4" xfId="5613"/>
    <cellStyle name="Calculation 2 3 3 2 3 4 2" xfId="10348"/>
    <cellStyle name="Calculation 2 3 3 2 3 5" xfId="6691"/>
    <cellStyle name="Calculation 2 3 3 2 4" xfId="2791"/>
    <cellStyle name="Calculation 2 3 3 2 4 2" xfId="7664"/>
    <cellStyle name="Calculation 2 3 3 2 5" xfId="3677"/>
    <cellStyle name="Calculation 2 3 3 2 5 2" xfId="8454"/>
    <cellStyle name="Calculation 2 3 3 2 6" xfId="4801"/>
    <cellStyle name="Calculation 2 3 3 2 6 2" xfId="9558"/>
    <cellStyle name="Calculation 2 3 3 2 7" xfId="5901"/>
    <cellStyle name="Calculation 2 3 3 3" xfId="764"/>
    <cellStyle name="Calculation 2 3 3 3 2" xfId="1209"/>
    <cellStyle name="Calculation 2 3 3 3 2 2" xfId="2633"/>
    <cellStyle name="Calculation 2 3 3 3 2 2 2" xfId="7506"/>
    <cellStyle name="Calculation 2 3 3 3 2 3" xfId="4175"/>
    <cellStyle name="Calculation 2 3 3 3 2 3 2" xfId="8942"/>
    <cellStyle name="Calculation 2 3 3 3 2 4" xfId="5291"/>
    <cellStyle name="Calculation 2 3 3 3 2 4 2" xfId="10026"/>
    <cellStyle name="Calculation 2 3 3 3 2 5" xfId="6369"/>
    <cellStyle name="Calculation 2 3 3 3 3" xfId="1615"/>
    <cellStyle name="Calculation 2 3 3 3 3 2" xfId="3034"/>
    <cellStyle name="Calculation 2 3 3 3 3 2 2" xfId="7907"/>
    <cellStyle name="Calculation 2 3 3 3 3 3" xfId="4533"/>
    <cellStyle name="Calculation 2 3 3 3 3 3 2" xfId="9300"/>
    <cellStyle name="Calculation 2 3 3 3 3 4" xfId="5649"/>
    <cellStyle name="Calculation 2 3 3 3 3 4 2" xfId="10384"/>
    <cellStyle name="Calculation 2 3 3 3 3 5" xfId="6727"/>
    <cellStyle name="Calculation 2 3 3 3 4" xfId="2142"/>
    <cellStyle name="Calculation 2 3 3 3 4 2" xfId="7015"/>
    <cellStyle name="Calculation 2 3 3 3 5" xfId="3713"/>
    <cellStyle name="Calculation 2 3 3 3 5 2" xfId="8490"/>
    <cellStyle name="Calculation 2 3 3 3 6" xfId="4837"/>
    <cellStyle name="Calculation 2 3 3 3 6 2" xfId="9594"/>
    <cellStyle name="Calculation 2 3 3 3 7" xfId="5937"/>
    <cellStyle name="Calculation 2 3 3 4" xfId="784"/>
    <cellStyle name="Calculation 2 3 3 4 2" xfId="1229"/>
    <cellStyle name="Calculation 2 3 3 4 2 2" xfId="2653"/>
    <cellStyle name="Calculation 2 3 3 4 2 2 2" xfId="7526"/>
    <cellStyle name="Calculation 2 3 3 4 2 3" xfId="4195"/>
    <cellStyle name="Calculation 2 3 3 4 2 3 2" xfId="8962"/>
    <cellStyle name="Calculation 2 3 3 4 2 4" xfId="5311"/>
    <cellStyle name="Calculation 2 3 3 4 2 4 2" xfId="10046"/>
    <cellStyle name="Calculation 2 3 3 4 2 5" xfId="6389"/>
    <cellStyle name="Calculation 2 3 3 4 3" xfId="1635"/>
    <cellStyle name="Calculation 2 3 3 4 3 2" xfId="3054"/>
    <cellStyle name="Calculation 2 3 3 4 3 2 2" xfId="7927"/>
    <cellStyle name="Calculation 2 3 3 4 3 3" xfId="4553"/>
    <cellStyle name="Calculation 2 3 3 4 3 3 2" xfId="9320"/>
    <cellStyle name="Calculation 2 3 3 4 3 4" xfId="5669"/>
    <cellStyle name="Calculation 2 3 3 4 3 4 2" xfId="10404"/>
    <cellStyle name="Calculation 2 3 3 4 3 5" xfId="6747"/>
    <cellStyle name="Calculation 2 3 3 4 4" xfId="2260"/>
    <cellStyle name="Calculation 2 3 3 4 4 2" xfId="7133"/>
    <cellStyle name="Calculation 2 3 3 4 5" xfId="3733"/>
    <cellStyle name="Calculation 2 3 3 4 5 2" xfId="8510"/>
    <cellStyle name="Calculation 2 3 3 4 6" xfId="4857"/>
    <cellStyle name="Calculation 2 3 3 4 6 2" xfId="9614"/>
    <cellStyle name="Calculation 2 3 3 4 7" xfId="5957"/>
    <cellStyle name="Calculation 2 3 3 5" xfId="774"/>
    <cellStyle name="Calculation 2 3 3 5 2" xfId="1219"/>
    <cellStyle name="Calculation 2 3 3 5 2 2" xfId="2643"/>
    <cellStyle name="Calculation 2 3 3 5 2 2 2" xfId="7516"/>
    <cellStyle name="Calculation 2 3 3 5 2 3" xfId="4185"/>
    <cellStyle name="Calculation 2 3 3 5 2 3 2" xfId="8952"/>
    <cellStyle name="Calculation 2 3 3 5 2 4" xfId="5301"/>
    <cellStyle name="Calculation 2 3 3 5 2 4 2" xfId="10036"/>
    <cellStyle name="Calculation 2 3 3 5 2 5" xfId="6379"/>
    <cellStyle name="Calculation 2 3 3 5 3" xfId="1625"/>
    <cellStyle name="Calculation 2 3 3 5 3 2" xfId="3044"/>
    <cellStyle name="Calculation 2 3 3 5 3 2 2" xfId="7917"/>
    <cellStyle name="Calculation 2 3 3 5 3 3" xfId="4543"/>
    <cellStyle name="Calculation 2 3 3 5 3 3 2" xfId="9310"/>
    <cellStyle name="Calculation 2 3 3 5 3 4" xfId="5659"/>
    <cellStyle name="Calculation 2 3 3 5 3 4 2" xfId="10394"/>
    <cellStyle name="Calculation 2 3 3 5 3 5" xfId="6737"/>
    <cellStyle name="Calculation 2 3 3 5 4" xfId="2139"/>
    <cellStyle name="Calculation 2 3 3 5 4 2" xfId="7012"/>
    <cellStyle name="Calculation 2 3 3 5 5" xfId="3723"/>
    <cellStyle name="Calculation 2 3 3 5 5 2" xfId="8500"/>
    <cellStyle name="Calculation 2 3 3 5 6" xfId="4847"/>
    <cellStyle name="Calculation 2 3 3 5 6 2" xfId="9604"/>
    <cellStyle name="Calculation 2 3 3 5 7" xfId="5947"/>
    <cellStyle name="Calculation 2 3 3 6" xfId="835"/>
    <cellStyle name="Calculation 2 3 3 6 2" xfId="1280"/>
    <cellStyle name="Calculation 2 3 3 6 2 2" xfId="2704"/>
    <cellStyle name="Calculation 2 3 3 6 2 2 2" xfId="7577"/>
    <cellStyle name="Calculation 2 3 3 6 2 3" xfId="4246"/>
    <cellStyle name="Calculation 2 3 3 6 2 3 2" xfId="9013"/>
    <cellStyle name="Calculation 2 3 3 6 2 4" xfId="5362"/>
    <cellStyle name="Calculation 2 3 3 6 2 4 2" xfId="10097"/>
    <cellStyle name="Calculation 2 3 3 6 2 5" xfId="6440"/>
    <cellStyle name="Calculation 2 3 3 6 3" xfId="1686"/>
    <cellStyle name="Calculation 2 3 3 6 3 2" xfId="3105"/>
    <cellStyle name="Calculation 2 3 3 6 3 2 2" xfId="7978"/>
    <cellStyle name="Calculation 2 3 3 6 3 3" xfId="4604"/>
    <cellStyle name="Calculation 2 3 3 6 3 3 2" xfId="9371"/>
    <cellStyle name="Calculation 2 3 3 6 3 4" xfId="5720"/>
    <cellStyle name="Calculation 2 3 3 6 3 4 2" xfId="10455"/>
    <cellStyle name="Calculation 2 3 3 6 3 5" xfId="6798"/>
    <cellStyle name="Calculation 2 3 3 6 4" xfId="2118"/>
    <cellStyle name="Calculation 2 3 3 6 4 2" xfId="6991"/>
    <cellStyle name="Calculation 2 3 3 6 5" xfId="3784"/>
    <cellStyle name="Calculation 2 3 3 6 5 2" xfId="8561"/>
    <cellStyle name="Calculation 2 3 3 6 6" xfId="4908"/>
    <cellStyle name="Calculation 2 3 3 6 6 2" xfId="9665"/>
    <cellStyle name="Calculation 2 3 3 6 7" xfId="6008"/>
    <cellStyle name="Calculation 2 3 3 7" xfId="877"/>
    <cellStyle name="Calculation 2 3 3 7 2" xfId="1322"/>
    <cellStyle name="Calculation 2 3 3 7 2 2" xfId="2746"/>
    <cellStyle name="Calculation 2 3 3 7 2 2 2" xfId="7619"/>
    <cellStyle name="Calculation 2 3 3 7 2 3" xfId="4288"/>
    <cellStyle name="Calculation 2 3 3 7 2 3 2" xfId="9055"/>
    <cellStyle name="Calculation 2 3 3 7 2 4" xfId="5404"/>
    <cellStyle name="Calculation 2 3 3 7 2 4 2" xfId="10139"/>
    <cellStyle name="Calculation 2 3 3 7 2 5" xfId="6482"/>
    <cellStyle name="Calculation 2 3 3 7 3" xfId="1728"/>
    <cellStyle name="Calculation 2 3 3 7 3 2" xfId="3147"/>
    <cellStyle name="Calculation 2 3 3 7 3 2 2" xfId="8020"/>
    <cellStyle name="Calculation 2 3 3 7 3 3" xfId="4646"/>
    <cellStyle name="Calculation 2 3 3 7 3 3 2" xfId="9413"/>
    <cellStyle name="Calculation 2 3 3 7 3 4" xfId="5762"/>
    <cellStyle name="Calculation 2 3 3 7 3 4 2" xfId="10497"/>
    <cellStyle name="Calculation 2 3 3 7 3 5" xfId="6840"/>
    <cellStyle name="Calculation 2 3 3 7 4" xfId="2374"/>
    <cellStyle name="Calculation 2 3 3 7 4 2" xfId="7247"/>
    <cellStyle name="Calculation 2 3 3 7 5" xfId="3826"/>
    <cellStyle name="Calculation 2 3 3 7 5 2" xfId="8603"/>
    <cellStyle name="Calculation 2 3 3 7 6" xfId="4950"/>
    <cellStyle name="Calculation 2 3 3 7 6 2" xfId="9707"/>
    <cellStyle name="Calculation 2 3 3 7 7" xfId="6050"/>
    <cellStyle name="Calculation 2 3 3 8" xfId="892"/>
    <cellStyle name="Calculation 2 3 3 8 2" xfId="1741"/>
    <cellStyle name="Calculation 2 3 3 8 2 2" xfId="3160"/>
    <cellStyle name="Calculation 2 3 3 8 2 2 2" xfId="8033"/>
    <cellStyle name="Calculation 2 3 3 8 2 3" xfId="4659"/>
    <cellStyle name="Calculation 2 3 3 8 2 3 2" xfId="9426"/>
    <cellStyle name="Calculation 2 3 3 8 2 4" xfId="5775"/>
    <cellStyle name="Calculation 2 3 3 8 2 4 2" xfId="10510"/>
    <cellStyle name="Calculation 2 3 3 8 2 5" xfId="6853"/>
    <cellStyle name="Calculation 2 3 3 8 3" xfId="2310"/>
    <cellStyle name="Calculation 2 3 3 8 3 2" xfId="7183"/>
    <cellStyle name="Calculation 2 3 3 8 4" xfId="3864"/>
    <cellStyle name="Calculation 2 3 3 8 4 2" xfId="8636"/>
    <cellStyle name="Calculation 2 3 3 8 5" xfId="4985"/>
    <cellStyle name="Calculation 2 3 3 8 5 2" xfId="9720"/>
    <cellStyle name="Calculation 2 3 3 8 6" xfId="6063"/>
    <cellStyle name="Calculation 2 3 3 9" xfId="1007"/>
    <cellStyle name="Calculation 2 3 3 9 2" xfId="2431"/>
    <cellStyle name="Calculation 2 3 3 9 2 2" xfId="7304"/>
    <cellStyle name="Calculation 2 3 3 9 3" xfId="3973"/>
    <cellStyle name="Calculation 2 3 3 9 3 2" xfId="8740"/>
    <cellStyle name="Calculation 2 3 3 9 4" xfId="5089"/>
    <cellStyle name="Calculation 2 3 3 9 4 2" xfId="9824"/>
    <cellStyle name="Calculation 2 3 3 9 5" xfId="6167"/>
    <cellStyle name="Calculation 2 3 4" xfId="663"/>
    <cellStyle name="Calculation 2 3 4 2" xfId="1108"/>
    <cellStyle name="Calculation 2 3 4 2 2" xfId="2532"/>
    <cellStyle name="Calculation 2 3 4 2 2 2" xfId="7405"/>
    <cellStyle name="Calculation 2 3 4 2 3" xfId="4074"/>
    <cellStyle name="Calculation 2 3 4 2 3 2" xfId="8841"/>
    <cellStyle name="Calculation 2 3 4 2 4" xfId="5190"/>
    <cellStyle name="Calculation 2 3 4 2 4 2" xfId="9925"/>
    <cellStyle name="Calculation 2 3 4 2 5" xfId="6268"/>
    <cellStyle name="Calculation 2 3 4 3" xfId="1514"/>
    <cellStyle name="Calculation 2 3 4 3 2" xfId="2933"/>
    <cellStyle name="Calculation 2 3 4 3 2 2" xfId="7806"/>
    <cellStyle name="Calculation 2 3 4 3 3" xfId="4432"/>
    <cellStyle name="Calculation 2 3 4 3 3 2" xfId="9199"/>
    <cellStyle name="Calculation 2 3 4 3 4" xfId="5548"/>
    <cellStyle name="Calculation 2 3 4 3 4 2" xfId="10283"/>
    <cellStyle name="Calculation 2 3 4 3 5" xfId="6626"/>
    <cellStyle name="Calculation 2 3 4 4" xfId="2059"/>
    <cellStyle name="Calculation 2 3 4 4 2" xfId="6932"/>
    <cellStyle name="Calculation 2 3 4 5" xfId="3612"/>
    <cellStyle name="Calculation 2 3 4 5 2" xfId="8389"/>
    <cellStyle name="Calculation 2 3 4 6" xfId="3318"/>
    <cellStyle name="Calculation 2 3 4 6 2" xfId="8172"/>
    <cellStyle name="Calculation 2 3 4 7" xfId="5823"/>
    <cellStyle name="Calculation 2 3 5" xfId="581"/>
    <cellStyle name="Calculation 2 3 5 2" xfId="1026"/>
    <cellStyle name="Calculation 2 3 5 2 2" xfId="2450"/>
    <cellStyle name="Calculation 2 3 5 2 2 2" xfId="7323"/>
    <cellStyle name="Calculation 2 3 5 2 3" xfId="3992"/>
    <cellStyle name="Calculation 2 3 5 2 3 2" xfId="8759"/>
    <cellStyle name="Calculation 2 3 5 2 4" xfId="5108"/>
    <cellStyle name="Calculation 2 3 5 2 4 2" xfId="9843"/>
    <cellStyle name="Calculation 2 3 5 2 5" xfId="6186"/>
    <cellStyle name="Calculation 2 3 5 3" xfId="1432"/>
    <cellStyle name="Calculation 2 3 5 3 2" xfId="2851"/>
    <cellStyle name="Calculation 2 3 5 3 2 2" xfId="7724"/>
    <cellStyle name="Calculation 2 3 5 3 3" xfId="4350"/>
    <cellStyle name="Calculation 2 3 5 3 3 2" xfId="9117"/>
    <cellStyle name="Calculation 2 3 5 3 4" xfId="5466"/>
    <cellStyle name="Calculation 2 3 5 3 4 2" xfId="10201"/>
    <cellStyle name="Calculation 2 3 5 3 5" xfId="6544"/>
    <cellStyle name="Calculation 2 3 5 4" xfId="3219"/>
    <cellStyle name="Calculation 2 3 5 4 2" xfId="8092"/>
    <cellStyle name="Calculation 2 3 5 5" xfId="3530"/>
    <cellStyle name="Calculation 2 3 5 5 2" xfId="8307"/>
    <cellStyle name="Calculation 2 3 5 6" xfId="3353"/>
    <cellStyle name="Calculation 2 3 5 6 2" xfId="8207"/>
    <cellStyle name="Calculation 2 3 5 7" xfId="4731"/>
    <cellStyle name="Calculation 2 3 6" xfId="618"/>
    <cellStyle name="Calculation 2 3 6 2" xfId="1063"/>
    <cellStyle name="Calculation 2 3 6 2 2" xfId="2487"/>
    <cellStyle name="Calculation 2 3 6 2 2 2" xfId="7360"/>
    <cellStyle name="Calculation 2 3 6 2 3" xfId="4029"/>
    <cellStyle name="Calculation 2 3 6 2 3 2" xfId="8796"/>
    <cellStyle name="Calculation 2 3 6 2 4" xfId="5145"/>
    <cellStyle name="Calculation 2 3 6 2 4 2" xfId="9880"/>
    <cellStyle name="Calculation 2 3 6 2 5" xfId="6223"/>
    <cellStyle name="Calculation 2 3 6 3" xfId="1469"/>
    <cellStyle name="Calculation 2 3 6 3 2" xfId="2888"/>
    <cellStyle name="Calculation 2 3 6 3 2 2" xfId="7761"/>
    <cellStyle name="Calculation 2 3 6 3 3" xfId="4387"/>
    <cellStyle name="Calculation 2 3 6 3 3 2" xfId="9154"/>
    <cellStyle name="Calculation 2 3 6 3 4" xfId="5503"/>
    <cellStyle name="Calculation 2 3 6 3 4 2" xfId="10238"/>
    <cellStyle name="Calculation 2 3 6 3 5" xfId="6581"/>
    <cellStyle name="Calculation 2 3 6 4" xfId="2319"/>
    <cellStyle name="Calculation 2 3 6 4 2" xfId="7192"/>
    <cellStyle name="Calculation 2 3 6 5" xfId="3567"/>
    <cellStyle name="Calculation 2 3 6 5 2" xfId="8344"/>
    <cellStyle name="Calculation 2 3 6 6" xfId="3278"/>
    <cellStyle name="Calculation 2 3 6 6 2" xfId="8143"/>
    <cellStyle name="Calculation 2 3 6 7" xfId="5832"/>
    <cellStyle name="Calculation 2 3 7" xfId="772"/>
    <cellStyle name="Calculation 2 3 7 2" xfId="1217"/>
    <cellStyle name="Calculation 2 3 7 2 2" xfId="2641"/>
    <cellStyle name="Calculation 2 3 7 2 2 2" xfId="7514"/>
    <cellStyle name="Calculation 2 3 7 2 3" xfId="4183"/>
    <cellStyle name="Calculation 2 3 7 2 3 2" xfId="8950"/>
    <cellStyle name="Calculation 2 3 7 2 4" xfId="5299"/>
    <cellStyle name="Calculation 2 3 7 2 4 2" xfId="10034"/>
    <cellStyle name="Calculation 2 3 7 2 5" xfId="6377"/>
    <cellStyle name="Calculation 2 3 7 3" xfId="1623"/>
    <cellStyle name="Calculation 2 3 7 3 2" xfId="3042"/>
    <cellStyle name="Calculation 2 3 7 3 2 2" xfId="7915"/>
    <cellStyle name="Calculation 2 3 7 3 3" xfId="4541"/>
    <cellStyle name="Calculation 2 3 7 3 3 2" xfId="9308"/>
    <cellStyle name="Calculation 2 3 7 3 4" xfId="5657"/>
    <cellStyle name="Calculation 2 3 7 3 4 2" xfId="10392"/>
    <cellStyle name="Calculation 2 3 7 3 5" xfId="6735"/>
    <cellStyle name="Calculation 2 3 7 4" xfId="2781"/>
    <cellStyle name="Calculation 2 3 7 4 2" xfId="7654"/>
    <cellStyle name="Calculation 2 3 7 5" xfId="3721"/>
    <cellStyle name="Calculation 2 3 7 5 2" xfId="8498"/>
    <cellStyle name="Calculation 2 3 7 6" xfId="4845"/>
    <cellStyle name="Calculation 2 3 7 6 2" xfId="9602"/>
    <cellStyle name="Calculation 2 3 7 7" xfId="5945"/>
    <cellStyle name="Calculation 2 3 8" xfId="619"/>
    <cellStyle name="Calculation 2 3 8 2" xfId="1064"/>
    <cellStyle name="Calculation 2 3 8 2 2" xfId="2488"/>
    <cellStyle name="Calculation 2 3 8 2 2 2" xfId="7361"/>
    <cellStyle name="Calculation 2 3 8 2 3" xfId="4030"/>
    <cellStyle name="Calculation 2 3 8 2 3 2" xfId="8797"/>
    <cellStyle name="Calculation 2 3 8 2 4" xfId="5146"/>
    <cellStyle name="Calculation 2 3 8 2 4 2" xfId="9881"/>
    <cellStyle name="Calculation 2 3 8 2 5" xfId="6224"/>
    <cellStyle name="Calculation 2 3 8 3" xfId="1470"/>
    <cellStyle name="Calculation 2 3 8 3 2" xfId="2889"/>
    <cellStyle name="Calculation 2 3 8 3 2 2" xfId="7762"/>
    <cellStyle name="Calculation 2 3 8 3 3" xfId="4388"/>
    <cellStyle name="Calculation 2 3 8 3 3 2" xfId="9155"/>
    <cellStyle name="Calculation 2 3 8 3 4" xfId="5504"/>
    <cellStyle name="Calculation 2 3 8 3 4 2" xfId="10239"/>
    <cellStyle name="Calculation 2 3 8 3 5" xfId="6582"/>
    <cellStyle name="Calculation 2 3 8 4" xfId="2311"/>
    <cellStyle name="Calculation 2 3 8 4 2" xfId="7184"/>
    <cellStyle name="Calculation 2 3 8 5" xfId="3568"/>
    <cellStyle name="Calculation 2 3 8 5 2" xfId="8345"/>
    <cellStyle name="Calculation 2 3 8 6" xfId="3844"/>
    <cellStyle name="Calculation 2 3 8 6 2" xfId="8618"/>
    <cellStyle name="Calculation 2 3 8 7" xfId="3442"/>
    <cellStyle name="Calculation 2 3 9" xfId="843"/>
    <cellStyle name="Calculation 2 3 9 2" xfId="1288"/>
    <cellStyle name="Calculation 2 3 9 2 2" xfId="2712"/>
    <cellStyle name="Calculation 2 3 9 2 2 2" xfId="7585"/>
    <cellStyle name="Calculation 2 3 9 2 3" xfId="4254"/>
    <cellStyle name="Calculation 2 3 9 2 3 2" xfId="9021"/>
    <cellStyle name="Calculation 2 3 9 2 4" xfId="5370"/>
    <cellStyle name="Calculation 2 3 9 2 4 2" xfId="10105"/>
    <cellStyle name="Calculation 2 3 9 2 5" xfId="6448"/>
    <cellStyle name="Calculation 2 3 9 3" xfId="1694"/>
    <cellStyle name="Calculation 2 3 9 3 2" xfId="3113"/>
    <cellStyle name="Calculation 2 3 9 3 2 2" xfId="7986"/>
    <cellStyle name="Calculation 2 3 9 3 3" xfId="4612"/>
    <cellStyle name="Calculation 2 3 9 3 3 2" xfId="9379"/>
    <cellStyle name="Calculation 2 3 9 3 4" xfId="5728"/>
    <cellStyle name="Calculation 2 3 9 3 4 2" xfId="10463"/>
    <cellStyle name="Calculation 2 3 9 3 5" xfId="6806"/>
    <cellStyle name="Calculation 2 3 9 4" xfId="2116"/>
    <cellStyle name="Calculation 2 3 9 4 2" xfId="6989"/>
    <cellStyle name="Calculation 2 3 9 5" xfId="3792"/>
    <cellStyle name="Calculation 2 3 9 5 2" xfId="8569"/>
    <cellStyle name="Calculation 2 3 9 6" xfId="4916"/>
    <cellStyle name="Calculation 2 3 9 6 2" xfId="9673"/>
    <cellStyle name="Calculation 2 3 9 7" xfId="6016"/>
    <cellStyle name="Calculation 2 4" xfId="490"/>
    <cellStyle name="Calculation 2 4 10" xfId="1389"/>
    <cellStyle name="Calculation 2 4 10 2" xfId="2808"/>
    <cellStyle name="Calculation 2 4 10 2 2" xfId="7681"/>
    <cellStyle name="Calculation 2 4 10 3" xfId="4307"/>
    <cellStyle name="Calculation 2 4 10 3 2" xfId="9074"/>
    <cellStyle name="Calculation 2 4 10 4" xfId="5423"/>
    <cellStyle name="Calculation 2 4 10 4 2" xfId="10158"/>
    <cellStyle name="Calculation 2 4 10 5" xfId="6501"/>
    <cellStyle name="Calculation 2 4 11" xfId="2220"/>
    <cellStyle name="Calculation 2 4 11 2" xfId="7093"/>
    <cellStyle name="Calculation 2 4 12" xfId="3487"/>
    <cellStyle name="Calculation 2 4 12 2" xfId="8264"/>
    <cellStyle name="Calculation 2 4 13" xfId="3382"/>
    <cellStyle name="Calculation 2 4 13 2" xfId="8236"/>
    <cellStyle name="Calculation 2 4 14" xfId="3293"/>
    <cellStyle name="Calculation 2 4 2" xfId="570"/>
    <cellStyle name="Calculation 2 4 2 2" xfId="1015"/>
    <cellStyle name="Calculation 2 4 2 2 2" xfId="2439"/>
    <cellStyle name="Calculation 2 4 2 2 2 2" xfId="7312"/>
    <cellStyle name="Calculation 2 4 2 2 3" xfId="3981"/>
    <cellStyle name="Calculation 2 4 2 2 3 2" xfId="8748"/>
    <cellStyle name="Calculation 2 4 2 2 4" xfId="5097"/>
    <cellStyle name="Calculation 2 4 2 2 4 2" xfId="9832"/>
    <cellStyle name="Calculation 2 4 2 2 5" xfId="6175"/>
    <cellStyle name="Calculation 2 4 2 3" xfId="1421"/>
    <cellStyle name="Calculation 2 4 2 3 2" xfId="2840"/>
    <cellStyle name="Calculation 2 4 2 3 2 2" xfId="7713"/>
    <cellStyle name="Calculation 2 4 2 3 3" xfId="4339"/>
    <cellStyle name="Calculation 2 4 2 3 3 2" xfId="9106"/>
    <cellStyle name="Calculation 2 4 2 3 4" xfId="5455"/>
    <cellStyle name="Calculation 2 4 2 3 4 2" xfId="10190"/>
    <cellStyle name="Calculation 2 4 2 3 5" xfId="6533"/>
    <cellStyle name="Calculation 2 4 2 4" xfId="2194"/>
    <cellStyle name="Calculation 2 4 2 4 2" xfId="7067"/>
    <cellStyle name="Calculation 2 4 2 5" xfId="3519"/>
    <cellStyle name="Calculation 2 4 2 5 2" xfId="8296"/>
    <cellStyle name="Calculation 2 4 2 6" xfId="4725"/>
    <cellStyle name="Calculation 2 4 2 6 2" xfId="9491"/>
    <cellStyle name="Calculation 2 4 2 7" xfId="3423"/>
    <cellStyle name="Calculation 2 4 3" xfId="739"/>
    <cellStyle name="Calculation 2 4 3 2" xfId="1184"/>
    <cellStyle name="Calculation 2 4 3 2 2" xfId="2608"/>
    <cellStyle name="Calculation 2 4 3 2 2 2" xfId="7481"/>
    <cellStyle name="Calculation 2 4 3 2 3" xfId="4150"/>
    <cellStyle name="Calculation 2 4 3 2 3 2" xfId="8917"/>
    <cellStyle name="Calculation 2 4 3 2 4" xfId="5266"/>
    <cellStyle name="Calculation 2 4 3 2 4 2" xfId="10001"/>
    <cellStyle name="Calculation 2 4 3 2 5" xfId="6344"/>
    <cellStyle name="Calculation 2 4 3 3" xfId="1590"/>
    <cellStyle name="Calculation 2 4 3 3 2" xfId="3009"/>
    <cellStyle name="Calculation 2 4 3 3 2 2" xfId="7882"/>
    <cellStyle name="Calculation 2 4 3 3 3" xfId="4508"/>
    <cellStyle name="Calculation 2 4 3 3 3 2" xfId="9275"/>
    <cellStyle name="Calculation 2 4 3 3 4" xfId="5624"/>
    <cellStyle name="Calculation 2 4 3 3 4 2" xfId="10359"/>
    <cellStyle name="Calculation 2 4 3 3 5" xfId="6702"/>
    <cellStyle name="Calculation 2 4 3 4" xfId="2789"/>
    <cellStyle name="Calculation 2 4 3 4 2" xfId="7662"/>
    <cellStyle name="Calculation 2 4 3 5" xfId="3688"/>
    <cellStyle name="Calculation 2 4 3 5 2" xfId="8465"/>
    <cellStyle name="Calculation 2 4 3 6" xfId="4812"/>
    <cellStyle name="Calculation 2 4 3 6 2" xfId="9569"/>
    <cellStyle name="Calculation 2 4 3 7" xfId="5912"/>
    <cellStyle name="Calculation 2 4 4" xfId="582"/>
    <cellStyle name="Calculation 2 4 4 2" xfId="1027"/>
    <cellStyle name="Calculation 2 4 4 2 2" xfId="2451"/>
    <cellStyle name="Calculation 2 4 4 2 2 2" xfId="7324"/>
    <cellStyle name="Calculation 2 4 4 2 3" xfId="3993"/>
    <cellStyle name="Calculation 2 4 4 2 3 2" xfId="8760"/>
    <cellStyle name="Calculation 2 4 4 2 4" xfId="5109"/>
    <cellStyle name="Calculation 2 4 4 2 4 2" xfId="9844"/>
    <cellStyle name="Calculation 2 4 4 2 5" xfId="6187"/>
    <cellStyle name="Calculation 2 4 4 3" xfId="1433"/>
    <cellStyle name="Calculation 2 4 4 3 2" xfId="2852"/>
    <cellStyle name="Calculation 2 4 4 3 2 2" xfId="7725"/>
    <cellStyle name="Calculation 2 4 4 3 3" xfId="4351"/>
    <cellStyle name="Calculation 2 4 4 3 3 2" xfId="9118"/>
    <cellStyle name="Calculation 2 4 4 3 4" xfId="5467"/>
    <cellStyle name="Calculation 2 4 4 3 4 2" xfId="10202"/>
    <cellStyle name="Calculation 2 4 4 3 5" xfId="6545"/>
    <cellStyle name="Calculation 2 4 4 4" xfId="2188"/>
    <cellStyle name="Calculation 2 4 4 4 2" xfId="7061"/>
    <cellStyle name="Calculation 2 4 4 5" xfId="3531"/>
    <cellStyle name="Calculation 2 4 4 5 2" xfId="8308"/>
    <cellStyle name="Calculation 2 4 4 6" xfId="3352"/>
    <cellStyle name="Calculation 2 4 4 6 2" xfId="8206"/>
    <cellStyle name="Calculation 2 4 4 7" xfId="4978"/>
    <cellStyle name="Calculation 2 4 5" xfId="680"/>
    <cellStyle name="Calculation 2 4 5 2" xfId="1125"/>
    <cellStyle name="Calculation 2 4 5 2 2" xfId="2549"/>
    <cellStyle name="Calculation 2 4 5 2 2 2" xfId="7422"/>
    <cellStyle name="Calculation 2 4 5 2 3" xfId="4091"/>
    <cellStyle name="Calculation 2 4 5 2 3 2" xfId="8858"/>
    <cellStyle name="Calculation 2 4 5 2 4" xfId="5207"/>
    <cellStyle name="Calculation 2 4 5 2 4 2" xfId="9942"/>
    <cellStyle name="Calculation 2 4 5 2 5" xfId="6285"/>
    <cellStyle name="Calculation 2 4 5 3" xfId="1531"/>
    <cellStyle name="Calculation 2 4 5 3 2" xfId="2950"/>
    <cellStyle name="Calculation 2 4 5 3 2 2" xfId="7823"/>
    <cellStyle name="Calculation 2 4 5 3 3" xfId="4449"/>
    <cellStyle name="Calculation 2 4 5 3 3 2" xfId="9216"/>
    <cellStyle name="Calculation 2 4 5 3 4" xfId="5565"/>
    <cellStyle name="Calculation 2 4 5 3 4 2" xfId="10300"/>
    <cellStyle name="Calculation 2 4 5 3 5" xfId="6643"/>
    <cellStyle name="Calculation 2 4 5 4" xfId="3213"/>
    <cellStyle name="Calculation 2 4 5 4 2" xfId="8086"/>
    <cellStyle name="Calculation 2 4 5 5" xfId="3629"/>
    <cellStyle name="Calculation 2 4 5 5 2" xfId="8406"/>
    <cellStyle name="Calculation 2 4 5 6" xfId="4753"/>
    <cellStyle name="Calculation 2 4 5 6 2" xfId="9510"/>
    <cellStyle name="Calculation 2 4 5 7" xfId="5853"/>
    <cellStyle name="Calculation 2 4 6" xfId="810"/>
    <cellStyle name="Calculation 2 4 6 2" xfId="1255"/>
    <cellStyle name="Calculation 2 4 6 2 2" xfId="2679"/>
    <cellStyle name="Calculation 2 4 6 2 2 2" xfId="7552"/>
    <cellStyle name="Calculation 2 4 6 2 3" xfId="4221"/>
    <cellStyle name="Calculation 2 4 6 2 3 2" xfId="8988"/>
    <cellStyle name="Calculation 2 4 6 2 4" xfId="5337"/>
    <cellStyle name="Calculation 2 4 6 2 4 2" xfId="10072"/>
    <cellStyle name="Calculation 2 4 6 2 5" xfId="6415"/>
    <cellStyle name="Calculation 2 4 6 3" xfId="1661"/>
    <cellStyle name="Calculation 2 4 6 3 2" xfId="3080"/>
    <cellStyle name="Calculation 2 4 6 3 2 2" xfId="7953"/>
    <cellStyle name="Calculation 2 4 6 3 3" xfId="4579"/>
    <cellStyle name="Calculation 2 4 6 3 3 2" xfId="9346"/>
    <cellStyle name="Calculation 2 4 6 3 4" xfId="5695"/>
    <cellStyle name="Calculation 2 4 6 3 4 2" xfId="10430"/>
    <cellStyle name="Calculation 2 4 6 3 5" xfId="6773"/>
    <cellStyle name="Calculation 2 4 6 4" xfId="2126"/>
    <cellStyle name="Calculation 2 4 6 4 2" xfId="6999"/>
    <cellStyle name="Calculation 2 4 6 5" xfId="3759"/>
    <cellStyle name="Calculation 2 4 6 5 2" xfId="8536"/>
    <cellStyle name="Calculation 2 4 6 6" xfId="4883"/>
    <cellStyle name="Calculation 2 4 6 6 2" xfId="9640"/>
    <cellStyle name="Calculation 2 4 6 7" xfId="5983"/>
    <cellStyle name="Calculation 2 4 7" xfId="852"/>
    <cellStyle name="Calculation 2 4 7 2" xfId="1297"/>
    <cellStyle name="Calculation 2 4 7 2 2" xfId="2721"/>
    <cellStyle name="Calculation 2 4 7 2 2 2" xfId="7594"/>
    <cellStyle name="Calculation 2 4 7 2 3" xfId="4263"/>
    <cellStyle name="Calculation 2 4 7 2 3 2" xfId="9030"/>
    <cellStyle name="Calculation 2 4 7 2 4" xfId="5379"/>
    <cellStyle name="Calculation 2 4 7 2 4 2" xfId="10114"/>
    <cellStyle name="Calculation 2 4 7 2 5" xfId="6457"/>
    <cellStyle name="Calculation 2 4 7 3" xfId="1703"/>
    <cellStyle name="Calculation 2 4 7 3 2" xfId="3122"/>
    <cellStyle name="Calculation 2 4 7 3 2 2" xfId="7995"/>
    <cellStyle name="Calculation 2 4 7 3 3" xfId="4621"/>
    <cellStyle name="Calculation 2 4 7 3 3 2" xfId="9388"/>
    <cellStyle name="Calculation 2 4 7 3 4" xfId="5737"/>
    <cellStyle name="Calculation 2 4 7 3 4 2" xfId="10472"/>
    <cellStyle name="Calculation 2 4 7 3 5" xfId="6815"/>
    <cellStyle name="Calculation 2 4 7 4" xfId="2113"/>
    <cellStyle name="Calculation 2 4 7 4 2" xfId="6986"/>
    <cellStyle name="Calculation 2 4 7 5" xfId="3801"/>
    <cellStyle name="Calculation 2 4 7 5 2" xfId="8578"/>
    <cellStyle name="Calculation 2 4 7 6" xfId="4925"/>
    <cellStyle name="Calculation 2 4 7 6 2" xfId="9682"/>
    <cellStyle name="Calculation 2 4 7 7" xfId="6025"/>
    <cellStyle name="Calculation 2 4 8" xfId="893"/>
    <cellStyle name="Calculation 2 4 8 2" xfId="1742"/>
    <cellStyle name="Calculation 2 4 8 2 2" xfId="3161"/>
    <cellStyle name="Calculation 2 4 8 2 2 2" xfId="8034"/>
    <cellStyle name="Calculation 2 4 8 2 3" xfId="4660"/>
    <cellStyle name="Calculation 2 4 8 2 3 2" xfId="9427"/>
    <cellStyle name="Calculation 2 4 8 2 4" xfId="5776"/>
    <cellStyle name="Calculation 2 4 8 2 4 2" xfId="10511"/>
    <cellStyle name="Calculation 2 4 8 2 5" xfId="6854"/>
    <cellStyle name="Calculation 2 4 8 3" xfId="2232"/>
    <cellStyle name="Calculation 2 4 8 3 2" xfId="7105"/>
    <cellStyle name="Calculation 2 4 8 4" xfId="3865"/>
    <cellStyle name="Calculation 2 4 8 4 2" xfId="8637"/>
    <cellStyle name="Calculation 2 4 8 5" xfId="4986"/>
    <cellStyle name="Calculation 2 4 8 5 2" xfId="9721"/>
    <cellStyle name="Calculation 2 4 8 6" xfId="6064"/>
    <cellStyle name="Calculation 2 4 9" xfId="982"/>
    <cellStyle name="Calculation 2 4 9 2" xfId="2406"/>
    <cellStyle name="Calculation 2 4 9 2 2" xfId="7279"/>
    <cellStyle name="Calculation 2 4 9 3" xfId="3948"/>
    <cellStyle name="Calculation 2 4 9 3 2" xfId="8715"/>
    <cellStyle name="Calculation 2 4 9 4" xfId="5064"/>
    <cellStyle name="Calculation 2 4 9 4 2" xfId="9799"/>
    <cellStyle name="Calculation 2 4 9 5" xfId="6142"/>
    <cellStyle name="Calculation 2 5" xfId="702"/>
    <cellStyle name="Calculation 2 5 2" xfId="1147"/>
    <cellStyle name="Calculation 2 5 2 2" xfId="2571"/>
    <cellStyle name="Calculation 2 5 2 2 2" xfId="7444"/>
    <cellStyle name="Calculation 2 5 2 3" xfId="4113"/>
    <cellStyle name="Calculation 2 5 2 3 2" xfId="8880"/>
    <cellStyle name="Calculation 2 5 2 4" xfId="5229"/>
    <cellStyle name="Calculation 2 5 2 4 2" xfId="9964"/>
    <cellStyle name="Calculation 2 5 2 5" xfId="6307"/>
    <cellStyle name="Calculation 2 5 3" xfId="1553"/>
    <cellStyle name="Calculation 2 5 3 2" xfId="2972"/>
    <cellStyle name="Calculation 2 5 3 2 2" xfId="7845"/>
    <cellStyle name="Calculation 2 5 3 3" xfId="4471"/>
    <cellStyle name="Calculation 2 5 3 3 2" xfId="9238"/>
    <cellStyle name="Calculation 2 5 3 4" xfId="5587"/>
    <cellStyle name="Calculation 2 5 3 4 2" xfId="10322"/>
    <cellStyle name="Calculation 2 5 3 5" xfId="6665"/>
    <cellStyle name="Calculation 2 5 4" xfId="2156"/>
    <cellStyle name="Calculation 2 5 4 2" xfId="7029"/>
    <cellStyle name="Calculation 2 5 5" xfId="3651"/>
    <cellStyle name="Calculation 2 5 5 2" xfId="8428"/>
    <cellStyle name="Calculation 2 5 6" xfId="4775"/>
    <cellStyle name="Calculation 2 5 6 2" xfId="9532"/>
    <cellStyle name="Calculation 2 5 7" xfId="5875"/>
    <cellStyle name="Calculation 2 6" xfId="679"/>
    <cellStyle name="Calculation 2 6 2" xfId="1124"/>
    <cellStyle name="Calculation 2 6 2 2" xfId="2548"/>
    <cellStyle name="Calculation 2 6 2 2 2" xfId="7421"/>
    <cellStyle name="Calculation 2 6 2 3" xfId="4090"/>
    <cellStyle name="Calculation 2 6 2 3 2" xfId="8857"/>
    <cellStyle name="Calculation 2 6 2 4" xfId="5206"/>
    <cellStyle name="Calculation 2 6 2 4 2" xfId="9941"/>
    <cellStyle name="Calculation 2 6 2 5" xfId="6284"/>
    <cellStyle name="Calculation 2 6 3" xfId="1530"/>
    <cellStyle name="Calculation 2 6 3 2" xfId="2949"/>
    <cellStyle name="Calculation 2 6 3 2 2" xfId="7822"/>
    <cellStyle name="Calculation 2 6 3 3" xfId="4448"/>
    <cellStyle name="Calculation 2 6 3 3 2" xfId="9215"/>
    <cellStyle name="Calculation 2 6 3 4" xfId="5564"/>
    <cellStyle name="Calculation 2 6 3 4 2" xfId="10299"/>
    <cellStyle name="Calculation 2 6 3 5" xfId="6642"/>
    <cellStyle name="Calculation 2 6 4" xfId="2345"/>
    <cellStyle name="Calculation 2 6 4 2" xfId="7218"/>
    <cellStyle name="Calculation 2 6 5" xfId="3628"/>
    <cellStyle name="Calculation 2 6 5 2" xfId="8405"/>
    <cellStyle name="Calculation 2 6 6" xfId="4752"/>
    <cellStyle name="Calculation 2 6 6 2" xfId="9509"/>
    <cellStyle name="Calculation 2 6 7" xfId="5852"/>
    <cellStyle name="Calculation 2 7" xfId="791"/>
    <cellStyle name="Calculation 2 7 2" xfId="1236"/>
    <cellStyle name="Calculation 2 7 2 2" xfId="2660"/>
    <cellStyle name="Calculation 2 7 2 2 2" xfId="7533"/>
    <cellStyle name="Calculation 2 7 2 3" xfId="4202"/>
    <cellStyle name="Calculation 2 7 2 3 2" xfId="8969"/>
    <cellStyle name="Calculation 2 7 2 4" xfId="5318"/>
    <cellStyle name="Calculation 2 7 2 4 2" xfId="10053"/>
    <cellStyle name="Calculation 2 7 2 5" xfId="6396"/>
    <cellStyle name="Calculation 2 7 3" xfId="1642"/>
    <cellStyle name="Calculation 2 7 3 2" xfId="3061"/>
    <cellStyle name="Calculation 2 7 3 2 2" xfId="7934"/>
    <cellStyle name="Calculation 2 7 3 3" xfId="4560"/>
    <cellStyle name="Calculation 2 7 3 3 2" xfId="9327"/>
    <cellStyle name="Calculation 2 7 3 4" xfId="5676"/>
    <cellStyle name="Calculation 2 7 3 4 2" xfId="10411"/>
    <cellStyle name="Calculation 2 7 3 5" xfId="6754"/>
    <cellStyle name="Calculation 2 7 4" xfId="2133"/>
    <cellStyle name="Calculation 2 7 4 2" xfId="7006"/>
    <cellStyle name="Calculation 2 7 5" xfId="3740"/>
    <cellStyle name="Calculation 2 7 5 2" xfId="8517"/>
    <cellStyle name="Calculation 2 7 6" xfId="4864"/>
    <cellStyle name="Calculation 2 7 6 2" xfId="9621"/>
    <cellStyle name="Calculation 2 7 7" xfId="5964"/>
    <cellStyle name="Calculation 2 8" xfId="665"/>
    <cellStyle name="Calculation 2 8 2" xfId="1110"/>
    <cellStyle name="Calculation 2 8 2 2" xfId="2534"/>
    <cellStyle name="Calculation 2 8 2 2 2" xfId="7407"/>
    <cellStyle name="Calculation 2 8 2 3" xfId="4076"/>
    <cellStyle name="Calculation 2 8 2 3 2" xfId="8843"/>
    <cellStyle name="Calculation 2 8 2 4" xfId="5192"/>
    <cellStyle name="Calculation 2 8 2 4 2" xfId="9927"/>
    <cellStyle name="Calculation 2 8 2 5" xfId="6270"/>
    <cellStyle name="Calculation 2 8 3" xfId="1516"/>
    <cellStyle name="Calculation 2 8 3 2" xfId="2935"/>
    <cellStyle name="Calculation 2 8 3 2 2" xfId="7808"/>
    <cellStyle name="Calculation 2 8 3 3" xfId="4434"/>
    <cellStyle name="Calculation 2 8 3 3 2" xfId="9201"/>
    <cellStyle name="Calculation 2 8 3 4" xfId="5550"/>
    <cellStyle name="Calculation 2 8 3 4 2" xfId="10285"/>
    <cellStyle name="Calculation 2 8 3 5" xfId="6628"/>
    <cellStyle name="Calculation 2 8 4" xfId="3216"/>
    <cellStyle name="Calculation 2 8 4 2" xfId="8089"/>
    <cellStyle name="Calculation 2 8 5" xfId="3614"/>
    <cellStyle name="Calculation 2 8 5 2" xfId="8391"/>
    <cellStyle name="Calculation 2 8 6" xfId="3316"/>
    <cellStyle name="Calculation 2 8 6 2" xfId="8170"/>
    <cellStyle name="Calculation 2 8 7" xfId="4707"/>
    <cellStyle name="Calculation 2 9" xfId="779"/>
    <cellStyle name="Calculation 2 9 2" xfId="1224"/>
    <cellStyle name="Calculation 2 9 2 2" xfId="2648"/>
    <cellStyle name="Calculation 2 9 2 2 2" xfId="7521"/>
    <cellStyle name="Calculation 2 9 2 3" xfId="4190"/>
    <cellStyle name="Calculation 2 9 2 3 2" xfId="8957"/>
    <cellStyle name="Calculation 2 9 2 4" xfId="5306"/>
    <cellStyle name="Calculation 2 9 2 4 2" xfId="10041"/>
    <cellStyle name="Calculation 2 9 2 5" xfId="6384"/>
    <cellStyle name="Calculation 2 9 3" xfId="1630"/>
    <cellStyle name="Calculation 2 9 3 2" xfId="3049"/>
    <cellStyle name="Calculation 2 9 3 2 2" xfId="7922"/>
    <cellStyle name="Calculation 2 9 3 3" xfId="4548"/>
    <cellStyle name="Calculation 2 9 3 3 2" xfId="9315"/>
    <cellStyle name="Calculation 2 9 3 4" xfId="5664"/>
    <cellStyle name="Calculation 2 9 3 4 2" xfId="10399"/>
    <cellStyle name="Calculation 2 9 3 5" xfId="6742"/>
    <cellStyle name="Calculation 2 9 4" xfId="2075"/>
    <cellStyle name="Calculation 2 9 4 2" xfId="6948"/>
    <cellStyle name="Calculation 2 9 5" xfId="3728"/>
    <cellStyle name="Calculation 2 9 5 2" xfId="8505"/>
    <cellStyle name="Calculation 2 9 6" xfId="4852"/>
    <cellStyle name="Calculation 2 9 6 2" xfId="9609"/>
    <cellStyle name="Calculation 2 9 7" xfId="5952"/>
    <cellStyle name="Calculation 3" xfId="1815"/>
    <cellStyle name="Check Cell 2" xfId="41"/>
    <cellStyle name="Check Cell 2 2" xfId="246"/>
    <cellStyle name="Check Cell 2 3" xfId="247"/>
    <cellStyle name="Check Cell 3" xfId="1816"/>
    <cellStyle name="Comma [0] 2" xfId="248"/>
    <cellStyle name="Comma [0] 2 2" xfId="522"/>
    <cellStyle name="Comma [0] 2 2 2" xfId="1330"/>
    <cellStyle name="Comma [0] 3" xfId="249"/>
    <cellStyle name="Comma [0] 3 2" xfId="523"/>
    <cellStyle name="Comma [0] 3 2 2" xfId="1331"/>
    <cellStyle name="Comma 10" xfId="250"/>
    <cellStyle name="Comma 10 2" xfId="524"/>
    <cellStyle name="Comma 10 2 2" xfId="1332"/>
    <cellStyle name="Comma 11" xfId="251"/>
    <cellStyle name="Comma 11 2" xfId="525"/>
    <cellStyle name="Comma 11 2 2" xfId="1333"/>
    <cellStyle name="Comma 12" xfId="252"/>
    <cellStyle name="Comma 12 2" xfId="526"/>
    <cellStyle name="Comma 12 2 2" xfId="1334"/>
    <cellStyle name="Comma 13" xfId="253"/>
    <cellStyle name="Comma 13 2" xfId="527"/>
    <cellStyle name="Comma 13 2 2" xfId="1335"/>
    <cellStyle name="Comma 14" xfId="254"/>
    <cellStyle name="Comma 14 2" xfId="528"/>
    <cellStyle name="Comma 14 2 2" xfId="1336"/>
    <cellStyle name="Comma 15" xfId="255"/>
    <cellStyle name="Comma 15 2" xfId="529"/>
    <cellStyle name="Comma 15 2 2" xfId="1337"/>
    <cellStyle name="Comma 16" xfId="256"/>
    <cellStyle name="Comma 16 2" xfId="530"/>
    <cellStyle name="Comma 16 2 2" xfId="1338"/>
    <cellStyle name="Comma 17" xfId="257"/>
    <cellStyle name="Comma 17 2" xfId="531"/>
    <cellStyle name="Comma 17 2 2" xfId="1339"/>
    <cellStyle name="Comma 18" xfId="258"/>
    <cellStyle name="Comma 18 2" xfId="532"/>
    <cellStyle name="Comma 18 2 2" xfId="1340"/>
    <cellStyle name="Comma 19" xfId="259"/>
    <cellStyle name="Comma 19 2" xfId="533"/>
    <cellStyle name="Comma 19 2 2" xfId="1341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534"/>
    <cellStyle name="Comma 2 2 4 2 2" xfId="1342"/>
    <cellStyle name="Comma 2 2 5" xfId="262"/>
    <cellStyle name="Comma 2 2 5 2" xfId="535"/>
    <cellStyle name="Comma 2 2 5 2 2" xfId="1343"/>
    <cellStyle name="Comma 2 2 6" xfId="263"/>
    <cellStyle name="Comma 2 2 6 2" xfId="536"/>
    <cellStyle name="Comma 2 2 6 2 2" xfId="1344"/>
    <cellStyle name="Comma 2 2 7" xfId="87"/>
    <cellStyle name="Comma 2 2 8" xfId="1863"/>
    <cellStyle name="Comma 2 3" xfId="9"/>
    <cellStyle name="Comma 2 3 2" xfId="264"/>
    <cellStyle name="Comma 2 3 2 2" xfId="537"/>
    <cellStyle name="Comma 2 3 2 2 2" xfId="1345"/>
    <cellStyle name="Comma 2 3 3" xfId="265"/>
    <cellStyle name="Comma 2 3 4" xfId="90"/>
    <cellStyle name="Comma 2 3 5" xfId="1868"/>
    <cellStyle name="Comma 2 4" xfId="266"/>
    <cellStyle name="Comma 2 4 2" xfId="267"/>
    <cellStyle name="Comma 2 4 3" xfId="538"/>
    <cellStyle name="Comma 2 4 3 2" xfId="1346"/>
    <cellStyle name="Comma 2 5" xfId="268"/>
    <cellStyle name="Comma 2 5 2" xfId="539"/>
    <cellStyle name="Comma 2 5 2 2" xfId="1347"/>
    <cellStyle name="Comma 2 6" xfId="269"/>
    <cellStyle name="Comma 2 7" xfId="85"/>
    <cellStyle name="Comma 2 8" xfId="1862"/>
    <cellStyle name="Comma 20" xfId="270"/>
    <cellStyle name="Comma 20 2" xfId="540"/>
    <cellStyle name="Comma 20 2 2" xfId="1348"/>
    <cellStyle name="Comma 21" xfId="271"/>
    <cellStyle name="Comma 21 2" xfId="541"/>
    <cellStyle name="Comma 21 2 2" xfId="1349"/>
    <cellStyle name="Comma 22" xfId="272"/>
    <cellStyle name="Comma 22 2" xfId="542"/>
    <cellStyle name="Comma 22 2 2" xfId="1350"/>
    <cellStyle name="Comma 23" xfId="273"/>
    <cellStyle name="Comma 23 2" xfId="543"/>
    <cellStyle name="Comma 23 2 2" xfId="1351"/>
    <cellStyle name="Comma 24" xfId="274"/>
    <cellStyle name="Comma 24 2" xfId="544"/>
    <cellStyle name="Comma 24 2 2" xfId="1352"/>
    <cellStyle name="Comma 25" xfId="275"/>
    <cellStyle name="Comma 26" xfId="276"/>
    <cellStyle name="Comma 26 2" xfId="545"/>
    <cellStyle name="Comma 26 2 2" xfId="1353"/>
    <cellStyle name="Comma 27" xfId="277"/>
    <cellStyle name="Comma 27 2" xfId="546"/>
    <cellStyle name="Comma 27 2 2" xfId="1354"/>
    <cellStyle name="Comma 28" xfId="278"/>
    <cellStyle name="Comma 28 2" xfId="547"/>
    <cellStyle name="Comma 28 2 2" xfId="1355"/>
    <cellStyle name="Comma 29" xfId="279"/>
    <cellStyle name="Comma 3" xfId="5"/>
    <cellStyle name="Comma 3 2" xfId="43"/>
    <cellStyle name="Comma 3 2 2" xfId="94"/>
    <cellStyle name="Comma 3 2 2 2" xfId="948"/>
    <cellStyle name="Comma 3 2 3" xfId="1869"/>
    <cellStyle name="Comma 3 3" xfId="280"/>
    <cellStyle name="Comma 3 3 2" xfId="281"/>
    <cellStyle name="Comma 3 3 3" xfId="282"/>
    <cellStyle name="Comma 3 3 3 2" xfId="549"/>
    <cellStyle name="Comma 3 3 3 2 2" xfId="1357"/>
    <cellStyle name="Comma 3 3 4" xfId="548"/>
    <cellStyle name="Comma 3 3 4 2" xfId="1356"/>
    <cellStyle name="Comma 3 4" xfId="283"/>
    <cellStyle name="Comma 3 4 2" xfId="550"/>
    <cellStyle name="Comma 3 4 2 2" xfId="1358"/>
    <cellStyle name="Comma 3 5" xfId="284"/>
    <cellStyle name="Comma 3 6" xfId="86"/>
    <cellStyle name="Comma 30" xfId="285"/>
    <cellStyle name="Comma 30 2" xfId="551"/>
    <cellStyle name="Comma 30 2 2" xfId="1359"/>
    <cellStyle name="Comma 31" xfId="286"/>
    <cellStyle name="Comma 31 2" xfId="552"/>
    <cellStyle name="Comma 31 2 2" xfId="1360"/>
    <cellStyle name="Comma 32" xfId="941"/>
    <cellStyle name="Comma 33" xfId="1858"/>
    <cellStyle name="Comma 33 2" xfId="4737"/>
    <cellStyle name="Comma 4" xfId="8"/>
    <cellStyle name="Comma 4 2" xfId="287"/>
    <cellStyle name="Comma 4 2 2" xfId="553"/>
    <cellStyle name="Comma 4 2 2 2" xfId="1361"/>
    <cellStyle name="Comma 4 2 3" xfId="1871"/>
    <cellStyle name="Comma 4 3" xfId="288"/>
    <cellStyle name="Comma 4 3 2" xfId="554"/>
    <cellStyle name="Comma 4 3 2 2" xfId="1362"/>
    <cellStyle name="Comma 4 4" xfId="289"/>
    <cellStyle name="Comma 4 5" xfId="89"/>
    <cellStyle name="Comma 4 6" xfId="1870"/>
    <cellStyle name="Comma 5" xfId="290"/>
    <cellStyle name="Comma 5 2" xfId="291"/>
    <cellStyle name="Comma 5 2 2" xfId="556"/>
    <cellStyle name="Comma 5 2 2 2" xfId="1364"/>
    <cellStyle name="Comma 5 3" xfId="292"/>
    <cellStyle name="Comma 5 3 2" xfId="557"/>
    <cellStyle name="Comma 5 3 2 2" xfId="1365"/>
    <cellStyle name="Comma 5 4" xfId="293"/>
    <cellStyle name="Comma 5 4 2" xfId="558"/>
    <cellStyle name="Comma 5 4 2 2" xfId="1366"/>
    <cellStyle name="Comma 5 5" xfId="555"/>
    <cellStyle name="Comma 5 5 2" xfId="1363"/>
    <cellStyle name="Comma 5 6" xfId="943"/>
    <cellStyle name="Comma 5 7" xfId="1872"/>
    <cellStyle name="Comma 6" xfId="73"/>
    <cellStyle name="Comma 6 2" xfId="294"/>
    <cellStyle name="Comma 6 2 2" xfId="559"/>
    <cellStyle name="Comma 6 2 2 2" xfId="1367"/>
    <cellStyle name="Comma 6 3" xfId="95"/>
    <cellStyle name="Comma 6 3 2" xfId="1960"/>
    <cellStyle name="Comma 6 3 2 2" xfId="1961"/>
    <cellStyle name="Comma 6 3 3" xfId="1962"/>
    <cellStyle name="Comma 6 4" xfId="947"/>
    <cellStyle name="Comma 6 4 2" xfId="1963"/>
    <cellStyle name="Comma 6 4 2 2" xfId="1964"/>
    <cellStyle name="Comma 6 4 3" xfId="1965"/>
    <cellStyle name="Comma 6 5" xfId="1860"/>
    <cellStyle name="Comma 6 5 2" xfId="1966"/>
    <cellStyle name="Comma 6 6" xfId="1967"/>
    <cellStyle name="Comma 6 6 2" xfId="1968"/>
    <cellStyle name="Comma 6 7" xfId="1969"/>
    <cellStyle name="Comma 7" xfId="295"/>
    <cellStyle name="Comma 7 2" xfId="296"/>
    <cellStyle name="Comma 7 2 2" xfId="561"/>
    <cellStyle name="Comma 7 2 2 2" xfId="1369"/>
    <cellStyle name="Comma 7 3" xfId="297"/>
    <cellStyle name="Comma 7 3 2" xfId="562"/>
    <cellStyle name="Comma 7 3 2 2" xfId="1370"/>
    <cellStyle name="Comma 7 4" xfId="298"/>
    <cellStyle name="Comma 7 4 2" xfId="563"/>
    <cellStyle name="Comma 7 4 2 2" xfId="1371"/>
    <cellStyle name="Comma 7 5" xfId="560"/>
    <cellStyle name="Comma 7 5 2" xfId="1368"/>
    <cellStyle name="Comma 8" xfId="299"/>
    <cellStyle name="Comma 8 2" xfId="564"/>
    <cellStyle name="Comma 8 2 2" xfId="1372"/>
    <cellStyle name="Comma 9" xfId="74"/>
    <cellStyle name="Comma 9 2" xfId="96"/>
    <cellStyle name="Comma_General 17.02.04" xfId="1852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 2" xfId="44"/>
    <cellStyle name="Explanatory Text 2 2" xfId="307"/>
    <cellStyle name="Explanatory Text 2 3" xfId="308"/>
    <cellStyle name="Explanatory Text 3" xfId="1817"/>
    <cellStyle name="Good 2" xfId="45"/>
    <cellStyle name="Good 2 2" xfId="309"/>
    <cellStyle name="Good 2 3" xfId="310"/>
    <cellStyle name="Good 3" xfId="1818"/>
    <cellStyle name="Heading 1 2" xfId="46"/>
    <cellStyle name="Heading 1 2 2" xfId="311"/>
    <cellStyle name="Heading 1 2 3" xfId="312"/>
    <cellStyle name="Heading 1 3" xfId="1819"/>
    <cellStyle name="Heading 2 2" xfId="47"/>
    <cellStyle name="Heading 2 2 2" xfId="313"/>
    <cellStyle name="Heading 2 2 3" xfId="314"/>
    <cellStyle name="Heading 2 3" xfId="1820"/>
    <cellStyle name="Heading 3 2" xfId="48"/>
    <cellStyle name="Heading 3 2 2" xfId="315"/>
    <cellStyle name="Heading 3 2 3" xfId="316"/>
    <cellStyle name="Heading 3 3" xfId="1821"/>
    <cellStyle name="Heading 4 2" xfId="49"/>
    <cellStyle name="Heading 4 2 2" xfId="317"/>
    <cellStyle name="Heading 4 2 3" xfId="318"/>
    <cellStyle name="Heading 4 3" xfId="1822"/>
    <cellStyle name="Hyperlink 2" xfId="319"/>
    <cellStyle name="Hyperlink 3" xfId="320"/>
    <cellStyle name="Îáû÷íûé_AMD" xfId="321"/>
    <cellStyle name="Input 2" xfId="50"/>
    <cellStyle name="Input 2 10" xfId="894"/>
    <cellStyle name="Input 2 10 2" xfId="1743"/>
    <cellStyle name="Input 2 10 2 2" xfId="3162"/>
    <cellStyle name="Input 2 10 2 2 2" xfId="8035"/>
    <cellStyle name="Input 2 10 2 3" xfId="4661"/>
    <cellStyle name="Input 2 10 2 3 2" xfId="9428"/>
    <cellStyle name="Input 2 10 2 4" xfId="5777"/>
    <cellStyle name="Input 2 10 2 4 2" xfId="10512"/>
    <cellStyle name="Input 2 10 2 5" xfId="6855"/>
    <cellStyle name="Input 2 10 3" xfId="2359"/>
    <cellStyle name="Input 2 10 3 2" xfId="7232"/>
    <cellStyle name="Input 2 10 4" xfId="3866"/>
    <cellStyle name="Input 2 10 4 2" xfId="8638"/>
    <cellStyle name="Input 2 10 5" xfId="4987"/>
    <cellStyle name="Input 2 10 5 2" xfId="9722"/>
    <cellStyle name="Input 2 10 6" xfId="6065"/>
    <cellStyle name="Input 2 11" xfId="956"/>
    <cellStyle name="Input 2 11 2" xfId="2380"/>
    <cellStyle name="Input 2 11 2 2" xfId="7253"/>
    <cellStyle name="Input 2 11 3" xfId="3922"/>
    <cellStyle name="Input 2 11 3 2" xfId="8689"/>
    <cellStyle name="Input 2 11 4" xfId="5038"/>
    <cellStyle name="Input 2 11 4 2" xfId="9773"/>
    <cellStyle name="Input 2 11 5" xfId="6116"/>
    <cellStyle name="Input 2 12" xfId="1329"/>
    <cellStyle name="Input 2 12 2" xfId="2753"/>
    <cellStyle name="Input 2 12 2 2" xfId="7626"/>
    <cellStyle name="Input 2 12 3" xfId="4295"/>
    <cellStyle name="Input 2 12 3 2" xfId="9062"/>
    <cellStyle name="Input 2 12 4" xfId="5411"/>
    <cellStyle name="Input 2 12 4 2" xfId="10146"/>
    <cellStyle name="Input 2 12 5" xfId="6489"/>
    <cellStyle name="Input 2 13" xfId="3249"/>
    <cellStyle name="Input 2 13 2" xfId="8122"/>
    <cellStyle name="Input 2 14" xfId="3292"/>
    <cellStyle name="Input 2 14 2" xfId="8156"/>
    <cellStyle name="Input 2 15" xfId="3471"/>
    <cellStyle name="Input 2 15 2" xfId="8259"/>
    <cellStyle name="Input 2 16" xfId="3387"/>
    <cellStyle name="Input 2 2" xfId="80"/>
    <cellStyle name="Input 2 2 10" xfId="961"/>
    <cellStyle name="Input 2 2 10 2" xfId="2385"/>
    <cellStyle name="Input 2 2 10 2 2" xfId="7258"/>
    <cellStyle name="Input 2 2 10 3" xfId="3927"/>
    <cellStyle name="Input 2 2 10 3 2" xfId="8694"/>
    <cellStyle name="Input 2 2 10 4" xfId="5043"/>
    <cellStyle name="Input 2 2 10 4 2" xfId="9778"/>
    <cellStyle name="Input 2 2 10 5" xfId="6121"/>
    <cellStyle name="Input 2 2 11" xfId="955"/>
    <cellStyle name="Input 2 2 11 2" xfId="2379"/>
    <cellStyle name="Input 2 2 11 2 2" xfId="7252"/>
    <cellStyle name="Input 2 2 11 3" xfId="3921"/>
    <cellStyle name="Input 2 2 11 3 2" xfId="8688"/>
    <cellStyle name="Input 2 2 11 4" xfId="5037"/>
    <cellStyle name="Input 2 2 11 4 2" xfId="9772"/>
    <cellStyle name="Input 2 2 11 5" xfId="6115"/>
    <cellStyle name="Input 2 2 12" xfId="2313"/>
    <cellStyle name="Input 2 2 12 2" xfId="7186"/>
    <cellStyle name="Input 2 2 13" xfId="3307"/>
    <cellStyle name="Input 2 2 13 2" xfId="8162"/>
    <cellStyle name="Input 2 2 14" xfId="3462"/>
    <cellStyle name="Input 2 2 14 2" xfId="8251"/>
    <cellStyle name="Input 2 2 15" xfId="4728"/>
    <cellStyle name="Input 2 2 2" xfId="502"/>
    <cellStyle name="Input 2 2 2 10" xfId="1401"/>
    <cellStyle name="Input 2 2 2 10 2" xfId="2820"/>
    <cellStyle name="Input 2 2 2 10 2 2" xfId="7693"/>
    <cellStyle name="Input 2 2 2 10 3" xfId="4319"/>
    <cellStyle name="Input 2 2 2 10 3 2" xfId="9086"/>
    <cellStyle name="Input 2 2 2 10 4" xfId="5435"/>
    <cellStyle name="Input 2 2 2 10 4 2" xfId="10170"/>
    <cellStyle name="Input 2 2 2 10 5" xfId="6513"/>
    <cellStyle name="Input 2 2 2 11" xfId="2212"/>
    <cellStyle name="Input 2 2 2 11 2" xfId="7085"/>
    <cellStyle name="Input 2 2 2 12" xfId="3499"/>
    <cellStyle name="Input 2 2 2 12 2" xfId="8276"/>
    <cellStyle name="Input 2 2 2 13" xfId="3373"/>
    <cellStyle name="Input 2 2 2 13 2" xfId="8227"/>
    <cellStyle name="Input 2 2 2 14" xfId="3409"/>
    <cellStyle name="Input 2 2 2 2" xfId="576"/>
    <cellStyle name="Input 2 2 2 2 2" xfId="1021"/>
    <cellStyle name="Input 2 2 2 2 2 2" xfId="2445"/>
    <cellStyle name="Input 2 2 2 2 2 2 2" xfId="7318"/>
    <cellStyle name="Input 2 2 2 2 2 3" xfId="3987"/>
    <cellStyle name="Input 2 2 2 2 2 3 2" xfId="8754"/>
    <cellStyle name="Input 2 2 2 2 2 4" xfId="5103"/>
    <cellStyle name="Input 2 2 2 2 2 4 2" xfId="9838"/>
    <cellStyle name="Input 2 2 2 2 2 5" xfId="6181"/>
    <cellStyle name="Input 2 2 2 2 3" xfId="1427"/>
    <cellStyle name="Input 2 2 2 2 3 2" xfId="2846"/>
    <cellStyle name="Input 2 2 2 2 3 2 2" xfId="7719"/>
    <cellStyle name="Input 2 2 2 2 3 3" xfId="4345"/>
    <cellStyle name="Input 2 2 2 2 3 3 2" xfId="9112"/>
    <cellStyle name="Input 2 2 2 2 3 4" xfId="5461"/>
    <cellStyle name="Input 2 2 2 2 3 4 2" xfId="10196"/>
    <cellStyle name="Input 2 2 2 2 3 5" xfId="6539"/>
    <cellStyle name="Input 2 2 2 2 4" xfId="2191"/>
    <cellStyle name="Input 2 2 2 2 4 2" xfId="7064"/>
    <cellStyle name="Input 2 2 2 2 5" xfId="3525"/>
    <cellStyle name="Input 2 2 2 2 5 2" xfId="8302"/>
    <cellStyle name="Input 2 2 2 2 6" xfId="3355"/>
    <cellStyle name="Input 2 2 2 2 6 2" xfId="8209"/>
    <cellStyle name="Input 2 2 2 2 7" xfId="3294"/>
    <cellStyle name="Input 2 2 2 3" xfId="751"/>
    <cellStyle name="Input 2 2 2 3 2" xfId="1196"/>
    <cellStyle name="Input 2 2 2 3 2 2" xfId="2620"/>
    <cellStyle name="Input 2 2 2 3 2 2 2" xfId="7493"/>
    <cellStyle name="Input 2 2 2 3 2 3" xfId="4162"/>
    <cellStyle name="Input 2 2 2 3 2 3 2" xfId="8929"/>
    <cellStyle name="Input 2 2 2 3 2 4" xfId="5278"/>
    <cellStyle name="Input 2 2 2 3 2 4 2" xfId="10013"/>
    <cellStyle name="Input 2 2 2 3 2 5" xfId="6356"/>
    <cellStyle name="Input 2 2 2 3 3" xfId="1602"/>
    <cellStyle name="Input 2 2 2 3 3 2" xfId="3021"/>
    <cellStyle name="Input 2 2 2 3 3 2 2" xfId="7894"/>
    <cellStyle name="Input 2 2 2 3 3 3" xfId="4520"/>
    <cellStyle name="Input 2 2 2 3 3 3 2" xfId="9287"/>
    <cellStyle name="Input 2 2 2 3 3 4" xfId="5636"/>
    <cellStyle name="Input 2 2 2 3 3 4 2" xfId="10371"/>
    <cellStyle name="Input 2 2 2 3 3 5" xfId="6714"/>
    <cellStyle name="Input 2 2 2 3 4" xfId="2145"/>
    <cellStyle name="Input 2 2 2 3 4 2" xfId="7018"/>
    <cellStyle name="Input 2 2 2 3 5" xfId="3700"/>
    <cellStyle name="Input 2 2 2 3 5 2" xfId="8477"/>
    <cellStyle name="Input 2 2 2 3 6" xfId="4824"/>
    <cellStyle name="Input 2 2 2 3 6 2" xfId="9581"/>
    <cellStyle name="Input 2 2 2 3 7" xfId="5924"/>
    <cellStyle name="Input 2 2 2 4" xfId="612"/>
    <cellStyle name="Input 2 2 2 4 2" xfId="1057"/>
    <cellStyle name="Input 2 2 2 4 2 2" xfId="2481"/>
    <cellStyle name="Input 2 2 2 4 2 2 2" xfId="7354"/>
    <cellStyle name="Input 2 2 2 4 2 3" xfId="4023"/>
    <cellStyle name="Input 2 2 2 4 2 3 2" xfId="8790"/>
    <cellStyle name="Input 2 2 2 4 2 4" xfId="5139"/>
    <cellStyle name="Input 2 2 2 4 2 4 2" xfId="9874"/>
    <cellStyle name="Input 2 2 2 4 2 5" xfId="6217"/>
    <cellStyle name="Input 2 2 2 4 3" xfId="1463"/>
    <cellStyle name="Input 2 2 2 4 3 2" xfId="2882"/>
    <cellStyle name="Input 2 2 2 4 3 2 2" xfId="7755"/>
    <cellStyle name="Input 2 2 2 4 3 3" xfId="4381"/>
    <cellStyle name="Input 2 2 2 4 3 3 2" xfId="9148"/>
    <cellStyle name="Input 2 2 2 4 3 4" xfId="5497"/>
    <cellStyle name="Input 2 2 2 4 3 4 2" xfId="10232"/>
    <cellStyle name="Input 2 2 2 4 3 5" xfId="6575"/>
    <cellStyle name="Input 2 2 2 4 4" xfId="2299"/>
    <cellStyle name="Input 2 2 2 4 4 2" xfId="7172"/>
    <cellStyle name="Input 2 2 2 4 5" xfId="3561"/>
    <cellStyle name="Input 2 2 2 4 5 2" xfId="8338"/>
    <cellStyle name="Input 2 2 2 4 6" xfId="3340"/>
    <cellStyle name="Input 2 2 2 4 6 2" xfId="8194"/>
    <cellStyle name="Input 2 2 2 4 7" xfId="4977"/>
    <cellStyle name="Input 2 2 2 5" xfId="708"/>
    <cellStyle name="Input 2 2 2 5 2" xfId="1153"/>
    <cellStyle name="Input 2 2 2 5 2 2" xfId="2577"/>
    <cellStyle name="Input 2 2 2 5 2 2 2" xfId="7450"/>
    <cellStyle name="Input 2 2 2 5 2 3" xfId="4119"/>
    <cellStyle name="Input 2 2 2 5 2 3 2" xfId="8886"/>
    <cellStyle name="Input 2 2 2 5 2 4" xfId="5235"/>
    <cellStyle name="Input 2 2 2 5 2 4 2" xfId="9970"/>
    <cellStyle name="Input 2 2 2 5 2 5" xfId="6313"/>
    <cellStyle name="Input 2 2 2 5 3" xfId="1559"/>
    <cellStyle name="Input 2 2 2 5 3 2" xfId="2978"/>
    <cellStyle name="Input 2 2 2 5 3 2 2" xfId="7851"/>
    <cellStyle name="Input 2 2 2 5 3 3" xfId="4477"/>
    <cellStyle name="Input 2 2 2 5 3 3 2" xfId="9244"/>
    <cellStyle name="Input 2 2 2 5 3 4" xfId="5593"/>
    <cellStyle name="Input 2 2 2 5 3 4 2" xfId="10328"/>
    <cellStyle name="Input 2 2 2 5 3 5" xfId="6671"/>
    <cellStyle name="Input 2 2 2 5 4" xfId="2794"/>
    <cellStyle name="Input 2 2 2 5 4 2" xfId="7667"/>
    <cellStyle name="Input 2 2 2 5 5" xfId="3657"/>
    <cellStyle name="Input 2 2 2 5 5 2" xfId="8434"/>
    <cellStyle name="Input 2 2 2 5 6" xfId="4781"/>
    <cellStyle name="Input 2 2 2 5 6 2" xfId="9538"/>
    <cellStyle name="Input 2 2 2 5 7" xfId="5881"/>
    <cellStyle name="Input 2 2 2 6" xfId="822"/>
    <cellStyle name="Input 2 2 2 6 2" xfId="1267"/>
    <cellStyle name="Input 2 2 2 6 2 2" xfId="2691"/>
    <cellStyle name="Input 2 2 2 6 2 2 2" xfId="7564"/>
    <cellStyle name="Input 2 2 2 6 2 3" xfId="4233"/>
    <cellStyle name="Input 2 2 2 6 2 3 2" xfId="9000"/>
    <cellStyle name="Input 2 2 2 6 2 4" xfId="5349"/>
    <cellStyle name="Input 2 2 2 6 2 4 2" xfId="10084"/>
    <cellStyle name="Input 2 2 2 6 2 5" xfId="6427"/>
    <cellStyle name="Input 2 2 2 6 3" xfId="1673"/>
    <cellStyle name="Input 2 2 2 6 3 2" xfId="3092"/>
    <cellStyle name="Input 2 2 2 6 3 2 2" xfId="7965"/>
    <cellStyle name="Input 2 2 2 6 3 3" xfId="4591"/>
    <cellStyle name="Input 2 2 2 6 3 3 2" xfId="9358"/>
    <cellStyle name="Input 2 2 2 6 3 4" xfId="5707"/>
    <cellStyle name="Input 2 2 2 6 3 4 2" xfId="10442"/>
    <cellStyle name="Input 2 2 2 6 3 5" xfId="6785"/>
    <cellStyle name="Input 2 2 2 6 4" xfId="2250"/>
    <cellStyle name="Input 2 2 2 6 4 2" xfId="7123"/>
    <cellStyle name="Input 2 2 2 6 5" xfId="3771"/>
    <cellStyle name="Input 2 2 2 6 5 2" xfId="8548"/>
    <cellStyle name="Input 2 2 2 6 6" xfId="4895"/>
    <cellStyle name="Input 2 2 2 6 6 2" xfId="9652"/>
    <cellStyle name="Input 2 2 2 6 7" xfId="5995"/>
    <cellStyle name="Input 2 2 2 7" xfId="864"/>
    <cellStyle name="Input 2 2 2 7 2" xfId="1309"/>
    <cellStyle name="Input 2 2 2 7 2 2" xfId="2733"/>
    <cellStyle name="Input 2 2 2 7 2 2 2" xfId="7606"/>
    <cellStyle name="Input 2 2 2 7 2 3" xfId="4275"/>
    <cellStyle name="Input 2 2 2 7 2 3 2" xfId="9042"/>
    <cellStyle name="Input 2 2 2 7 2 4" xfId="5391"/>
    <cellStyle name="Input 2 2 2 7 2 4 2" xfId="10126"/>
    <cellStyle name="Input 2 2 2 7 2 5" xfId="6469"/>
    <cellStyle name="Input 2 2 2 7 3" xfId="1715"/>
    <cellStyle name="Input 2 2 2 7 3 2" xfId="3134"/>
    <cellStyle name="Input 2 2 2 7 3 2 2" xfId="8007"/>
    <cellStyle name="Input 2 2 2 7 3 3" xfId="4633"/>
    <cellStyle name="Input 2 2 2 7 3 3 2" xfId="9400"/>
    <cellStyle name="Input 2 2 2 7 3 4" xfId="5749"/>
    <cellStyle name="Input 2 2 2 7 3 4 2" xfId="10484"/>
    <cellStyle name="Input 2 2 2 7 3 5" xfId="6827"/>
    <cellStyle name="Input 2 2 2 7 4" xfId="2109"/>
    <cellStyle name="Input 2 2 2 7 4 2" xfId="6982"/>
    <cellStyle name="Input 2 2 2 7 5" xfId="3813"/>
    <cellStyle name="Input 2 2 2 7 5 2" xfId="8590"/>
    <cellStyle name="Input 2 2 2 7 6" xfId="4937"/>
    <cellStyle name="Input 2 2 2 7 6 2" xfId="9694"/>
    <cellStyle name="Input 2 2 2 7 7" xfId="6037"/>
    <cellStyle name="Input 2 2 2 8" xfId="895"/>
    <cellStyle name="Input 2 2 2 8 2" xfId="1744"/>
    <cellStyle name="Input 2 2 2 8 2 2" xfId="3163"/>
    <cellStyle name="Input 2 2 2 8 2 2 2" xfId="8036"/>
    <cellStyle name="Input 2 2 2 8 2 3" xfId="4662"/>
    <cellStyle name="Input 2 2 2 8 2 3 2" xfId="9429"/>
    <cellStyle name="Input 2 2 2 8 2 4" xfId="5778"/>
    <cellStyle name="Input 2 2 2 8 2 4 2" xfId="10513"/>
    <cellStyle name="Input 2 2 2 8 2 5" xfId="6856"/>
    <cellStyle name="Input 2 2 2 8 3" xfId="2338"/>
    <cellStyle name="Input 2 2 2 8 3 2" xfId="7211"/>
    <cellStyle name="Input 2 2 2 8 4" xfId="3867"/>
    <cellStyle name="Input 2 2 2 8 4 2" xfId="8639"/>
    <cellStyle name="Input 2 2 2 8 5" xfId="4988"/>
    <cellStyle name="Input 2 2 2 8 5 2" xfId="9723"/>
    <cellStyle name="Input 2 2 2 8 6" xfId="6066"/>
    <cellStyle name="Input 2 2 2 9" xfId="994"/>
    <cellStyle name="Input 2 2 2 9 2" xfId="2418"/>
    <cellStyle name="Input 2 2 2 9 2 2" xfId="7291"/>
    <cellStyle name="Input 2 2 2 9 3" xfId="3960"/>
    <cellStyle name="Input 2 2 2 9 3 2" xfId="8727"/>
    <cellStyle name="Input 2 2 2 9 4" xfId="5076"/>
    <cellStyle name="Input 2 2 2 9 4 2" xfId="9811"/>
    <cellStyle name="Input 2 2 2 9 5" xfId="6154"/>
    <cellStyle name="Input 2 2 3" xfId="518"/>
    <cellStyle name="Input 2 2 3 10" xfId="1417"/>
    <cellStyle name="Input 2 2 3 10 2" xfId="2836"/>
    <cellStyle name="Input 2 2 3 10 2 2" xfId="7709"/>
    <cellStyle name="Input 2 2 3 10 3" xfId="4335"/>
    <cellStyle name="Input 2 2 3 10 3 2" xfId="9102"/>
    <cellStyle name="Input 2 2 3 10 4" xfId="5451"/>
    <cellStyle name="Input 2 2 3 10 4 2" xfId="10186"/>
    <cellStyle name="Input 2 2 3 10 5" xfId="6529"/>
    <cellStyle name="Input 2 2 3 11" xfId="2066"/>
    <cellStyle name="Input 2 2 3 11 2" xfId="6939"/>
    <cellStyle name="Input 2 2 3 12" xfId="3515"/>
    <cellStyle name="Input 2 2 3 12 2" xfId="8292"/>
    <cellStyle name="Input 2 2 3 13" xfId="4726"/>
    <cellStyle name="Input 2 2 3 13 2" xfId="9492"/>
    <cellStyle name="Input 2 2 3 14" xfId="3419"/>
    <cellStyle name="Input 2 2 3 2" xfId="731"/>
    <cellStyle name="Input 2 2 3 2 2" xfId="1176"/>
    <cellStyle name="Input 2 2 3 2 2 2" xfId="2600"/>
    <cellStyle name="Input 2 2 3 2 2 2 2" xfId="7473"/>
    <cellStyle name="Input 2 2 3 2 2 3" xfId="4142"/>
    <cellStyle name="Input 2 2 3 2 2 3 2" xfId="8909"/>
    <cellStyle name="Input 2 2 3 2 2 4" xfId="5258"/>
    <cellStyle name="Input 2 2 3 2 2 4 2" xfId="9993"/>
    <cellStyle name="Input 2 2 3 2 2 5" xfId="6336"/>
    <cellStyle name="Input 2 2 3 2 3" xfId="1582"/>
    <cellStyle name="Input 2 2 3 2 3 2" xfId="3001"/>
    <cellStyle name="Input 2 2 3 2 3 2 2" xfId="7874"/>
    <cellStyle name="Input 2 2 3 2 3 3" xfId="4500"/>
    <cellStyle name="Input 2 2 3 2 3 3 2" xfId="9267"/>
    <cellStyle name="Input 2 2 3 2 3 4" xfId="5616"/>
    <cellStyle name="Input 2 2 3 2 3 4 2" xfId="10351"/>
    <cellStyle name="Input 2 2 3 2 3 5" xfId="6694"/>
    <cellStyle name="Input 2 2 3 2 4" xfId="2064"/>
    <cellStyle name="Input 2 2 3 2 4 2" xfId="6937"/>
    <cellStyle name="Input 2 2 3 2 5" xfId="3680"/>
    <cellStyle name="Input 2 2 3 2 5 2" xfId="8457"/>
    <cellStyle name="Input 2 2 3 2 6" xfId="4804"/>
    <cellStyle name="Input 2 2 3 2 6 2" xfId="9561"/>
    <cellStyle name="Input 2 2 3 2 7" xfId="5904"/>
    <cellStyle name="Input 2 2 3 3" xfId="767"/>
    <cellStyle name="Input 2 2 3 3 2" xfId="1212"/>
    <cellStyle name="Input 2 2 3 3 2 2" xfId="2636"/>
    <cellStyle name="Input 2 2 3 3 2 2 2" xfId="7509"/>
    <cellStyle name="Input 2 2 3 3 2 3" xfId="4178"/>
    <cellStyle name="Input 2 2 3 3 2 3 2" xfId="8945"/>
    <cellStyle name="Input 2 2 3 3 2 4" xfId="5294"/>
    <cellStyle name="Input 2 2 3 3 2 4 2" xfId="10029"/>
    <cellStyle name="Input 2 2 3 3 2 5" xfId="6372"/>
    <cellStyle name="Input 2 2 3 3 3" xfId="1618"/>
    <cellStyle name="Input 2 2 3 3 3 2" xfId="3037"/>
    <cellStyle name="Input 2 2 3 3 3 2 2" xfId="7910"/>
    <cellStyle name="Input 2 2 3 3 3 3" xfId="4536"/>
    <cellStyle name="Input 2 2 3 3 3 3 2" xfId="9303"/>
    <cellStyle name="Input 2 2 3 3 3 4" xfId="5652"/>
    <cellStyle name="Input 2 2 3 3 3 4 2" xfId="10387"/>
    <cellStyle name="Input 2 2 3 3 3 5" xfId="6730"/>
    <cellStyle name="Input 2 2 3 3 4" xfId="2782"/>
    <cellStyle name="Input 2 2 3 3 4 2" xfId="7655"/>
    <cellStyle name="Input 2 2 3 3 5" xfId="3716"/>
    <cellStyle name="Input 2 2 3 3 5 2" xfId="8493"/>
    <cellStyle name="Input 2 2 3 3 6" xfId="4840"/>
    <cellStyle name="Input 2 2 3 3 6 2" xfId="9597"/>
    <cellStyle name="Input 2 2 3 3 7" xfId="5940"/>
    <cellStyle name="Input 2 2 3 4" xfId="787"/>
    <cellStyle name="Input 2 2 3 4 2" xfId="1232"/>
    <cellStyle name="Input 2 2 3 4 2 2" xfId="2656"/>
    <cellStyle name="Input 2 2 3 4 2 2 2" xfId="7529"/>
    <cellStyle name="Input 2 2 3 4 2 3" xfId="4198"/>
    <cellStyle name="Input 2 2 3 4 2 3 2" xfId="8965"/>
    <cellStyle name="Input 2 2 3 4 2 4" xfId="5314"/>
    <cellStyle name="Input 2 2 3 4 2 4 2" xfId="10049"/>
    <cellStyle name="Input 2 2 3 4 2 5" xfId="6392"/>
    <cellStyle name="Input 2 2 3 4 3" xfId="1638"/>
    <cellStyle name="Input 2 2 3 4 3 2" xfId="3057"/>
    <cellStyle name="Input 2 2 3 4 3 2 2" xfId="7930"/>
    <cellStyle name="Input 2 2 3 4 3 3" xfId="4556"/>
    <cellStyle name="Input 2 2 3 4 3 3 2" xfId="9323"/>
    <cellStyle name="Input 2 2 3 4 3 4" xfId="5672"/>
    <cellStyle name="Input 2 2 3 4 3 4 2" xfId="10407"/>
    <cellStyle name="Input 2 2 3 4 3 5" xfId="6750"/>
    <cellStyle name="Input 2 2 3 4 4" xfId="2259"/>
    <cellStyle name="Input 2 2 3 4 4 2" xfId="7132"/>
    <cellStyle name="Input 2 2 3 4 5" xfId="3736"/>
    <cellStyle name="Input 2 2 3 4 5 2" xfId="8513"/>
    <cellStyle name="Input 2 2 3 4 6" xfId="4860"/>
    <cellStyle name="Input 2 2 3 4 6 2" xfId="9617"/>
    <cellStyle name="Input 2 2 3 4 7" xfId="5960"/>
    <cellStyle name="Input 2 2 3 5" xfId="803"/>
    <cellStyle name="Input 2 2 3 5 2" xfId="1248"/>
    <cellStyle name="Input 2 2 3 5 2 2" xfId="2672"/>
    <cellStyle name="Input 2 2 3 5 2 2 2" xfId="7545"/>
    <cellStyle name="Input 2 2 3 5 2 3" xfId="4214"/>
    <cellStyle name="Input 2 2 3 5 2 3 2" xfId="8981"/>
    <cellStyle name="Input 2 2 3 5 2 4" xfId="5330"/>
    <cellStyle name="Input 2 2 3 5 2 4 2" xfId="10065"/>
    <cellStyle name="Input 2 2 3 5 2 5" xfId="6408"/>
    <cellStyle name="Input 2 2 3 5 3" xfId="1654"/>
    <cellStyle name="Input 2 2 3 5 3 2" xfId="3073"/>
    <cellStyle name="Input 2 2 3 5 3 2 2" xfId="7946"/>
    <cellStyle name="Input 2 2 3 5 3 3" xfId="4572"/>
    <cellStyle name="Input 2 2 3 5 3 3 2" xfId="9339"/>
    <cellStyle name="Input 2 2 3 5 3 4" xfId="5688"/>
    <cellStyle name="Input 2 2 3 5 3 4 2" xfId="10423"/>
    <cellStyle name="Input 2 2 3 5 3 5" xfId="6766"/>
    <cellStyle name="Input 2 2 3 5 4" xfId="2254"/>
    <cellStyle name="Input 2 2 3 5 4 2" xfId="7127"/>
    <cellStyle name="Input 2 2 3 5 5" xfId="3752"/>
    <cellStyle name="Input 2 2 3 5 5 2" xfId="8529"/>
    <cellStyle name="Input 2 2 3 5 6" xfId="4876"/>
    <cellStyle name="Input 2 2 3 5 6 2" xfId="9633"/>
    <cellStyle name="Input 2 2 3 5 7" xfId="5976"/>
    <cellStyle name="Input 2 2 3 6" xfId="838"/>
    <cellStyle name="Input 2 2 3 6 2" xfId="1283"/>
    <cellStyle name="Input 2 2 3 6 2 2" xfId="2707"/>
    <cellStyle name="Input 2 2 3 6 2 2 2" xfId="7580"/>
    <cellStyle name="Input 2 2 3 6 2 3" xfId="4249"/>
    <cellStyle name="Input 2 2 3 6 2 3 2" xfId="9016"/>
    <cellStyle name="Input 2 2 3 6 2 4" xfId="5365"/>
    <cellStyle name="Input 2 2 3 6 2 4 2" xfId="10100"/>
    <cellStyle name="Input 2 2 3 6 2 5" xfId="6443"/>
    <cellStyle name="Input 2 2 3 6 3" xfId="1689"/>
    <cellStyle name="Input 2 2 3 6 3 2" xfId="3108"/>
    <cellStyle name="Input 2 2 3 6 3 2 2" xfId="7981"/>
    <cellStyle name="Input 2 2 3 6 3 3" xfId="4607"/>
    <cellStyle name="Input 2 2 3 6 3 3 2" xfId="9374"/>
    <cellStyle name="Input 2 2 3 6 3 4" xfId="5723"/>
    <cellStyle name="Input 2 2 3 6 3 4 2" xfId="10458"/>
    <cellStyle name="Input 2 2 3 6 3 5" xfId="6801"/>
    <cellStyle name="Input 2 2 3 6 4" xfId="2052"/>
    <cellStyle name="Input 2 2 3 6 4 2" xfId="6925"/>
    <cellStyle name="Input 2 2 3 6 5" xfId="3787"/>
    <cellStyle name="Input 2 2 3 6 5 2" xfId="8564"/>
    <cellStyle name="Input 2 2 3 6 6" xfId="4911"/>
    <cellStyle name="Input 2 2 3 6 6 2" xfId="9668"/>
    <cellStyle name="Input 2 2 3 6 7" xfId="6011"/>
    <cellStyle name="Input 2 2 3 7" xfId="880"/>
    <cellStyle name="Input 2 2 3 7 2" xfId="1325"/>
    <cellStyle name="Input 2 2 3 7 2 2" xfId="2749"/>
    <cellStyle name="Input 2 2 3 7 2 2 2" xfId="7622"/>
    <cellStyle name="Input 2 2 3 7 2 3" xfId="4291"/>
    <cellStyle name="Input 2 2 3 7 2 3 2" xfId="9058"/>
    <cellStyle name="Input 2 2 3 7 2 4" xfId="5407"/>
    <cellStyle name="Input 2 2 3 7 2 4 2" xfId="10142"/>
    <cellStyle name="Input 2 2 3 7 2 5" xfId="6485"/>
    <cellStyle name="Input 2 2 3 7 3" xfId="1731"/>
    <cellStyle name="Input 2 2 3 7 3 2" xfId="3150"/>
    <cellStyle name="Input 2 2 3 7 3 2 2" xfId="8023"/>
    <cellStyle name="Input 2 2 3 7 3 3" xfId="4649"/>
    <cellStyle name="Input 2 2 3 7 3 3 2" xfId="9416"/>
    <cellStyle name="Input 2 2 3 7 3 4" xfId="5765"/>
    <cellStyle name="Input 2 2 3 7 3 4 2" xfId="10500"/>
    <cellStyle name="Input 2 2 3 7 3 5" xfId="6843"/>
    <cellStyle name="Input 2 2 3 7 4" xfId="2103"/>
    <cellStyle name="Input 2 2 3 7 4 2" xfId="6976"/>
    <cellStyle name="Input 2 2 3 7 5" xfId="3829"/>
    <cellStyle name="Input 2 2 3 7 5 2" xfId="8606"/>
    <cellStyle name="Input 2 2 3 7 6" xfId="4953"/>
    <cellStyle name="Input 2 2 3 7 6 2" xfId="9710"/>
    <cellStyle name="Input 2 2 3 7 7" xfId="6053"/>
    <cellStyle name="Input 2 2 3 8" xfId="896"/>
    <cellStyle name="Input 2 2 3 8 2" xfId="1745"/>
    <cellStyle name="Input 2 2 3 8 2 2" xfId="3164"/>
    <cellStyle name="Input 2 2 3 8 2 2 2" xfId="8037"/>
    <cellStyle name="Input 2 2 3 8 2 3" xfId="4663"/>
    <cellStyle name="Input 2 2 3 8 2 3 2" xfId="9430"/>
    <cellStyle name="Input 2 2 3 8 2 4" xfId="5779"/>
    <cellStyle name="Input 2 2 3 8 2 4 2" xfId="10514"/>
    <cellStyle name="Input 2 2 3 8 2 5" xfId="6857"/>
    <cellStyle name="Input 2 2 3 8 3" xfId="2327"/>
    <cellStyle name="Input 2 2 3 8 3 2" xfId="7200"/>
    <cellStyle name="Input 2 2 3 8 4" xfId="3868"/>
    <cellStyle name="Input 2 2 3 8 4 2" xfId="8640"/>
    <cellStyle name="Input 2 2 3 8 5" xfId="4989"/>
    <cellStyle name="Input 2 2 3 8 5 2" xfId="9724"/>
    <cellStyle name="Input 2 2 3 8 6" xfId="6067"/>
    <cellStyle name="Input 2 2 3 9" xfId="1010"/>
    <cellStyle name="Input 2 2 3 9 2" xfId="2434"/>
    <cellStyle name="Input 2 2 3 9 2 2" xfId="7307"/>
    <cellStyle name="Input 2 2 3 9 3" xfId="3976"/>
    <cellStyle name="Input 2 2 3 9 3 2" xfId="8743"/>
    <cellStyle name="Input 2 2 3 9 4" xfId="5092"/>
    <cellStyle name="Input 2 2 3 9 4 2" xfId="9827"/>
    <cellStyle name="Input 2 2 3 9 5" xfId="6170"/>
    <cellStyle name="Input 2 2 4" xfId="687"/>
    <cellStyle name="Input 2 2 4 2" xfId="1132"/>
    <cellStyle name="Input 2 2 4 2 2" xfId="2556"/>
    <cellStyle name="Input 2 2 4 2 2 2" xfId="7429"/>
    <cellStyle name="Input 2 2 4 2 3" xfId="4098"/>
    <cellStyle name="Input 2 2 4 2 3 2" xfId="8865"/>
    <cellStyle name="Input 2 2 4 2 4" xfId="5214"/>
    <cellStyle name="Input 2 2 4 2 4 2" xfId="9949"/>
    <cellStyle name="Input 2 2 4 2 5" xfId="6292"/>
    <cellStyle name="Input 2 2 4 3" xfId="1538"/>
    <cellStyle name="Input 2 2 4 3 2" xfId="2957"/>
    <cellStyle name="Input 2 2 4 3 2 2" xfId="7830"/>
    <cellStyle name="Input 2 2 4 3 3" xfId="4456"/>
    <cellStyle name="Input 2 2 4 3 3 2" xfId="9223"/>
    <cellStyle name="Input 2 2 4 3 4" xfId="5572"/>
    <cellStyle name="Input 2 2 4 3 4 2" xfId="10307"/>
    <cellStyle name="Input 2 2 4 3 5" xfId="6650"/>
    <cellStyle name="Input 2 2 4 4" xfId="2164"/>
    <cellStyle name="Input 2 2 4 4 2" xfId="7037"/>
    <cellStyle name="Input 2 2 4 5" xfId="3636"/>
    <cellStyle name="Input 2 2 4 5 2" xfId="8413"/>
    <cellStyle name="Input 2 2 4 6" xfId="4760"/>
    <cellStyle name="Input 2 2 4 6 2" xfId="9517"/>
    <cellStyle name="Input 2 2 4 7" xfId="5860"/>
    <cellStyle name="Input 2 2 5" xfId="622"/>
    <cellStyle name="Input 2 2 5 2" xfId="1067"/>
    <cellStyle name="Input 2 2 5 2 2" xfId="2491"/>
    <cellStyle name="Input 2 2 5 2 2 2" xfId="7364"/>
    <cellStyle name="Input 2 2 5 2 3" xfId="4033"/>
    <cellStyle name="Input 2 2 5 2 3 2" xfId="8800"/>
    <cellStyle name="Input 2 2 5 2 4" xfId="5149"/>
    <cellStyle name="Input 2 2 5 2 4 2" xfId="9884"/>
    <cellStyle name="Input 2 2 5 2 5" xfId="6227"/>
    <cellStyle name="Input 2 2 5 3" xfId="1473"/>
    <cellStyle name="Input 2 2 5 3 2" xfId="2892"/>
    <cellStyle name="Input 2 2 5 3 2 2" xfId="7765"/>
    <cellStyle name="Input 2 2 5 3 3" xfId="4391"/>
    <cellStyle name="Input 2 2 5 3 3 2" xfId="9158"/>
    <cellStyle name="Input 2 2 5 3 4" xfId="5507"/>
    <cellStyle name="Input 2 2 5 3 4 2" xfId="10242"/>
    <cellStyle name="Input 2 2 5 3 5" xfId="6585"/>
    <cellStyle name="Input 2 2 5 4" xfId="2341"/>
    <cellStyle name="Input 2 2 5 4 2" xfId="7214"/>
    <cellStyle name="Input 2 2 5 5" xfId="3571"/>
    <cellStyle name="Input 2 2 5 5 2" xfId="8348"/>
    <cellStyle name="Input 2 2 5 6" xfId="3336"/>
    <cellStyle name="Input 2 2 5 6 2" xfId="8190"/>
    <cellStyle name="Input 2 2 5 7" xfId="4970"/>
    <cellStyle name="Input 2 2 6" xfId="797"/>
    <cellStyle name="Input 2 2 6 2" xfId="1242"/>
    <cellStyle name="Input 2 2 6 2 2" xfId="2666"/>
    <cellStyle name="Input 2 2 6 2 2 2" xfId="7539"/>
    <cellStyle name="Input 2 2 6 2 3" xfId="4208"/>
    <cellStyle name="Input 2 2 6 2 3 2" xfId="8975"/>
    <cellStyle name="Input 2 2 6 2 4" xfId="5324"/>
    <cellStyle name="Input 2 2 6 2 4 2" xfId="10059"/>
    <cellStyle name="Input 2 2 6 2 5" xfId="6402"/>
    <cellStyle name="Input 2 2 6 3" xfId="1648"/>
    <cellStyle name="Input 2 2 6 3 2" xfId="3067"/>
    <cellStyle name="Input 2 2 6 3 2 2" xfId="7940"/>
    <cellStyle name="Input 2 2 6 3 3" xfId="4566"/>
    <cellStyle name="Input 2 2 6 3 3 2" xfId="9333"/>
    <cellStyle name="Input 2 2 6 3 4" xfId="5682"/>
    <cellStyle name="Input 2 2 6 3 4 2" xfId="10417"/>
    <cellStyle name="Input 2 2 6 3 5" xfId="6760"/>
    <cellStyle name="Input 2 2 6 4" xfId="2256"/>
    <cellStyle name="Input 2 2 6 4 2" xfId="7129"/>
    <cellStyle name="Input 2 2 6 5" xfId="3746"/>
    <cellStyle name="Input 2 2 6 5 2" xfId="8523"/>
    <cellStyle name="Input 2 2 6 6" xfId="4870"/>
    <cellStyle name="Input 2 2 6 6 2" xfId="9627"/>
    <cellStyle name="Input 2 2 6 7" xfId="5970"/>
    <cellStyle name="Input 2 2 7" xfId="683"/>
    <cellStyle name="Input 2 2 7 2" xfId="1128"/>
    <cellStyle name="Input 2 2 7 2 2" xfId="2552"/>
    <cellStyle name="Input 2 2 7 2 2 2" xfId="7425"/>
    <cellStyle name="Input 2 2 7 2 3" xfId="4094"/>
    <cellStyle name="Input 2 2 7 2 3 2" xfId="8861"/>
    <cellStyle name="Input 2 2 7 2 4" xfId="5210"/>
    <cellStyle name="Input 2 2 7 2 4 2" xfId="9945"/>
    <cellStyle name="Input 2 2 7 2 5" xfId="6288"/>
    <cellStyle name="Input 2 2 7 3" xfId="1534"/>
    <cellStyle name="Input 2 2 7 3 2" xfId="2953"/>
    <cellStyle name="Input 2 2 7 3 2 2" xfId="7826"/>
    <cellStyle name="Input 2 2 7 3 3" xfId="4452"/>
    <cellStyle name="Input 2 2 7 3 3 2" xfId="9219"/>
    <cellStyle name="Input 2 2 7 3 4" xfId="5568"/>
    <cellStyle name="Input 2 2 7 3 4 2" xfId="10303"/>
    <cellStyle name="Input 2 2 7 3 5" xfId="6646"/>
    <cellStyle name="Input 2 2 7 4" xfId="2055"/>
    <cellStyle name="Input 2 2 7 4 2" xfId="6928"/>
    <cellStyle name="Input 2 2 7 5" xfId="3632"/>
    <cellStyle name="Input 2 2 7 5 2" xfId="8409"/>
    <cellStyle name="Input 2 2 7 6" xfId="4756"/>
    <cellStyle name="Input 2 2 7 6 2" xfId="9513"/>
    <cellStyle name="Input 2 2 7 7" xfId="5856"/>
    <cellStyle name="Input 2 2 8" xfId="670"/>
    <cellStyle name="Input 2 2 8 2" xfId="1115"/>
    <cellStyle name="Input 2 2 8 2 2" xfId="2539"/>
    <cellStyle name="Input 2 2 8 2 2 2" xfId="7412"/>
    <cellStyle name="Input 2 2 8 2 3" xfId="4081"/>
    <cellStyle name="Input 2 2 8 2 3 2" xfId="8848"/>
    <cellStyle name="Input 2 2 8 2 4" xfId="5197"/>
    <cellStyle name="Input 2 2 8 2 4 2" xfId="9932"/>
    <cellStyle name="Input 2 2 8 2 5" xfId="6275"/>
    <cellStyle name="Input 2 2 8 3" xfId="1521"/>
    <cellStyle name="Input 2 2 8 3 2" xfId="2940"/>
    <cellStyle name="Input 2 2 8 3 2 2" xfId="7813"/>
    <cellStyle name="Input 2 2 8 3 3" xfId="4439"/>
    <cellStyle name="Input 2 2 8 3 3 2" xfId="9206"/>
    <cellStyle name="Input 2 2 8 3 4" xfId="5555"/>
    <cellStyle name="Input 2 2 8 3 4 2" xfId="10290"/>
    <cellStyle name="Input 2 2 8 3 5" xfId="6633"/>
    <cellStyle name="Input 2 2 8 4" xfId="3215"/>
    <cellStyle name="Input 2 2 8 4 2" xfId="8088"/>
    <cellStyle name="Input 2 2 8 5" xfId="3619"/>
    <cellStyle name="Input 2 2 8 5 2" xfId="8396"/>
    <cellStyle name="Input 2 2 8 6" xfId="4743"/>
    <cellStyle name="Input 2 2 8 6 2" xfId="9500"/>
    <cellStyle name="Input 2 2 8 7" xfId="3295"/>
    <cellStyle name="Input 2 2 9" xfId="897"/>
    <cellStyle name="Input 2 2 9 2" xfId="1746"/>
    <cellStyle name="Input 2 2 9 2 2" xfId="3165"/>
    <cellStyle name="Input 2 2 9 2 2 2" xfId="8038"/>
    <cellStyle name="Input 2 2 9 2 3" xfId="4664"/>
    <cellStyle name="Input 2 2 9 2 3 2" xfId="9431"/>
    <cellStyle name="Input 2 2 9 2 4" xfId="5780"/>
    <cellStyle name="Input 2 2 9 2 4 2" xfId="10515"/>
    <cellStyle name="Input 2 2 9 2 5" xfId="6858"/>
    <cellStyle name="Input 2 2 9 3" xfId="2308"/>
    <cellStyle name="Input 2 2 9 3 2" xfId="7181"/>
    <cellStyle name="Input 2 2 9 4" xfId="3869"/>
    <cellStyle name="Input 2 2 9 4 2" xfId="8641"/>
    <cellStyle name="Input 2 2 9 5" xfId="4990"/>
    <cellStyle name="Input 2 2 9 5 2" xfId="9725"/>
    <cellStyle name="Input 2 2 9 6" xfId="6068"/>
    <cellStyle name="Input 2 3" xfId="322"/>
    <cellStyle name="Input 2 3 10" xfId="898"/>
    <cellStyle name="Input 2 3 10 2" xfId="1747"/>
    <cellStyle name="Input 2 3 10 2 2" xfId="3166"/>
    <cellStyle name="Input 2 3 10 2 2 2" xfId="8039"/>
    <cellStyle name="Input 2 3 10 2 3" xfId="4665"/>
    <cellStyle name="Input 2 3 10 2 3 2" xfId="9432"/>
    <cellStyle name="Input 2 3 10 2 4" xfId="5781"/>
    <cellStyle name="Input 2 3 10 2 4 2" xfId="10516"/>
    <cellStyle name="Input 2 3 10 2 5" xfId="6859"/>
    <cellStyle name="Input 2 3 10 3" xfId="2304"/>
    <cellStyle name="Input 2 3 10 3 2" xfId="7177"/>
    <cellStyle name="Input 2 3 10 4" xfId="3870"/>
    <cellStyle name="Input 2 3 10 4 2" xfId="8642"/>
    <cellStyle name="Input 2 3 10 5" xfId="4991"/>
    <cellStyle name="Input 2 3 10 5 2" xfId="9726"/>
    <cellStyle name="Input 2 3 10 6" xfId="6069"/>
    <cellStyle name="Input 2 3 11" xfId="973"/>
    <cellStyle name="Input 2 3 11 2" xfId="2397"/>
    <cellStyle name="Input 2 3 11 2 2" xfId="7270"/>
    <cellStyle name="Input 2 3 11 3" xfId="3939"/>
    <cellStyle name="Input 2 3 11 3 2" xfId="8706"/>
    <cellStyle name="Input 2 3 11 4" xfId="5055"/>
    <cellStyle name="Input 2 3 11 4 2" xfId="9790"/>
    <cellStyle name="Input 2 3 11 5" xfId="6133"/>
    <cellStyle name="Input 2 3 12" xfId="974"/>
    <cellStyle name="Input 2 3 12 2" xfId="2398"/>
    <cellStyle name="Input 2 3 12 2 2" xfId="7271"/>
    <cellStyle name="Input 2 3 12 3" xfId="3940"/>
    <cellStyle name="Input 2 3 12 3 2" xfId="8707"/>
    <cellStyle name="Input 2 3 12 4" xfId="5056"/>
    <cellStyle name="Input 2 3 12 4 2" xfId="9791"/>
    <cellStyle name="Input 2 3 12 5" xfId="6134"/>
    <cellStyle name="Input 2 3 13" xfId="2369"/>
    <cellStyle name="Input 2 3 13 2" xfId="7242"/>
    <cellStyle name="Input 2 3 14" xfId="3399"/>
    <cellStyle name="Input 2 3 14 2" xfId="8245"/>
    <cellStyle name="Input 2 3 15" xfId="3312"/>
    <cellStyle name="Input 2 3 15 2" xfId="8166"/>
    <cellStyle name="Input 2 3 16" xfId="5846"/>
    <cellStyle name="Input 2 3 2" xfId="504"/>
    <cellStyle name="Input 2 3 2 10" xfId="1403"/>
    <cellStyle name="Input 2 3 2 10 2" xfId="2822"/>
    <cellStyle name="Input 2 3 2 10 2 2" xfId="7695"/>
    <cellStyle name="Input 2 3 2 10 3" xfId="4321"/>
    <cellStyle name="Input 2 3 2 10 3 2" xfId="9088"/>
    <cellStyle name="Input 2 3 2 10 4" xfId="5437"/>
    <cellStyle name="Input 2 3 2 10 4 2" xfId="10172"/>
    <cellStyle name="Input 2 3 2 10 5" xfId="6515"/>
    <cellStyle name="Input 2 3 2 11" xfId="2210"/>
    <cellStyle name="Input 2 3 2 11 2" xfId="7083"/>
    <cellStyle name="Input 2 3 2 12" xfId="3501"/>
    <cellStyle name="Input 2 3 2 12 2" xfId="8278"/>
    <cellStyle name="Input 2 3 2 13" xfId="3371"/>
    <cellStyle name="Input 2 3 2 13 2" xfId="8225"/>
    <cellStyle name="Input 2 3 2 14" xfId="5845"/>
    <cellStyle name="Input 2 3 2 2" xfId="717"/>
    <cellStyle name="Input 2 3 2 2 2" xfId="1162"/>
    <cellStyle name="Input 2 3 2 2 2 2" xfId="2586"/>
    <cellStyle name="Input 2 3 2 2 2 2 2" xfId="7459"/>
    <cellStyle name="Input 2 3 2 2 2 3" xfId="4128"/>
    <cellStyle name="Input 2 3 2 2 2 3 2" xfId="8895"/>
    <cellStyle name="Input 2 3 2 2 2 4" xfId="5244"/>
    <cellStyle name="Input 2 3 2 2 2 4 2" xfId="9979"/>
    <cellStyle name="Input 2 3 2 2 2 5" xfId="6322"/>
    <cellStyle name="Input 2 3 2 2 3" xfId="1568"/>
    <cellStyle name="Input 2 3 2 2 3 2" xfId="2987"/>
    <cellStyle name="Input 2 3 2 2 3 2 2" xfId="7860"/>
    <cellStyle name="Input 2 3 2 2 3 3" xfId="4486"/>
    <cellStyle name="Input 2 3 2 2 3 3 2" xfId="9253"/>
    <cellStyle name="Input 2 3 2 2 3 4" xfId="5602"/>
    <cellStyle name="Input 2 3 2 2 3 4 2" xfId="10337"/>
    <cellStyle name="Input 2 3 2 2 3 5" xfId="6680"/>
    <cellStyle name="Input 2 3 2 2 4" xfId="3241"/>
    <cellStyle name="Input 2 3 2 2 4 2" xfId="8114"/>
    <cellStyle name="Input 2 3 2 2 5" xfId="3666"/>
    <cellStyle name="Input 2 3 2 2 5 2" xfId="8443"/>
    <cellStyle name="Input 2 3 2 2 6" xfId="4790"/>
    <cellStyle name="Input 2 3 2 2 6 2" xfId="9547"/>
    <cellStyle name="Input 2 3 2 2 7" xfId="5890"/>
    <cellStyle name="Input 2 3 2 3" xfId="753"/>
    <cellStyle name="Input 2 3 2 3 2" xfId="1198"/>
    <cellStyle name="Input 2 3 2 3 2 2" xfId="2622"/>
    <cellStyle name="Input 2 3 2 3 2 2 2" xfId="7495"/>
    <cellStyle name="Input 2 3 2 3 2 3" xfId="4164"/>
    <cellStyle name="Input 2 3 2 3 2 3 2" xfId="8931"/>
    <cellStyle name="Input 2 3 2 3 2 4" xfId="5280"/>
    <cellStyle name="Input 2 3 2 3 2 4 2" xfId="10015"/>
    <cellStyle name="Input 2 3 2 3 2 5" xfId="6358"/>
    <cellStyle name="Input 2 3 2 3 3" xfId="1604"/>
    <cellStyle name="Input 2 3 2 3 3 2" xfId="3023"/>
    <cellStyle name="Input 2 3 2 3 3 2 2" xfId="7896"/>
    <cellStyle name="Input 2 3 2 3 3 3" xfId="4522"/>
    <cellStyle name="Input 2 3 2 3 3 3 2" xfId="9289"/>
    <cellStyle name="Input 2 3 2 3 3 4" xfId="5638"/>
    <cellStyle name="Input 2 3 2 3 3 4 2" xfId="10373"/>
    <cellStyle name="Input 2 3 2 3 3 5" xfId="6716"/>
    <cellStyle name="Input 2 3 2 3 4" xfId="2785"/>
    <cellStyle name="Input 2 3 2 3 4 2" xfId="7658"/>
    <cellStyle name="Input 2 3 2 3 5" xfId="3702"/>
    <cellStyle name="Input 2 3 2 3 5 2" xfId="8479"/>
    <cellStyle name="Input 2 3 2 3 6" xfId="4826"/>
    <cellStyle name="Input 2 3 2 3 6 2" xfId="9583"/>
    <cellStyle name="Input 2 3 2 3 7" xfId="5926"/>
    <cellStyle name="Input 2 3 2 4" xfId="631"/>
    <cellStyle name="Input 2 3 2 4 2" xfId="1076"/>
    <cellStyle name="Input 2 3 2 4 2 2" xfId="2500"/>
    <cellStyle name="Input 2 3 2 4 2 2 2" xfId="7373"/>
    <cellStyle name="Input 2 3 2 4 2 3" xfId="4042"/>
    <cellStyle name="Input 2 3 2 4 2 3 2" xfId="8809"/>
    <cellStyle name="Input 2 3 2 4 2 4" xfId="5158"/>
    <cellStyle name="Input 2 3 2 4 2 4 2" xfId="9893"/>
    <cellStyle name="Input 2 3 2 4 2 5" xfId="6236"/>
    <cellStyle name="Input 2 3 2 4 3" xfId="1482"/>
    <cellStyle name="Input 2 3 2 4 3 2" xfId="2901"/>
    <cellStyle name="Input 2 3 2 4 3 2 2" xfId="7774"/>
    <cellStyle name="Input 2 3 2 4 3 3" xfId="4400"/>
    <cellStyle name="Input 2 3 2 4 3 3 2" xfId="9167"/>
    <cellStyle name="Input 2 3 2 4 3 4" xfId="5516"/>
    <cellStyle name="Input 2 3 2 4 3 4 2" xfId="10251"/>
    <cellStyle name="Input 2 3 2 4 3 5" xfId="6594"/>
    <cellStyle name="Input 2 3 2 4 4" xfId="2364"/>
    <cellStyle name="Input 2 3 2 4 4 2" xfId="7237"/>
    <cellStyle name="Input 2 3 2 4 5" xfId="3580"/>
    <cellStyle name="Input 2 3 2 4 5 2" xfId="8357"/>
    <cellStyle name="Input 2 3 2 4 6" xfId="3333"/>
    <cellStyle name="Input 2 3 2 4 6 2" xfId="8187"/>
    <cellStyle name="Input 2 3 2 4 7" xfId="3480"/>
    <cellStyle name="Input 2 3 2 5" xfId="590"/>
    <cellStyle name="Input 2 3 2 5 2" xfId="1035"/>
    <cellStyle name="Input 2 3 2 5 2 2" xfId="2459"/>
    <cellStyle name="Input 2 3 2 5 2 2 2" xfId="7332"/>
    <cellStyle name="Input 2 3 2 5 2 3" xfId="4001"/>
    <cellStyle name="Input 2 3 2 5 2 3 2" xfId="8768"/>
    <cellStyle name="Input 2 3 2 5 2 4" xfId="5117"/>
    <cellStyle name="Input 2 3 2 5 2 4 2" xfId="9852"/>
    <cellStyle name="Input 2 3 2 5 2 5" xfId="6195"/>
    <cellStyle name="Input 2 3 2 5 3" xfId="1441"/>
    <cellStyle name="Input 2 3 2 5 3 2" xfId="2860"/>
    <cellStyle name="Input 2 3 2 5 3 2 2" xfId="7733"/>
    <cellStyle name="Input 2 3 2 5 3 3" xfId="4359"/>
    <cellStyle name="Input 2 3 2 5 3 3 2" xfId="9126"/>
    <cellStyle name="Input 2 3 2 5 3 4" xfId="5475"/>
    <cellStyle name="Input 2 3 2 5 3 4 2" xfId="10210"/>
    <cellStyle name="Input 2 3 2 5 3 5" xfId="6553"/>
    <cellStyle name="Input 2 3 2 5 4" xfId="2182"/>
    <cellStyle name="Input 2 3 2 5 4 2" xfId="7055"/>
    <cellStyle name="Input 2 3 2 5 5" xfId="3539"/>
    <cellStyle name="Input 2 3 2 5 5 2" xfId="8316"/>
    <cellStyle name="Input 2 3 2 5 6" xfId="4721"/>
    <cellStyle name="Input 2 3 2 5 6 2" xfId="9487"/>
    <cellStyle name="Input 2 3 2 5 7" xfId="3432"/>
    <cellStyle name="Input 2 3 2 6" xfId="824"/>
    <cellStyle name="Input 2 3 2 6 2" xfId="1269"/>
    <cellStyle name="Input 2 3 2 6 2 2" xfId="2693"/>
    <cellStyle name="Input 2 3 2 6 2 2 2" xfId="7566"/>
    <cellStyle name="Input 2 3 2 6 2 3" xfId="4235"/>
    <cellStyle name="Input 2 3 2 6 2 3 2" xfId="9002"/>
    <cellStyle name="Input 2 3 2 6 2 4" xfId="5351"/>
    <cellStyle name="Input 2 3 2 6 2 4 2" xfId="10086"/>
    <cellStyle name="Input 2 3 2 6 2 5" xfId="6429"/>
    <cellStyle name="Input 2 3 2 6 3" xfId="1675"/>
    <cellStyle name="Input 2 3 2 6 3 2" xfId="3094"/>
    <cellStyle name="Input 2 3 2 6 3 2 2" xfId="7967"/>
    <cellStyle name="Input 2 3 2 6 3 3" xfId="4593"/>
    <cellStyle name="Input 2 3 2 6 3 3 2" xfId="9360"/>
    <cellStyle name="Input 2 3 2 6 3 4" xfId="5709"/>
    <cellStyle name="Input 2 3 2 6 3 4 2" xfId="10444"/>
    <cellStyle name="Input 2 3 2 6 3 5" xfId="6787"/>
    <cellStyle name="Input 2 3 2 6 4" xfId="2045"/>
    <cellStyle name="Input 2 3 2 6 4 2" xfId="6918"/>
    <cellStyle name="Input 2 3 2 6 5" xfId="3773"/>
    <cellStyle name="Input 2 3 2 6 5 2" xfId="8550"/>
    <cellStyle name="Input 2 3 2 6 6" xfId="4897"/>
    <cellStyle name="Input 2 3 2 6 6 2" xfId="9654"/>
    <cellStyle name="Input 2 3 2 6 7" xfId="5997"/>
    <cellStyle name="Input 2 3 2 7" xfId="866"/>
    <cellStyle name="Input 2 3 2 7 2" xfId="1311"/>
    <cellStyle name="Input 2 3 2 7 2 2" xfId="2735"/>
    <cellStyle name="Input 2 3 2 7 2 2 2" xfId="7608"/>
    <cellStyle name="Input 2 3 2 7 2 3" xfId="4277"/>
    <cellStyle name="Input 2 3 2 7 2 3 2" xfId="9044"/>
    <cellStyle name="Input 2 3 2 7 2 4" xfId="5393"/>
    <cellStyle name="Input 2 3 2 7 2 4 2" xfId="10128"/>
    <cellStyle name="Input 2 3 2 7 2 5" xfId="6471"/>
    <cellStyle name="Input 2 3 2 7 3" xfId="1717"/>
    <cellStyle name="Input 2 3 2 7 3 2" xfId="3136"/>
    <cellStyle name="Input 2 3 2 7 3 2 2" xfId="8009"/>
    <cellStyle name="Input 2 3 2 7 3 3" xfId="4635"/>
    <cellStyle name="Input 2 3 2 7 3 3 2" xfId="9402"/>
    <cellStyle name="Input 2 3 2 7 3 4" xfId="5751"/>
    <cellStyle name="Input 2 3 2 7 3 4 2" xfId="10486"/>
    <cellStyle name="Input 2 3 2 7 3 5" xfId="6829"/>
    <cellStyle name="Input 2 3 2 7 4" xfId="2238"/>
    <cellStyle name="Input 2 3 2 7 4 2" xfId="7111"/>
    <cellStyle name="Input 2 3 2 7 5" xfId="3815"/>
    <cellStyle name="Input 2 3 2 7 5 2" xfId="8592"/>
    <cellStyle name="Input 2 3 2 7 6" xfId="4939"/>
    <cellStyle name="Input 2 3 2 7 6 2" xfId="9696"/>
    <cellStyle name="Input 2 3 2 7 7" xfId="6039"/>
    <cellStyle name="Input 2 3 2 8" xfId="899"/>
    <cellStyle name="Input 2 3 2 8 2" xfId="1748"/>
    <cellStyle name="Input 2 3 2 8 2 2" xfId="3167"/>
    <cellStyle name="Input 2 3 2 8 2 2 2" xfId="8040"/>
    <cellStyle name="Input 2 3 2 8 2 3" xfId="4666"/>
    <cellStyle name="Input 2 3 2 8 2 3 2" xfId="9433"/>
    <cellStyle name="Input 2 3 2 8 2 4" xfId="5782"/>
    <cellStyle name="Input 2 3 2 8 2 4 2" xfId="10517"/>
    <cellStyle name="Input 2 3 2 8 2 5" xfId="6860"/>
    <cellStyle name="Input 2 3 2 8 3" xfId="2314"/>
    <cellStyle name="Input 2 3 2 8 3 2" xfId="7187"/>
    <cellStyle name="Input 2 3 2 8 4" xfId="3871"/>
    <cellStyle name="Input 2 3 2 8 4 2" xfId="8643"/>
    <cellStyle name="Input 2 3 2 8 5" xfId="4992"/>
    <cellStyle name="Input 2 3 2 8 5 2" xfId="9727"/>
    <cellStyle name="Input 2 3 2 8 6" xfId="6070"/>
    <cellStyle name="Input 2 3 2 9" xfId="996"/>
    <cellStyle name="Input 2 3 2 9 2" xfId="2420"/>
    <cellStyle name="Input 2 3 2 9 2 2" xfId="7293"/>
    <cellStyle name="Input 2 3 2 9 3" xfId="3962"/>
    <cellStyle name="Input 2 3 2 9 3 2" xfId="8729"/>
    <cellStyle name="Input 2 3 2 9 4" xfId="5078"/>
    <cellStyle name="Input 2 3 2 9 4 2" xfId="9813"/>
    <cellStyle name="Input 2 3 2 9 5" xfId="6156"/>
    <cellStyle name="Input 2 3 3" xfId="514"/>
    <cellStyle name="Input 2 3 3 10" xfId="1413"/>
    <cellStyle name="Input 2 3 3 10 2" xfId="2832"/>
    <cellStyle name="Input 2 3 3 10 2 2" xfId="7705"/>
    <cellStyle name="Input 2 3 3 10 3" xfId="4331"/>
    <cellStyle name="Input 2 3 3 10 3 2" xfId="9098"/>
    <cellStyle name="Input 2 3 3 10 4" xfId="5447"/>
    <cellStyle name="Input 2 3 3 10 4 2" xfId="10182"/>
    <cellStyle name="Input 2 3 3 10 5" xfId="6525"/>
    <cellStyle name="Input 2 3 3 11" xfId="2201"/>
    <cellStyle name="Input 2 3 3 11 2" xfId="7074"/>
    <cellStyle name="Input 2 3 3 12" xfId="3511"/>
    <cellStyle name="Input 2 3 3 12 2" xfId="8288"/>
    <cellStyle name="Input 2 3 3 13" xfId="3362"/>
    <cellStyle name="Input 2 3 3 13 2" xfId="8216"/>
    <cellStyle name="Input 2 3 3 14" xfId="4968"/>
    <cellStyle name="Input 2 3 3 2" xfId="727"/>
    <cellStyle name="Input 2 3 3 2 2" xfId="1172"/>
    <cellStyle name="Input 2 3 3 2 2 2" xfId="2596"/>
    <cellStyle name="Input 2 3 3 2 2 2 2" xfId="7469"/>
    <cellStyle name="Input 2 3 3 2 2 3" xfId="4138"/>
    <cellStyle name="Input 2 3 3 2 2 3 2" xfId="8905"/>
    <cellStyle name="Input 2 3 3 2 2 4" xfId="5254"/>
    <cellStyle name="Input 2 3 3 2 2 4 2" xfId="9989"/>
    <cellStyle name="Input 2 3 3 2 2 5" xfId="6332"/>
    <cellStyle name="Input 2 3 3 2 3" xfId="1578"/>
    <cellStyle name="Input 2 3 3 2 3 2" xfId="2997"/>
    <cellStyle name="Input 2 3 3 2 3 2 2" xfId="7870"/>
    <cellStyle name="Input 2 3 3 2 3 3" xfId="4496"/>
    <cellStyle name="Input 2 3 3 2 3 3 2" xfId="9263"/>
    <cellStyle name="Input 2 3 3 2 3 4" xfId="5612"/>
    <cellStyle name="Input 2 3 3 2 3 4 2" xfId="10347"/>
    <cellStyle name="Input 2 3 3 2 3 5" xfId="6690"/>
    <cellStyle name="Input 2 3 3 2 4" xfId="2076"/>
    <cellStyle name="Input 2 3 3 2 4 2" xfId="6949"/>
    <cellStyle name="Input 2 3 3 2 5" xfId="3676"/>
    <cellStyle name="Input 2 3 3 2 5 2" xfId="8453"/>
    <cellStyle name="Input 2 3 3 2 6" xfId="4800"/>
    <cellStyle name="Input 2 3 3 2 6 2" xfId="9557"/>
    <cellStyle name="Input 2 3 3 2 7" xfId="5900"/>
    <cellStyle name="Input 2 3 3 3" xfId="763"/>
    <cellStyle name="Input 2 3 3 3 2" xfId="1208"/>
    <cellStyle name="Input 2 3 3 3 2 2" xfId="2632"/>
    <cellStyle name="Input 2 3 3 3 2 2 2" xfId="7505"/>
    <cellStyle name="Input 2 3 3 3 2 3" xfId="4174"/>
    <cellStyle name="Input 2 3 3 3 2 3 2" xfId="8941"/>
    <cellStyle name="Input 2 3 3 3 2 4" xfId="5290"/>
    <cellStyle name="Input 2 3 3 3 2 4 2" xfId="10025"/>
    <cellStyle name="Input 2 3 3 3 2 5" xfId="6368"/>
    <cellStyle name="Input 2 3 3 3 3" xfId="1614"/>
    <cellStyle name="Input 2 3 3 3 3 2" xfId="3033"/>
    <cellStyle name="Input 2 3 3 3 3 2 2" xfId="7906"/>
    <cellStyle name="Input 2 3 3 3 3 3" xfId="4532"/>
    <cellStyle name="Input 2 3 3 3 3 3 2" xfId="9299"/>
    <cellStyle name="Input 2 3 3 3 3 4" xfId="5648"/>
    <cellStyle name="Input 2 3 3 3 3 4 2" xfId="10383"/>
    <cellStyle name="Input 2 3 3 3 3 5" xfId="6726"/>
    <cellStyle name="Input 2 3 3 3 4" xfId="2264"/>
    <cellStyle name="Input 2 3 3 3 4 2" xfId="7137"/>
    <cellStyle name="Input 2 3 3 3 5" xfId="3712"/>
    <cellStyle name="Input 2 3 3 3 5 2" xfId="8489"/>
    <cellStyle name="Input 2 3 3 3 6" xfId="4836"/>
    <cellStyle name="Input 2 3 3 3 6 2" xfId="9593"/>
    <cellStyle name="Input 2 3 3 3 7" xfId="5936"/>
    <cellStyle name="Input 2 3 3 4" xfId="626"/>
    <cellStyle name="Input 2 3 3 4 2" xfId="1071"/>
    <cellStyle name="Input 2 3 3 4 2 2" xfId="2495"/>
    <cellStyle name="Input 2 3 3 4 2 2 2" xfId="7368"/>
    <cellStyle name="Input 2 3 3 4 2 3" xfId="4037"/>
    <cellStyle name="Input 2 3 3 4 2 3 2" xfId="8804"/>
    <cellStyle name="Input 2 3 3 4 2 4" xfId="5153"/>
    <cellStyle name="Input 2 3 3 4 2 4 2" xfId="9888"/>
    <cellStyle name="Input 2 3 3 4 2 5" xfId="6231"/>
    <cellStyle name="Input 2 3 3 4 3" xfId="1477"/>
    <cellStyle name="Input 2 3 3 4 3 2" xfId="2896"/>
    <cellStyle name="Input 2 3 3 4 3 2 2" xfId="7769"/>
    <cellStyle name="Input 2 3 3 4 3 3" xfId="4395"/>
    <cellStyle name="Input 2 3 3 4 3 3 2" xfId="9162"/>
    <cellStyle name="Input 2 3 3 4 3 4" xfId="5511"/>
    <cellStyle name="Input 2 3 3 4 3 4 2" xfId="10246"/>
    <cellStyle name="Input 2 3 3 4 3 5" xfId="6589"/>
    <cellStyle name="Input 2 3 3 4 4" xfId="2317"/>
    <cellStyle name="Input 2 3 3 4 4 2" xfId="7190"/>
    <cellStyle name="Input 2 3 3 4 5" xfId="3575"/>
    <cellStyle name="Input 2 3 3 4 5 2" xfId="8352"/>
    <cellStyle name="Input 2 3 3 4 6" xfId="3335"/>
    <cellStyle name="Input 2 3 3 4 6 2" xfId="8189"/>
    <cellStyle name="Input 2 3 3 4 7" xfId="3479"/>
    <cellStyle name="Input 2 3 3 5" xfId="775"/>
    <cellStyle name="Input 2 3 3 5 2" xfId="1220"/>
    <cellStyle name="Input 2 3 3 5 2 2" xfId="2644"/>
    <cellStyle name="Input 2 3 3 5 2 2 2" xfId="7517"/>
    <cellStyle name="Input 2 3 3 5 2 3" xfId="4186"/>
    <cellStyle name="Input 2 3 3 5 2 3 2" xfId="8953"/>
    <cellStyle name="Input 2 3 3 5 2 4" xfId="5302"/>
    <cellStyle name="Input 2 3 3 5 2 4 2" xfId="10037"/>
    <cellStyle name="Input 2 3 3 5 2 5" xfId="6380"/>
    <cellStyle name="Input 2 3 3 5 3" xfId="1626"/>
    <cellStyle name="Input 2 3 3 5 3 2" xfId="3045"/>
    <cellStyle name="Input 2 3 3 5 3 2 2" xfId="7918"/>
    <cellStyle name="Input 2 3 3 5 3 3" xfId="4544"/>
    <cellStyle name="Input 2 3 3 5 3 3 2" xfId="9311"/>
    <cellStyle name="Input 2 3 3 5 3 4" xfId="5660"/>
    <cellStyle name="Input 2 3 3 5 3 4 2" xfId="10395"/>
    <cellStyle name="Input 2 3 3 5 3 5" xfId="6738"/>
    <cellStyle name="Input 2 3 3 5 4" xfId="2138"/>
    <cellStyle name="Input 2 3 3 5 4 2" xfId="7011"/>
    <cellStyle name="Input 2 3 3 5 5" xfId="3724"/>
    <cellStyle name="Input 2 3 3 5 5 2" xfId="8501"/>
    <cellStyle name="Input 2 3 3 5 6" xfId="4848"/>
    <cellStyle name="Input 2 3 3 5 6 2" xfId="9605"/>
    <cellStyle name="Input 2 3 3 5 7" xfId="5948"/>
    <cellStyle name="Input 2 3 3 6" xfId="834"/>
    <cellStyle name="Input 2 3 3 6 2" xfId="1279"/>
    <cellStyle name="Input 2 3 3 6 2 2" xfId="2703"/>
    <cellStyle name="Input 2 3 3 6 2 2 2" xfId="7576"/>
    <cellStyle name="Input 2 3 3 6 2 3" xfId="4245"/>
    <cellStyle name="Input 2 3 3 6 2 3 2" xfId="9012"/>
    <cellStyle name="Input 2 3 3 6 2 4" xfId="5361"/>
    <cellStyle name="Input 2 3 3 6 2 4 2" xfId="10096"/>
    <cellStyle name="Input 2 3 3 6 2 5" xfId="6439"/>
    <cellStyle name="Input 2 3 3 6 3" xfId="1685"/>
    <cellStyle name="Input 2 3 3 6 3 2" xfId="3104"/>
    <cellStyle name="Input 2 3 3 6 3 2 2" xfId="7977"/>
    <cellStyle name="Input 2 3 3 6 3 3" xfId="4603"/>
    <cellStyle name="Input 2 3 3 6 3 3 2" xfId="9370"/>
    <cellStyle name="Input 2 3 3 6 3 4" xfId="5719"/>
    <cellStyle name="Input 2 3 3 6 3 4 2" xfId="10454"/>
    <cellStyle name="Input 2 3 3 6 3 5" xfId="6797"/>
    <cellStyle name="Input 2 3 3 6 4" xfId="2247"/>
    <cellStyle name="Input 2 3 3 6 4 2" xfId="7120"/>
    <cellStyle name="Input 2 3 3 6 5" xfId="3783"/>
    <cellStyle name="Input 2 3 3 6 5 2" xfId="8560"/>
    <cellStyle name="Input 2 3 3 6 6" xfId="4907"/>
    <cellStyle name="Input 2 3 3 6 6 2" xfId="9664"/>
    <cellStyle name="Input 2 3 3 6 7" xfId="6007"/>
    <cellStyle name="Input 2 3 3 7" xfId="876"/>
    <cellStyle name="Input 2 3 3 7 2" xfId="1321"/>
    <cellStyle name="Input 2 3 3 7 2 2" xfId="2745"/>
    <cellStyle name="Input 2 3 3 7 2 2 2" xfId="7618"/>
    <cellStyle name="Input 2 3 3 7 2 3" xfId="4287"/>
    <cellStyle name="Input 2 3 3 7 2 3 2" xfId="9054"/>
    <cellStyle name="Input 2 3 3 7 2 4" xfId="5403"/>
    <cellStyle name="Input 2 3 3 7 2 4 2" xfId="10138"/>
    <cellStyle name="Input 2 3 3 7 2 5" xfId="6481"/>
    <cellStyle name="Input 2 3 3 7 3" xfId="1727"/>
    <cellStyle name="Input 2 3 3 7 3 2" xfId="3146"/>
    <cellStyle name="Input 2 3 3 7 3 2 2" xfId="8019"/>
    <cellStyle name="Input 2 3 3 7 3 3" xfId="4645"/>
    <cellStyle name="Input 2 3 3 7 3 3 2" xfId="9412"/>
    <cellStyle name="Input 2 3 3 7 3 4" xfId="5761"/>
    <cellStyle name="Input 2 3 3 7 3 4 2" xfId="10496"/>
    <cellStyle name="Input 2 3 3 7 3 5" xfId="6839"/>
    <cellStyle name="Input 2 3 3 7 4" xfId="2105"/>
    <cellStyle name="Input 2 3 3 7 4 2" xfId="6978"/>
    <cellStyle name="Input 2 3 3 7 5" xfId="3825"/>
    <cellStyle name="Input 2 3 3 7 5 2" xfId="8602"/>
    <cellStyle name="Input 2 3 3 7 6" xfId="4949"/>
    <cellStyle name="Input 2 3 3 7 6 2" xfId="9706"/>
    <cellStyle name="Input 2 3 3 7 7" xfId="6049"/>
    <cellStyle name="Input 2 3 3 8" xfId="900"/>
    <cellStyle name="Input 2 3 3 8 2" xfId="1749"/>
    <cellStyle name="Input 2 3 3 8 2 2" xfId="3168"/>
    <cellStyle name="Input 2 3 3 8 2 2 2" xfId="8041"/>
    <cellStyle name="Input 2 3 3 8 2 3" xfId="4667"/>
    <cellStyle name="Input 2 3 3 8 2 3 2" xfId="9434"/>
    <cellStyle name="Input 2 3 3 8 2 4" xfId="5783"/>
    <cellStyle name="Input 2 3 3 8 2 4 2" xfId="10518"/>
    <cellStyle name="Input 2 3 3 8 2 5" xfId="6861"/>
    <cellStyle name="Input 2 3 3 8 3" xfId="2280"/>
    <cellStyle name="Input 2 3 3 8 3 2" xfId="7153"/>
    <cellStyle name="Input 2 3 3 8 4" xfId="3872"/>
    <cellStyle name="Input 2 3 3 8 4 2" xfId="8644"/>
    <cellStyle name="Input 2 3 3 8 5" xfId="4993"/>
    <cellStyle name="Input 2 3 3 8 5 2" xfId="9728"/>
    <cellStyle name="Input 2 3 3 8 6" xfId="6071"/>
    <cellStyle name="Input 2 3 3 9" xfId="1006"/>
    <cellStyle name="Input 2 3 3 9 2" xfId="2430"/>
    <cellStyle name="Input 2 3 3 9 2 2" xfId="7303"/>
    <cellStyle name="Input 2 3 3 9 3" xfId="3972"/>
    <cellStyle name="Input 2 3 3 9 3 2" xfId="8739"/>
    <cellStyle name="Input 2 3 3 9 4" xfId="5088"/>
    <cellStyle name="Input 2 3 3 9 4 2" xfId="9823"/>
    <cellStyle name="Input 2 3 3 9 5" xfId="6166"/>
    <cellStyle name="Input 2 3 4" xfId="672"/>
    <cellStyle name="Input 2 3 4 2" xfId="1117"/>
    <cellStyle name="Input 2 3 4 2 2" xfId="2541"/>
    <cellStyle name="Input 2 3 4 2 2 2" xfId="7414"/>
    <cellStyle name="Input 2 3 4 2 3" xfId="4083"/>
    <cellStyle name="Input 2 3 4 2 3 2" xfId="8850"/>
    <cellStyle name="Input 2 3 4 2 4" xfId="5199"/>
    <cellStyle name="Input 2 3 4 2 4 2" xfId="9934"/>
    <cellStyle name="Input 2 3 4 2 5" xfId="6277"/>
    <cellStyle name="Input 2 3 4 3" xfId="1523"/>
    <cellStyle name="Input 2 3 4 3 2" xfId="2942"/>
    <cellStyle name="Input 2 3 4 3 2 2" xfId="7815"/>
    <cellStyle name="Input 2 3 4 3 3" xfId="4441"/>
    <cellStyle name="Input 2 3 4 3 3 2" xfId="9208"/>
    <cellStyle name="Input 2 3 4 3 4" xfId="5557"/>
    <cellStyle name="Input 2 3 4 3 4 2" xfId="10292"/>
    <cellStyle name="Input 2 3 4 3 5" xfId="6635"/>
    <cellStyle name="Input 2 3 4 4" xfId="2170"/>
    <cellStyle name="Input 2 3 4 4 2" xfId="7043"/>
    <cellStyle name="Input 2 3 4 5" xfId="3621"/>
    <cellStyle name="Input 2 3 4 5 2" xfId="8398"/>
    <cellStyle name="Input 2 3 4 6" xfId="4745"/>
    <cellStyle name="Input 2 3 4 6 2" xfId="9502"/>
    <cellStyle name="Input 2 3 4 7" xfId="3915"/>
    <cellStyle name="Input 2 3 5" xfId="652"/>
    <cellStyle name="Input 2 3 5 2" xfId="1097"/>
    <cellStyle name="Input 2 3 5 2 2" xfId="2521"/>
    <cellStyle name="Input 2 3 5 2 2 2" xfId="7394"/>
    <cellStyle name="Input 2 3 5 2 3" xfId="4063"/>
    <cellStyle name="Input 2 3 5 2 3 2" xfId="8830"/>
    <cellStyle name="Input 2 3 5 2 4" xfId="5179"/>
    <cellStyle name="Input 2 3 5 2 4 2" xfId="9914"/>
    <cellStyle name="Input 2 3 5 2 5" xfId="6257"/>
    <cellStyle name="Input 2 3 5 3" xfId="1503"/>
    <cellStyle name="Input 2 3 5 3 2" xfId="2922"/>
    <cellStyle name="Input 2 3 5 3 2 2" xfId="7795"/>
    <cellStyle name="Input 2 3 5 3 3" xfId="4421"/>
    <cellStyle name="Input 2 3 5 3 3 2" xfId="9188"/>
    <cellStyle name="Input 2 3 5 3 4" xfId="5537"/>
    <cellStyle name="Input 2 3 5 3 4 2" xfId="10272"/>
    <cellStyle name="Input 2 3 5 3 5" xfId="6615"/>
    <cellStyle name="Input 2 3 5 4" xfId="2230"/>
    <cellStyle name="Input 2 3 5 4 2" xfId="7103"/>
    <cellStyle name="Input 2 3 5 5" xfId="3601"/>
    <cellStyle name="Input 2 3 5 5 2" xfId="8378"/>
    <cellStyle name="Input 2 3 5 6" xfId="3324"/>
    <cellStyle name="Input 2 3 5 6 2" xfId="8178"/>
    <cellStyle name="Input 2 3 5 7" xfId="4969"/>
    <cellStyle name="Input 2 3 6" xfId="606"/>
    <cellStyle name="Input 2 3 6 2" xfId="1051"/>
    <cellStyle name="Input 2 3 6 2 2" xfId="2475"/>
    <cellStyle name="Input 2 3 6 2 2 2" xfId="7348"/>
    <cellStyle name="Input 2 3 6 2 3" xfId="4017"/>
    <cellStyle name="Input 2 3 6 2 3 2" xfId="8784"/>
    <cellStyle name="Input 2 3 6 2 4" xfId="5133"/>
    <cellStyle name="Input 2 3 6 2 4 2" xfId="9868"/>
    <cellStyle name="Input 2 3 6 2 5" xfId="6211"/>
    <cellStyle name="Input 2 3 6 3" xfId="1457"/>
    <cellStyle name="Input 2 3 6 3 2" xfId="2876"/>
    <cellStyle name="Input 2 3 6 3 2 2" xfId="7749"/>
    <cellStyle name="Input 2 3 6 3 3" xfId="4375"/>
    <cellStyle name="Input 2 3 6 3 3 2" xfId="9142"/>
    <cellStyle name="Input 2 3 6 3 4" xfId="5491"/>
    <cellStyle name="Input 2 3 6 3 4 2" xfId="10226"/>
    <cellStyle name="Input 2 3 6 3 5" xfId="6569"/>
    <cellStyle name="Input 2 3 6 4" xfId="2229"/>
    <cellStyle name="Input 2 3 6 4 2" xfId="7102"/>
    <cellStyle name="Input 2 3 6 5" xfId="3555"/>
    <cellStyle name="Input 2 3 6 5 2" xfId="8332"/>
    <cellStyle name="Input 2 3 6 6" xfId="3343"/>
    <cellStyle name="Input 2 3 6 6 2" xfId="8197"/>
    <cellStyle name="Input 2 3 6 7" xfId="3300"/>
    <cellStyle name="Input 2 3 7" xfId="621"/>
    <cellStyle name="Input 2 3 7 2" xfId="1066"/>
    <cellStyle name="Input 2 3 7 2 2" xfId="2490"/>
    <cellStyle name="Input 2 3 7 2 2 2" xfId="7363"/>
    <cellStyle name="Input 2 3 7 2 3" xfId="4032"/>
    <cellStyle name="Input 2 3 7 2 3 2" xfId="8799"/>
    <cellStyle name="Input 2 3 7 2 4" xfId="5148"/>
    <cellStyle name="Input 2 3 7 2 4 2" xfId="9883"/>
    <cellStyle name="Input 2 3 7 2 5" xfId="6226"/>
    <cellStyle name="Input 2 3 7 3" xfId="1472"/>
    <cellStyle name="Input 2 3 7 3 2" xfId="2891"/>
    <cellStyle name="Input 2 3 7 3 2 2" xfId="7764"/>
    <cellStyle name="Input 2 3 7 3 3" xfId="4390"/>
    <cellStyle name="Input 2 3 7 3 3 2" xfId="9157"/>
    <cellStyle name="Input 2 3 7 3 4" xfId="5506"/>
    <cellStyle name="Input 2 3 7 3 4 2" xfId="10241"/>
    <cellStyle name="Input 2 3 7 3 5" xfId="6584"/>
    <cellStyle name="Input 2 3 7 4" xfId="2366"/>
    <cellStyle name="Input 2 3 7 4 2" xfId="7239"/>
    <cellStyle name="Input 2 3 7 5" xfId="3570"/>
    <cellStyle name="Input 2 3 7 5 2" xfId="8347"/>
    <cellStyle name="Input 2 3 7 6" xfId="3337"/>
    <cellStyle name="Input 2 3 7 6 2" xfId="8191"/>
    <cellStyle name="Input 2 3 7 7" xfId="4732"/>
    <cellStyle name="Input 2 3 8" xfId="673"/>
    <cellStyle name="Input 2 3 8 2" xfId="1118"/>
    <cellStyle name="Input 2 3 8 2 2" xfId="2542"/>
    <cellStyle name="Input 2 3 8 2 2 2" xfId="7415"/>
    <cellStyle name="Input 2 3 8 2 3" xfId="4084"/>
    <cellStyle name="Input 2 3 8 2 3 2" xfId="8851"/>
    <cellStyle name="Input 2 3 8 2 4" xfId="5200"/>
    <cellStyle name="Input 2 3 8 2 4 2" xfId="9935"/>
    <cellStyle name="Input 2 3 8 2 5" xfId="6278"/>
    <cellStyle name="Input 2 3 8 3" xfId="1524"/>
    <cellStyle name="Input 2 3 8 3 2" xfId="2943"/>
    <cellStyle name="Input 2 3 8 3 2 2" xfId="7816"/>
    <cellStyle name="Input 2 3 8 3 3" xfId="4442"/>
    <cellStyle name="Input 2 3 8 3 3 2" xfId="9209"/>
    <cellStyle name="Input 2 3 8 3 4" xfId="5558"/>
    <cellStyle name="Input 2 3 8 3 4 2" xfId="10293"/>
    <cellStyle name="Input 2 3 8 3 5" xfId="6636"/>
    <cellStyle name="Input 2 3 8 4" xfId="2057"/>
    <cellStyle name="Input 2 3 8 4 2" xfId="6930"/>
    <cellStyle name="Input 2 3 8 5" xfId="3622"/>
    <cellStyle name="Input 2 3 8 5 2" xfId="8399"/>
    <cellStyle name="Input 2 3 8 6" xfId="4746"/>
    <cellStyle name="Input 2 3 8 6 2" xfId="9503"/>
    <cellStyle name="Input 2 3 8 7" xfId="3305"/>
    <cellStyle name="Input 2 3 9" xfId="844"/>
    <cellStyle name="Input 2 3 9 2" xfId="1289"/>
    <cellStyle name="Input 2 3 9 2 2" xfId="2713"/>
    <cellStyle name="Input 2 3 9 2 2 2" xfId="7586"/>
    <cellStyle name="Input 2 3 9 2 3" xfId="4255"/>
    <cellStyle name="Input 2 3 9 2 3 2" xfId="9022"/>
    <cellStyle name="Input 2 3 9 2 4" xfId="5371"/>
    <cellStyle name="Input 2 3 9 2 4 2" xfId="10106"/>
    <cellStyle name="Input 2 3 9 2 5" xfId="6449"/>
    <cellStyle name="Input 2 3 9 3" xfId="1695"/>
    <cellStyle name="Input 2 3 9 3 2" xfId="3114"/>
    <cellStyle name="Input 2 3 9 3 2 2" xfId="7987"/>
    <cellStyle name="Input 2 3 9 3 3" xfId="4613"/>
    <cellStyle name="Input 2 3 9 3 3 2" xfId="9380"/>
    <cellStyle name="Input 2 3 9 3 4" xfId="5729"/>
    <cellStyle name="Input 2 3 9 3 4 2" xfId="10464"/>
    <cellStyle name="Input 2 3 9 3 5" xfId="6807"/>
    <cellStyle name="Input 2 3 9 4" xfId="2764"/>
    <cellStyle name="Input 2 3 9 4 2" xfId="7637"/>
    <cellStyle name="Input 2 3 9 5" xfId="3793"/>
    <cellStyle name="Input 2 3 9 5 2" xfId="8570"/>
    <cellStyle name="Input 2 3 9 6" xfId="4917"/>
    <cellStyle name="Input 2 3 9 6 2" xfId="9674"/>
    <cellStyle name="Input 2 3 9 7" xfId="6017"/>
    <cellStyle name="Input 2 4" xfId="497"/>
    <cellStyle name="Input 2 4 10" xfId="1396"/>
    <cellStyle name="Input 2 4 10 2" xfId="2815"/>
    <cellStyle name="Input 2 4 10 2 2" xfId="7688"/>
    <cellStyle name="Input 2 4 10 3" xfId="4314"/>
    <cellStyle name="Input 2 4 10 3 2" xfId="9081"/>
    <cellStyle name="Input 2 4 10 4" xfId="5430"/>
    <cellStyle name="Input 2 4 10 4 2" xfId="10165"/>
    <cellStyle name="Input 2 4 10 5" xfId="6508"/>
    <cellStyle name="Input 2 4 11" xfId="2217"/>
    <cellStyle name="Input 2 4 11 2" xfId="7090"/>
    <cellStyle name="Input 2 4 12" xfId="3494"/>
    <cellStyle name="Input 2 4 12 2" xfId="8271"/>
    <cellStyle name="Input 2 4 13" xfId="4727"/>
    <cellStyle name="Input 2 4 13 2" xfId="9493"/>
    <cellStyle name="Input 2 4 14" xfId="3405"/>
    <cellStyle name="Input 2 4 2" xfId="571"/>
    <cellStyle name="Input 2 4 2 2" xfId="1016"/>
    <cellStyle name="Input 2 4 2 2 2" xfId="2440"/>
    <cellStyle name="Input 2 4 2 2 2 2" xfId="7313"/>
    <cellStyle name="Input 2 4 2 2 3" xfId="3982"/>
    <cellStyle name="Input 2 4 2 2 3 2" xfId="8749"/>
    <cellStyle name="Input 2 4 2 2 4" xfId="5098"/>
    <cellStyle name="Input 2 4 2 2 4 2" xfId="9833"/>
    <cellStyle name="Input 2 4 2 2 5" xfId="6176"/>
    <cellStyle name="Input 2 4 2 3" xfId="1422"/>
    <cellStyle name="Input 2 4 2 3 2" xfId="2841"/>
    <cellStyle name="Input 2 4 2 3 2 2" xfId="7714"/>
    <cellStyle name="Input 2 4 2 3 3" xfId="4340"/>
    <cellStyle name="Input 2 4 2 3 3 2" xfId="9107"/>
    <cellStyle name="Input 2 4 2 3 4" xfId="5456"/>
    <cellStyle name="Input 2 4 2 3 4 2" xfId="10191"/>
    <cellStyle name="Input 2 4 2 3 5" xfId="6534"/>
    <cellStyle name="Input 2 4 2 4" xfId="2039"/>
    <cellStyle name="Input 2 4 2 4 2" xfId="6912"/>
    <cellStyle name="Input 2 4 2 5" xfId="3520"/>
    <cellStyle name="Input 2 4 2 5 2" xfId="8297"/>
    <cellStyle name="Input 2 4 2 6" xfId="3357"/>
    <cellStyle name="Input 2 4 2 6 2" xfId="8211"/>
    <cellStyle name="Input 2 4 2 7" xfId="3424"/>
    <cellStyle name="Input 2 4 3" xfId="746"/>
    <cellStyle name="Input 2 4 3 2" xfId="1191"/>
    <cellStyle name="Input 2 4 3 2 2" xfId="2615"/>
    <cellStyle name="Input 2 4 3 2 2 2" xfId="7488"/>
    <cellStyle name="Input 2 4 3 2 3" xfId="4157"/>
    <cellStyle name="Input 2 4 3 2 3 2" xfId="8924"/>
    <cellStyle name="Input 2 4 3 2 4" xfId="5273"/>
    <cellStyle name="Input 2 4 3 2 4 2" xfId="10008"/>
    <cellStyle name="Input 2 4 3 2 5" xfId="6351"/>
    <cellStyle name="Input 2 4 3 3" xfId="1597"/>
    <cellStyle name="Input 2 4 3 3 2" xfId="3016"/>
    <cellStyle name="Input 2 4 3 3 2 2" xfId="7889"/>
    <cellStyle name="Input 2 4 3 3 3" xfId="4515"/>
    <cellStyle name="Input 2 4 3 3 3 2" xfId="9282"/>
    <cellStyle name="Input 2 4 3 3 4" xfId="5631"/>
    <cellStyle name="Input 2 4 3 3 4 2" xfId="10366"/>
    <cellStyle name="Input 2 4 3 3 5" xfId="6709"/>
    <cellStyle name="Input 2 4 3 4" xfId="3231"/>
    <cellStyle name="Input 2 4 3 4 2" xfId="8104"/>
    <cellStyle name="Input 2 4 3 5" xfId="3695"/>
    <cellStyle name="Input 2 4 3 5 2" xfId="8472"/>
    <cellStyle name="Input 2 4 3 6" xfId="4819"/>
    <cellStyle name="Input 2 4 3 6 2" xfId="9576"/>
    <cellStyle name="Input 2 4 3 7" xfId="5919"/>
    <cellStyle name="Input 2 4 4" xfId="635"/>
    <cellStyle name="Input 2 4 4 2" xfId="1080"/>
    <cellStyle name="Input 2 4 4 2 2" xfId="2504"/>
    <cellStyle name="Input 2 4 4 2 2 2" xfId="7377"/>
    <cellStyle name="Input 2 4 4 2 3" xfId="4046"/>
    <cellStyle name="Input 2 4 4 2 3 2" xfId="8813"/>
    <cellStyle name="Input 2 4 4 2 4" xfId="5162"/>
    <cellStyle name="Input 2 4 4 2 4 2" xfId="9897"/>
    <cellStyle name="Input 2 4 4 2 5" xfId="6240"/>
    <cellStyle name="Input 2 4 4 3" xfId="1486"/>
    <cellStyle name="Input 2 4 4 3 2" xfId="2905"/>
    <cellStyle name="Input 2 4 4 3 2 2" xfId="7778"/>
    <cellStyle name="Input 2 4 4 3 3" xfId="4404"/>
    <cellStyle name="Input 2 4 4 3 3 2" xfId="9171"/>
    <cellStyle name="Input 2 4 4 3 4" xfId="5520"/>
    <cellStyle name="Input 2 4 4 3 4 2" xfId="10255"/>
    <cellStyle name="Input 2 4 4 3 5" xfId="6598"/>
    <cellStyle name="Input 2 4 4 4" xfId="2290"/>
    <cellStyle name="Input 2 4 4 4 2" xfId="7163"/>
    <cellStyle name="Input 2 4 4 5" xfId="3584"/>
    <cellStyle name="Input 2 4 4 5 2" xfId="8361"/>
    <cellStyle name="Input 2 4 4 6" xfId="4712"/>
    <cellStyle name="Input 2 4 4 6 2" xfId="9478"/>
    <cellStyle name="Input 2 4 4 7" xfId="3267"/>
    <cellStyle name="Input 2 4 5" xfId="643"/>
    <cellStyle name="Input 2 4 5 2" xfId="1088"/>
    <cellStyle name="Input 2 4 5 2 2" xfId="2512"/>
    <cellStyle name="Input 2 4 5 2 2 2" xfId="7385"/>
    <cellStyle name="Input 2 4 5 2 3" xfId="4054"/>
    <cellStyle name="Input 2 4 5 2 3 2" xfId="8821"/>
    <cellStyle name="Input 2 4 5 2 4" xfId="5170"/>
    <cellStyle name="Input 2 4 5 2 4 2" xfId="9905"/>
    <cellStyle name="Input 2 4 5 2 5" xfId="6248"/>
    <cellStyle name="Input 2 4 5 3" xfId="1494"/>
    <cellStyle name="Input 2 4 5 3 2" xfId="2913"/>
    <cellStyle name="Input 2 4 5 3 2 2" xfId="7786"/>
    <cellStyle name="Input 2 4 5 3 3" xfId="4412"/>
    <cellStyle name="Input 2 4 5 3 3 2" xfId="9179"/>
    <cellStyle name="Input 2 4 5 3 4" xfId="5528"/>
    <cellStyle name="Input 2 4 5 3 4 2" xfId="10263"/>
    <cellStyle name="Input 2 4 5 3 5" xfId="6606"/>
    <cellStyle name="Input 2 4 5 4" xfId="2312"/>
    <cellStyle name="Input 2 4 5 4 2" xfId="7185"/>
    <cellStyle name="Input 2 4 5 5" xfId="3592"/>
    <cellStyle name="Input 2 4 5 5 2" xfId="8369"/>
    <cellStyle name="Input 2 4 5 6" xfId="3273"/>
    <cellStyle name="Input 2 4 5 6 2" xfId="8138"/>
    <cellStyle name="Input 2 4 5 7" xfId="5827"/>
    <cellStyle name="Input 2 4 6" xfId="817"/>
    <cellStyle name="Input 2 4 6 2" xfId="1262"/>
    <cellStyle name="Input 2 4 6 2 2" xfId="2686"/>
    <cellStyle name="Input 2 4 6 2 2 2" xfId="7559"/>
    <cellStyle name="Input 2 4 6 2 3" xfId="4228"/>
    <cellStyle name="Input 2 4 6 2 3 2" xfId="8995"/>
    <cellStyle name="Input 2 4 6 2 4" xfId="5344"/>
    <cellStyle name="Input 2 4 6 2 4 2" xfId="10079"/>
    <cellStyle name="Input 2 4 6 2 5" xfId="6422"/>
    <cellStyle name="Input 2 4 6 3" xfId="1668"/>
    <cellStyle name="Input 2 4 6 3 2" xfId="3087"/>
    <cellStyle name="Input 2 4 6 3 2 2" xfId="7960"/>
    <cellStyle name="Input 2 4 6 3 3" xfId="4586"/>
    <cellStyle name="Input 2 4 6 3 3 2" xfId="9353"/>
    <cellStyle name="Input 2 4 6 3 4" xfId="5702"/>
    <cellStyle name="Input 2 4 6 3 4 2" xfId="10437"/>
    <cellStyle name="Input 2 4 6 3 5" xfId="6780"/>
    <cellStyle name="Input 2 4 6 4" xfId="2123"/>
    <cellStyle name="Input 2 4 6 4 2" xfId="6996"/>
    <cellStyle name="Input 2 4 6 5" xfId="3766"/>
    <cellStyle name="Input 2 4 6 5 2" xfId="8543"/>
    <cellStyle name="Input 2 4 6 6" xfId="4890"/>
    <cellStyle name="Input 2 4 6 6 2" xfId="9647"/>
    <cellStyle name="Input 2 4 6 7" xfId="5990"/>
    <cellStyle name="Input 2 4 7" xfId="859"/>
    <cellStyle name="Input 2 4 7 2" xfId="1304"/>
    <cellStyle name="Input 2 4 7 2 2" xfId="2728"/>
    <cellStyle name="Input 2 4 7 2 2 2" xfId="7601"/>
    <cellStyle name="Input 2 4 7 2 3" xfId="4270"/>
    <cellStyle name="Input 2 4 7 2 3 2" xfId="9037"/>
    <cellStyle name="Input 2 4 7 2 4" xfId="5386"/>
    <cellStyle name="Input 2 4 7 2 4 2" xfId="10121"/>
    <cellStyle name="Input 2 4 7 2 5" xfId="6464"/>
    <cellStyle name="Input 2 4 7 3" xfId="1710"/>
    <cellStyle name="Input 2 4 7 3 2" xfId="3129"/>
    <cellStyle name="Input 2 4 7 3 2 2" xfId="8002"/>
    <cellStyle name="Input 2 4 7 3 3" xfId="4628"/>
    <cellStyle name="Input 2 4 7 3 3 2" xfId="9395"/>
    <cellStyle name="Input 2 4 7 3 4" xfId="5744"/>
    <cellStyle name="Input 2 4 7 3 4 2" xfId="10479"/>
    <cellStyle name="Input 2 4 7 3 5" xfId="6822"/>
    <cellStyle name="Input 2 4 7 4" xfId="2759"/>
    <cellStyle name="Input 2 4 7 4 2" xfId="7632"/>
    <cellStyle name="Input 2 4 7 5" xfId="3808"/>
    <cellStyle name="Input 2 4 7 5 2" xfId="8585"/>
    <cellStyle name="Input 2 4 7 6" xfId="4932"/>
    <cellStyle name="Input 2 4 7 6 2" xfId="9689"/>
    <cellStyle name="Input 2 4 7 7" xfId="6032"/>
    <cellStyle name="Input 2 4 8" xfId="901"/>
    <cellStyle name="Input 2 4 8 2" xfId="1750"/>
    <cellStyle name="Input 2 4 8 2 2" xfId="3169"/>
    <cellStyle name="Input 2 4 8 2 2 2" xfId="8042"/>
    <cellStyle name="Input 2 4 8 2 3" xfId="4668"/>
    <cellStyle name="Input 2 4 8 2 3 2" xfId="9435"/>
    <cellStyle name="Input 2 4 8 2 4" xfId="5784"/>
    <cellStyle name="Input 2 4 8 2 4 2" xfId="10519"/>
    <cellStyle name="Input 2 4 8 2 5" xfId="6862"/>
    <cellStyle name="Input 2 4 8 3" xfId="2228"/>
    <cellStyle name="Input 2 4 8 3 2" xfId="7101"/>
    <cellStyle name="Input 2 4 8 4" xfId="3873"/>
    <cellStyle name="Input 2 4 8 4 2" xfId="8645"/>
    <cellStyle name="Input 2 4 8 5" xfId="4994"/>
    <cellStyle name="Input 2 4 8 5 2" xfId="9729"/>
    <cellStyle name="Input 2 4 8 6" xfId="6072"/>
    <cellStyle name="Input 2 4 9" xfId="989"/>
    <cellStyle name="Input 2 4 9 2" xfId="2413"/>
    <cellStyle name="Input 2 4 9 2 2" xfId="7286"/>
    <cellStyle name="Input 2 4 9 3" xfId="3955"/>
    <cellStyle name="Input 2 4 9 3 2" xfId="8722"/>
    <cellStyle name="Input 2 4 9 4" xfId="5071"/>
    <cellStyle name="Input 2 4 9 4 2" xfId="9806"/>
    <cellStyle name="Input 2 4 9 5" xfId="6149"/>
    <cellStyle name="Input 2 5" xfId="603"/>
    <cellStyle name="Input 2 5 2" xfId="1048"/>
    <cellStyle name="Input 2 5 2 2" xfId="2472"/>
    <cellStyle name="Input 2 5 2 2 2" xfId="7345"/>
    <cellStyle name="Input 2 5 2 3" xfId="4014"/>
    <cellStyle name="Input 2 5 2 3 2" xfId="8781"/>
    <cellStyle name="Input 2 5 2 4" xfId="5130"/>
    <cellStyle name="Input 2 5 2 4 2" xfId="9865"/>
    <cellStyle name="Input 2 5 2 5" xfId="6208"/>
    <cellStyle name="Input 2 5 3" xfId="1454"/>
    <cellStyle name="Input 2 5 3 2" xfId="2873"/>
    <cellStyle name="Input 2 5 3 2 2" xfId="7746"/>
    <cellStyle name="Input 2 5 3 3" xfId="4372"/>
    <cellStyle name="Input 2 5 3 3 2" xfId="9139"/>
    <cellStyle name="Input 2 5 3 4" xfId="5488"/>
    <cellStyle name="Input 2 5 3 4 2" xfId="10223"/>
    <cellStyle name="Input 2 5 3 5" xfId="6566"/>
    <cellStyle name="Input 2 5 4" xfId="2293"/>
    <cellStyle name="Input 2 5 4 2" xfId="7166"/>
    <cellStyle name="Input 2 5 5" xfId="3552"/>
    <cellStyle name="Input 2 5 5 2" xfId="8329"/>
    <cellStyle name="Input 2 5 6" xfId="3281"/>
    <cellStyle name="Input 2 5 6 2" xfId="8146"/>
    <cellStyle name="Input 2 5 7" xfId="5835"/>
    <cellStyle name="Input 2 6" xfId="677"/>
    <cellStyle name="Input 2 6 2" xfId="1122"/>
    <cellStyle name="Input 2 6 2 2" xfId="2546"/>
    <cellStyle name="Input 2 6 2 2 2" xfId="7419"/>
    <cellStyle name="Input 2 6 2 3" xfId="4088"/>
    <cellStyle name="Input 2 6 2 3 2" xfId="8855"/>
    <cellStyle name="Input 2 6 2 4" xfId="5204"/>
    <cellStyle name="Input 2 6 2 4 2" xfId="9939"/>
    <cellStyle name="Input 2 6 2 5" xfId="6282"/>
    <cellStyle name="Input 2 6 3" xfId="1528"/>
    <cellStyle name="Input 2 6 3 2" xfId="2947"/>
    <cellStyle name="Input 2 6 3 2 2" xfId="7820"/>
    <cellStyle name="Input 2 6 3 3" xfId="4446"/>
    <cellStyle name="Input 2 6 3 3 2" xfId="9213"/>
    <cellStyle name="Input 2 6 3 4" xfId="5562"/>
    <cellStyle name="Input 2 6 3 4 2" xfId="10297"/>
    <cellStyle name="Input 2 6 3 5" xfId="6640"/>
    <cellStyle name="Input 2 6 4" xfId="2168"/>
    <cellStyle name="Input 2 6 4 2" xfId="7041"/>
    <cellStyle name="Input 2 6 5" xfId="3626"/>
    <cellStyle name="Input 2 6 5 2" xfId="8403"/>
    <cellStyle name="Input 2 6 6" xfId="4750"/>
    <cellStyle name="Input 2 6 6 2" xfId="9507"/>
    <cellStyle name="Input 2 6 7" xfId="5850"/>
    <cellStyle name="Input 2 7" xfId="588"/>
    <cellStyle name="Input 2 7 2" xfId="1033"/>
    <cellStyle name="Input 2 7 2 2" xfId="2457"/>
    <cellStyle name="Input 2 7 2 2 2" xfId="7330"/>
    <cellStyle name="Input 2 7 2 3" xfId="3999"/>
    <cellStyle name="Input 2 7 2 3 2" xfId="8766"/>
    <cellStyle name="Input 2 7 2 4" xfId="5115"/>
    <cellStyle name="Input 2 7 2 4 2" xfId="9850"/>
    <cellStyle name="Input 2 7 2 5" xfId="6193"/>
    <cellStyle name="Input 2 7 3" xfId="1439"/>
    <cellStyle name="Input 2 7 3 2" xfId="2858"/>
    <cellStyle name="Input 2 7 3 2 2" xfId="7731"/>
    <cellStyle name="Input 2 7 3 3" xfId="4357"/>
    <cellStyle name="Input 2 7 3 3 2" xfId="9124"/>
    <cellStyle name="Input 2 7 3 4" xfId="5473"/>
    <cellStyle name="Input 2 7 3 4 2" xfId="10208"/>
    <cellStyle name="Input 2 7 3 5" xfId="6551"/>
    <cellStyle name="Input 2 7 4" xfId="2184"/>
    <cellStyle name="Input 2 7 4 2" xfId="7057"/>
    <cellStyle name="Input 2 7 5" xfId="3537"/>
    <cellStyle name="Input 2 7 5 2" xfId="8314"/>
    <cellStyle name="Input 2 7 6" xfId="3284"/>
    <cellStyle name="Input 2 7 6 2" xfId="8149"/>
    <cellStyle name="Input 2 7 7" xfId="5838"/>
    <cellStyle name="Input 2 8" xfId="798"/>
    <cellStyle name="Input 2 8 2" xfId="1243"/>
    <cellStyle name="Input 2 8 2 2" xfId="2667"/>
    <cellStyle name="Input 2 8 2 2 2" xfId="7540"/>
    <cellStyle name="Input 2 8 2 3" xfId="4209"/>
    <cellStyle name="Input 2 8 2 3 2" xfId="8976"/>
    <cellStyle name="Input 2 8 2 4" xfId="5325"/>
    <cellStyle name="Input 2 8 2 4 2" xfId="10060"/>
    <cellStyle name="Input 2 8 2 5" xfId="6403"/>
    <cellStyle name="Input 2 8 3" xfId="1649"/>
    <cellStyle name="Input 2 8 3 2" xfId="3068"/>
    <cellStyle name="Input 2 8 3 2 2" xfId="7941"/>
    <cellStyle name="Input 2 8 3 3" xfId="4567"/>
    <cellStyle name="Input 2 8 3 3 2" xfId="9334"/>
    <cellStyle name="Input 2 8 3 4" xfId="5683"/>
    <cellStyle name="Input 2 8 3 4 2" xfId="10418"/>
    <cellStyle name="Input 2 8 3 5" xfId="6761"/>
    <cellStyle name="Input 2 8 4" xfId="2130"/>
    <cellStyle name="Input 2 8 4 2" xfId="7003"/>
    <cellStyle name="Input 2 8 5" xfId="3747"/>
    <cellStyle name="Input 2 8 5 2" xfId="8524"/>
    <cellStyle name="Input 2 8 6" xfId="4871"/>
    <cellStyle name="Input 2 8 6 2" xfId="9628"/>
    <cellStyle name="Input 2 8 7" xfId="5971"/>
    <cellStyle name="Input 2 9" xfId="842"/>
    <cellStyle name="Input 2 9 2" xfId="1287"/>
    <cellStyle name="Input 2 9 2 2" xfId="2711"/>
    <cellStyle name="Input 2 9 2 2 2" xfId="7584"/>
    <cellStyle name="Input 2 9 2 3" xfId="4253"/>
    <cellStyle name="Input 2 9 2 3 2" xfId="9020"/>
    <cellStyle name="Input 2 9 2 4" xfId="5369"/>
    <cellStyle name="Input 2 9 2 4 2" xfId="10104"/>
    <cellStyle name="Input 2 9 2 5" xfId="6447"/>
    <cellStyle name="Input 2 9 3" xfId="1693"/>
    <cellStyle name="Input 2 9 3 2" xfId="3112"/>
    <cellStyle name="Input 2 9 3 2 2" xfId="7985"/>
    <cellStyle name="Input 2 9 3 3" xfId="4611"/>
    <cellStyle name="Input 2 9 3 3 2" xfId="9378"/>
    <cellStyle name="Input 2 9 3 4" xfId="5727"/>
    <cellStyle name="Input 2 9 3 4 2" xfId="10462"/>
    <cellStyle name="Input 2 9 3 5" xfId="6805"/>
    <cellStyle name="Input 2 9 4" xfId="2246"/>
    <cellStyle name="Input 2 9 4 2" xfId="7119"/>
    <cellStyle name="Input 2 9 5" xfId="3791"/>
    <cellStyle name="Input 2 9 5 2" xfId="8568"/>
    <cellStyle name="Input 2 9 6" xfId="4915"/>
    <cellStyle name="Input 2 9 6 2" xfId="9672"/>
    <cellStyle name="Input 2 9 7" xfId="6015"/>
    <cellStyle name="Input 3" xfId="1823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 2" xfId="51"/>
    <cellStyle name="Linked Cell 2 2" xfId="330"/>
    <cellStyle name="Linked Cell 2 3" xfId="331"/>
    <cellStyle name="Linked Cell 3" xfId="1824"/>
    <cellStyle name="Milliers [0]_laroux" xfId="332"/>
    <cellStyle name="Milliers_laroux" xfId="333"/>
    <cellStyle name="Neutral 2" xfId="12"/>
    <cellStyle name="Neutral 2 2" xfId="334"/>
    <cellStyle name="Neutral 2 3" xfId="335"/>
    <cellStyle name="Neutral 3" xfId="52"/>
    <cellStyle name="Neutral 4" xfId="1825"/>
    <cellStyle name="no dec" xfId="336"/>
    <cellStyle name="Normal - Style1" xfId="337"/>
    <cellStyle name="Normal 10" xfId="75"/>
    <cellStyle name="Normal 10 2" xfId="338"/>
    <cellStyle name="Normal 10 2 2" xfId="1970"/>
    <cellStyle name="Normal 10 2 2 2" xfId="1971"/>
    <cellStyle name="Normal 10 2 2 3 2" xfId="4738"/>
    <cellStyle name="Normal 10 2 3" xfId="1972"/>
    <cellStyle name="Normal 10 3" xfId="339"/>
    <cellStyle name="Normal 10 3 2" xfId="1973"/>
    <cellStyle name="Normal 10 4" xfId="945"/>
    <cellStyle name="Normal 10 4 2" xfId="1974"/>
    <cellStyle name="Normal 10 5" xfId="1975"/>
    <cellStyle name="Normal 11" xfId="340"/>
    <cellStyle name="Normal 11 2" xfId="341"/>
    <cellStyle name="Normal 11 2 2" xfId="1987"/>
    <cellStyle name="Normal 11 3" xfId="342"/>
    <cellStyle name="Normal 11 4" xfId="946"/>
    <cellStyle name="Normal 12" xfId="76"/>
    <cellStyle name="Normal 12 2" xfId="343"/>
    <cellStyle name="Normal 12 3" xfId="344"/>
    <cellStyle name="Normal 13" xfId="345"/>
    <cellStyle name="Normal 13 2" xfId="346"/>
    <cellStyle name="Normal 13 3" xfId="1874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859"/>
    <cellStyle name="Normal 2 2" xfId="53"/>
    <cellStyle name="Normal 2 2 2" xfId="70"/>
    <cellStyle name="Normal 2 2 3" xfId="365"/>
    <cellStyle name="Normal 2 2 4" xfId="366"/>
    <cellStyle name="Normal 2 2 5" xfId="1861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1976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2 2" xfId="2006"/>
    <cellStyle name="Normal 3 2 3" xfId="392"/>
    <cellStyle name="Normal 3 2 4" xfId="393"/>
    <cellStyle name="Normal 3 2 5" xfId="394"/>
    <cellStyle name="Normal 3 2 6" xfId="395"/>
    <cellStyle name="Normal 3 3" xfId="396"/>
    <cellStyle name="Normal 3 3 2" xfId="397"/>
    <cellStyle name="Normal 3 3 2 2" xfId="2007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864"/>
    <cellStyle name="Normal 40" xfId="417"/>
    <cellStyle name="Normal 41" xfId="418"/>
    <cellStyle name="Normal 42" xfId="419"/>
    <cellStyle name="Normal 43" xfId="420"/>
    <cellStyle name="Normal 44" xfId="884"/>
    <cellStyle name="Normal 45" xfId="885"/>
    <cellStyle name="Normal 46" xfId="940"/>
    <cellStyle name="Normal 47" xfId="1789"/>
    <cellStyle name="Normal 48" xfId="1828"/>
    <cellStyle name="Normal 49" xfId="1838"/>
    <cellStyle name="Normal 49 2" xfId="4736"/>
    <cellStyle name="Normal 5" xfId="14"/>
    <cellStyle name="Normal 5 2" xfId="56"/>
    <cellStyle name="Normal 5 2 2" xfId="421"/>
    <cellStyle name="Normal 5 2 2 2" xfId="949"/>
    <cellStyle name="Normal 5 3" xfId="78"/>
    <cellStyle name="Normal 5 3 2" xfId="1977"/>
    <cellStyle name="Normal 5 3 2 2" xfId="1978"/>
    <cellStyle name="Normal 5 3 3" xfId="1979"/>
    <cellStyle name="Normal 5 4" xfId="422"/>
    <cellStyle name="Normal 5 4 2" xfId="1980"/>
    <cellStyle name="Normal 5 4 2 2" xfId="1981"/>
    <cellStyle name="Normal 5 4 3" xfId="1982"/>
    <cellStyle name="Normal 5 5" xfId="423"/>
    <cellStyle name="Normal 5 5 2" xfId="1983"/>
    <cellStyle name="Normal 5 6" xfId="1867"/>
    <cellStyle name="Normal 5 6 2" xfId="1984"/>
    <cellStyle name="Normal 5 7" xfId="1985"/>
    <cellStyle name="Normal 50" xfId="1851"/>
    <cellStyle name="Normal 51" xfId="1857"/>
    <cellStyle name="Normal 52" xfId="3251"/>
    <cellStyle name="Normal 54" xfId="424"/>
    <cellStyle name="Normal 54 2" xfId="425"/>
    <cellStyle name="Normal 54 3" xfId="426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942"/>
    <cellStyle name="Normal 9" xfId="72"/>
    <cellStyle name="Normal 9 2" xfId="440"/>
    <cellStyle name="Normal 9 3" xfId="441"/>
    <cellStyle name="Normal 9 4" xfId="944"/>
    <cellStyle name="Normal_Book2" xfId="1873"/>
    <cellStyle name="Normal_General 17.02.04" xfId="1854"/>
    <cellStyle name="Normal_tax" xfId="1853"/>
    <cellStyle name="Normal_turq" xfId="1855"/>
    <cellStyle name="Note 2" xfId="59"/>
    <cellStyle name="Note 2 10" xfId="800"/>
    <cellStyle name="Note 2 10 2" xfId="1245"/>
    <cellStyle name="Note 2 10 2 2" xfId="2669"/>
    <cellStyle name="Note 2 10 2 2 2" xfId="7542"/>
    <cellStyle name="Note 2 10 2 3" xfId="4211"/>
    <cellStyle name="Note 2 10 2 3 2" xfId="8978"/>
    <cellStyle name="Note 2 10 2 4" xfId="5327"/>
    <cellStyle name="Note 2 10 2 4 2" xfId="10062"/>
    <cellStyle name="Note 2 10 2 5" xfId="6405"/>
    <cellStyle name="Note 2 10 3" xfId="1651"/>
    <cellStyle name="Note 2 10 3 2" xfId="3070"/>
    <cellStyle name="Note 2 10 3 2 2" xfId="7943"/>
    <cellStyle name="Note 2 10 3 3" xfId="4569"/>
    <cellStyle name="Note 2 10 3 3 2" xfId="9336"/>
    <cellStyle name="Note 2 10 3 4" xfId="5685"/>
    <cellStyle name="Note 2 10 3 4 2" xfId="10420"/>
    <cellStyle name="Note 2 10 3 5" xfId="6763"/>
    <cellStyle name="Note 2 10 4" xfId="2255"/>
    <cellStyle name="Note 2 10 4 2" xfId="7128"/>
    <cellStyle name="Note 2 10 5" xfId="3749"/>
    <cellStyle name="Note 2 10 5 2" xfId="8526"/>
    <cellStyle name="Note 2 10 6" xfId="4873"/>
    <cellStyle name="Note 2 10 6 2" xfId="9630"/>
    <cellStyle name="Note 2 10 7" xfId="5973"/>
    <cellStyle name="Note 2 11" xfId="902"/>
    <cellStyle name="Note 2 11 2" xfId="1751"/>
    <cellStyle name="Note 2 11 2 2" xfId="3170"/>
    <cellStyle name="Note 2 11 2 2 2" xfId="8043"/>
    <cellStyle name="Note 2 11 2 3" xfId="4669"/>
    <cellStyle name="Note 2 11 2 3 2" xfId="9436"/>
    <cellStyle name="Note 2 11 2 4" xfId="5785"/>
    <cellStyle name="Note 2 11 2 4 2" xfId="10520"/>
    <cellStyle name="Note 2 11 2 5" xfId="6863"/>
    <cellStyle name="Note 2 11 3" xfId="2067"/>
    <cellStyle name="Note 2 11 3 2" xfId="6940"/>
    <cellStyle name="Note 2 11 4" xfId="3874"/>
    <cellStyle name="Note 2 11 4 2" xfId="8646"/>
    <cellStyle name="Note 2 11 5" xfId="4995"/>
    <cellStyle name="Note 2 11 5 2" xfId="9730"/>
    <cellStyle name="Note 2 11 6" xfId="6073"/>
    <cellStyle name="Note 2 12" xfId="957"/>
    <cellStyle name="Note 2 12 2" xfId="2381"/>
    <cellStyle name="Note 2 12 2 2" xfId="7254"/>
    <cellStyle name="Note 2 12 3" xfId="3923"/>
    <cellStyle name="Note 2 12 3 2" xfId="8690"/>
    <cellStyle name="Note 2 12 4" xfId="5039"/>
    <cellStyle name="Note 2 12 4 2" xfId="9774"/>
    <cellStyle name="Note 2 12 5" xfId="6117"/>
    <cellStyle name="Note 2 13" xfId="1378"/>
    <cellStyle name="Note 2 13 2" xfId="2797"/>
    <cellStyle name="Note 2 13 2 2" xfId="7670"/>
    <cellStyle name="Note 2 13 3" xfId="4296"/>
    <cellStyle name="Note 2 13 3 2" xfId="9063"/>
    <cellStyle name="Note 2 13 4" xfId="5412"/>
    <cellStyle name="Note 2 13 4 2" xfId="10147"/>
    <cellStyle name="Note 2 13 5" xfId="6490"/>
    <cellStyle name="Note 2 14" xfId="2226"/>
    <cellStyle name="Note 2 14 2" xfId="7099"/>
    <cellStyle name="Note 2 15" xfId="3297"/>
    <cellStyle name="Note 2 15 2" xfId="8158"/>
    <cellStyle name="Note 2 16" xfId="3470"/>
    <cellStyle name="Note 2 16 2" xfId="8258"/>
    <cellStyle name="Note 2 17" xfId="4735"/>
    <cellStyle name="Note 2 2" xfId="81"/>
    <cellStyle name="Note 2 2 10" xfId="962"/>
    <cellStyle name="Note 2 2 10 2" xfId="2386"/>
    <cellStyle name="Note 2 2 10 2 2" xfId="7259"/>
    <cellStyle name="Note 2 2 10 3" xfId="3928"/>
    <cellStyle name="Note 2 2 10 3 2" xfId="8695"/>
    <cellStyle name="Note 2 2 10 4" xfId="5044"/>
    <cellStyle name="Note 2 2 10 4 2" xfId="9779"/>
    <cellStyle name="Note 2 2 10 5" xfId="6122"/>
    <cellStyle name="Note 2 2 11" xfId="969"/>
    <cellStyle name="Note 2 2 11 2" xfId="2393"/>
    <cellStyle name="Note 2 2 11 2 2" xfId="7266"/>
    <cellStyle name="Note 2 2 11 3" xfId="3935"/>
    <cellStyle name="Note 2 2 11 3 2" xfId="8702"/>
    <cellStyle name="Note 2 2 11 4" xfId="5051"/>
    <cellStyle name="Note 2 2 11 4 2" xfId="9786"/>
    <cellStyle name="Note 2 2 11 5" xfId="6129"/>
    <cellStyle name="Note 2 2 12" xfId="2279"/>
    <cellStyle name="Note 2 2 12 2" xfId="7152"/>
    <cellStyle name="Note 2 2 13" xfId="3308"/>
    <cellStyle name="Note 2 2 13 2" xfId="8163"/>
    <cellStyle name="Note 2 2 14" xfId="3461"/>
    <cellStyle name="Note 2 2 14 2" xfId="8250"/>
    <cellStyle name="Note 2 2 15" xfId="3466"/>
    <cellStyle name="Note 2 2 2" xfId="498"/>
    <cellStyle name="Note 2 2 2 10" xfId="990"/>
    <cellStyle name="Note 2 2 2 10 2" xfId="2414"/>
    <cellStyle name="Note 2 2 2 10 2 2" xfId="7287"/>
    <cellStyle name="Note 2 2 2 10 3" xfId="3956"/>
    <cellStyle name="Note 2 2 2 10 3 2" xfId="8723"/>
    <cellStyle name="Note 2 2 2 10 4" xfId="5072"/>
    <cellStyle name="Note 2 2 2 10 4 2" xfId="9807"/>
    <cellStyle name="Note 2 2 2 10 5" xfId="6150"/>
    <cellStyle name="Note 2 2 2 11" xfId="1397"/>
    <cellStyle name="Note 2 2 2 11 2" xfId="2816"/>
    <cellStyle name="Note 2 2 2 11 2 2" xfId="7689"/>
    <cellStyle name="Note 2 2 2 11 3" xfId="4315"/>
    <cellStyle name="Note 2 2 2 11 3 2" xfId="9082"/>
    <cellStyle name="Note 2 2 2 11 4" xfId="5431"/>
    <cellStyle name="Note 2 2 2 11 4 2" xfId="10166"/>
    <cellStyle name="Note 2 2 2 11 5" xfId="6509"/>
    <cellStyle name="Note 2 2 2 12" xfId="2216"/>
    <cellStyle name="Note 2 2 2 12 2" xfId="7089"/>
    <cellStyle name="Note 2 2 2 13" xfId="3495"/>
    <cellStyle name="Note 2 2 2 13 2" xfId="8272"/>
    <cellStyle name="Note 2 2 2 14" xfId="3377"/>
    <cellStyle name="Note 2 2 2 14 2" xfId="8231"/>
    <cellStyle name="Note 2 2 2 15" xfId="3406"/>
    <cellStyle name="Note 2 2 2 2" xfId="508"/>
    <cellStyle name="Note 2 2 2 2 10" xfId="1407"/>
    <cellStyle name="Note 2 2 2 2 10 2" xfId="2826"/>
    <cellStyle name="Note 2 2 2 2 10 2 2" xfId="7699"/>
    <cellStyle name="Note 2 2 2 2 10 3" xfId="4325"/>
    <cellStyle name="Note 2 2 2 2 10 3 2" xfId="9092"/>
    <cellStyle name="Note 2 2 2 2 10 4" xfId="5441"/>
    <cellStyle name="Note 2 2 2 2 10 4 2" xfId="10176"/>
    <cellStyle name="Note 2 2 2 2 10 5" xfId="6519"/>
    <cellStyle name="Note 2 2 2 2 11" xfId="2207"/>
    <cellStyle name="Note 2 2 2 2 11 2" xfId="7080"/>
    <cellStyle name="Note 2 2 2 2 12" xfId="3505"/>
    <cellStyle name="Note 2 2 2 2 12 2" xfId="8282"/>
    <cellStyle name="Note 2 2 2 2 13" xfId="3368"/>
    <cellStyle name="Note 2 2 2 2 13 2" xfId="8222"/>
    <cellStyle name="Note 2 2 2 2 14" xfId="3410"/>
    <cellStyle name="Note 2 2 2 2 2" xfId="721"/>
    <cellStyle name="Note 2 2 2 2 2 2" xfId="1166"/>
    <cellStyle name="Note 2 2 2 2 2 2 2" xfId="2590"/>
    <cellStyle name="Note 2 2 2 2 2 2 2 2" xfId="7463"/>
    <cellStyle name="Note 2 2 2 2 2 2 3" xfId="4132"/>
    <cellStyle name="Note 2 2 2 2 2 2 3 2" xfId="8899"/>
    <cellStyle name="Note 2 2 2 2 2 2 4" xfId="5248"/>
    <cellStyle name="Note 2 2 2 2 2 2 4 2" xfId="9983"/>
    <cellStyle name="Note 2 2 2 2 2 2 5" xfId="6326"/>
    <cellStyle name="Note 2 2 2 2 2 3" xfId="1572"/>
    <cellStyle name="Note 2 2 2 2 2 3 2" xfId="2991"/>
    <cellStyle name="Note 2 2 2 2 2 3 2 2" xfId="7864"/>
    <cellStyle name="Note 2 2 2 2 2 3 3" xfId="4490"/>
    <cellStyle name="Note 2 2 2 2 2 3 3 2" xfId="9257"/>
    <cellStyle name="Note 2 2 2 2 2 3 4" xfId="5606"/>
    <cellStyle name="Note 2 2 2 2 2 3 4 2" xfId="10341"/>
    <cellStyle name="Note 2 2 2 2 2 3 5" xfId="6684"/>
    <cellStyle name="Note 2 2 2 2 2 4" xfId="3238"/>
    <cellStyle name="Note 2 2 2 2 2 4 2" xfId="8111"/>
    <cellStyle name="Note 2 2 2 2 2 5" xfId="3670"/>
    <cellStyle name="Note 2 2 2 2 2 5 2" xfId="8447"/>
    <cellStyle name="Note 2 2 2 2 2 6" xfId="4794"/>
    <cellStyle name="Note 2 2 2 2 2 6 2" xfId="9551"/>
    <cellStyle name="Note 2 2 2 2 2 7" xfId="5894"/>
    <cellStyle name="Note 2 2 2 2 3" xfId="757"/>
    <cellStyle name="Note 2 2 2 2 3 2" xfId="1202"/>
    <cellStyle name="Note 2 2 2 2 3 2 2" xfId="2626"/>
    <cellStyle name="Note 2 2 2 2 3 2 2 2" xfId="7499"/>
    <cellStyle name="Note 2 2 2 2 3 2 3" xfId="4168"/>
    <cellStyle name="Note 2 2 2 2 3 2 3 2" xfId="8935"/>
    <cellStyle name="Note 2 2 2 2 3 2 4" xfId="5284"/>
    <cellStyle name="Note 2 2 2 2 3 2 4 2" xfId="10019"/>
    <cellStyle name="Note 2 2 2 2 3 2 5" xfId="6362"/>
    <cellStyle name="Note 2 2 2 2 3 3" xfId="1608"/>
    <cellStyle name="Note 2 2 2 2 3 3 2" xfId="3027"/>
    <cellStyle name="Note 2 2 2 2 3 3 2 2" xfId="7900"/>
    <cellStyle name="Note 2 2 2 2 3 3 3" xfId="4526"/>
    <cellStyle name="Note 2 2 2 2 3 3 3 2" xfId="9293"/>
    <cellStyle name="Note 2 2 2 2 3 3 4" xfId="5642"/>
    <cellStyle name="Note 2 2 2 2 3 3 4 2" xfId="10377"/>
    <cellStyle name="Note 2 2 2 2 3 3 5" xfId="6720"/>
    <cellStyle name="Note 2 2 2 2 3 4" xfId="3225"/>
    <cellStyle name="Note 2 2 2 2 3 4 2" xfId="8098"/>
    <cellStyle name="Note 2 2 2 2 3 5" xfId="3706"/>
    <cellStyle name="Note 2 2 2 2 3 5 2" xfId="8483"/>
    <cellStyle name="Note 2 2 2 2 3 6" xfId="4830"/>
    <cellStyle name="Note 2 2 2 2 3 6 2" xfId="9587"/>
    <cellStyle name="Note 2 2 2 2 3 7" xfId="5930"/>
    <cellStyle name="Note 2 2 2 2 4" xfId="693"/>
    <cellStyle name="Note 2 2 2 2 4 2" xfId="1138"/>
    <cellStyle name="Note 2 2 2 2 4 2 2" xfId="2562"/>
    <cellStyle name="Note 2 2 2 2 4 2 2 2" xfId="7435"/>
    <cellStyle name="Note 2 2 2 2 4 2 3" xfId="4104"/>
    <cellStyle name="Note 2 2 2 2 4 2 3 2" xfId="8871"/>
    <cellStyle name="Note 2 2 2 2 4 2 4" xfId="5220"/>
    <cellStyle name="Note 2 2 2 2 4 2 4 2" xfId="9955"/>
    <cellStyle name="Note 2 2 2 2 4 2 5" xfId="6298"/>
    <cellStyle name="Note 2 2 2 2 4 3" xfId="1544"/>
    <cellStyle name="Note 2 2 2 2 4 3 2" xfId="2963"/>
    <cellStyle name="Note 2 2 2 2 4 3 2 2" xfId="7836"/>
    <cellStyle name="Note 2 2 2 2 4 3 3" xfId="4462"/>
    <cellStyle name="Note 2 2 2 2 4 3 3 2" xfId="9229"/>
    <cellStyle name="Note 2 2 2 2 4 3 4" xfId="5578"/>
    <cellStyle name="Note 2 2 2 2 4 3 4 2" xfId="10313"/>
    <cellStyle name="Note 2 2 2 2 4 3 5" xfId="6656"/>
    <cellStyle name="Note 2 2 2 2 4 4" xfId="2160"/>
    <cellStyle name="Note 2 2 2 2 4 4 2" xfId="7033"/>
    <cellStyle name="Note 2 2 2 2 4 5" xfId="3642"/>
    <cellStyle name="Note 2 2 2 2 4 5 2" xfId="8419"/>
    <cellStyle name="Note 2 2 2 2 4 6" xfId="4766"/>
    <cellStyle name="Note 2 2 2 2 4 6 2" xfId="9523"/>
    <cellStyle name="Note 2 2 2 2 4 7" xfId="5866"/>
    <cellStyle name="Note 2 2 2 2 5" xfId="658"/>
    <cellStyle name="Note 2 2 2 2 5 2" xfId="1103"/>
    <cellStyle name="Note 2 2 2 2 5 2 2" xfId="2527"/>
    <cellStyle name="Note 2 2 2 2 5 2 2 2" xfId="7400"/>
    <cellStyle name="Note 2 2 2 2 5 2 3" xfId="4069"/>
    <cellStyle name="Note 2 2 2 2 5 2 3 2" xfId="8836"/>
    <cellStyle name="Note 2 2 2 2 5 2 4" xfId="5185"/>
    <cellStyle name="Note 2 2 2 2 5 2 4 2" xfId="9920"/>
    <cellStyle name="Note 2 2 2 2 5 2 5" xfId="6263"/>
    <cellStyle name="Note 2 2 2 2 5 3" xfId="1509"/>
    <cellStyle name="Note 2 2 2 2 5 3 2" xfId="2928"/>
    <cellStyle name="Note 2 2 2 2 5 3 2 2" xfId="7801"/>
    <cellStyle name="Note 2 2 2 2 5 3 3" xfId="4427"/>
    <cellStyle name="Note 2 2 2 2 5 3 3 2" xfId="9194"/>
    <cellStyle name="Note 2 2 2 2 5 3 4" xfId="5543"/>
    <cellStyle name="Note 2 2 2 2 5 3 4 2" xfId="10278"/>
    <cellStyle name="Note 2 2 2 2 5 3 5" xfId="6621"/>
    <cellStyle name="Note 2 2 2 2 5 4" xfId="2177"/>
    <cellStyle name="Note 2 2 2 2 5 4 2" xfId="7050"/>
    <cellStyle name="Note 2 2 2 2 5 5" xfId="3607"/>
    <cellStyle name="Note 2 2 2 2 5 5 2" xfId="8384"/>
    <cellStyle name="Note 2 2 2 2 5 6" xfId="3270"/>
    <cellStyle name="Note 2 2 2 2 5 6 2" xfId="8135"/>
    <cellStyle name="Note 2 2 2 2 5 7" xfId="5824"/>
    <cellStyle name="Note 2 2 2 2 6" xfId="828"/>
    <cellStyle name="Note 2 2 2 2 6 2" xfId="1273"/>
    <cellStyle name="Note 2 2 2 2 6 2 2" xfId="2697"/>
    <cellStyle name="Note 2 2 2 2 6 2 2 2" xfId="7570"/>
    <cellStyle name="Note 2 2 2 2 6 2 3" xfId="4239"/>
    <cellStyle name="Note 2 2 2 2 6 2 3 2" xfId="9006"/>
    <cellStyle name="Note 2 2 2 2 6 2 4" xfId="5355"/>
    <cellStyle name="Note 2 2 2 2 6 2 4 2" xfId="10090"/>
    <cellStyle name="Note 2 2 2 2 6 2 5" xfId="6433"/>
    <cellStyle name="Note 2 2 2 2 6 3" xfId="1679"/>
    <cellStyle name="Note 2 2 2 2 6 3 2" xfId="3098"/>
    <cellStyle name="Note 2 2 2 2 6 3 2 2" xfId="7971"/>
    <cellStyle name="Note 2 2 2 2 6 3 3" xfId="4597"/>
    <cellStyle name="Note 2 2 2 2 6 3 3 2" xfId="9364"/>
    <cellStyle name="Note 2 2 2 2 6 3 4" xfId="5713"/>
    <cellStyle name="Note 2 2 2 2 6 3 4 2" xfId="10448"/>
    <cellStyle name="Note 2 2 2 2 6 3 5" xfId="6791"/>
    <cellStyle name="Note 2 2 2 2 6 4" xfId="2249"/>
    <cellStyle name="Note 2 2 2 2 6 4 2" xfId="7122"/>
    <cellStyle name="Note 2 2 2 2 6 5" xfId="3777"/>
    <cellStyle name="Note 2 2 2 2 6 5 2" xfId="8554"/>
    <cellStyle name="Note 2 2 2 2 6 6" xfId="4901"/>
    <cellStyle name="Note 2 2 2 2 6 6 2" xfId="9658"/>
    <cellStyle name="Note 2 2 2 2 6 7" xfId="6001"/>
    <cellStyle name="Note 2 2 2 2 7" xfId="870"/>
    <cellStyle name="Note 2 2 2 2 7 2" xfId="1315"/>
    <cellStyle name="Note 2 2 2 2 7 2 2" xfId="2739"/>
    <cellStyle name="Note 2 2 2 2 7 2 2 2" xfId="7612"/>
    <cellStyle name="Note 2 2 2 2 7 2 3" xfId="4281"/>
    <cellStyle name="Note 2 2 2 2 7 2 3 2" xfId="9048"/>
    <cellStyle name="Note 2 2 2 2 7 2 4" xfId="5397"/>
    <cellStyle name="Note 2 2 2 2 7 2 4 2" xfId="10132"/>
    <cellStyle name="Note 2 2 2 2 7 2 5" xfId="6475"/>
    <cellStyle name="Note 2 2 2 2 7 3" xfId="1721"/>
    <cellStyle name="Note 2 2 2 2 7 3 2" xfId="3140"/>
    <cellStyle name="Note 2 2 2 2 7 3 2 2" xfId="8013"/>
    <cellStyle name="Note 2 2 2 2 7 3 3" xfId="4639"/>
    <cellStyle name="Note 2 2 2 2 7 3 3 2" xfId="9406"/>
    <cellStyle name="Note 2 2 2 2 7 3 4" xfId="5755"/>
    <cellStyle name="Note 2 2 2 2 7 3 4 2" xfId="10490"/>
    <cellStyle name="Note 2 2 2 2 7 3 5" xfId="6833"/>
    <cellStyle name="Note 2 2 2 2 7 4" xfId="2107"/>
    <cellStyle name="Note 2 2 2 2 7 4 2" xfId="6980"/>
    <cellStyle name="Note 2 2 2 2 7 5" xfId="3819"/>
    <cellStyle name="Note 2 2 2 2 7 5 2" xfId="8596"/>
    <cellStyle name="Note 2 2 2 2 7 6" xfId="4943"/>
    <cellStyle name="Note 2 2 2 2 7 6 2" xfId="9700"/>
    <cellStyle name="Note 2 2 2 2 7 7" xfId="6043"/>
    <cellStyle name="Note 2 2 2 2 8" xfId="903"/>
    <cellStyle name="Note 2 2 2 2 8 2" xfId="1752"/>
    <cellStyle name="Note 2 2 2 2 8 2 2" xfId="3171"/>
    <cellStyle name="Note 2 2 2 2 8 2 2 2" xfId="8044"/>
    <cellStyle name="Note 2 2 2 2 8 2 3" xfId="4670"/>
    <cellStyle name="Note 2 2 2 2 8 2 3 2" xfId="9437"/>
    <cellStyle name="Note 2 2 2 2 8 2 4" xfId="5786"/>
    <cellStyle name="Note 2 2 2 2 8 2 4 2" xfId="10521"/>
    <cellStyle name="Note 2 2 2 2 8 2 5" xfId="6864"/>
    <cellStyle name="Note 2 2 2 2 8 3" xfId="2358"/>
    <cellStyle name="Note 2 2 2 2 8 3 2" xfId="7231"/>
    <cellStyle name="Note 2 2 2 2 8 4" xfId="3875"/>
    <cellStyle name="Note 2 2 2 2 8 4 2" xfId="8647"/>
    <cellStyle name="Note 2 2 2 2 8 5" xfId="4996"/>
    <cellStyle name="Note 2 2 2 2 8 5 2" xfId="9731"/>
    <cellStyle name="Note 2 2 2 2 8 6" xfId="6074"/>
    <cellStyle name="Note 2 2 2 2 9" xfId="1000"/>
    <cellStyle name="Note 2 2 2 2 9 2" xfId="2424"/>
    <cellStyle name="Note 2 2 2 2 9 2 2" xfId="7297"/>
    <cellStyle name="Note 2 2 2 2 9 3" xfId="3966"/>
    <cellStyle name="Note 2 2 2 2 9 3 2" xfId="8733"/>
    <cellStyle name="Note 2 2 2 2 9 4" xfId="5082"/>
    <cellStyle name="Note 2 2 2 2 9 4 2" xfId="9817"/>
    <cellStyle name="Note 2 2 2 2 9 5" xfId="6160"/>
    <cellStyle name="Note 2 2 2 3" xfId="577"/>
    <cellStyle name="Note 2 2 2 3 2" xfId="1022"/>
    <cellStyle name="Note 2 2 2 3 2 2" xfId="2446"/>
    <cellStyle name="Note 2 2 2 3 2 2 2" xfId="7319"/>
    <cellStyle name="Note 2 2 2 3 2 3" xfId="3988"/>
    <cellStyle name="Note 2 2 2 3 2 3 2" xfId="8755"/>
    <cellStyle name="Note 2 2 2 3 2 4" xfId="5104"/>
    <cellStyle name="Note 2 2 2 3 2 4 2" xfId="9839"/>
    <cellStyle name="Note 2 2 2 3 2 5" xfId="6182"/>
    <cellStyle name="Note 2 2 2 3 3" xfId="1428"/>
    <cellStyle name="Note 2 2 2 3 3 2" xfId="2847"/>
    <cellStyle name="Note 2 2 2 3 3 2 2" xfId="7720"/>
    <cellStyle name="Note 2 2 2 3 3 3" xfId="4346"/>
    <cellStyle name="Note 2 2 2 3 3 3 2" xfId="9113"/>
    <cellStyle name="Note 2 2 2 3 3 4" xfId="5462"/>
    <cellStyle name="Note 2 2 2 3 3 4 2" xfId="10197"/>
    <cellStyle name="Note 2 2 2 3 3 5" xfId="6540"/>
    <cellStyle name="Note 2 2 2 3 4" xfId="2047"/>
    <cellStyle name="Note 2 2 2 3 4 2" xfId="6920"/>
    <cellStyle name="Note 2 2 2 3 5" xfId="3526"/>
    <cellStyle name="Note 2 2 2 3 5 2" xfId="8303"/>
    <cellStyle name="Note 2 2 2 3 6" xfId="3354"/>
    <cellStyle name="Note 2 2 2 3 6 2" xfId="8208"/>
    <cellStyle name="Note 2 2 2 3 7" xfId="4958"/>
    <cellStyle name="Note 2 2 2 4" xfId="747"/>
    <cellStyle name="Note 2 2 2 4 2" xfId="1192"/>
    <cellStyle name="Note 2 2 2 4 2 2" xfId="2616"/>
    <cellStyle name="Note 2 2 2 4 2 2 2" xfId="7489"/>
    <cellStyle name="Note 2 2 2 4 2 3" xfId="4158"/>
    <cellStyle name="Note 2 2 2 4 2 3 2" xfId="8925"/>
    <cellStyle name="Note 2 2 2 4 2 4" xfId="5274"/>
    <cellStyle name="Note 2 2 2 4 2 4 2" xfId="10009"/>
    <cellStyle name="Note 2 2 2 4 2 5" xfId="6352"/>
    <cellStyle name="Note 2 2 2 4 3" xfId="1598"/>
    <cellStyle name="Note 2 2 2 4 3 2" xfId="3017"/>
    <cellStyle name="Note 2 2 2 4 3 2 2" xfId="7890"/>
    <cellStyle name="Note 2 2 2 4 3 3" xfId="4516"/>
    <cellStyle name="Note 2 2 2 4 3 3 2" xfId="9283"/>
    <cellStyle name="Note 2 2 2 4 3 4" xfId="5632"/>
    <cellStyle name="Note 2 2 2 4 3 4 2" xfId="10367"/>
    <cellStyle name="Note 2 2 2 4 3 5" xfId="6710"/>
    <cellStyle name="Note 2 2 2 4 4" xfId="2072"/>
    <cellStyle name="Note 2 2 2 4 4 2" xfId="6945"/>
    <cellStyle name="Note 2 2 2 4 5" xfId="3696"/>
    <cellStyle name="Note 2 2 2 4 5 2" xfId="8473"/>
    <cellStyle name="Note 2 2 2 4 6" xfId="4820"/>
    <cellStyle name="Note 2 2 2 4 6 2" xfId="9577"/>
    <cellStyle name="Note 2 2 2 4 7" xfId="5920"/>
    <cellStyle name="Note 2 2 2 5" xfId="634"/>
    <cellStyle name="Note 2 2 2 5 2" xfId="1079"/>
    <cellStyle name="Note 2 2 2 5 2 2" xfId="2503"/>
    <cellStyle name="Note 2 2 2 5 2 2 2" xfId="7376"/>
    <cellStyle name="Note 2 2 2 5 2 3" xfId="4045"/>
    <cellStyle name="Note 2 2 2 5 2 3 2" xfId="8812"/>
    <cellStyle name="Note 2 2 2 5 2 4" xfId="5161"/>
    <cellStyle name="Note 2 2 2 5 2 4 2" xfId="9896"/>
    <cellStyle name="Note 2 2 2 5 2 5" xfId="6239"/>
    <cellStyle name="Note 2 2 2 5 3" xfId="1485"/>
    <cellStyle name="Note 2 2 2 5 3 2" xfId="2904"/>
    <cellStyle name="Note 2 2 2 5 3 2 2" xfId="7777"/>
    <cellStyle name="Note 2 2 2 5 3 3" xfId="4403"/>
    <cellStyle name="Note 2 2 2 5 3 3 2" xfId="9170"/>
    <cellStyle name="Note 2 2 2 5 3 4" xfId="5519"/>
    <cellStyle name="Note 2 2 2 5 3 4 2" xfId="10254"/>
    <cellStyle name="Note 2 2 2 5 3 5" xfId="6597"/>
    <cellStyle name="Note 2 2 2 5 4" xfId="2324"/>
    <cellStyle name="Note 2 2 2 5 4 2" xfId="7197"/>
    <cellStyle name="Note 2 2 2 5 5" xfId="3583"/>
    <cellStyle name="Note 2 2 2 5 5 2" xfId="8360"/>
    <cellStyle name="Note 2 2 2 5 6" xfId="3853"/>
    <cellStyle name="Note 2 2 2 5 6 2" xfId="8627"/>
    <cellStyle name="Note 2 2 2 5 7" xfId="3265"/>
    <cellStyle name="Note 2 2 2 6" xfId="662"/>
    <cellStyle name="Note 2 2 2 6 2" xfId="1107"/>
    <cellStyle name="Note 2 2 2 6 2 2" xfId="2531"/>
    <cellStyle name="Note 2 2 2 6 2 2 2" xfId="7404"/>
    <cellStyle name="Note 2 2 2 6 2 3" xfId="4073"/>
    <cellStyle name="Note 2 2 2 6 2 3 2" xfId="8840"/>
    <cellStyle name="Note 2 2 2 6 2 4" xfId="5189"/>
    <cellStyle name="Note 2 2 2 6 2 4 2" xfId="9924"/>
    <cellStyle name="Note 2 2 2 6 2 5" xfId="6267"/>
    <cellStyle name="Note 2 2 2 6 3" xfId="1513"/>
    <cellStyle name="Note 2 2 2 6 3 2" xfId="2932"/>
    <cellStyle name="Note 2 2 2 6 3 2 2" xfId="7805"/>
    <cellStyle name="Note 2 2 2 6 3 3" xfId="4431"/>
    <cellStyle name="Note 2 2 2 6 3 3 2" xfId="9198"/>
    <cellStyle name="Note 2 2 2 6 3 4" xfId="5547"/>
    <cellStyle name="Note 2 2 2 6 3 4 2" xfId="10282"/>
    <cellStyle name="Note 2 2 2 6 3 5" xfId="6625"/>
    <cellStyle name="Note 2 2 2 6 4" xfId="2174"/>
    <cellStyle name="Note 2 2 2 6 4 2" xfId="7047"/>
    <cellStyle name="Note 2 2 2 6 5" xfId="3611"/>
    <cellStyle name="Note 2 2 2 6 5 2" xfId="8388"/>
    <cellStyle name="Note 2 2 2 6 6" xfId="3319"/>
    <cellStyle name="Note 2 2 2 6 6 2" xfId="8173"/>
    <cellStyle name="Note 2 2 2 6 7" xfId="4962"/>
    <cellStyle name="Note 2 2 2 7" xfId="818"/>
    <cellStyle name="Note 2 2 2 7 2" xfId="1263"/>
    <cellStyle name="Note 2 2 2 7 2 2" xfId="2687"/>
    <cellStyle name="Note 2 2 2 7 2 2 2" xfId="7560"/>
    <cellStyle name="Note 2 2 2 7 2 3" xfId="4229"/>
    <cellStyle name="Note 2 2 2 7 2 3 2" xfId="8996"/>
    <cellStyle name="Note 2 2 2 7 2 4" xfId="5345"/>
    <cellStyle name="Note 2 2 2 7 2 4 2" xfId="10080"/>
    <cellStyle name="Note 2 2 2 7 2 5" xfId="6423"/>
    <cellStyle name="Note 2 2 2 7 3" xfId="1669"/>
    <cellStyle name="Note 2 2 2 7 3 2" xfId="3088"/>
    <cellStyle name="Note 2 2 2 7 3 2 2" xfId="7961"/>
    <cellStyle name="Note 2 2 2 7 3 3" xfId="4587"/>
    <cellStyle name="Note 2 2 2 7 3 3 2" xfId="9354"/>
    <cellStyle name="Note 2 2 2 7 3 4" xfId="5703"/>
    <cellStyle name="Note 2 2 2 7 3 4 2" xfId="10438"/>
    <cellStyle name="Note 2 2 2 7 3 5" xfId="6781"/>
    <cellStyle name="Note 2 2 2 7 4" xfId="3229"/>
    <cellStyle name="Note 2 2 2 7 4 2" xfId="8102"/>
    <cellStyle name="Note 2 2 2 7 5" xfId="3767"/>
    <cellStyle name="Note 2 2 2 7 5 2" xfId="8544"/>
    <cellStyle name="Note 2 2 2 7 6" xfId="4891"/>
    <cellStyle name="Note 2 2 2 7 6 2" xfId="9648"/>
    <cellStyle name="Note 2 2 2 7 7" xfId="5991"/>
    <cellStyle name="Note 2 2 2 8" xfId="860"/>
    <cellStyle name="Note 2 2 2 8 2" xfId="1305"/>
    <cellStyle name="Note 2 2 2 8 2 2" xfId="2729"/>
    <cellStyle name="Note 2 2 2 8 2 2 2" xfId="7602"/>
    <cellStyle name="Note 2 2 2 8 2 3" xfId="4271"/>
    <cellStyle name="Note 2 2 2 8 2 3 2" xfId="9038"/>
    <cellStyle name="Note 2 2 2 8 2 4" xfId="5387"/>
    <cellStyle name="Note 2 2 2 8 2 4 2" xfId="10122"/>
    <cellStyle name="Note 2 2 2 8 2 5" xfId="6465"/>
    <cellStyle name="Note 2 2 2 8 3" xfId="1711"/>
    <cellStyle name="Note 2 2 2 8 3 2" xfId="3130"/>
    <cellStyle name="Note 2 2 2 8 3 2 2" xfId="8003"/>
    <cellStyle name="Note 2 2 2 8 3 3" xfId="4629"/>
    <cellStyle name="Note 2 2 2 8 3 3 2" xfId="9396"/>
    <cellStyle name="Note 2 2 2 8 3 4" xfId="5745"/>
    <cellStyle name="Note 2 2 2 8 3 4 2" xfId="10480"/>
    <cellStyle name="Note 2 2 2 8 3 5" xfId="6823"/>
    <cellStyle name="Note 2 2 2 8 4" xfId="2240"/>
    <cellStyle name="Note 2 2 2 8 4 2" xfId="7113"/>
    <cellStyle name="Note 2 2 2 8 5" xfId="3809"/>
    <cellStyle name="Note 2 2 2 8 5 2" xfId="8586"/>
    <cellStyle name="Note 2 2 2 8 6" xfId="4933"/>
    <cellStyle name="Note 2 2 2 8 6 2" xfId="9690"/>
    <cellStyle name="Note 2 2 2 8 7" xfId="6033"/>
    <cellStyle name="Note 2 2 2 9" xfId="904"/>
    <cellStyle name="Note 2 2 2 9 2" xfId="1753"/>
    <cellStyle name="Note 2 2 2 9 2 2" xfId="3172"/>
    <cellStyle name="Note 2 2 2 9 2 2 2" xfId="8045"/>
    <cellStyle name="Note 2 2 2 9 2 3" xfId="4671"/>
    <cellStyle name="Note 2 2 2 9 2 3 2" xfId="9438"/>
    <cellStyle name="Note 2 2 2 9 2 4" xfId="5787"/>
    <cellStyle name="Note 2 2 2 9 2 4 2" xfId="10522"/>
    <cellStyle name="Note 2 2 2 9 2 5" xfId="6865"/>
    <cellStyle name="Note 2 2 2 9 3" xfId="2050"/>
    <cellStyle name="Note 2 2 2 9 3 2" xfId="6923"/>
    <cellStyle name="Note 2 2 2 9 4" xfId="3876"/>
    <cellStyle name="Note 2 2 2 9 4 2" xfId="8648"/>
    <cellStyle name="Note 2 2 2 9 5" xfId="4997"/>
    <cellStyle name="Note 2 2 2 9 5 2" xfId="9732"/>
    <cellStyle name="Note 2 2 2 9 6" xfId="6075"/>
    <cellStyle name="Note 2 2 3" xfId="517"/>
    <cellStyle name="Note 2 2 3 10" xfId="1416"/>
    <cellStyle name="Note 2 2 3 10 2" xfId="2835"/>
    <cellStyle name="Note 2 2 3 10 2 2" xfId="7708"/>
    <cellStyle name="Note 2 2 3 10 3" xfId="4334"/>
    <cellStyle name="Note 2 2 3 10 3 2" xfId="9101"/>
    <cellStyle name="Note 2 2 3 10 4" xfId="5450"/>
    <cellStyle name="Note 2 2 3 10 4 2" xfId="10185"/>
    <cellStyle name="Note 2 2 3 10 5" xfId="6528"/>
    <cellStyle name="Note 2 2 3 11" xfId="2198"/>
    <cellStyle name="Note 2 2 3 11 2" xfId="7071"/>
    <cellStyle name="Note 2 2 3 12" xfId="3514"/>
    <cellStyle name="Note 2 2 3 12 2" xfId="8291"/>
    <cellStyle name="Note 2 2 3 13" xfId="4733"/>
    <cellStyle name="Note 2 2 3 13 2" xfId="9494"/>
    <cellStyle name="Note 2 2 3 14" xfId="3418"/>
    <cellStyle name="Note 2 2 3 2" xfId="730"/>
    <cellStyle name="Note 2 2 3 2 2" xfId="1175"/>
    <cellStyle name="Note 2 2 3 2 2 2" xfId="2599"/>
    <cellStyle name="Note 2 2 3 2 2 2 2" xfId="7472"/>
    <cellStyle name="Note 2 2 3 2 2 3" xfId="4141"/>
    <cellStyle name="Note 2 2 3 2 2 3 2" xfId="8908"/>
    <cellStyle name="Note 2 2 3 2 2 4" xfId="5257"/>
    <cellStyle name="Note 2 2 3 2 2 4 2" xfId="9992"/>
    <cellStyle name="Note 2 2 3 2 2 5" xfId="6335"/>
    <cellStyle name="Note 2 2 3 2 3" xfId="1581"/>
    <cellStyle name="Note 2 2 3 2 3 2" xfId="3000"/>
    <cellStyle name="Note 2 2 3 2 3 2 2" xfId="7873"/>
    <cellStyle name="Note 2 2 3 2 3 3" xfId="4499"/>
    <cellStyle name="Note 2 2 3 2 3 3 2" xfId="9266"/>
    <cellStyle name="Note 2 2 3 2 3 4" xfId="5615"/>
    <cellStyle name="Note 2 2 3 2 3 4 2" xfId="10350"/>
    <cellStyle name="Note 2 2 3 2 3 5" xfId="6693"/>
    <cellStyle name="Note 2 2 3 2 4" xfId="2151"/>
    <cellStyle name="Note 2 2 3 2 4 2" xfId="7024"/>
    <cellStyle name="Note 2 2 3 2 5" xfId="3679"/>
    <cellStyle name="Note 2 2 3 2 5 2" xfId="8456"/>
    <cellStyle name="Note 2 2 3 2 6" xfId="4803"/>
    <cellStyle name="Note 2 2 3 2 6 2" xfId="9560"/>
    <cellStyle name="Note 2 2 3 2 7" xfId="5903"/>
    <cellStyle name="Note 2 2 3 3" xfId="766"/>
    <cellStyle name="Note 2 2 3 3 2" xfId="1211"/>
    <cellStyle name="Note 2 2 3 3 2 2" xfId="2635"/>
    <cellStyle name="Note 2 2 3 3 2 2 2" xfId="7508"/>
    <cellStyle name="Note 2 2 3 3 2 3" xfId="4177"/>
    <cellStyle name="Note 2 2 3 3 2 3 2" xfId="8944"/>
    <cellStyle name="Note 2 2 3 3 2 4" xfId="5293"/>
    <cellStyle name="Note 2 2 3 3 2 4 2" xfId="10028"/>
    <cellStyle name="Note 2 2 3 3 2 5" xfId="6371"/>
    <cellStyle name="Note 2 2 3 3 3" xfId="1617"/>
    <cellStyle name="Note 2 2 3 3 3 2" xfId="3036"/>
    <cellStyle name="Note 2 2 3 3 3 2 2" xfId="7909"/>
    <cellStyle name="Note 2 2 3 3 3 3" xfId="4535"/>
    <cellStyle name="Note 2 2 3 3 3 3 2" xfId="9302"/>
    <cellStyle name="Note 2 2 3 3 3 4" xfId="5651"/>
    <cellStyle name="Note 2 2 3 3 3 4 2" xfId="10386"/>
    <cellStyle name="Note 2 2 3 3 3 5" xfId="6729"/>
    <cellStyle name="Note 2 2 3 3 4" xfId="2141"/>
    <cellStyle name="Note 2 2 3 3 4 2" xfId="7014"/>
    <cellStyle name="Note 2 2 3 3 5" xfId="3715"/>
    <cellStyle name="Note 2 2 3 3 5 2" xfId="8492"/>
    <cellStyle name="Note 2 2 3 3 6" xfId="4839"/>
    <cellStyle name="Note 2 2 3 3 6 2" xfId="9596"/>
    <cellStyle name="Note 2 2 3 3 7" xfId="5939"/>
    <cellStyle name="Note 2 2 3 4" xfId="786"/>
    <cellStyle name="Note 2 2 3 4 2" xfId="1231"/>
    <cellStyle name="Note 2 2 3 4 2 2" xfId="2655"/>
    <cellStyle name="Note 2 2 3 4 2 2 2" xfId="7528"/>
    <cellStyle name="Note 2 2 3 4 2 3" xfId="4197"/>
    <cellStyle name="Note 2 2 3 4 2 3 2" xfId="8964"/>
    <cellStyle name="Note 2 2 3 4 2 4" xfId="5313"/>
    <cellStyle name="Note 2 2 3 4 2 4 2" xfId="10048"/>
    <cellStyle name="Note 2 2 3 4 2 5" xfId="6391"/>
    <cellStyle name="Note 2 2 3 4 3" xfId="1637"/>
    <cellStyle name="Note 2 2 3 4 3 2" xfId="3056"/>
    <cellStyle name="Note 2 2 3 4 3 2 2" xfId="7929"/>
    <cellStyle name="Note 2 2 3 4 3 3" xfId="4555"/>
    <cellStyle name="Note 2 2 3 4 3 3 2" xfId="9322"/>
    <cellStyle name="Note 2 2 3 4 3 4" xfId="5671"/>
    <cellStyle name="Note 2 2 3 4 3 4 2" xfId="10406"/>
    <cellStyle name="Note 2 2 3 4 3 5" xfId="6749"/>
    <cellStyle name="Note 2 2 3 4 4" xfId="2778"/>
    <cellStyle name="Note 2 2 3 4 4 2" xfId="7651"/>
    <cellStyle name="Note 2 2 3 4 5" xfId="3735"/>
    <cellStyle name="Note 2 2 3 4 5 2" xfId="8512"/>
    <cellStyle name="Note 2 2 3 4 6" xfId="4859"/>
    <cellStyle name="Note 2 2 3 4 6 2" xfId="9616"/>
    <cellStyle name="Note 2 2 3 4 7" xfId="5959"/>
    <cellStyle name="Note 2 2 3 5" xfId="802"/>
    <cellStyle name="Note 2 2 3 5 2" xfId="1247"/>
    <cellStyle name="Note 2 2 3 5 2 2" xfId="2671"/>
    <cellStyle name="Note 2 2 3 5 2 2 2" xfId="7544"/>
    <cellStyle name="Note 2 2 3 5 2 3" xfId="4213"/>
    <cellStyle name="Note 2 2 3 5 2 3 2" xfId="8980"/>
    <cellStyle name="Note 2 2 3 5 2 4" xfId="5329"/>
    <cellStyle name="Note 2 2 3 5 2 4 2" xfId="10064"/>
    <cellStyle name="Note 2 2 3 5 2 5" xfId="6407"/>
    <cellStyle name="Note 2 2 3 5 3" xfId="1653"/>
    <cellStyle name="Note 2 2 3 5 3 2" xfId="3072"/>
    <cellStyle name="Note 2 2 3 5 3 2 2" xfId="7945"/>
    <cellStyle name="Note 2 2 3 5 3 3" xfId="4571"/>
    <cellStyle name="Note 2 2 3 5 3 3 2" xfId="9338"/>
    <cellStyle name="Note 2 2 3 5 3 4" xfId="5687"/>
    <cellStyle name="Note 2 2 3 5 3 4 2" xfId="10422"/>
    <cellStyle name="Note 2 2 3 5 3 5" xfId="6765"/>
    <cellStyle name="Note 2 2 3 5 4" xfId="2773"/>
    <cellStyle name="Note 2 2 3 5 4 2" xfId="7646"/>
    <cellStyle name="Note 2 2 3 5 5" xfId="3751"/>
    <cellStyle name="Note 2 2 3 5 5 2" xfId="8528"/>
    <cellStyle name="Note 2 2 3 5 6" xfId="4875"/>
    <cellStyle name="Note 2 2 3 5 6 2" xfId="9632"/>
    <cellStyle name="Note 2 2 3 5 7" xfId="5975"/>
    <cellStyle name="Note 2 2 3 6" xfId="837"/>
    <cellStyle name="Note 2 2 3 6 2" xfId="1282"/>
    <cellStyle name="Note 2 2 3 6 2 2" xfId="2706"/>
    <cellStyle name="Note 2 2 3 6 2 2 2" xfId="7579"/>
    <cellStyle name="Note 2 2 3 6 2 3" xfId="4248"/>
    <cellStyle name="Note 2 2 3 6 2 3 2" xfId="9015"/>
    <cellStyle name="Note 2 2 3 6 2 4" xfId="5364"/>
    <cellStyle name="Note 2 2 3 6 2 4 2" xfId="10099"/>
    <cellStyle name="Note 2 2 3 6 2 5" xfId="6442"/>
    <cellStyle name="Note 2 2 3 6 3" xfId="1688"/>
    <cellStyle name="Note 2 2 3 6 3 2" xfId="3107"/>
    <cellStyle name="Note 2 2 3 6 3 2 2" xfId="7980"/>
    <cellStyle name="Note 2 2 3 6 3 3" xfId="4606"/>
    <cellStyle name="Note 2 2 3 6 3 3 2" xfId="9373"/>
    <cellStyle name="Note 2 2 3 6 3 4" xfId="5722"/>
    <cellStyle name="Note 2 2 3 6 3 4 2" xfId="10457"/>
    <cellStyle name="Note 2 2 3 6 3 5" xfId="6800"/>
    <cellStyle name="Note 2 2 3 6 4" xfId="2074"/>
    <cellStyle name="Note 2 2 3 6 4 2" xfId="6947"/>
    <cellStyle name="Note 2 2 3 6 5" xfId="3786"/>
    <cellStyle name="Note 2 2 3 6 5 2" xfId="8563"/>
    <cellStyle name="Note 2 2 3 6 6" xfId="4910"/>
    <cellStyle name="Note 2 2 3 6 6 2" xfId="9667"/>
    <cellStyle name="Note 2 2 3 6 7" xfId="6010"/>
    <cellStyle name="Note 2 2 3 7" xfId="879"/>
    <cellStyle name="Note 2 2 3 7 2" xfId="1324"/>
    <cellStyle name="Note 2 2 3 7 2 2" xfId="2748"/>
    <cellStyle name="Note 2 2 3 7 2 2 2" xfId="7621"/>
    <cellStyle name="Note 2 2 3 7 2 3" xfId="4290"/>
    <cellStyle name="Note 2 2 3 7 2 3 2" xfId="9057"/>
    <cellStyle name="Note 2 2 3 7 2 4" xfId="5406"/>
    <cellStyle name="Note 2 2 3 7 2 4 2" xfId="10141"/>
    <cellStyle name="Note 2 2 3 7 2 5" xfId="6484"/>
    <cellStyle name="Note 2 2 3 7 3" xfId="1730"/>
    <cellStyle name="Note 2 2 3 7 3 2" xfId="3149"/>
    <cellStyle name="Note 2 2 3 7 3 2 2" xfId="8022"/>
    <cellStyle name="Note 2 2 3 7 3 3" xfId="4648"/>
    <cellStyle name="Note 2 2 3 7 3 3 2" xfId="9415"/>
    <cellStyle name="Note 2 2 3 7 3 4" xfId="5764"/>
    <cellStyle name="Note 2 2 3 7 3 4 2" xfId="10499"/>
    <cellStyle name="Note 2 2 3 7 3 5" xfId="6842"/>
    <cellStyle name="Note 2 2 3 7 4" xfId="2104"/>
    <cellStyle name="Note 2 2 3 7 4 2" xfId="6977"/>
    <cellStyle name="Note 2 2 3 7 5" xfId="3828"/>
    <cellStyle name="Note 2 2 3 7 5 2" xfId="8605"/>
    <cellStyle name="Note 2 2 3 7 6" xfId="4952"/>
    <cellStyle name="Note 2 2 3 7 6 2" xfId="9709"/>
    <cellStyle name="Note 2 2 3 7 7" xfId="6052"/>
    <cellStyle name="Note 2 2 3 8" xfId="905"/>
    <cellStyle name="Note 2 2 3 8 2" xfId="1754"/>
    <cellStyle name="Note 2 2 3 8 2 2" xfId="3173"/>
    <cellStyle name="Note 2 2 3 8 2 2 2" xfId="8046"/>
    <cellStyle name="Note 2 2 3 8 2 3" xfId="4672"/>
    <cellStyle name="Note 2 2 3 8 2 3 2" xfId="9439"/>
    <cellStyle name="Note 2 2 3 8 2 4" xfId="5788"/>
    <cellStyle name="Note 2 2 3 8 2 4 2" xfId="10523"/>
    <cellStyle name="Note 2 2 3 8 2 5" xfId="6866"/>
    <cellStyle name="Note 2 2 3 8 3" xfId="2353"/>
    <cellStyle name="Note 2 2 3 8 3 2" xfId="7226"/>
    <cellStyle name="Note 2 2 3 8 4" xfId="3877"/>
    <cellStyle name="Note 2 2 3 8 4 2" xfId="8649"/>
    <cellStyle name="Note 2 2 3 8 5" xfId="4998"/>
    <cellStyle name="Note 2 2 3 8 5 2" xfId="9733"/>
    <cellStyle name="Note 2 2 3 8 6" xfId="6076"/>
    <cellStyle name="Note 2 2 3 9" xfId="1009"/>
    <cellStyle name="Note 2 2 3 9 2" xfId="2433"/>
    <cellStyle name="Note 2 2 3 9 2 2" xfId="7306"/>
    <cellStyle name="Note 2 2 3 9 3" xfId="3975"/>
    <cellStyle name="Note 2 2 3 9 3 2" xfId="8742"/>
    <cellStyle name="Note 2 2 3 9 4" xfId="5091"/>
    <cellStyle name="Note 2 2 3 9 4 2" xfId="9826"/>
    <cellStyle name="Note 2 2 3 9 5" xfId="6169"/>
    <cellStyle name="Note 2 2 4" xfId="686"/>
    <cellStyle name="Note 2 2 4 2" xfId="1131"/>
    <cellStyle name="Note 2 2 4 2 2" xfId="2555"/>
    <cellStyle name="Note 2 2 4 2 2 2" xfId="7428"/>
    <cellStyle name="Note 2 2 4 2 3" xfId="4097"/>
    <cellStyle name="Note 2 2 4 2 3 2" xfId="8864"/>
    <cellStyle name="Note 2 2 4 2 4" xfId="5213"/>
    <cellStyle name="Note 2 2 4 2 4 2" xfId="9948"/>
    <cellStyle name="Note 2 2 4 2 5" xfId="6291"/>
    <cellStyle name="Note 2 2 4 3" xfId="1537"/>
    <cellStyle name="Note 2 2 4 3 2" xfId="2956"/>
    <cellStyle name="Note 2 2 4 3 2 2" xfId="7829"/>
    <cellStyle name="Note 2 2 4 3 3" xfId="4455"/>
    <cellStyle name="Note 2 2 4 3 3 2" xfId="9222"/>
    <cellStyle name="Note 2 2 4 3 4" xfId="5571"/>
    <cellStyle name="Note 2 2 4 3 4 2" xfId="10306"/>
    <cellStyle name="Note 2 2 4 3 5" xfId="6649"/>
    <cellStyle name="Note 2 2 4 4" xfId="2165"/>
    <cellStyle name="Note 2 2 4 4 2" xfId="7038"/>
    <cellStyle name="Note 2 2 4 5" xfId="3635"/>
    <cellStyle name="Note 2 2 4 5 2" xfId="8412"/>
    <cellStyle name="Note 2 2 4 6" xfId="4759"/>
    <cellStyle name="Note 2 2 4 6 2" xfId="9516"/>
    <cellStyle name="Note 2 2 4 7" xfId="5859"/>
    <cellStyle name="Note 2 2 5" xfId="620"/>
    <cellStyle name="Note 2 2 5 2" xfId="1065"/>
    <cellStyle name="Note 2 2 5 2 2" xfId="2489"/>
    <cellStyle name="Note 2 2 5 2 2 2" xfId="7362"/>
    <cellStyle name="Note 2 2 5 2 3" xfId="4031"/>
    <cellStyle name="Note 2 2 5 2 3 2" xfId="8798"/>
    <cellStyle name="Note 2 2 5 2 4" xfId="5147"/>
    <cellStyle name="Note 2 2 5 2 4 2" xfId="9882"/>
    <cellStyle name="Note 2 2 5 2 5" xfId="6225"/>
    <cellStyle name="Note 2 2 5 3" xfId="1471"/>
    <cellStyle name="Note 2 2 5 3 2" xfId="2890"/>
    <cellStyle name="Note 2 2 5 3 2 2" xfId="7763"/>
    <cellStyle name="Note 2 2 5 3 3" xfId="4389"/>
    <cellStyle name="Note 2 2 5 3 3 2" xfId="9156"/>
    <cellStyle name="Note 2 2 5 3 4" xfId="5505"/>
    <cellStyle name="Note 2 2 5 3 4 2" xfId="10240"/>
    <cellStyle name="Note 2 2 5 3 5" xfId="6583"/>
    <cellStyle name="Note 2 2 5 4" xfId="2233"/>
    <cellStyle name="Note 2 2 5 4 2" xfId="7106"/>
    <cellStyle name="Note 2 2 5 5" xfId="3569"/>
    <cellStyle name="Note 2 2 5 5 2" xfId="8346"/>
    <cellStyle name="Note 2 2 5 6" xfId="4715"/>
    <cellStyle name="Note 2 2 5 6 2" xfId="9481"/>
    <cellStyle name="Note 2 2 5 7" xfId="3443"/>
    <cellStyle name="Note 2 2 6" xfId="651"/>
    <cellStyle name="Note 2 2 6 2" xfId="1096"/>
    <cellStyle name="Note 2 2 6 2 2" xfId="2520"/>
    <cellStyle name="Note 2 2 6 2 2 2" xfId="7393"/>
    <cellStyle name="Note 2 2 6 2 3" xfId="4062"/>
    <cellStyle name="Note 2 2 6 2 3 2" xfId="8829"/>
    <cellStyle name="Note 2 2 6 2 4" xfId="5178"/>
    <cellStyle name="Note 2 2 6 2 4 2" xfId="9913"/>
    <cellStyle name="Note 2 2 6 2 5" xfId="6256"/>
    <cellStyle name="Note 2 2 6 3" xfId="1502"/>
    <cellStyle name="Note 2 2 6 3 2" xfId="2921"/>
    <cellStyle name="Note 2 2 6 3 2 2" xfId="7794"/>
    <cellStyle name="Note 2 2 6 3 3" xfId="4420"/>
    <cellStyle name="Note 2 2 6 3 3 2" xfId="9187"/>
    <cellStyle name="Note 2 2 6 3 4" xfId="5536"/>
    <cellStyle name="Note 2 2 6 3 4 2" xfId="10271"/>
    <cellStyle name="Note 2 2 6 3 5" xfId="6614"/>
    <cellStyle name="Note 2 2 6 4" xfId="2281"/>
    <cellStyle name="Note 2 2 6 4 2" xfId="7154"/>
    <cellStyle name="Note 2 2 6 5" xfId="3600"/>
    <cellStyle name="Note 2 2 6 5 2" xfId="8377"/>
    <cellStyle name="Note 2 2 6 6" xfId="3325"/>
    <cellStyle name="Note 2 2 6 6 2" xfId="8179"/>
    <cellStyle name="Note 2 2 6 7" xfId="3311"/>
    <cellStyle name="Note 2 2 7" xfId="668"/>
    <cellStyle name="Note 2 2 7 2" xfId="1113"/>
    <cellStyle name="Note 2 2 7 2 2" xfId="2537"/>
    <cellStyle name="Note 2 2 7 2 2 2" xfId="7410"/>
    <cellStyle name="Note 2 2 7 2 3" xfId="4079"/>
    <cellStyle name="Note 2 2 7 2 3 2" xfId="8846"/>
    <cellStyle name="Note 2 2 7 2 4" xfId="5195"/>
    <cellStyle name="Note 2 2 7 2 4 2" xfId="9930"/>
    <cellStyle name="Note 2 2 7 2 5" xfId="6273"/>
    <cellStyle name="Note 2 2 7 3" xfId="1519"/>
    <cellStyle name="Note 2 2 7 3 2" xfId="2938"/>
    <cellStyle name="Note 2 2 7 3 2 2" xfId="7811"/>
    <cellStyle name="Note 2 2 7 3 3" xfId="4437"/>
    <cellStyle name="Note 2 2 7 3 3 2" xfId="9204"/>
    <cellStyle name="Note 2 2 7 3 4" xfId="5553"/>
    <cellStyle name="Note 2 2 7 3 4 2" xfId="10288"/>
    <cellStyle name="Note 2 2 7 3 5" xfId="6631"/>
    <cellStyle name="Note 2 2 7 4" xfId="2058"/>
    <cellStyle name="Note 2 2 7 4 2" xfId="6931"/>
    <cellStyle name="Note 2 2 7 5" xfId="3617"/>
    <cellStyle name="Note 2 2 7 5 2" xfId="8394"/>
    <cellStyle name="Note 2 2 7 6" xfId="4741"/>
    <cellStyle name="Note 2 2 7 6 2" xfId="9498"/>
    <cellStyle name="Note 2 2 7 7" xfId="4730"/>
    <cellStyle name="Note 2 2 8" xfId="792"/>
    <cellStyle name="Note 2 2 8 2" xfId="1237"/>
    <cellStyle name="Note 2 2 8 2 2" xfId="2661"/>
    <cellStyle name="Note 2 2 8 2 2 2" xfId="7534"/>
    <cellStyle name="Note 2 2 8 2 3" xfId="4203"/>
    <cellStyle name="Note 2 2 8 2 3 2" xfId="8970"/>
    <cellStyle name="Note 2 2 8 2 4" xfId="5319"/>
    <cellStyle name="Note 2 2 8 2 4 2" xfId="10054"/>
    <cellStyle name="Note 2 2 8 2 5" xfId="6397"/>
    <cellStyle name="Note 2 2 8 3" xfId="1643"/>
    <cellStyle name="Note 2 2 8 3 2" xfId="3062"/>
    <cellStyle name="Note 2 2 8 3 2 2" xfId="7935"/>
    <cellStyle name="Note 2 2 8 3 3" xfId="4561"/>
    <cellStyle name="Note 2 2 8 3 3 2" xfId="9328"/>
    <cellStyle name="Note 2 2 8 3 4" xfId="5677"/>
    <cellStyle name="Note 2 2 8 3 4 2" xfId="10412"/>
    <cellStyle name="Note 2 2 8 3 5" xfId="6755"/>
    <cellStyle name="Note 2 2 8 4" xfId="2132"/>
    <cellStyle name="Note 2 2 8 4 2" xfId="7005"/>
    <cellStyle name="Note 2 2 8 5" xfId="3741"/>
    <cellStyle name="Note 2 2 8 5 2" xfId="8518"/>
    <cellStyle name="Note 2 2 8 6" xfId="4865"/>
    <cellStyle name="Note 2 2 8 6 2" xfId="9622"/>
    <cellStyle name="Note 2 2 8 7" xfId="5965"/>
    <cellStyle name="Note 2 2 9" xfId="906"/>
    <cellStyle name="Note 2 2 9 2" xfId="1755"/>
    <cellStyle name="Note 2 2 9 2 2" xfId="3174"/>
    <cellStyle name="Note 2 2 9 2 2 2" xfId="8047"/>
    <cellStyle name="Note 2 2 9 2 3" xfId="4673"/>
    <cellStyle name="Note 2 2 9 2 3 2" xfId="9440"/>
    <cellStyle name="Note 2 2 9 2 4" xfId="5789"/>
    <cellStyle name="Note 2 2 9 2 4 2" xfId="10524"/>
    <cellStyle name="Note 2 2 9 2 5" xfId="6867"/>
    <cellStyle name="Note 2 2 9 3" xfId="2102"/>
    <cellStyle name="Note 2 2 9 3 2" xfId="6975"/>
    <cellStyle name="Note 2 2 9 4" xfId="3878"/>
    <cellStyle name="Note 2 2 9 4 2" xfId="8650"/>
    <cellStyle name="Note 2 2 9 5" xfId="4999"/>
    <cellStyle name="Note 2 2 9 5 2" xfId="9734"/>
    <cellStyle name="Note 2 2 9 6" xfId="6077"/>
    <cellStyle name="Note 2 3" xfId="442"/>
    <cellStyle name="Note 2 3 10" xfId="907"/>
    <cellStyle name="Note 2 3 10 2" xfId="1756"/>
    <cellStyle name="Note 2 3 10 2 2" xfId="3175"/>
    <cellStyle name="Note 2 3 10 2 2 2" xfId="8048"/>
    <cellStyle name="Note 2 3 10 2 3" xfId="4674"/>
    <cellStyle name="Note 2 3 10 2 3 2" xfId="9441"/>
    <cellStyle name="Note 2 3 10 2 4" xfId="5790"/>
    <cellStyle name="Note 2 3 10 2 4 2" xfId="10525"/>
    <cellStyle name="Note 2 3 10 2 5" xfId="6868"/>
    <cellStyle name="Note 2 3 10 3" xfId="3209"/>
    <cellStyle name="Note 2 3 10 3 2" xfId="8082"/>
    <cellStyle name="Note 2 3 10 4" xfId="3879"/>
    <cellStyle name="Note 2 3 10 4 2" xfId="8651"/>
    <cellStyle name="Note 2 3 10 5" xfId="5000"/>
    <cellStyle name="Note 2 3 10 5 2" xfId="9735"/>
    <cellStyle name="Note 2 3 10 6" xfId="6078"/>
    <cellStyle name="Note 2 3 11" xfId="975"/>
    <cellStyle name="Note 2 3 11 2" xfId="2399"/>
    <cellStyle name="Note 2 3 11 2 2" xfId="7272"/>
    <cellStyle name="Note 2 3 11 3" xfId="3941"/>
    <cellStyle name="Note 2 3 11 3 2" xfId="8708"/>
    <cellStyle name="Note 2 3 11 4" xfId="5057"/>
    <cellStyle name="Note 2 3 11 4 2" xfId="9792"/>
    <cellStyle name="Note 2 3 11 5" xfId="6135"/>
    <cellStyle name="Note 2 3 12" xfId="1379"/>
    <cellStyle name="Note 2 3 12 2" xfId="2798"/>
    <cellStyle name="Note 2 3 12 2 2" xfId="7671"/>
    <cellStyle name="Note 2 3 12 3" xfId="4297"/>
    <cellStyle name="Note 2 3 12 3 2" xfId="9064"/>
    <cellStyle name="Note 2 3 12 4" xfId="5413"/>
    <cellStyle name="Note 2 3 12 4 2" xfId="10148"/>
    <cellStyle name="Note 2 3 12 5" xfId="6491"/>
    <cellStyle name="Note 2 3 13" xfId="3247"/>
    <cellStyle name="Note 2 3 13 2" xfId="8120"/>
    <cellStyle name="Note 2 3 14" xfId="3464"/>
    <cellStyle name="Note 2 3 14 2" xfId="8253"/>
    <cellStyle name="Note 2 3 15" xfId="3834"/>
    <cellStyle name="Note 2 3 15 2" xfId="8610"/>
    <cellStyle name="Note 2 3 16" xfId="4957"/>
    <cellStyle name="Note 2 3 2" xfId="503"/>
    <cellStyle name="Note 2 3 2 10" xfId="995"/>
    <cellStyle name="Note 2 3 2 10 2" xfId="2419"/>
    <cellStyle name="Note 2 3 2 10 2 2" xfId="7292"/>
    <cellStyle name="Note 2 3 2 10 3" xfId="3961"/>
    <cellStyle name="Note 2 3 2 10 3 2" xfId="8728"/>
    <cellStyle name="Note 2 3 2 10 4" xfId="5077"/>
    <cellStyle name="Note 2 3 2 10 4 2" xfId="9812"/>
    <cellStyle name="Note 2 3 2 10 5" xfId="6155"/>
    <cellStyle name="Note 2 3 2 11" xfId="1402"/>
    <cellStyle name="Note 2 3 2 11 2" xfId="2821"/>
    <cellStyle name="Note 2 3 2 11 2 2" xfId="7694"/>
    <cellStyle name="Note 2 3 2 11 3" xfId="4320"/>
    <cellStyle name="Note 2 3 2 11 3 2" xfId="9087"/>
    <cellStyle name="Note 2 3 2 11 4" xfId="5436"/>
    <cellStyle name="Note 2 3 2 11 4 2" xfId="10171"/>
    <cellStyle name="Note 2 3 2 11 5" xfId="6514"/>
    <cellStyle name="Note 2 3 2 12" xfId="2211"/>
    <cellStyle name="Note 2 3 2 12 2" xfId="7084"/>
    <cellStyle name="Note 2 3 2 13" xfId="3500"/>
    <cellStyle name="Note 2 3 2 13 2" xfId="8277"/>
    <cellStyle name="Note 2 3 2 14" xfId="3372"/>
    <cellStyle name="Note 2 3 2 14 2" xfId="8226"/>
    <cellStyle name="Note 2 3 2 15" xfId="3833"/>
    <cellStyle name="Note 2 3 2 2" xfId="506"/>
    <cellStyle name="Note 2 3 2 2 10" xfId="1405"/>
    <cellStyle name="Note 2 3 2 2 10 2" xfId="2824"/>
    <cellStyle name="Note 2 3 2 2 10 2 2" xfId="7697"/>
    <cellStyle name="Note 2 3 2 2 10 3" xfId="4323"/>
    <cellStyle name="Note 2 3 2 2 10 3 2" xfId="9090"/>
    <cellStyle name="Note 2 3 2 2 10 4" xfId="5439"/>
    <cellStyle name="Note 2 3 2 2 10 4 2" xfId="10174"/>
    <cellStyle name="Note 2 3 2 2 10 5" xfId="6517"/>
    <cellStyle name="Note 2 3 2 2 11" xfId="3244"/>
    <cellStyle name="Note 2 3 2 2 11 2" xfId="8117"/>
    <cellStyle name="Note 2 3 2 2 12" xfId="3503"/>
    <cellStyle name="Note 2 3 2 2 12 2" xfId="8280"/>
    <cellStyle name="Note 2 3 2 2 13" xfId="3846"/>
    <cellStyle name="Note 2 3 2 2 13 2" xfId="8620"/>
    <cellStyle name="Note 2 3 2 2 14" xfId="3914"/>
    <cellStyle name="Note 2 3 2 2 2" xfId="719"/>
    <cellStyle name="Note 2 3 2 2 2 2" xfId="1164"/>
    <cellStyle name="Note 2 3 2 2 2 2 2" xfId="2588"/>
    <cellStyle name="Note 2 3 2 2 2 2 2 2" xfId="7461"/>
    <cellStyle name="Note 2 3 2 2 2 2 3" xfId="4130"/>
    <cellStyle name="Note 2 3 2 2 2 2 3 2" xfId="8897"/>
    <cellStyle name="Note 2 3 2 2 2 2 4" xfId="5246"/>
    <cellStyle name="Note 2 3 2 2 2 2 4 2" xfId="9981"/>
    <cellStyle name="Note 2 3 2 2 2 2 5" xfId="6324"/>
    <cellStyle name="Note 2 3 2 2 2 3" xfId="1570"/>
    <cellStyle name="Note 2 3 2 2 2 3 2" xfId="2989"/>
    <cellStyle name="Note 2 3 2 2 2 3 2 2" xfId="7862"/>
    <cellStyle name="Note 2 3 2 2 2 3 3" xfId="4488"/>
    <cellStyle name="Note 2 3 2 2 2 3 3 2" xfId="9255"/>
    <cellStyle name="Note 2 3 2 2 2 3 4" xfId="5604"/>
    <cellStyle name="Note 2 3 2 2 2 3 4 2" xfId="10339"/>
    <cellStyle name="Note 2 3 2 2 2 3 5" xfId="6682"/>
    <cellStyle name="Note 2 3 2 2 2 4" xfId="3226"/>
    <cellStyle name="Note 2 3 2 2 2 4 2" xfId="8099"/>
    <cellStyle name="Note 2 3 2 2 2 5" xfId="3668"/>
    <cellStyle name="Note 2 3 2 2 2 5 2" xfId="8445"/>
    <cellStyle name="Note 2 3 2 2 2 6" xfId="4792"/>
    <cellStyle name="Note 2 3 2 2 2 6 2" xfId="9549"/>
    <cellStyle name="Note 2 3 2 2 2 7" xfId="5892"/>
    <cellStyle name="Note 2 3 2 2 3" xfId="755"/>
    <cellStyle name="Note 2 3 2 2 3 2" xfId="1200"/>
    <cellStyle name="Note 2 3 2 2 3 2 2" xfId="2624"/>
    <cellStyle name="Note 2 3 2 2 3 2 2 2" xfId="7497"/>
    <cellStyle name="Note 2 3 2 2 3 2 3" xfId="4166"/>
    <cellStyle name="Note 2 3 2 2 3 2 3 2" xfId="8933"/>
    <cellStyle name="Note 2 3 2 2 3 2 4" xfId="5282"/>
    <cellStyle name="Note 2 3 2 2 3 2 4 2" xfId="10017"/>
    <cellStyle name="Note 2 3 2 2 3 2 5" xfId="6360"/>
    <cellStyle name="Note 2 3 2 2 3 3" xfId="1606"/>
    <cellStyle name="Note 2 3 2 2 3 3 2" xfId="3025"/>
    <cellStyle name="Note 2 3 2 2 3 3 2 2" xfId="7898"/>
    <cellStyle name="Note 2 3 2 2 3 3 3" xfId="4524"/>
    <cellStyle name="Note 2 3 2 2 3 3 3 2" xfId="9291"/>
    <cellStyle name="Note 2 3 2 2 3 3 4" xfId="5640"/>
    <cellStyle name="Note 2 3 2 2 3 3 4 2" xfId="10375"/>
    <cellStyle name="Note 2 3 2 2 3 3 5" xfId="6718"/>
    <cellStyle name="Note 2 3 2 2 3 4" xfId="2144"/>
    <cellStyle name="Note 2 3 2 2 3 4 2" xfId="7017"/>
    <cellStyle name="Note 2 3 2 2 3 5" xfId="3704"/>
    <cellStyle name="Note 2 3 2 2 3 5 2" xfId="8481"/>
    <cellStyle name="Note 2 3 2 2 3 6" xfId="4828"/>
    <cellStyle name="Note 2 3 2 2 3 6 2" xfId="9585"/>
    <cellStyle name="Note 2 3 2 2 3 7" xfId="5928"/>
    <cellStyle name="Note 2 3 2 2 4" xfId="705"/>
    <cellStyle name="Note 2 3 2 2 4 2" xfId="1150"/>
    <cellStyle name="Note 2 3 2 2 4 2 2" xfId="2574"/>
    <cellStyle name="Note 2 3 2 2 4 2 2 2" xfId="7447"/>
    <cellStyle name="Note 2 3 2 2 4 2 3" xfId="4116"/>
    <cellStyle name="Note 2 3 2 2 4 2 3 2" xfId="8883"/>
    <cellStyle name="Note 2 3 2 2 4 2 4" xfId="5232"/>
    <cellStyle name="Note 2 3 2 2 4 2 4 2" xfId="9967"/>
    <cellStyle name="Note 2 3 2 2 4 2 5" xfId="6310"/>
    <cellStyle name="Note 2 3 2 2 4 3" xfId="1556"/>
    <cellStyle name="Note 2 3 2 2 4 3 2" xfId="2975"/>
    <cellStyle name="Note 2 3 2 2 4 3 2 2" xfId="7848"/>
    <cellStyle name="Note 2 3 2 2 4 3 3" xfId="4474"/>
    <cellStyle name="Note 2 3 2 2 4 3 3 2" xfId="9241"/>
    <cellStyle name="Note 2 3 2 2 4 3 4" xfId="5590"/>
    <cellStyle name="Note 2 3 2 2 4 3 4 2" xfId="10325"/>
    <cellStyle name="Note 2 3 2 2 4 3 5" xfId="6668"/>
    <cellStyle name="Note 2 3 2 2 4 4" xfId="2795"/>
    <cellStyle name="Note 2 3 2 2 4 4 2" xfId="7668"/>
    <cellStyle name="Note 2 3 2 2 4 5" xfId="3654"/>
    <cellStyle name="Note 2 3 2 2 4 5 2" xfId="8431"/>
    <cellStyle name="Note 2 3 2 2 4 6" xfId="4778"/>
    <cellStyle name="Note 2 3 2 2 4 6 2" xfId="9535"/>
    <cellStyle name="Note 2 3 2 2 4 7" xfId="5878"/>
    <cellStyle name="Note 2 3 2 2 5" xfId="642"/>
    <cellStyle name="Note 2 3 2 2 5 2" xfId="1087"/>
    <cellStyle name="Note 2 3 2 2 5 2 2" xfId="2511"/>
    <cellStyle name="Note 2 3 2 2 5 2 2 2" xfId="7384"/>
    <cellStyle name="Note 2 3 2 2 5 2 3" xfId="4053"/>
    <cellStyle name="Note 2 3 2 2 5 2 3 2" xfId="8820"/>
    <cellStyle name="Note 2 3 2 2 5 2 4" xfId="5169"/>
    <cellStyle name="Note 2 3 2 2 5 2 4 2" xfId="9904"/>
    <cellStyle name="Note 2 3 2 2 5 2 5" xfId="6247"/>
    <cellStyle name="Note 2 3 2 2 5 3" xfId="1493"/>
    <cellStyle name="Note 2 3 2 2 5 3 2" xfId="2912"/>
    <cellStyle name="Note 2 3 2 2 5 3 2 2" xfId="7785"/>
    <cellStyle name="Note 2 3 2 2 5 3 3" xfId="4411"/>
    <cellStyle name="Note 2 3 2 2 5 3 3 2" xfId="9178"/>
    <cellStyle name="Note 2 3 2 2 5 3 4" xfId="5527"/>
    <cellStyle name="Note 2 3 2 2 5 3 4 2" xfId="10262"/>
    <cellStyle name="Note 2 3 2 2 5 3 5" xfId="6605"/>
    <cellStyle name="Note 2 3 2 2 5 4" xfId="2320"/>
    <cellStyle name="Note 2 3 2 2 5 4 2" xfId="7193"/>
    <cellStyle name="Note 2 3 2 2 5 5" xfId="3591"/>
    <cellStyle name="Note 2 3 2 2 5 5 2" xfId="8368"/>
    <cellStyle name="Note 2 3 2 2 5 6" xfId="3328"/>
    <cellStyle name="Note 2 3 2 2 5 6 2" xfId="8182"/>
    <cellStyle name="Note 2 3 2 2 5 7" xfId="4976"/>
    <cellStyle name="Note 2 3 2 2 6" xfId="826"/>
    <cellStyle name="Note 2 3 2 2 6 2" xfId="1271"/>
    <cellStyle name="Note 2 3 2 2 6 2 2" xfId="2695"/>
    <cellStyle name="Note 2 3 2 2 6 2 2 2" xfId="7568"/>
    <cellStyle name="Note 2 3 2 2 6 2 3" xfId="4237"/>
    <cellStyle name="Note 2 3 2 2 6 2 3 2" xfId="9004"/>
    <cellStyle name="Note 2 3 2 2 6 2 4" xfId="5353"/>
    <cellStyle name="Note 2 3 2 2 6 2 4 2" xfId="10088"/>
    <cellStyle name="Note 2 3 2 2 6 2 5" xfId="6431"/>
    <cellStyle name="Note 2 3 2 2 6 3" xfId="1677"/>
    <cellStyle name="Note 2 3 2 2 6 3 2" xfId="3096"/>
    <cellStyle name="Note 2 3 2 2 6 3 2 2" xfId="7969"/>
    <cellStyle name="Note 2 3 2 2 6 3 3" xfId="4595"/>
    <cellStyle name="Note 2 3 2 2 6 3 3 2" xfId="9362"/>
    <cellStyle name="Note 2 3 2 2 6 3 4" xfId="5711"/>
    <cellStyle name="Note 2 3 2 2 6 3 4 2" xfId="10446"/>
    <cellStyle name="Note 2 3 2 2 6 3 5" xfId="6789"/>
    <cellStyle name="Note 2 3 2 2 6 4" xfId="2071"/>
    <cellStyle name="Note 2 3 2 2 6 4 2" xfId="6944"/>
    <cellStyle name="Note 2 3 2 2 6 5" xfId="3775"/>
    <cellStyle name="Note 2 3 2 2 6 5 2" xfId="8552"/>
    <cellStyle name="Note 2 3 2 2 6 6" xfId="4899"/>
    <cellStyle name="Note 2 3 2 2 6 6 2" xfId="9656"/>
    <cellStyle name="Note 2 3 2 2 6 7" xfId="5999"/>
    <cellStyle name="Note 2 3 2 2 7" xfId="868"/>
    <cellStyle name="Note 2 3 2 2 7 2" xfId="1313"/>
    <cellStyle name="Note 2 3 2 2 7 2 2" xfId="2737"/>
    <cellStyle name="Note 2 3 2 2 7 2 2 2" xfId="7610"/>
    <cellStyle name="Note 2 3 2 2 7 2 3" xfId="4279"/>
    <cellStyle name="Note 2 3 2 2 7 2 3 2" xfId="9046"/>
    <cellStyle name="Note 2 3 2 2 7 2 4" xfId="5395"/>
    <cellStyle name="Note 2 3 2 2 7 2 4 2" xfId="10130"/>
    <cellStyle name="Note 2 3 2 2 7 2 5" xfId="6473"/>
    <cellStyle name="Note 2 3 2 2 7 3" xfId="1719"/>
    <cellStyle name="Note 2 3 2 2 7 3 2" xfId="3138"/>
    <cellStyle name="Note 2 3 2 2 7 3 2 2" xfId="8011"/>
    <cellStyle name="Note 2 3 2 2 7 3 3" xfId="4637"/>
    <cellStyle name="Note 2 3 2 2 7 3 3 2" xfId="9404"/>
    <cellStyle name="Note 2 3 2 2 7 3 4" xfId="5753"/>
    <cellStyle name="Note 2 3 2 2 7 3 4 2" xfId="10488"/>
    <cellStyle name="Note 2 3 2 2 7 3 5" xfId="6831"/>
    <cellStyle name="Note 2 3 2 2 7 4" xfId="2756"/>
    <cellStyle name="Note 2 3 2 2 7 4 2" xfId="7629"/>
    <cellStyle name="Note 2 3 2 2 7 5" xfId="3817"/>
    <cellStyle name="Note 2 3 2 2 7 5 2" xfId="8594"/>
    <cellStyle name="Note 2 3 2 2 7 6" xfId="4941"/>
    <cellStyle name="Note 2 3 2 2 7 6 2" xfId="9698"/>
    <cellStyle name="Note 2 3 2 2 7 7" xfId="6041"/>
    <cellStyle name="Note 2 3 2 2 8" xfId="908"/>
    <cellStyle name="Note 2 3 2 2 8 2" xfId="1757"/>
    <cellStyle name="Note 2 3 2 2 8 2 2" xfId="3176"/>
    <cellStyle name="Note 2 3 2 2 8 2 2 2" xfId="8049"/>
    <cellStyle name="Note 2 3 2 2 8 2 3" xfId="4675"/>
    <cellStyle name="Note 2 3 2 2 8 2 3 2" xfId="9442"/>
    <cellStyle name="Note 2 3 2 2 8 2 4" xfId="5791"/>
    <cellStyle name="Note 2 3 2 2 8 2 4 2" xfId="10526"/>
    <cellStyle name="Note 2 3 2 2 8 2 5" xfId="6869"/>
    <cellStyle name="Note 2 3 2 2 8 3" xfId="2101"/>
    <cellStyle name="Note 2 3 2 2 8 3 2" xfId="6974"/>
    <cellStyle name="Note 2 3 2 2 8 4" xfId="3880"/>
    <cellStyle name="Note 2 3 2 2 8 4 2" xfId="8652"/>
    <cellStyle name="Note 2 3 2 2 8 5" xfId="5001"/>
    <cellStyle name="Note 2 3 2 2 8 5 2" xfId="9736"/>
    <cellStyle name="Note 2 3 2 2 8 6" xfId="6079"/>
    <cellStyle name="Note 2 3 2 2 9" xfId="998"/>
    <cellStyle name="Note 2 3 2 2 9 2" xfId="2422"/>
    <cellStyle name="Note 2 3 2 2 9 2 2" xfId="7295"/>
    <cellStyle name="Note 2 3 2 2 9 3" xfId="3964"/>
    <cellStyle name="Note 2 3 2 2 9 3 2" xfId="8731"/>
    <cellStyle name="Note 2 3 2 2 9 4" xfId="5080"/>
    <cellStyle name="Note 2 3 2 2 9 4 2" xfId="9815"/>
    <cellStyle name="Note 2 3 2 2 9 5" xfId="6158"/>
    <cellStyle name="Note 2 3 2 3" xfId="716"/>
    <cellStyle name="Note 2 3 2 3 2" xfId="1161"/>
    <cellStyle name="Note 2 3 2 3 2 2" xfId="2585"/>
    <cellStyle name="Note 2 3 2 3 2 2 2" xfId="7458"/>
    <cellStyle name="Note 2 3 2 3 2 3" xfId="4127"/>
    <cellStyle name="Note 2 3 2 3 2 3 2" xfId="8894"/>
    <cellStyle name="Note 2 3 2 3 2 4" xfId="5243"/>
    <cellStyle name="Note 2 3 2 3 2 4 2" xfId="9978"/>
    <cellStyle name="Note 2 3 2 3 2 5" xfId="6321"/>
    <cellStyle name="Note 2 3 2 3 3" xfId="1567"/>
    <cellStyle name="Note 2 3 2 3 3 2" xfId="2986"/>
    <cellStyle name="Note 2 3 2 3 3 2 2" xfId="7859"/>
    <cellStyle name="Note 2 3 2 3 3 3" xfId="4485"/>
    <cellStyle name="Note 2 3 2 3 3 3 2" xfId="9252"/>
    <cellStyle name="Note 2 3 2 3 3 4" xfId="5601"/>
    <cellStyle name="Note 2 3 2 3 3 4 2" xfId="10336"/>
    <cellStyle name="Note 2 3 2 3 3 5" xfId="6679"/>
    <cellStyle name="Note 2 3 2 3 4" xfId="3242"/>
    <cellStyle name="Note 2 3 2 3 4 2" xfId="8115"/>
    <cellStyle name="Note 2 3 2 3 5" xfId="3665"/>
    <cellStyle name="Note 2 3 2 3 5 2" xfId="8442"/>
    <cellStyle name="Note 2 3 2 3 6" xfId="4789"/>
    <cellStyle name="Note 2 3 2 3 6 2" xfId="9546"/>
    <cellStyle name="Note 2 3 2 3 7" xfId="5889"/>
    <cellStyle name="Note 2 3 2 4" xfId="752"/>
    <cellStyle name="Note 2 3 2 4 2" xfId="1197"/>
    <cellStyle name="Note 2 3 2 4 2 2" xfId="2621"/>
    <cellStyle name="Note 2 3 2 4 2 2 2" xfId="7494"/>
    <cellStyle name="Note 2 3 2 4 2 3" xfId="4163"/>
    <cellStyle name="Note 2 3 2 4 2 3 2" xfId="8930"/>
    <cellStyle name="Note 2 3 2 4 2 4" xfId="5279"/>
    <cellStyle name="Note 2 3 2 4 2 4 2" xfId="10014"/>
    <cellStyle name="Note 2 3 2 4 2 5" xfId="6357"/>
    <cellStyle name="Note 2 3 2 4 3" xfId="1603"/>
    <cellStyle name="Note 2 3 2 4 3 2" xfId="3022"/>
    <cellStyle name="Note 2 3 2 4 3 2 2" xfId="7895"/>
    <cellStyle name="Note 2 3 2 4 3 3" xfId="4521"/>
    <cellStyle name="Note 2 3 2 4 3 3 2" xfId="9288"/>
    <cellStyle name="Note 2 3 2 4 3 4" xfId="5637"/>
    <cellStyle name="Note 2 3 2 4 3 4 2" xfId="10372"/>
    <cellStyle name="Note 2 3 2 4 3 5" xfId="6715"/>
    <cellStyle name="Note 2 3 2 4 4" xfId="3232"/>
    <cellStyle name="Note 2 3 2 4 4 2" xfId="8105"/>
    <cellStyle name="Note 2 3 2 4 5" xfId="3701"/>
    <cellStyle name="Note 2 3 2 4 5 2" xfId="8478"/>
    <cellStyle name="Note 2 3 2 4 6" xfId="4825"/>
    <cellStyle name="Note 2 3 2 4 6 2" xfId="9582"/>
    <cellStyle name="Note 2 3 2 4 7" xfId="5925"/>
    <cellStyle name="Note 2 3 2 5" xfId="632"/>
    <cellStyle name="Note 2 3 2 5 2" xfId="1077"/>
    <cellStyle name="Note 2 3 2 5 2 2" xfId="2501"/>
    <cellStyle name="Note 2 3 2 5 2 2 2" xfId="7374"/>
    <cellStyle name="Note 2 3 2 5 2 3" xfId="4043"/>
    <cellStyle name="Note 2 3 2 5 2 3 2" xfId="8810"/>
    <cellStyle name="Note 2 3 2 5 2 4" xfId="5159"/>
    <cellStyle name="Note 2 3 2 5 2 4 2" xfId="9894"/>
    <cellStyle name="Note 2 3 2 5 2 5" xfId="6237"/>
    <cellStyle name="Note 2 3 2 5 3" xfId="1483"/>
    <cellStyle name="Note 2 3 2 5 3 2" xfId="2902"/>
    <cellStyle name="Note 2 3 2 5 3 2 2" xfId="7775"/>
    <cellStyle name="Note 2 3 2 5 3 3" xfId="4401"/>
    <cellStyle name="Note 2 3 2 5 3 3 2" xfId="9168"/>
    <cellStyle name="Note 2 3 2 5 3 4" xfId="5517"/>
    <cellStyle name="Note 2 3 2 5 3 4 2" xfId="10252"/>
    <cellStyle name="Note 2 3 2 5 3 5" xfId="6595"/>
    <cellStyle name="Note 2 3 2 5 4" xfId="2298"/>
    <cellStyle name="Note 2 3 2 5 4 2" xfId="7171"/>
    <cellStyle name="Note 2 3 2 5 5" xfId="3581"/>
    <cellStyle name="Note 2 3 2 5 5 2" xfId="8358"/>
    <cellStyle name="Note 2 3 2 5 6" xfId="3332"/>
    <cellStyle name="Note 2 3 2 5 6 2" xfId="8186"/>
    <cellStyle name="Note 2 3 2 5 7" xfId="4963"/>
    <cellStyle name="Note 2 3 2 6" xfId="601"/>
    <cellStyle name="Note 2 3 2 6 2" xfId="1046"/>
    <cellStyle name="Note 2 3 2 6 2 2" xfId="2470"/>
    <cellStyle name="Note 2 3 2 6 2 2 2" xfId="7343"/>
    <cellStyle name="Note 2 3 2 6 2 3" xfId="4012"/>
    <cellStyle name="Note 2 3 2 6 2 3 2" xfId="8779"/>
    <cellStyle name="Note 2 3 2 6 2 4" xfId="5128"/>
    <cellStyle name="Note 2 3 2 6 2 4 2" xfId="9863"/>
    <cellStyle name="Note 2 3 2 6 2 5" xfId="6206"/>
    <cellStyle name="Note 2 3 2 6 3" xfId="1452"/>
    <cellStyle name="Note 2 3 2 6 3 2" xfId="2871"/>
    <cellStyle name="Note 2 3 2 6 3 2 2" xfId="7744"/>
    <cellStyle name="Note 2 3 2 6 3 3" xfId="4370"/>
    <cellStyle name="Note 2 3 2 6 3 3 2" xfId="9137"/>
    <cellStyle name="Note 2 3 2 6 3 4" xfId="5486"/>
    <cellStyle name="Note 2 3 2 6 3 4 2" xfId="10221"/>
    <cellStyle name="Note 2 3 2 6 3 5" xfId="6564"/>
    <cellStyle name="Note 2 3 2 6 4" xfId="2328"/>
    <cellStyle name="Note 2 3 2 6 4 2" xfId="7201"/>
    <cellStyle name="Note 2 3 2 6 5" xfId="3550"/>
    <cellStyle name="Note 2 3 2 6 5 2" xfId="8327"/>
    <cellStyle name="Note 2 3 2 6 6" xfId="3345"/>
    <cellStyle name="Note 2 3 2 6 6 2" xfId="8199"/>
    <cellStyle name="Note 2 3 2 6 7" xfId="3836"/>
    <cellStyle name="Note 2 3 2 7" xfId="823"/>
    <cellStyle name="Note 2 3 2 7 2" xfId="1268"/>
    <cellStyle name="Note 2 3 2 7 2 2" xfId="2692"/>
    <cellStyle name="Note 2 3 2 7 2 2 2" xfId="7565"/>
    <cellStyle name="Note 2 3 2 7 2 3" xfId="4234"/>
    <cellStyle name="Note 2 3 2 7 2 3 2" xfId="9001"/>
    <cellStyle name="Note 2 3 2 7 2 4" xfId="5350"/>
    <cellStyle name="Note 2 3 2 7 2 4 2" xfId="10085"/>
    <cellStyle name="Note 2 3 2 7 2 5" xfId="6428"/>
    <cellStyle name="Note 2 3 2 7 3" xfId="1674"/>
    <cellStyle name="Note 2 3 2 7 3 2" xfId="3093"/>
    <cellStyle name="Note 2 3 2 7 3 2 2" xfId="7966"/>
    <cellStyle name="Note 2 3 2 7 3 3" xfId="4592"/>
    <cellStyle name="Note 2 3 2 7 3 3 2" xfId="9359"/>
    <cellStyle name="Note 2 3 2 7 3 4" xfId="5708"/>
    <cellStyle name="Note 2 3 2 7 3 4 2" xfId="10443"/>
    <cellStyle name="Note 2 3 2 7 3 5" xfId="6786"/>
    <cellStyle name="Note 2 3 2 7 4" xfId="2121"/>
    <cellStyle name="Note 2 3 2 7 4 2" xfId="6994"/>
    <cellStyle name="Note 2 3 2 7 5" xfId="3772"/>
    <cellStyle name="Note 2 3 2 7 5 2" xfId="8549"/>
    <cellStyle name="Note 2 3 2 7 6" xfId="4896"/>
    <cellStyle name="Note 2 3 2 7 6 2" xfId="9653"/>
    <cellStyle name="Note 2 3 2 7 7" xfId="5996"/>
    <cellStyle name="Note 2 3 2 8" xfId="865"/>
    <cellStyle name="Note 2 3 2 8 2" xfId="1310"/>
    <cellStyle name="Note 2 3 2 8 2 2" xfId="2734"/>
    <cellStyle name="Note 2 3 2 8 2 2 2" xfId="7607"/>
    <cellStyle name="Note 2 3 2 8 2 3" xfId="4276"/>
    <cellStyle name="Note 2 3 2 8 2 3 2" xfId="9043"/>
    <cellStyle name="Note 2 3 2 8 2 4" xfId="5392"/>
    <cellStyle name="Note 2 3 2 8 2 4 2" xfId="10127"/>
    <cellStyle name="Note 2 3 2 8 2 5" xfId="6470"/>
    <cellStyle name="Note 2 3 2 8 3" xfId="1716"/>
    <cellStyle name="Note 2 3 2 8 3 2" xfId="3135"/>
    <cellStyle name="Note 2 3 2 8 3 2 2" xfId="8008"/>
    <cellStyle name="Note 2 3 2 8 3 3" xfId="4634"/>
    <cellStyle name="Note 2 3 2 8 3 3 2" xfId="9401"/>
    <cellStyle name="Note 2 3 2 8 3 4" xfId="5750"/>
    <cellStyle name="Note 2 3 2 8 3 4 2" xfId="10485"/>
    <cellStyle name="Note 2 3 2 8 3 5" xfId="6828"/>
    <cellStyle name="Note 2 3 2 8 4" xfId="2757"/>
    <cellStyle name="Note 2 3 2 8 4 2" xfId="7630"/>
    <cellStyle name="Note 2 3 2 8 5" xfId="3814"/>
    <cellStyle name="Note 2 3 2 8 5 2" xfId="8591"/>
    <cellStyle name="Note 2 3 2 8 6" xfId="4938"/>
    <cellStyle name="Note 2 3 2 8 6 2" xfId="9695"/>
    <cellStyle name="Note 2 3 2 8 7" xfId="6038"/>
    <cellStyle name="Note 2 3 2 9" xfId="909"/>
    <cellStyle name="Note 2 3 2 9 2" xfId="1758"/>
    <cellStyle name="Note 2 3 2 9 2 2" xfId="3177"/>
    <cellStyle name="Note 2 3 2 9 2 2 2" xfId="8050"/>
    <cellStyle name="Note 2 3 2 9 2 3" xfId="4676"/>
    <cellStyle name="Note 2 3 2 9 2 3 2" xfId="9443"/>
    <cellStyle name="Note 2 3 2 9 2 4" xfId="5792"/>
    <cellStyle name="Note 2 3 2 9 2 4 2" xfId="10527"/>
    <cellStyle name="Note 2 3 2 9 2 5" xfId="6870"/>
    <cellStyle name="Note 2 3 2 9 3" xfId="2100"/>
    <cellStyle name="Note 2 3 2 9 3 2" xfId="6973"/>
    <cellStyle name="Note 2 3 2 9 4" xfId="3881"/>
    <cellStyle name="Note 2 3 2 9 4 2" xfId="8653"/>
    <cellStyle name="Note 2 3 2 9 5" xfId="5002"/>
    <cellStyle name="Note 2 3 2 9 5 2" xfId="9737"/>
    <cellStyle name="Note 2 3 2 9 6" xfId="6080"/>
    <cellStyle name="Note 2 3 3" xfId="513"/>
    <cellStyle name="Note 2 3 3 10" xfId="1412"/>
    <cellStyle name="Note 2 3 3 10 2" xfId="2831"/>
    <cellStyle name="Note 2 3 3 10 2 2" xfId="7704"/>
    <cellStyle name="Note 2 3 3 10 3" xfId="4330"/>
    <cellStyle name="Note 2 3 3 10 3 2" xfId="9097"/>
    <cellStyle name="Note 2 3 3 10 4" xfId="5446"/>
    <cellStyle name="Note 2 3 3 10 4 2" xfId="10181"/>
    <cellStyle name="Note 2 3 3 10 5" xfId="6524"/>
    <cellStyle name="Note 2 3 3 11" xfId="2202"/>
    <cellStyle name="Note 2 3 3 11 2" xfId="7075"/>
    <cellStyle name="Note 2 3 3 12" xfId="3510"/>
    <cellStyle name="Note 2 3 3 12 2" xfId="8287"/>
    <cellStyle name="Note 2 3 3 13" xfId="3363"/>
    <cellStyle name="Note 2 3 3 13 2" xfId="8217"/>
    <cellStyle name="Note 2 3 3 14" xfId="3415"/>
    <cellStyle name="Note 2 3 3 2" xfId="726"/>
    <cellStyle name="Note 2 3 3 2 2" xfId="1171"/>
    <cellStyle name="Note 2 3 3 2 2 2" xfId="2595"/>
    <cellStyle name="Note 2 3 3 2 2 2 2" xfId="7468"/>
    <cellStyle name="Note 2 3 3 2 2 3" xfId="4137"/>
    <cellStyle name="Note 2 3 3 2 2 3 2" xfId="8904"/>
    <cellStyle name="Note 2 3 3 2 2 4" xfId="5253"/>
    <cellStyle name="Note 2 3 3 2 2 4 2" xfId="9988"/>
    <cellStyle name="Note 2 3 3 2 2 5" xfId="6331"/>
    <cellStyle name="Note 2 3 3 2 3" xfId="1577"/>
    <cellStyle name="Note 2 3 3 2 3 2" xfId="2996"/>
    <cellStyle name="Note 2 3 3 2 3 2 2" xfId="7869"/>
    <cellStyle name="Note 2 3 3 2 3 3" xfId="4495"/>
    <cellStyle name="Note 2 3 3 2 3 3 2" xfId="9262"/>
    <cellStyle name="Note 2 3 3 2 3 4" xfId="5611"/>
    <cellStyle name="Note 2 3 3 2 3 4 2" xfId="10346"/>
    <cellStyle name="Note 2 3 3 2 3 5" xfId="6689"/>
    <cellStyle name="Note 2 3 3 2 4" xfId="3234"/>
    <cellStyle name="Note 2 3 3 2 4 2" xfId="8107"/>
    <cellStyle name="Note 2 3 3 2 5" xfId="3675"/>
    <cellStyle name="Note 2 3 3 2 5 2" xfId="8452"/>
    <cellStyle name="Note 2 3 3 2 6" xfId="4799"/>
    <cellStyle name="Note 2 3 3 2 6 2" xfId="9556"/>
    <cellStyle name="Note 2 3 3 2 7" xfId="5899"/>
    <cellStyle name="Note 2 3 3 3" xfId="762"/>
    <cellStyle name="Note 2 3 3 3 2" xfId="1207"/>
    <cellStyle name="Note 2 3 3 3 2 2" xfId="2631"/>
    <cellStyle name="Note 2 3 3 3 2 2 2" xfId="7504"/>
    <cellStyle name="Note 2 3 3 3 2 3" xfId="4173"/>
    <cellStyle name="Note 2 3 3 3 2 3 2" xfId="8940"/>
    <cellStyle name="Note 2 3 3 3 2 4" xfId="5289"/>
    <cellStyle name="Note 2 3 3 3 2 4 2" xfId="10024"/>
    <cellStyle name="Note 2 3 3 3 2 5" xfId="6367"/>
    <cellStyle name="Note 2 3 3 3 3" xfId="1613"/>
    <cellStyle name="Note 2 3 3 3 3 2" xfId="3032"/>
    <cellStyle name="Note 2 3 3 3 3 2 2" xfId="7905"/>
    <cellStyle name="Note 2 3 3 3 3 3" xfId="4531"/>
    <cellStyle name="Note 2 3 3 3 3 3 2" xfId="9298"/>
    <cellStyle name="Note 2 3 3 3 3 4" xfId="5647"/>
    <cellStyle name="Note 2 3 3 3 3 4 2" xfId="10382"/>
    <cellStyle name="Note 2 3 3 3 3 5" xfId="6725"/>
    <cellStyle name="Note 2 3 3 3 4" xfId="2783"/>
    <cellStyle name="Note 2 3 3 3 4 2" xfId="7656"/>
    <cellStyle name="Note 2 3 3 3 5" xfId="3711"/>
    <cellStyle name="Note 2 3 3 3 5 2" xfId="8488"/>
    <cellStyle name="Note 2 3 3 3 6" xfId="4835"/>
    <cellStyle name="Note 2 3 3 3 6 2" xfId="9592"/>
    <cellStyle name="Note 2 3 3 3 7" xfId="5935"/>
    <cellStyle name="Note 2 3 3 4" xfId="627"/>
    <cellStyle name="Note 2 3 3 4 2" xfId="1072"/>
    <cellStyle name="Note 2 3 3 4 2 2" xfId="2496"/>
    <cellStyle name="Note 2 3 3 4 2 2 2" xfId="7369"/>
    <cellStyle name="Note 2 3 3 4 2 3" xfId="4038"/>
    <cellStyle name="Note 2 3 3 4 2 3 2" xfId="8805"/>
    <cellStyle name="Note 2 3 3 4 2 4" xfId="5154"/>
    <cellStyle name="Note 2 3 3 4 2 4 2" xfId="9889"/>
    <cellStyle name="Note 2 3 3 4 2 5" xfId="6232"/>
    <cellStyle name="Note 2 3 3 4 3" xfId="1478"/>
    <cellStyle name="Note 2 3 3 4 3 2" xfId="2897"/>
    <cellStyle name="Note 2 3 3 4 3 2 2" xfId="7770"/>
    <cellStyle name="Note 2 3 3 4 3 3" xfId="4396"/>
    <cellStyle name="Note 2 3 3 4 3 3 2" xfId="9163"/>
    <cellStyle name="Note 2 3 3 4 3 4" xfId="5512"/>
    <cellStyle name="Note 2 3 3 4 3 4 2" xfId="10247"/>
    <cellStyle name="Note 2 3 3 4 3 5" xfId="6590"/>
    <cellStyle name="Note 2 3 3 4 4" xfId="2309"/>
    <cellStyle name="Note 2 3 3 4 4 2" xfId="7182"/>
    <cellStyle name="Note 2 3 3 4 5" xfId="3576"/>
    <cellStyle name="Note 2 3 3 4 5 2" xfId="8353"/>
    <cellStyle name="Note 2 3 3 4 6" xfId="3334"/>
    <cellStyle name="Note 2 3 3 4 6 2" xfId="8188"/>
    <cellStyle name="Note 2 3 3 4 7" xfId="4966"/>
    <cellStyle name="Note 2 3 3 5" xfId="655"/>
    <cellStyle name="Note 2 3 3 5 2" xfId="1100"/>
    <cellStyle name="Note 2 3 3 5 2 2" xfId="2524"/>
    <cellStyle name="Note 2 3 3 5 2 2 2" xfId="7397"/>
    <cellStyle name="Note 2 3 3 5 2 3" xfId="4066"/>
    <cellStyle name="Note 2 3 3 5 2 3 2" xfId="8833"/>
    <cellStyle name="Note 2 3 3 5 2 4" xfId="5182"/>
    <cellStyle name="Note 2 3 3 5 2 4 2" xfId="9917"/>
    <cellStyle name="Note 2 3 3 5 2 5" xfId="6260"/>
    <cellStyle name="Note 2 3 3 5 3" xfId="1506"/>
    <cellStyle name="Note 2 3 3 5 3 2" xfId="2925"/>
    <cellStyle name="Note 2 3 3 5 3 2 2" xfId="7798"/>
    <cellStyle name="Note 2 3 3 5 3 3" xfId="4424"/>
    <cellStyle name="Note 2 3 3 5 3 3 2" xfId="9191"/>
    <cellStyle name="Note 2 3 3 5 3 4" xfId="5540"/>
    <cellStyle name="Note 2 3 3 5 3 4 2" xfId="10275"/>
    <cellStyle name="Note 2 3 3 5 3 5" xfId="6618"/>
    <cellStyle name="Note 2 3 3 5 4" xfId="2060"/>
    <cellStyle name="Note 2 3 3 5 4 2" xfId="6933"/>
    <cellStyle name="Note 2 3 3 5 5" xfId="3604"/>
    <cellStyle name="Note 2 3 3 5 5 2" xfId="8381"/>
    <cellStyle name="Note 2 3 3 5 6" xfId="4708"/>
    <cellStyle name="Note 2 3 3 5 6 2" xfId="9474"/>
    <cellStyle name="Note 2 3 3 5 7" xfId="3455"/>
    <cellStyle name="Note 2 3 3 6" xfId="833"/>
    <cellStyle name="Note 2 3 3 6 2" xfId="1278"/>
    <cellStyle name="Note 2 3 3 6 2 2" xfId="2702"/>
    <cellStyle name="Note 2 3 3 6 2 2 2" xfId="7575"/>
    <cellStyle name="Note 2 3 3 6 2 3" xfId="4244"/>
    <cellStyle name="Note 2 3 3 6 2 3 2" xfId="9011"/>
    <cellStyle name="Note 2 3 3 6 2 4" xfId="5360"/>
    <cellStyle name="Note 2 3 3 6 2 4 2" xfId="10095"/>
    <cellStyle name="Note 2 3 3 6 2 5" xfId="6438"/>
    <cellStyle name="Note 2 3 3 6 3" xfId="1684"/>
    <cellStyle name="Note 2 3 3 6 3 2" xfId="3103"/>
    <cellStyle name="Note 2 3 3 6 3 2 2" xfId="7976"/>
    <cellStyle name="Note 2 3 3 6 3 3" xfId="4602"/>
    <cellStyle name="Note 2 3 3 6 3 3 2" xfId="9369"/>
    <cellStyle name="Note 2 3 3 6 3 4" xfId="5718"/>
    <cellStyle name="Note 2 3 3 6 3 4 2" xfId="10453"/>
    <cellStyle name="Note 2 3 3 6 3 5" xfId="6796"/>
    <cellStyle name="Note 2 3 3 6 4" xfId="2766"/>
    <cellStyle name="Note 2 3 3 6 4 2" xfId="7639"/>
    <cellStyle name="Note 2 3 3 6 5" xfId="3782"/>
    <cellStyle name="Note 2 3 3 6 5 2" xfId="8559"/>
    <cellStyle name="Note 2 3 3 6 6" xfId="4906"/>
    <cellStyle name="Note 2 3 3 6 6 2" xfId="9663"/>
    <cellStyle name="Note 2 3 3 6 7" xfId="6006"/>
    <cellStyle name="Note 2 3 3 7" xfId="875"/>
    <cellStyle name="Note 2 3 3 7 2" xfId="1320"/>
    <cellStyle name="Note 2 3 3 7 2 2" xfId="2744"/>
    <cellStyle name="Note 2 3 3 7 2 2 2" xfId="7617"/>
    <cellStyle name="Note 2 3 3 7 2 3" xfId="4286"/>
    <cellStyle name="Note 2 3 3 7 2 3 2" xfId="9053"/>
    <cellStyle name="Note 2 3 3 7 2 4" xfId="5402"/>
    <cellStyle name="Note 2 3 3 7 2 4 2" xfId="10137"/>
    <cellStyle name="Note 2 3 3 7 2 5" xfId="6480"/>
    <cellStyle name="Note 2 3 3 7 3" xfId="1726"/>
    <cellStyle name="Note 2 3 3 7 3 2" xfId="3145"/>
    <cellStyle name="Note 2 3 3 7 3 2 2" xfId="8018"/>
    <cellStyle name="Note 2 3 3 7 3 3" xfId="4644"/>
    <cellStyle name="Note 2 3 3 7 3 3 2" xfId="9411"/>
    <cellStyle name="Note 2 3 3 7 3 4" xfId="5760"/>
    <cellStyle name="Note 2 3 3 7 3 4 2" xfId="10495"/>
    <cellStyle name="Note 2 3 3 7 3 5" xfId="6838"/>
    <cellStyle name="Note 2 3 3 7 4" xfId="2235"/>
    <cellStyle name="Note 2 3 3 7 4 2" xfId="7108"/>
    <cellStyle name="Note 2 3 3 7 5" xfId="3824"/>
    <cellStyle name="Note 2 3 3 7 5 2" xfId="8601"/>
    <cellStyle name="Note 2 3 3 7 6" xfId="4948"/>
    <cellStyle name="Note 2 3 3 7 6 2" xfId="9705"/>
    <cellStyle name="Note 2 3 3 7 7" xfId="6048"/>
    <cellStyle name="Note 2 3 3 8" xfId="910"/>
    <cellStyle name="Note 2 3 3 8 2" xfId="1759"/>
    <cellStyle name="Note 2 3 3 8 2 2" xfId="3178"/>
    <cellStyle name="Note 2 3 3 8 2 2 2" xfId="8051"/>
    <cellStyle name="Note 2 3 3 8 2 3" xfId="4677"/>
    <cellStyle name="Note 2 3 3 8 2 3 2" xfId="9444"/>
    <cellStyle name="Note 2 3 3 8 2 4" xfId="5793"/>
    <cellStyle name="Note 2 3 3 8 2 4 2" xfId="10528"/>
    <cellStyle name="Note 2 3 3 8 2 5" xfId="6871"/>
    <cellStyle name="Note 2 3 3 8 3" xfId="2049"/>
    <cellStyle name="Note 2 3 3 8 3 2" xfId="6922"/>
    <cellStyle name="Note 2 3 3 8 4" xfId="3882"/>
    <cellStyle name="Note 2 3 3 8 4 2" xfId="8654"/>
    <cellStyle name="Note 2 3 3 8 5" xfId="5003"/>
    <cellStyle name="Note 2 3 3 8 5 2" xfId="9738"/>
    <cellStyle name="Note 2 3 3 8 6" xfId="6081"/>
    <cellStyle name="Note 2 3 3 9" xfId="1005"/>
    <cellStyle name="Note 2 3 3 9 2" xfId="2429"/>
    <cellStyle name="Note 2 3 3 9 2 2" xfId="7302"/>
    <cellStyle name="Note 2 3 3 9 3" xfId="3971"/>
    <cellStyle name="Note 2 3 3 9 3 2" xfId="8738"/>
    <cellStyle name="Note 2 3 3 9 4" xfId="5087"/>
    <cellStyle name="Note 2 3 3 9 4 2" xfId="9822"/>
    <cellStyle name="Note 2 3 3 9 5" xfId="6165"/>
    <cellStyle name="Note 2 3 4" xfId="698"/>
    <cellStyle name="Note 2 3 4 2" xfId="1143"/>
    <cellStyle name="Note 2 3 4 2 2" xfId="2567"/>
    <cellStyle name="Note 2 3 4 2 2 2" xfId="7440"/>
    <cellStyle name="Note 2 3 4 2 3" xfId="4109"/>
    <cellStyle name="Note 2 3 4 2 3 2" xfId="8876"/>
    <cellStyle name="Note 2 3 4 2 4" xfId="5225"/>
    <cellStyle name="Note 2 3 4 2 4 2" xfId="9960"/>
    <cellStyle name="Note 2 3 4 2 5" xfId="6303"/>
    <cellStyle name="Note 2 3 4 3" xfId="1549"/>
    <cellStyle name="Note 2 3 4 3 2" xfId="2968"/>
    <cellStyle name="Note 2 3 4 3 2 2" xfId="7841"/>
    <cellStyle name="Note 2 3 4 3 3" xfId="4467"/>
    <cellStyle name="Note 2 3 4 3 3 2" xfId="9234"/>
    <cellStyle name="Note 2 3 4 3 4" xfId="5583"/>
    <cellStyle name="Note 2 3 4 3 4 2" xfId="10318"/>
    <cellStyle name="Note 2 3 4 3 5" xfId="6661"/>
    <cellStyle name="Note 2 3 4 4" xfId="2077"/>
    <cellStyle name="Note 2 3 4 4 2" xfId="6950"/>
    <cellStyle name="Note 2 3 4 5" xfId="3647"/>
    <cellStyle name="Note 2 3 4 5 2" xfId="8424"/>
    <cellStyle name="Note 2 3 4 6" xfId="4771"/>
    <cellStyle name="Note 2 3 4 6 2" xfId="9528"/>
    <cellStyle name="Note 2 3 4 7" xfId="5871"/>
    <cellStyle name="Note 2 3 5" xfId="587"/>
    <cellStyle name="Note 2 3 5 2" xfId="1032"/>
    <cellStyle name="Note 2 3 5 2 2" xfId="2456"/>
    <cellStyle name="Note 2 3 5 2 2 2" xfId="7329"/>
    <cellStyle name="Note 2 3 5 2 3" xfId="3998"/>
    <cellStyle name="Note 2 3 5 2 3 2" xfId="8765"/>
    <cellStyle name="Note 2 3 5 2 4" xfId="5114"/>
    <cellStyle name="Note 2 3 5 2 4 2" xfId="9849"/>
    <cellStyle name="Note 2 3 5 2 5" xfId="6192"/>
    <cellStyle name="Note 2 3 5 3" xfId="1438"/>
    <cellStyle name="Note 2 3 5 3 2" xfId="2857"/>
    <cellStyle name="Note 2 3 5 3 2 2" xfId="7730"/>
    <cellStyle name="Note 2 3 5 3 3" xfId="4356"/>
    <cellStyle name="Note 2 3 5 3 3 2" xfId="9123"/>
    <cellStyle name="Note 2 3 5 3 4" xfId="5472"/>
    <cellStyle name="Note 2 3 5 3 4 2" xfId="10207"/>
    <cellStyle name="Note 2 3 5 3 5" xfId="6550"/>
    <cellStyle name="Note 2 3 5 4" xfId="2185"/>
    <cellStyle name="Note 2 3 5 4 2" xfId="7058"/>
    <cellStyle name="Note 2 3 5 5" xfId="3536"/>
    <cellStyle name="Note 2 3 5 5 2" xfId="8313"/>
    <cellStyle name="Note 2 3 5 6" xfId="3350"/>
    <cellStyle name="Note 2 3 5 6 2" xfId="8204"/>
    <cellStyle name="Note 2 3 5 7" xfId="4975"/>
    <cellStyle name="Note 2 3 6" xfId="647"/>
    <cellStyle name="Note 2 3 6 2" xfId="1092"/>
    <cellStyle name="Note 2 3 6 2 2" xfId="2516"/>
    <cellStyle name="Note 2 3 6 2 2 2" xfId="7389"/>
    <cellStyle name="Note 2 3 6 2 3" xfId="4058"/>
    <cellStyle name="Note 2 3 6 2 3 2" xfId="8825"/>
    <cellStyle name="Note 2 3 6 2 4" xfId="5174"/>
    <cellStyle name="Note 2 3 6 2 4 2" xfId="9909"/>
    <cellStyle name="Note 2 3 6 2 5" xfId="6252"/>
    <cellStyle name="Note 2 3 6 3" xfId="1498"/>
    <cellStyle name="Note 2 3 6 3 2" xfId="2917"/>
    <cellStyle name="Note 2 3 6 3 2 2" xfId="7790"/>
    <cellStyle name="Note 2 3 6 3 3" xfId="4416"/>
    <cellStyle name="Note 2 3 6 3 3 2" xfId="9183"/>
    <cellStyle name="Note 2 3 6 3 4" xfId="5532"/>
    <cellStyle name="Note 2 3 6 3 4 2" xfId="10267"/>
    <cellStyle name="Note 2 3 6 3 5" xfId="6610"/>
    <cellStyle name="Note 2 3 6 4" xfId="2329"/>
    <cellStyle name="Note 2 3 6 4 2" xfId="7202"/>
    <cellStyle name="Note 2 3 6 5" xfId="3596"/>
    <cellStyle name="Note 2 3 6 5 2" xfId="8373"/>
    <cellStyle name="Note 2 3 6 6" xfId="3326"/>
    <cellStyle name="Note 2 3 6 6 2" xfId="8180"/>
    <cellStyle name="Note 2 3 6 7" xfId="4973"/>
    <cellStyle name="Note 2 3 7" xfId="714"/>
    <cellStyle name="Note 2 3 7 2" xfId="1159"/>
    <cellStyle name="Note 2 3 7 2 2" xfId="2583"/>
    <cellStyle name="Note 2 3 7 2 2 2" xfId="7456"/>
    <cellStyle name="Note 2 3 7 2 3" xfId="4125"/>
    <cellStyle name="Note 2 3 7 2 3 2" xfId="8892"/>
    <cellStyle name="Note 2 3 7 2 4" xfId="5241"/>
    <cellStyle name="Note 2 3 7 2 4 2" xfId="9976"/>
    <cellStyle name="Note 2 3 7 2 5" xfId="6319"/>
    <cellStyle name="Note 2 3 7 3" xfId="1565"/>
    <cellStyle name="Note 2 3 7 3 2" xfId="2984"/>
    <cellStyle name="Note 2 3 7 3 2 2" xfId="7857"/>
    <cellStyle name="Note 2 3 7 3 3" xfId="4483"/>
    <cellStyle name="Note 2 3 7 3 3 2" xfId="9250"/>
    <cellStyle name="Note 2 3 7 3 4" xfId="5599"/>
    <cellStyle name="Note 2 3 7 3 4 2" xfId="10334"/>
    <cellStyle name="Note 2 3 7 3 5" xfId="6677"/>
    <cellStyle name="Note 2 3 7 4" xfId="2152"/>
    <cellStyle name="Note 2 3 7 4 2" xfId="7025"/>
    <cellStyle name="Note 2 3 7 5" xfId="3663"/>
    <cellStyle name="Note 2 3 7 5 2" xfId="8440"/>
    <cellStyle name="Note 2 3 7 6" xfId="4787"/>
    <cellStyle name="Note 2 3 7 6 2" xfId="9544"/>
    <cellStyle name="Note 2 3 7 7" xfId="5887"/>
    <cellStyle name="Note 2 3 8" xfId="653"/>
    <cellStyle name="Note 2 3 8 2" xfId="1098"/>
    <cellStyle name="Note 2 3 8 2 2" xfId="2522"/>
    <cellStyle name="Note 2 3 8 2 2 2" xfId="7395"/>
    <cellStyle name="Note 2 3 8 2 3" xfId="4064"/>
    <cellStyle name="Note 2 3 8 2 3 2" xfId="8831"/>
    <cellStyle name="Note 2 3 8 2 4" xfId="5180"/>
    <cellStyle name="Note 2 3 8 2 4 2" xfId="9915"/>
    <cellStyle name="Note 2 3 8 2 5" xfId="6258"/>
    <cellStyle name="Note 2 3 8 3" xfId="1504"/>
    <cellStyle name="Note 2 3 8 3 2" xfId="2923"/>
    <cellStyle name="Note 2 3 8 3 2 2" xfId="7796"/>
    <cellStyle name="Note 2 3 8 3 3" xfId="4422"/>
    <cellStyle name="Note 2 3 8 3 3 2" xfId="9189"/>
    <cellStyle name="Note 2 3 8 3 4" xfId="5538"/>
    <cellStyle name="Note 2 3 8 3 4 2" xfId="10273"/>
    <cellStyle name="Note 2 3 8 3 5" xfId="6616"/>
    <cellStyle name="Note 2 3 8 4" xfId="2068"/>
    <cellStyle name="Note 2 3 8 4 2" xfId="6941"/>
    <cellStyle name="Note 2 3 8 5" xfId="3602"/>
    <cellStyle name="Note 2 3 8 5 2" xfId="8379"/>
    <cellStyle name="Note 2 3 8 6" xfId="3271"/>
    <cellStyle name="Note 2 3 8 6 2" xfId="8136"/>
    <cellStyle name="Note 2 3 8 7" xfId="5825"/>
    <cellStyle name="Note 2 3 9" xfId="845"/>
    <cellStyle name="Note 2 3 9 2" xfId="1290"/>
    <cellStyle name="Note 2 3 9 2 2" xfId="2714"/>
    <cellStyle name="Note 2 3 9 2 2 2" xfId="7587"/>
    <cellStyle name="Note 2 3 9 2 3" xfId="4256"/>
    <cellStyle name="Note 2 3 9 2 3 2" xfId="9023"/>
    <cellStyle name="Note 2 3 9 2 4" xfId="5372"/>
    <cellStyle name="Note 2 3 9 2 4 2" xfId="10107"/>
    <cellStyle name="Note 2 3 9 2 5" xfId="6450"/>
    <cellStyle name="Note 2 3 9 3" xfId="1696"/>
    <cellStyle name="Note 2 3 9 3 2" xfId="3115"/>
    <cellStyle name="Note 2 3 9 3 2 2" xfId="7988"/>
    <cellStyle name="Note 2 3 9 3 3" xfId="4614"/>
    <cellStyle name="Note 2 3 9 3 3 2" xfId="9381"/>
    <cellStyle name="Note 2 3 9 3 4" xfId="5730"/>
    <cellStyle name="Note 2 3 9 3 4 2" xfId="10465"/>
    <cellStyle name="Note 2 3 9 3 5" xfId="6808"/>
    <cellStyle name="Note 2 3 9 4" xfId="2245"/>
    <cellStyle name="Note 2 3 9 4 2" xfId="7118"/>
    <cellStyle name="Note 2 3 9 5" xfId="3794"/>
    <cellStyle name="Note 2 3 9 5 2" xfId="8571"/>
    <cellStyle name="Note 2 3 9 6" xfId="4918"/>
    <cellStyle name="Note 2 3 9 6 2" xfId="9675"/>
    <cellStyle name="Note 2 3 9 7" xfId="6018"/>
    <cellStyle name="Note 2 4" xfId="499"/>
    <cellStyle name="Note 2 4 10" xfId="991"/>
    <cellStyle name="Note 2 4 10 2" xfId="2415"/>
    <cellStyle name="Note 2 4 10 2 2" xfId="7288"/>
    <cellStyle name="Note 2 4 10 3" xfId="3957"/>
    <cellStyle name="Note 2 4 10 3 2" xfId="8724"/>
    <cellStyle name="Note 2 4 10 4" xfId="5073"/>
    <cellStyle name="Note 2 4 10 4 2" xfId="9808"/>
    <cellStyle name="Note 2 4 10 5" xfId="6151"/>
    <cellStyle name="Note 2 4 11" xfId="1398"/>
    <cellStyle name="Note 2 4 11 2" xfId="2817"/>
    <cellStyle name="Note 2 4 11 2 2" xfId="7690"/>
    <cellStyle name="Note 2 4 11 3" xfId="4316"/>
    <cellStyle name="Note 2 4 11 3 2" xfId="9083"/>
    <cellStyle name="Note 2 4 11 4" xfId="5432"/>
    <cellStyle name="Note 2 4 11 4 2" xfId="10167"/>
    <cellStyle name="Note 2 4 11 5" xfId="6510"/>
    <cellStyle name="Note 2 4 12" xfId="2215"/>
    <cellStyle name="Note 2 4 12 2" xfId="7088"/>
    <cellStyle name="Note 2 4 13" xfId="3496"/>
    <cellStyle name="Note 2 4 13 2" xfId="8273"/>
    <cellStyle name="Note 2 4 14" xfId="3376"/>
    <cellStyle name="Note 2 4 14 2" xfId="8230"/>
    <cellStyle name="Note 2 4 15" xfId="3913"/>
    <cellStyle name="Note 2 4 2" xfId="507"/>
    <cellStyle name="Note 2 4 2 10" xfId="1406"/>
    <cellStyle name="Note 2 4 2 10 2" xfId="2825"/>
    <cellStyle name="Note 2 4 2 10 2 2" xfId="7698"/>
    <cellStyle name="Note 2 4 2 10 3" xfId="4324"/>
    <cellStyle name="Note 2 4 2 10 3 2" xfId="9091"/>
    <cellStyle name="Note 2 4 2 10 4" xfId="5440"/>
    <cellStyle name="Note 2 4 2 10 4 2" xfId="10175"/>
    <cellStyle name="Note 2 4 2 10 5" xfId="6518"/>
    <cellStyle name="Note 2 4 2 11" xfId="2208"/>
    <cellStyle name="Note 2 4 2 11 2" xfId="7081"/>
    <cellStyle name="Note 2 4 2 12" xfId="3504"/>
    <cellStyle name="Note 2 4 2 12 2" xfId="8281"/>
    <cellStyle name="Note 2 4 2 13" xfId="3369"/>
    <cellStyle name="Note 2 4 2 13 2" xfId="8223"/>
    <cellStyle name="Note 2 4 2 14" xfId="3304"/>
    <cellStyle name="Note 2 4 2 2" xfId="720"/>
    <cellStyle name="Note 2 4 2 2 2" xfId="1165"/>
    <cellStyle name="Note 2 4 2 2 2 2" xfId="2589"/>
    <cellStyle name="Note 2 4 2 2 2 2 2" xfId="7462"/>
    <cellStyle name="Note 2 4 2 2 2 3" xfId="4131"/>
    <cellStyle name="Note 2 4 2 2 2 3 2" xfId="8898"/>
    <cellStyle name="Note 2 4 2 2 2 4" xfId="5247"/>
    <cellStyle name="Note 2 4 2 2 2 4 2" xfId="9982"/>
    <cellStyle name="Note 2 4 2 2 2 5" xfId="6325"/>
    <cellStyle name="Note 2 4 2 2 3" xfId="1571"/>
    <cellStyle name="Note 2 4 2 2 3 2" xfId="2990"/>
    <cellStyle name="Note 2 4 2 2 3 2 2" xfId="7863"/>
    <cellStyle name="Note 2 4 2 2 3 3" xfId="4489"/>
    <cellStyle name="Note 2 4 2 2 3 3 2" xfId="9256"/>
    <cellStyle name="Note 2 4 2 2 3 4" xfId="5605"/>
    <cellStyle name="Note 2 4 2 2 3 4 2" xfId="10340"/>
    <cellStyle name="Note 2 4 2 2 3 5" xfId="6683"/>
    <cellStyle name="Note 2 4 2 2 4" xfId="3239"/>
    <cellStyle name="Note 2 4 2 2 4 2" xfId="8112"/>
    <cellStyle name="Note 2 4 2 2 5" xfId="3669"/>
    <cellStyle name="Note 2 4 2 2 5 2" xfId="8446"/>
    <cellStyle name="Note 2 4 2 2 6" xfId="4793"/>
    <cellStyle name="Note 2 4 2 2 6 2" xfId="9550"/>
    <cellStyle name="Note 2 4 2 2 7" xfId="5893"/>
    <cellStyle name="Note 2 4 2 3" xfId="756"/>
    <cellStyle name="Note 2 4 2 3 2" xfId="1201"/>
    <cellStyle name="Note 2 4 2 3 2 2" xfId="2625"/>
    <cellStyle name="Note 2 4 2 3 2 2 2" xfId="7498"/>
    <cellStyle name="Note 2 4 2 3 2 3" xfId="4167"/>
    <cellStyle name="Note 2 4 2 3 2 3 2" xfId="8934"/>
    <cellStyle name="Note 2 4 2 3 2 4" xfId="5283"/>
    <cellStyle name="Note 2 4 2 3 2 4 2" xfId="10018"/>
    <cellStyle name="Note 2 4 2 3 2 5" xfId="6361"/>
    <cellStyle name="Note 2 4 2 3 3" xfId="1607"/>
    <cellStyle name="Note 2 4 2 3 3 2" xfId="3026"/>
    <cellStyle name="Note 2 4 2 3 3 2 2" xfId="7899"/>
    <cellStyle name="Note 2 4 2 3 3 3" xfId="4525"/>
    <cellStyle name="Note 2 4 2 3 3 3 2" xfId="9292"/>
    <cellStyle name="Note 2 4 2 3 3 4" xfId="5641"/>
    <cellStyle name="Note 2 4 2 3 3 4 2" xfId="10376"/>
    <cellStyle name="Note 2 4 2 3 3 5" xfId="6719"/>
    <cellStyle name="Note 2 4 2 3 4" xfId="2044"/>
    <cellStyle name="Note 2 4 2 3 4 2" xfId="6917"/>
    <cellStyle name="Note 2 4 2 3 5" xfId="3705"/>
    <cellStyle name="Note 2 4 2 3 5 2" xfId="8482"/>
    <cellStyle name="Note 2 4 2 3 6" xfId="4829"/>
    <cellStyle name="Note 2 4 2 3 6 2" xfId="9586"/>
    <cellStyle name="Note 2 4 2 3 7" xfId="5929"/>
    <cellStyle name="Note 2 4 2 4" xfId="598"/>
    <cellStyle name="Note 2 4 2 4 2" xfId="1043"/>
    <cellStyle name="Note 2 4 2 4 2 2" xfId="2467"/>
    <cellStyle name="Note 2 4 2 4 2 2 2" xfId="7340"/>
    <cellStyle name="Note 2 4 2 4 2 3" xfId="4009"/>
    <cellStyle name="Note 2 4 2 4 2 3 2" xfId="8776"/>
    <cellStyle name="Note 2 4 2 4 2 4" xfId="5125"/>
    <cellStyle name="Note 2 4 2 4 2 4 2" xfId="9860"/>
    <cellStyle name="Note 2 4 2 4 2 5" xfId="6203"/>
    <cellStyle name="Note 2 4 2 4 3" xfId="1449"/>
    <cellStyle name="Note 2 4 2 4 3 2" xfId="2868"/>
    <cellStyle name="Note 2 4 2 4 3 2 2" xfId="7741"/>
    <cellStyle name="Note 2 4 2 4 3 3" xfId="4367"/>
    <cellStyle name="Note 2 4 2 4 3 3 2" xfId="9134"/>
    <cellStyle name="Note 2 4 2 4 3 4" xfId="5483"/>
    <cellStyle name="Note 2 4 2 4 3 4 2" xfId="10218"/>
    <cellStyle name="Note 2 4 2 4 3 5" xfId="6561"/>
    <cellStyle name="Note 2 4 2 4 4" xfId="2285"/>
    <cellStyle name="Note 2 4 2 4 4 2" xfId="7158"/>
    <cellStyle name="Note 2 4 2 4 5" xfId="3547"/>
    <cellStyle name="Note 2 4 2 4 5 2" xfId="8324"/>
    <cellStyle name="Note 2 4 2 4 6" xfId="3282"/>
    <cellStyle name="Note 2 4 2 4 6 2" xfId="8147"/>
    <cellStyle name="Note 2 4 2 4 7" xfId="5836"/>
    <cellStyle name="Note 2 4 2 5" xfId="604"/>
    <cellStyle name="Note 2 4 2 5 2" xfId="1049"/>
    <cellStyle name="Note 2 4 2 5 2 2" xfId="2473"/>
    <cellStyle name="Note 2 4 2 5 2 2 2" xfId="7346"/>
    <cellStyle name="Note 2 4 2 5 2 3" xfId="4015"/>
    <cellStyle name="Note 2 4 2 5 2 3 2" xfId="8782"/>
    <cellStyle name="Note 2 4 2 5 2 4" xfId="5131"/>
    <cellStyle name="Note 2 4 2 5 2 4 2" xfId="9866"/>
    <cellStyle name="Note 2 4 2 5 2 5" xfId="6209"/>
    <cellStyle name="Note 2 4 2 5 3" xfId="1455"/>
    <cellStyle name="Note 2 4 2 5 3 2" xfId="2874"/>
    <cellStyle name="Note 2 4 2 5 3 2 2" xfId="7747"/>
    <cellStyle name="Note 2 4 2 5 3 3" xfId="4373"/>
    <cellStyle name="Note 2 4 2 5 3 3 2" xfId="9140"/>
    <cellStyle name="Note 2 4 2 5 3 4" xfId="5489"/>
    <cellStyle name="Note 2 4 2 5 3 4 2" xfId="10224"/>
    <cellStyle name="Note 2 4 2 5 3 5" xfId="6567"/>
    <cellStyle name="Note 2 4 2 5 4" xfId="2315"/>
    <cellStyle name="Note 2 4 2 5 4 2" xfId="7188"/>
    <cellStyle name="Note 2 4 2 5 5" xfId="3553"/>
    <cellStyle name="Note 2 4 2 5 5 2" xfId="8330"/>
    <cellStyle name="Note 2 4 2 5 6" xfId="3854"/>
    <cellStyle name="Note 2 4 2 5 6 2" xfId="8628"/>
    <cellStyle name="Note 2 4 2 5 7" xfId="3436"/>
    <cellStyle name="Note 2 4 2 6" xfId="827"/>
    <cellStyle name="Note 2 4 2 6 2" xfId="1272"/>
    <cellStyle name="Note 2 4 2 6 2 2" xfId="2696"/>
    <cellStyle name="Note 2 4 2 6 2 2 2" xfId="7569"/>
    <cellStyle name="Note 2 4 2 6 2 3" xfId="4238"/>
    <cellStyle name="Note 2 4 2 6 2 3 2" xfId="9005"/>
    <cellStyle name="Note 2 4 2 6 2 4" xfId="5354"/>
    <cellStyle name="Note 2 4 2 6 2 4 2" xfId="10089"/>
    <cellStyle name="Note 2 4 2 6 2 5" xfId="6432"/>
    <cellStyle name="Note 2 4 2 6 3" xfId="1678"/>
    <cellStyle name="Note 2 4 2 6 3 2" xfId="3097"/>
    <cellStyle name="Note 2 4 2 6 3 2 2" xfId="7970"/>
    <cellStyle name="Note 2 4 2 6 3 3" xfId="4596"/>
    <cellStyle name="Note 2 4 2 6 3 3 2" xfId="9363"/>
    <cellStyle name="Note 2 4 2 6 3 4" xfId="5712"/>
    <cellStyle name="Note 2 4 2 6 3 4 2" xfId="10447"/>
    <cellStyle name="Note 2 4 2 6 3 5" xfId="6790"/>
    <cellStyle name="Note 2 4 2 6 4" xfId="2768"/>
    <cellStyle name="Note 2 4 2 6 4 2" xfId="7641"/>
    <cellStyle name="Note 2 4 2 6 5" xfId="3776"/>
    <cellStyle name="Note 2 4 2 6 5 2" xfId="8553"/>
    <cellStyle name="Note 2 4 2 6 6" xfId="4900"/>
    <cellStyle name="Note 2 4 2 6 6 2" xfId="9657"/>
    <cellStyle name="Note 2 4 2 6 7" xfId="6000"/>
    <cellStyle name="Note 2 4 2 7" xfId="869"/>
    <cellStyle name="Note 2 4 2 7 2" xfId="1314"/>
    <cellStyle name="Note 2 4 2 7 2 2" xfId="2738"/>
    <cellStyle name="Note 2 4 2 7 2 2 2" xfId="7611"/>
    <cellStyle name="Note 2 4 2 7 2 3" xfId="4280"/>
    <cellStyle name="Note 2 4 2 7 2 3 2" xfId="9047"/>
    <cellStyle name="Note 2 4 2 7 2 4" xfId="5396"/>
    <cellStyle name="Note 2 4 2 7 2 4 2" xfId="10131"/>
    <cellStyle name="Note 2 4 2 7 2 5" xfId="6474"/>
    <cellStyle name="Note 2 4 2 7 3" xfId="1720"/>
    <cellStyle name="Note 2 4 2 7 3 2" xfId="3139"/>
    <cellStyle name="Note 2 4 2 7 3 2 2" xfId="8012"/>
    <cellStyle name="Note 2 4 2 7 3 3" xfId="4638"/>
    <cellStyle name="Note 2 4 2 7 3 3 2" xfId="9405"/>
    <cellStyle name="Note 2 4 2 7 3 4" xfId="5754"/>
    <cellStyle name="Note 2 4 2 7 3 4 2" xfId="10489"/>
    <cellStyle name="Note 2 4 2 7 3 5" xfId="6832"/>
    <cellStyle name="Note 2 4 2 7 4" xfId="2237"/>
    <cellStyle name="Note 2 4 2 7 4 2" xfId="7110"/>
    <cellStyle name="Note 2 4 2 7 5" xfId="3818"/>
    <cellStyle name="Note 2 4 2 7 5 2" xfId="8595"/>
    <cellStyle name="Note 2 4 2 7 6" xfId="4942"/>
    <cellStyle name="Note 2 4 2 7 6 2" xfId="9699"/>
    <cellStyle name="Note 2 4 2 7 7" xfId="6042"/>
    <cellStyle name="Note 2 4 2 8" xfId="911"/>
    <cellStyle name="Note 2 4 2 8 2" xfId="1760"/>
    <cellStyle name="Note 2 4 2 8 2 2" xfId="3179"/>
    <cellStyle name="Note 2 4 2 8 2 2 2" xfId="8052"/>
    <cellStyle name="Note 2 4 2 8 2 3" xfId="4678"/>
    <cellStyle name="Note 2 4 2 8 2 3 2" xfId="9445"/>
    <cellStyle name="Note 2 4 2 8 2 4" xfId="5794"/>
    <cellStyle name="Note 2 4 2 8 2 4 2" xfId="10529"/>
    <cellStyle name="Note 2 4 2 8 2 5" xfId="6872"/>
    <cellStyle name="Note 2 4 2 8 3" xfId="2350"/>
    <cellStyle name="Note 2 4 2 8 3 2" xfId="7223"/>
    <cellStyle name="Note 2 4 2 8 4" xfId="3883"/>
    <cellStyle name="Note 2 4 2 8 4 2" xfId="8655"/>
    <cellStyle name="Note 2 4 2 8 5" xfId="5004"/>
    <cellStyle name="Note 2 4 2 8 5 2" xfId="9739"/>
    <cellStyle name="Note 2 4 2 8 6" xfId="6082"/>
    <cellStyle name="Note 2 4 2 9" xfId="999"/>
    <cellStyle name="Note 2 4 2 9 2" xfId="2423"/>
    <cellStyle name="Note 2 4 2 9 2 2" xfId="7296"/>
    <cellStyle name="Note 2 4 2 9 3" xfId="3965"/>
    <cellStyle name="Note 2 4 2 9 3 2" xfId="8732"/>
    <cellStyle name="Note 2 4 2 9 4" xfId="5081"/>
    <cellStyle name="Note 2 4 2 9 4 2" xfId="9816"/>
    <cellStyle name="Note 2 4 2 9 5" xfId="6159"/>
    <cellStyle name="Note 2 4 3" xfId="572"/>
    <cellStyle name="Note 2 4 3 2" xfId="1017"/>
    <cellStyle name="Note 2 4 3 2 2" xfId="2441"/>
    <cellStyle name="Note 2 4 3 2 2 2" xfId="7314"/>
    <cellStyle name="Note 2 4 3 2 3" xfId="3983"/>
    <cellStyle name="Note 2 4 3 2 3 2" xfId="8750"/>
    <cellStyle name="Note 2 4 3 2 4" xfId="5099"/>
    <cellStyle name="Note 2 4 3 2 4 2" xfId="9834"/>
    <cellStyle name="Note 2 4 3 2 5" xfId="6177"/>
    <cellStyle name="Note 2 4 3 3" xfId="1423"/>
    <cellStyle name="Note 2 4 3 3 2" xfId="2842"/>
    <cellStyle name="Note 2 4 3 3 2 2" xfId="7715"/>
    <cellStyle name="Note 2 4 3 3 3" xfId="4341"/>
    <cellStyle name="Note 2 4 3 3 3 2" xfId="9108"/>
    <cellStyle name="Note 2 4 3 3 4" xfId="5457"/>
    <cellStyle name="Note 2 4 3 3 4 2" xfId="10192"/>
    <cellStyle name="Note 2 4 3 3 5" xfId="6535"/>
    <cellStyle name="Note 2 4 3 4" xfId="2193"/>
    <cellStyle name="Note 2 4 3 4 2" xfId="7066"/>
    <cellStyle name="Note 2 4 3 5" xfId="3521"/>
    <cellStyle name="Note 2 4 3 5 2" xfId="8298"/>
    <cellStyle name="Note 2 4 3 6" xfId="3356"/>
    <cellStyle name="Note 2 4 3 6 2" xfId="8210"/>
    <cellStyle name="Note 2 4 3 7" xfId="3425"/>
    <cellStyle name="Note 2 4 4" xfId="748"/>
    <cellStyle name="Note 2 4 4 2" xfId="1193"/>
    <cellStyle name="Note 2 4 4 2 2" xfId="2617"/>
    <cellStyle name="Note 2 4 4 2 2 2" xfId="7490"/>
    <cellStyle name="Note 2 4 4 2 3" xfId="4159"/>
    <cellStyle name="Note 2 4 4 2 3 2" xfId="8926"/>
    <cellStyle name="Note 2 4 4 2 4" xfId="5275"/>
    <cellStyle name="Note 2 4 4 2 4 2" xfId="10010"/>
    <cellStyle name="Note 2 4 4 2 5" xfId="6353"/>
    <cellStyle name="Note 2 4 4 3" xfId="1599"/>
    <cellStyle name="Note 2 4 4 3 2" xfId="3018"/>
    <cellStyle name="Note 2 4 4 3 2 2" xfId="7891"/>
    <cellStyle name="Note 2 4 4 3 3" xfId="4517"/>
    <cellStyle name="Note 2 4 4 3 3 2" xfId="9284"/>
    <cellStyle name="Note 2 4 4 3 4" xfId="5633"/>
    <cellStyle name="Note 2 4 4 3 4 2" xfId="10368"/>
    <cellStyle name="Note 2 4 4 3 5" xfId="6711"/>
    <cellStyle name="Note 2 4 4 4" xfId="2146"/>
    <cellStyle name="Note 2 4 4 4 2" xfId="7019"/>
    <cellStyle name="Note 2 4 4 5" xfId="3697"/>
    <cellStyle name="Note 2 4 4 5 2" xfId="8474"/>
    <cellStyle name="Note 2 4 4 6" xfId="4821"/>
    <cellStyle name="Note 2 4 4 6 2" xfId="9578"/>
    <cellStyle name="Note 2 4 4 7" xfId="5921"/>
    <cellStyle name="Note 2 4 5" xfId="690"/>
    <cellStyle name="Note 2 4 5 2" xfId="1135"/>
    <cellStyle name="Note 2 4 5 2 2" xfId="2559"/>
    <cellStyle name="Note 2 4 5 2 2 2" xfId="7432"/>
    <cellStyle name="Note 2 4 5 2 3" xfId="4101"/>
    <cellStyle name="Note 2 4 5 2 3 2" xfId="8868"/>
    <cellStyle name="Note 2 4 5 2 4" xfId="5217"/>
    <cellStyle name="Note 2 4 5 2 4 2" xfId="9952"/>
    <cellStyle name="Note 2 4 5 2 5" xfId="6295"/>
    <cellStyle name="Note 2 4 5 3" xfId="1541"/>
    <cellStyle name="Note 2 4 5 3 2" xfId="2960"/>
    <cellStyle name="Note 2 4 5 3 2 2" xfId="7833"/>
    <cellStyle name="Note 2 4 5 3 3" xfId="4459"/>
    <cellStyle name="Note 2 4 5 3 3 2" xfId="9226"/>
    <cellStyle name="Note 2 4 5 3 4" xfId="5575"/>
    <cellStyle name="Note 2 4 5 3 4 2" xfId="10310"/>
    <cellStyle name="Note 2 4 5 3 5" xfId="6653"/>
    <cellStyle name="Note 2 4 5 4" xfId="2163"/>
    <cellStyle name="Note 2 4 5 4 2" xfId="7036"/>
    <cellStyle name="Note 2 4 5 5" xfId="3639"/>
    <cellStyle name="Note 2 4 5 5 2" xfId="8416"/>
    <cellStyle name="Note 2 4 5 6" xfId="4763"/>
    <cellStyle name="Note 2 4 5 6 2" xfId="9520"/>
    <cellStyle name="Note 2 4 5 7" xfId="5863"/>
    <cellStyle name="Note 2 4 6" xfId="661"/>
    <cellStyle name="Note 2 4 6 2" xfId="1106"/>
    <cellStyle name="Note 2 4 6 2 2" xfId="2530"/>
    <cellStyle name="Note 2 4 6 2 2 2" xfId="7403"/>
    <cellStyle name="Note 2 4 6 2 3" xfId="4072"/>
    <cellStyle name="Note 2 4 6 2 3 2" xfId="8839"/>
    <cellStyle name="Note 2 4 6 2 4" xfId="5188"/>
    <cellStyle name="Note 2 4 6 2 4 2" xfId="9923"/>
    <cellStyle name="Note 2 4 6 2 5" xfId="6266"/>
    <cellStyle name="Note 2 4 6 3" xfId="1512"/>
    <cellStyle name="Note 2 4 6 3 2" xfId="2931"/>
    <cellStyle name="Note 2 4 6 3 2 2" xfId="7804"/>
    <cellStyle name="Note 2 4 6 3 3" xfId="4430"/>
    <cellStyle name="Note 2 4 6 3 3 2" xfId="9197"/>
    <cellStyle name="Note 2 4 6 3 4" xfId="5546"/>
    <cellStyle name="Note 2 4 6 3 4 2" xfId="10281"/>
    <cellStyle name="Note 2 4 6 3 5" xfId="6624"/>
    <cellStyle name="Note 2 4 6 4" xfId="2175"/>
    <cellStyle name="Note 2 4 6 4 2" xfId="7048"/>
    <cellStyle name="Note 2 4 6 5" xfId="3610"/>
    <cellStyle name="Note 2 4 6 5 2" xfId="8387"/>
    <cellStyle name="Note 2 4 6 6" xfId="3320"/>
    <cellStyle name="Note 2 4 6 6 2" xfId="8174"/>
    <cellStyle name="Note 2 4 6 7" xfId="3483"/>
    <cellStyle name="Note 2 4 7" xfId="819"/>
    <cellStyle name="Note 2 4 7 2" xfId="1264"/>
    <cellStyle name="Note 2 4 7 2 2" xfId="2688"/>
    <cellStyle name="Note 2 4 7 2 2 2" xfId="7561"/>
    <cellStyle name="Note 2 4 7 2 3" xfId="4230"/>
    <cellStyle name="Note 2 4 7 2 3 2" xfId="8997"/>
    <cellStyle name="Note 2 4 7 2 4" xfId="5346"/>
    <cellStyle name="Note 2 4 7 2 4 2" xfId="10081"/>
    <cellStyle name="Note 2 4 7 2 5" xfId="6424"/>
    <cellStyle name="Note 2 4 7 3" xfId="1670"/>
    <cellStyle name="Note 2 4 7 3 2" xfId="3089"/>
    <cellStyle name="Note 2 4 7 3 2 2" xfId="7962"/>
    <cellStyle name="Note 2 4 7 3 3" xfId="4588"/>
    <cellStyle name="Note 2 4 7 3 3 2" xfId="9355"/>
    <cellStyle name="Note 2 4 7 3 4" xfId="5704"/>
    <cellStyle name="Note 2 4 7 3 4 2" xfId="10439"/>
    <cellStyle name="Note 2 4 7 3 5" xfId="6782"/>
    <cellStyle name="Note 2 4 7 4" xfId="2073"/>
    <cellStyle name="Note 2 4 7 4 2" xfId="6946"/>
    <cellStyle name="Note 2 4 7 5" xfId="3768"/>
    <cellStyle name="Note 2 4 7 5 2" xfId="8545"/>
    <cellStyle name="Note 2 4 7 6" xfId="4892"/>
    <cellStyle name="Note 2 4 7 6 2" xfId="9649"/>
    <cellStyle name="Note 2 4 7 7" xfId="5992"/>
    <cellStyle name="Note 2 4 8" xfId="861"/>
    <cellStyle name="Note 2 4 8 2" xfId="1306"/>
    <cellStyle name="Note 2 4 8 2 2" xfId="2730"/>
    <cellStyle name="Note 2 4 8 2 2 2" xfId="7603"/>
    <cellStyle name="Note 2 4 8 2 3" xfId="4272"/>
    <cellStyle name="Note 2 4 8 2 3 2" xfId="9039"/>
    <cellStyle name="Note 2 4 8 2 4" xfId="5388"/>
    <cellStyle name="Note 2 4 8 2 4 2" xfId="10123"/>
    <cellStyle name="Note 2 4 8 2 5" xfId="6466"/>
    <cellStyle name="Note 2 4 8 3" xfId="1712"/>
    <cellStyle name="Note 2 4 8 3 2" xfId="3131"/>
    <cellStyle name="Note 2 4 8 3 2 2" xfId="8004"/>
    <cellStyle name="Note 2 4 8 3 3" xfId="4630"/>
    <cellStyle name="Note 2 4 8 3 3 2" xfId="9397"/>
    <cellStyle name="Note 2 4 8 3 4" xfId="5746"/>
    <cellStyle name="Note 2 4 8 3 4 2" xfId="10481"/>
    <cellStyle name="Note 2 4 8 3 5" xfId="6824"/>
    <cellStyle name="Note 2 4 8 4" xfId="2110"/>
    <cellStyle name="Note 2 4 8 4 2" xfId="6983"/>
    <cellStyle name="Note 2 4 8 5" xfId="3810"/>
    <cellStyle name="Note 2 4 8 5 2" xfId="8587"/>
    <cellStyle name="Note 2 4 8 6" xfId="4934"/>
    <cellStyle name="Note 2 4 8 6 2" xfId="9691"/>
    <cellStyle name="Note 2 4 8 7" xfId="6034"/>
    <cellStyle name="Note 2 4 9" xfId="912"/>
    <cellStyle name="Note 2 4 9 2" xfId="1761"/>
    <cellStyle name="Note 2 4 9 2 2" xfId="3180"/>
    <cellStyle name="Note 2 4 9 2 2 2" xfId="8053"/>
    <cellStyle name="Note 2 4 9 2 3" xfId="4679"/>
    <cellStyle name="Note 2 4 9 2 3 2" xfId="9446"/>
    <cellStyle name="Note 2 4 9 2 4" xfId="5795"/>
    <cellStyle name="Note 2 4 9 2 4 2" xfId="10530"/>
    <cellStyle name="Note 2 4 9 2 5" xfId="6873"/>
    <cellStyle name="Note 2 4 9 3" xfId="2099"/>
    <cellStyle name="Note 2 4 9 3 2" xfId="6972"/>
    <cellStyle name="Note 2 4 9 4" xfId="3884"/>
    <cellStyle name="Note 2 4 9 4 2" xfId="8656"/>
    <cellStyle name="Note 2 4 9 5" xfId="5005"/>
    <cellStyle name="Note 2 4 9 5 2" xfId="9740"/>
    <cellStyle name="Note 2 4 9 6" xfId="6083"/>
    <cellStyle name="Note 2 5" xfId="521"/>
    <cellStyle name="Note 2 5 10" xfId="1420"/>
    <cellStyle name="Note 2 5 10 2" xfId="2839"/>
    <cellStyle name="Note 2 5 10 2 2" xfId="7712"/>
    <cellStyle name="Note 2 5 10 3" xfId="4338"/>
    <cellStyle name="Note 2 5 10 3 2" xfId="9105"/>
    <cellStyle name="Note 2 5 10 4" xfId="5454"/>
    <cellStyle name="Note 2 5 10 4 2" xfId="10189"/>
    <cellStyle name="Note 2 5 10 5" xfId="6532"/>
    <cellStyle name="Note 2 5 11" xfId="2195"/>
    <cellStyle name="Note 2 5 11 2" xfId="7068"/>
    <cellStyle name="Note 2 5 12" xfId="3518"/>
    <cellStyle name="Note 2 5 12 2" xfId="8295"/>
    <cellStyle name="Note 2 5 13" xfId="3358"/>
    <cellStyle name="Note 2 5 13 2" xfId="8212"/>
    <cellStyle name="Note 2 5 14" xfId="3422"/>
    <cellStyle name="Note 2 5 2" xfId="734"/>
    <cellStyle name="Note 2 5 2 2" xfId="1179"/>
    <cellStyle name="Note 2 5 2 2 2" xfId="2603"/>
    <cellStyle name="Note 2 5 2 2 2 2" xfId="7476"/>
    <cellStyle name="Note 2 5 2 2 3" xfId="4145"/>
    <cellStyle name="Note 2 5 2 2 3 2" xfId="8912"/>
    <cellStyle name="Note 2 5 2 2 4" xfId="5261"/>
    <cellStyle name="Note 2 5 2 2 4 2" xfId="9996"/>
    <cellStyle name="Note 2 5 2 2 5" xfId="6339"/>
    <cellStyle name="Note 2 5 2 3" xfId="1585"/>
    <cellStyle name="Note 2 5 2 3 2" xfId="3004"/>
    <cellStyle name="Note 2 5 2 3 2 2" xfId="7877"/>
    <cellStyle name="Note 2 5 2 3 3" xfId="4503"/>
    <cellStyle name="Note 2 5 2 3 3 2" xfId="9270"/>
    <cellStyle name="Note 2 5 2 3 4" xfId="5619"/>
    <cellStyle name="Note 2 5 2 3 4 2" xfId="10354"/>
    <cellStyle name="Note 2 5 2 3 5" xfId="6697"/>
    <cellStyle name="Note 2 5 2 4" xfId="2787"/>
    <cellStyle name="Note 2 5 2 4 2" xfId="7660"/>
    <cellStyle name="Note 2 5 2 5" xfId="3683"/>
    <cellStyle name="Note 2 5 2 5 2" xfId="8460"/>
    <cellStyle name="Note 2 5 2 6" xfId="4807"/>
    <cellStyle name="Note 2 5 2 6 2" xfId="9564"/>
    <cellStyle name="Note 2 5 2 7" xfId="5907"/>
    <cellStyle name="Note 2 5 3" xfId="770"/>
    <cellStyle name="Note 2 5 3 2" xfId="1215"/>
    <cellStyle name="Note 2 5 3 2 2" xfId="2639"/>
    <cellStyle name="Note 2 5 3 2 2 2" xfId="7512"/>
    <cellStyle name="Note 2 5 3 2 3" xfId="4181"/>
    <cellStyle name="Note 2 5 3 2 3 2" xfId="8948"/>
    <cellStyle name="Note 2 5 3 2 4" xfId="5297"/>
    <cellStyle name="Note 2 5 3 2 4 2" xfId="10032"/>
    <cellStyle name="Note 2 5 3 2 5" xfId="6375"/>
    <cellStyle name="Note 2 5 3 3" xfId="1621"/>
    <cellStyle name="Note 2 5 3 3 2" xfId="3040"/>
    <cellStyle name="Note 2 5 3 3 2 2" xfId="7913"/>
    <cellStyle name="Note 2 5 3 3 3" xfId="4539"/>
    <cellStyle name="Note 2 5 3 3 3 2" xfId="9306"/>
    <cellStyle name="Note 2 5 3 3 4" xfId="5655"/>
    <cellStyle name="Note 2 5 3 3 4 2" xfId="10390"/>
    <cellStyle name="Note 2 5 3 3 5" xfId="6733"/>
    <cellStyle name="Note 2 5 3 4" xfId="2780"/>
    <cellStyle name="Note 2 5 3 4 2" xfId="7653"/>
    <cellStyle name="Note 2 5 3 5" xfId="3719"/>
    <cellStyle name="Note 2 5 3 5 2" xfId="8496"/>
    <cellStyle name="Note 2 5 3 6" xfId="4843"/>
    <cellStyle name="Note 2 5 3 6 2" xfId="9600"/>
    <cellStyle name="Note 2 5 3 7" xfId="5943"/>
    <cellStyle name="Note 2 5 4" xfId="790"/>
    <cellStyle name="Note 2 5 4 2" xfId="1235"/>
    <cellStyle name="Note 2 5 4 2 2" xfId="2659"/>
    <cellStyle name="Note 2 5 4 2 2 2" xfId="7532"/>
    <cellStyle name="Note 2 5 4 2 3" xfId="4201"/>
    <cellStyle name="Note 2 5 4 2 3 2" xfId="8968"/>
    <cellStyle name="Note 2 5 4 2 4" xfId="5317"/>
    <cellStyle name="Note 2 5 4 2 4 2" xfId="10052"/>
    <cellStyle name="Note 2 5 4 2 5" xfId="6395"/>
    <cellStyle name="Note 2 5 4 3" xfId="1641"/>
    <cellStyle name="Note 2 5 4 3 2" xfId="3060"/>
    <cellStyle name="Note 2 5 4 3 2 2" xfId="7933"/>
    <cellStyle name="Note 2 5 4 3 3" xfId="4559"/>
    <cellStyle name="Note 2 5 4 3 3 2" xfId="9326"/>
    <cellStyle name="Note 2 5 4 3 4" xfId="5675"/>
    <cellStyle name="Note 2 5 4 3 4 2" xfId="10410"/>
    <cellStyle name="Note 2 5 4 3 5" xfId="6753"/>
    <cellStyle name="Note 2 5 4 4" xfId="2258"/>
    <cellStyle name="Note 2 5 4 4 2" xfId="7131"/>
    <cellStyle name="Note 2 5 4 5" xfId="3739"/>
    <cellStyle name="Note 2 5 4 5 2" xfId="8516"/>
    <cellStyle name="Note 2 5 4 6" xfId="4863"/>
    <cellStyle name="Note 2 5 4 6 2" xfId="9620"/>
    <cellStyle name="Note 2 5 4 7" xfId="5963"/>
    <cellStyle name="Note 2 5 5" xfId="806"/>
    <cellStyle name="Note 2 5 5 2" xfId="1251"/>
    <cellStyle name="Note 2 5 5 2 2" xfId="2675"/>
    <cellStyle name="Note 2 5 5 2 2 2" xfId="7548"/>
    <cellStyle name="Note 2 5 5 2 3" xfId="4217"/>
    <cellStyle name="Note 2 5 5 2 3 2" xfId="8984"/>
    <cellStyle name="Note 2 5 5 2 4" xfId="5333"/>
    <cellStyle name="Note 2 5 5 2 4 2" xfId="10068"/>
    <cellStyle name="Note 2 5 5 2 5" xfId="6411"/>
    <cellStyle name="Note 2 5 5 3" xfId="1657"/>
    <cellStyle name="Note 2 5 5 3 2" xfId="3076"/>
    <cellStyle name="Note 2 5 5 3 2 2" xfId="7949"/>
    <cellStyle name="Note 2 5 5 3 3" xfId="4575"/>
    <cellStyle name="Note 2 5 5 3 3 2" xfId="9342"/>
    <cellStyle name="Note 2 5 5 3 4" xfId="5691"/>
    <cellStyle name="Note 2 5 5 3 4 2" xfId="10426"/>
    <cellStyle name="Note 2 5 5 3 5" xfId="6769"/>
    <cellStyle name="Note 2 5 5 4" xfId="2253"/>
    <cellStyle name="Note 2 5 5 4 2" xfId="7126"/>
    <cellStyle name="Note 2 5 5 5" xfId="3755"/>
    <cellStyle name="Note 2 5 5 5 2" xfId="8532"/>
    <cellStyle name="Note 2 5 5 6" xfId="4879"/>
    <cellStyle name="Note 2 5 5 6 2" xfId="9636"/>
    <cellStyle name="Note 2 5 5 7" xfId="5979"/>
    <cellStyle name="Note 2 5 6" xfId="841"/>
    <cellStyle name="Note 2 5 6 2" xfId="1286"/>
    <cellStyle name="Note 2 5 6 2 2" xfId="2710"/>
    <cellStyle name="Note 2 5 6 2 2 2" xfId="7583"/>
    <cellStyle name="Note 2 5 6 2 3" xfId="4252"/>
    <cellStyle name="Note 2 5 6 2 3 2" xfId="9019"/>
    <cellStyle name="Note 2 5 6 2 4" xfId="5368"/>
    <cellStyle name="Note 2 5 6 2 4 2" xfId="10103"/>
    <cellStyle name="Note 2 5 6 2 5" xfId="6446"/>
    <cellStyle name="Note 2 5 6 3" xfId="1692"/>
    <cellStyle name="Note 2 5 6 3 2" xfId="3111"/>
    <cellStyle name="Note 2 5 6 3 2 2" xfId="7984"/>
    <cellStyle name="Note 2 5 6 3 3" xfId="4610"/>
    <cellStyle name="Note 2 5 6 3 3 2" xfId="9377"/>
    <cellStyle name="Note 2 5 6 3 4" xfId="5726"/>
    <cellStyle name="Note 2 5 6 3 4 2" xfId="10461"/>
    <cellStyle name="Note 2 5 6 3 5" xfId="6804"/>
    <cellStyle name="Note 2 5 6 4" xfId="2765"/>
    <cellStyle name="Note 2 5 6 4 2" xfId="7638"/>
    <cellStyle name="Note 2 5 6 5" xfId="3790"/>
    <cellStyle name="Note 2 5 6 5 2" xfId="8567"/>
    <cellStyle name="Note 2 5 6 6" xfId="4914"/>
    <cellStyle name="Note 2 5 6 6 2" xfId="9671"/>
    <cellStyle name="Note 2 5 6 7" xfId="6014"/>
    <cellStyle name="Note 2 5 7" xfId="883"/>
    <cellStyle name="Note 2 5 7 2" xfId="1328"/>
    <cellStyle name="Note 2 5 7 2 2" xfId="2752"/>
    <cellStyle name="Note 2 5 7 2 2 2" xfId="7625"/>
    <cellStyle name="Note 2 5 7 2 3" xfId="4294"/>
    <cellStyle name="Note 2 5 7 2 3 2" xfId="9061"/>
    <cellStyle name="Note 2 5 7 2 4" xfId="5410"/>
    <cellStyle name="Note 2 5 7 2 4 2" xfId="10145"/>
    <cellStyle name="Note 2 5 7 2 5" xfId="6488"/>
    <cellStyle name="Note 2 5 7 3" xfId="1734"/>
    <cellStyle name="Note 2 5 7 3 2" xfId="3153"/>
    <cellStyle name="Note 2 5 7 3 2 2" xfId="8026"/>
    <cellStyle name="Note 2 5 7 3 3" xfId="4652"/>
    <cellStyle name="Note 2 5 7 3 3 2" xfId="9419"/>
    <cellStyle name="Note 2 5 7 3 4" xfId="5768"/>
    <cellStyle name="Note 2 5 7 3 4 2" xfId="10503"/>
    <cellStyle name="Note 2 5 7 3 5" xfId="6846"/>
    <cellStyle name="Note 2 5 7 4" xfId="3210"/>
    <cellStyle name="Note 2 5 7 4 2" xfId="8083"/>
    <cellStyle name="Note 2 5 7 5" xfId="3832"/>
    <cellStyle name="Note 2 5 7 5 2" xfId="8609"/>
    <cellStyle name="Note 2 5 7 6" xfId="4956"/>
    <cellStyle name="Note 2 5 7 6 2" xfId="9713"/>
    <cellStyle name="Note 2 5 7 7" xfId="6056"/>
    <cellStyle name="Note 2 5 8" xfId="913"/>
    <cellStyle name="Note 2 5 8 2" xfId="1762"/>
    <cellStyle name="Note 2 5 8 2 2" xfId="3181"/>
    <cellStyle name="Note 2 5 8 2 2 2" xfId="8054"/>
    <cellStyle name="Note 2 5 8 2 3" xfId="4680"/>
    <cellStyle name="Note 2 5 8 2 3 2" xfId="9447"/>
    <cellStyle name="Note 2 5 8 2 4" xfId="5796"/>
    <cellStyle name="Note 2 5 8 2 4 2" xfId="10531"/>
    <cellStyle name="Note 2 5 8 2 5" xfId="6874"/>
    <cellStyle name="Note 2 5 8 3" xfId="2098"/>
    <cellStyle name="Note 2 5 8 3 2" xfId="6971"/>
    <cellStyle name="Note 2 5 8 4" xfId="3885"/>
    <cellStyle name="Note 2 5 8 4 2" xfId="8657"/>
    <cellStyle name="Note 2 5 8 5" xfId="5006"/>
    <cellStyle name="Note 2 5 8 5 2" xfId="9741"/>
    <cellStyle name="Note 2 5 8 6" xfId="6084"/>
    <cellStyle name="Note 2 5 9" xfId="1013"/>
    <cellStyle name="Note 2 5 9 2" xfId="2437"/>
    <cellStyle name="Note 2 5 9 2 2" xfId="7310"/>
    <cellStyle name="Note 2 5 9 3" xfId="3979"/>
    <cellStyle name="Note 2 5 9 3 2" xfId="8746"/>
    <cellStyle name="Note 2 5 9 4" xfId="5095"/>
    <cellStyle name="Note 2 5 9 4 2" xfId="9830"/>
    <cellStyle name="Note 2 5 9 5" xfId="6173"/>
    <cellStyle name="Note 2 6" xfId="696"/>
    <cellStyle name="Note 2 6 2" xfId="1141"/>
    <cellStyle name="Note 2 6 2 2" xfId="2565"/>
    <cellStyle name="Note 2 6 2 2 2" xfId="7438"/>
    <cellStyle name="Note 2 6 2 3" xfId="4107"/>
    <cellStyle name="Note 2 6 2 3 2" xfId="8874"/>
    <cellStyle name="Note 2 6 2 4" xfId="5223"/>
    <cellStyle name="Note 2 6 2 4 2" xfId="9958"/>
    <cellStyle name="Note 2 6 2 5" xfId="6301"/>
    <cellStyle name="Note 2 6 3" xfId="1547"/>
    <cellStyle name="Note 2 6 3 2" xfId="2966"/>
    <cellStyle name="Note 2 6 3 2 2" xfId="7839"/>
    <cellStyle name="Note 2 6 3 3" xfId="4465"/>
    <cellStyle name="Note 2 6 3 3 2" xfId="9232"/>
    <cellStyle name="Note 2 6 3 4" xfId="5581"/>
    <cellStyle name="Note 2 6 3 4 2" xfId="10316"/>
    <cellStyle name="Note 2 6 3 5" xfId="6659"/>
    <cellStyle name="Note 2 6 4" xfId="2157"/>
    <cellStyle name="Note 2 6 4 2" xfId="7030"/>
    <cellStyle name="Note 2 6 5" xfId="3645"/>
    <cellStyle name="Note 2 6 5 2" xfId="8422"/>
    <cellStyle name="Note 2 6 6" xfId="4769"/>
    <cellStyle name="Note 2 6 6 2" xfId="9526"/>
    <cellStyle name="Note 2 6 7" xfId="5869"/>
    <cellStyle name="Note 2 7" xfId="776"/>
    <cellStyle name="Note 2 7 2" xfId="1221"/>
    <cellStyle name="Note 2 7 2 2" xfId="2645"/>
    <cellStyle name="Note 2 7 2 2 2" xfId="7518"/>
    <cellStyle name="Note 2 7 2 3" xfId="4187"/>
    <cellStyle name="Note 2 7 2 3 2" xfId="8954"/>
    <cellStyle name="Note 2 7 2 4" xfId="5303"/>
    <cellStyle name="Note 2 7 2 4 2" xfId="10038"/>
    <cellStyle name="Note 2 7 2 5" xfId="6381"/>
    <cellStyle name="Note 2 7 3" xfId="1627"/>
    <cellStyle name="Note 2 7 3 2" xfId="3046"/>
    <cellStyle name="Note 2 7 3 2 2" xfId="7919"/>
    <cellStyle name="Note 2 7 3 3" xfId="4545"/>
    <cellStyle name="Note 2 7 3 3 2" xfId="9312"/>
    <cellStyle name="Note 2 7 3 4" xfId="5661"/>
    <cellStyle name="Note 2 7 3 4 2" xfId="10396"/>
    <cellStyle name="Note 2 7 3 5" xfId="6739"/>
    <cellStyle name="Note 2 7 4" xfId="2137"/>
    <cellStyle name="Note 2 7 4 2" xfId="7010"/>
    <cellStyle name="Note 2 7 5" xfId="3725"/>
    <cellStyle name="Note 2 7 5 2" xfId="8502"/>
    <cellStyle name="Note 2 7 6" xfId="4849"/>
    <cellStyle name="Note 2 7 6 2" xfId="9606"/>
    <cellStyle name="Note 2 7 7" xfId="5949"/>
    <cellStyle name="Note 2 8" xfId="654"/>
    <cellStyle name="Note 2 8 2" xfId="1099"/>
    <cellStyle name="Note 2 8 2 2" xfId="2523"/>
    <cellStyle name="Note 2 8 2 2 2" xfId="7396"/>
    <cellStyle name="Note 2 8 2 3" xfId="4065"/>
    <cellStyle name="Note 2 8 2 3 2" xfId="8832"/>
    <cellStyle name="Note 2 8 2 4" xfId="5181"/>
    <cellStyle name="Note 2 8 2 4 2" xfId="9916"/>
    <cellStyle name="Note 2 8 2 5" xfId="6259"/>
    <cellStyle name="Note 2 8 3" xfId="1505"/>
    <cellStyle name="Note 2 8 3 2" xfId="2924"/>
    <cellStyle name="Note 2 8 3 2 2" xfId="7797"/>
    <cellStyle name="Note 2 8 3 3" xfId="4423"/>
    <cellStyle name="Note 2 8 3 3 2" xfId="9190"/>
    <cellStyle name="Note 2 8 3 4" xfId="5539"/>
    <cellStyle name="Note 2 8 3 4 2" xfId="10274"/>
    <cellStyle name="Note 2 8 3 5" xfId="6617"/>
    <cellStyle name="Note 2 8 4" xfId="2361"/>
    <cellStyle name="Note 2 8 4 2" xfId="7234"/>
    <cellStyle name="Note 2 8 5" xfId="3603"/>
    <cellStyle name="Note 2 8 5 2" xfId="8380"/>
    <cellStyle name="Note 2 8 6" xfId="3840"/>
    <cellStyle name="Note 2 8 6 2" xfId="8614"/>
    <cellStyle name="Note 2 8 7" xfId="3454"/>
    <cellStyle name="Note 2 9" xfId="778"/>
    <cellStyle name="Note 2 9 2" xfId="1223"/>
    <cellStyle name="Note 2 9 2 2" xfId="2647"/>
    <cellStyle name="Note 2 9 2 2 2" xfId="7520"/>
    <cellStyle name="Note 2 9 2 3" xfId="4189"/>
    <cellStyle name="Note 2 9 2 3 2" xfId="8956"/>
    <cellStyle name="Note 2 9 2 4" xfId="5305"/>
    <cellStyle name="Note 2 9 2 4 2" xfId="10040"/>
    <cellStyle name="Note 2 9 2 5" xfId="6383"/>
    <cellStyle name="Note 2 9 3" xfId="1629"/>
    <cellStyle name="Note 2 9 3 2" xfId="3048"/>
    <cellStyle name="Note 2 9 3 2 2" xfId="7921"/>
    <cellStyle name="Note 2 9 3 3" xfId="4547"/>
    <cellStyle name="Note 2 9 3 3 2" xfId="9314"/>
    <cellStyle name="Note 2 9 3 4" xfId="5663"/>
    <cellStyle name="Note 2 9 3 4 2" xfId="10398"/>
    <cellStyle name="Note 2 9 3 5" xfId="6741"/>
    <cellStyle name="Note 2 9 4" xfId="2373"/>
    <cellStyle name="Note 2 9 4 2" xfId="7246"/>
    <cellStyle name="Note 2 9 5" xfId="3727"/>
    <cellStyle name="Note 2 9 5 2" xfId="8504"/>
    <cellStyle name="Note 2 9 6" xfId="4851"/>
    <cellStyle name="Note 2 9 6 2" xfId="9608"/>
    <cellStyle name="Note 2 9 7" xfId="5951"/>
    <cellStyle name="Note 3" xfId="443"/>
    <cellStyle name="Note 3 10" xfId="773"/>
    <cellStyle name="Note 3 10 2" xfId="1218"/>
    <cellStyle name="Note 3 10 2 2" xfId="2642"/>
    <cellStyle name="Note 3 10 2 2 2" xfId="7515"/>
    <cellStyle name="Note 3 10 2 3" xfId="4184"/>
    <cellStyle name="Note 3 10 2 3 2" xfId="8951"/>
    <cellStyle name="Note 3 10 2 4" xfId="5300"/>
    <cellStyle name="Note 3 10 2 4 2" xfId="10035"/>
    <cellStyle name="Note 3 10 2 5" xfId="6378"/>
    <cellStyle name="Note 3 10 3" xfId="1624"/>
    <cellStyle name="Note 3 10 3 2" xfId="3043"/>
    <cellStyle name="Note 3 10 3 2 2" xfId="7916"/>
    <cellStyle name="Note 3 10 3 3" xfId="4542"/>
    <cellStyle name="Note 3 10 3 3 2" xfId="9309"/>
    <cellStyle name="Note 3 10 3 4" xfId="5658"/>
    <cellStyle name="Note 3 10 3 4 2" xfId="10393"/>
    <cellStyle name="Note 3 10 3 5" xfId="6736"/>
    <cellStyle name="Note 3 10 4" xfId="2262"/>
    <cellStyle name="Note 3 10 4 2" xfId="7135"/>
    <cellStyle name="Note 3 10 5" xfId="3722"/>
    <cellStyle name="Note 3 10 5 2" xfId="8499"/>
    <cellStyle name="Note 3 10 6" xfId="4846"/>
    <cellStyle name="Note 3 10 6 2" xfId="9603"/>
    <cellStyle name="Note 3 10 7" xfId="5946"/>
    <cellStyle name="Note 3 11" xfId="846"/>
    <cellStyle name="Note 3 11 2" xfId="1291"/>
    <cellStyle name="Note 3 11 2 2" xfId="2715"/>
    <cellStyle name="Note 3 11 2 2 2" xfId="7588"/>
    <cellStyle name="Note 3 11 2 3" xfId="4257"/>
    <cellStyle name="Note 3 11 2 3 2" xfId="9024"/>
    <cellStyle name="Note 3 11 2 4" xfId="5373"/>
    <cellStyle name="Note 3 11 2 4 2" xfId="10108"/>
    <cellStyle name="Note 3 11 2 5" xfId="6451"/>
    <cellStyle name="Note 3 11 3" xfId="1697"/>
    <cellStyle name="Note 3 11 3 2" xfId="3116"/>
    <cellStyle name="Note 3 11 3 2 2" xfId="7989"/>
    <cellStyle name="Note 3 11 3 3" xfId="4615"/>
    <cellStyle name="Note 3 11 3 3 2" xfId="9382"/>
    <cellStyle name="Note 3 11 3 4" xfId="5731"/>
    <cellStyle name="Note 3 11 3 4 2" xfId="10466"/>
    <cellStyle name="Note 3 11 3 5" xfId="6809"/>
    <cellStyle name="Note 3 11 4" xfId="2115"/>
    <cellStyle name="Note 3 11 4 2" xfId="6988"/>
    <cellStyle name="Note 3 11 5" xfId="3795"/>
    <cellStyle name="Note 3 11 5 2" xfId="8572"/>
    <cellStyle name="Note 3 11 6" xfId="4919"/>
    <cellStyle name="Note 3 11 6 2" xfId="9676"/>
    <cellStyle name="Note 3 11 7" xfId="6019"/>
    <cellStyle name="Note 3 12" xfId="914"/>
    <cellStyle name="Note 3 12 2" xfId="1763"/>
    <cellStyle name="Note 3 12 2 2" xfId="3182"/>
    <cellStyle name="Note 3 12 2 2 2" xfId="8055"/>
    <cellStyle name="Note 3 12 2 3" xfId="4681"/>
    <cellStyle name="Note 3 12 2 3 2" xfId="9448"/>
    <cellStyle name="Note 3 12 2 4" xfId="5797"/>
    <cellStyle name="Note 3 12 2 4 2" xfId="10532"/>
    <cellStyle name="Note 3 12 2 5" xfId="6875"/>
    <cellStyle name="Note 3 12 3" xfId="2097"/>
    <cellStyle name="Note 3 12 3 2" xfId="6970"/>
    <cellStyle name="Note 3 12 4" xfId="3886"/>
    <cellStyle name="Note 3 12 4 2" xfId="8658"/>
    <cellStyle name="Note 3 12 5" xfId="5007"/>
    <cellStyle name="Note 3 12 5 2" xfId="9742"/>
    <cellStyle name="Note 3 12 6" xfId="6085"/>
    <cellStyle name="Note 3 13" xfId="976"/>
    <cellStyle name="Note 3 13 2" xfId="2400"/>
    <cellStyle name="Note 3 13 2 2" xfId="7273"/>
    <cellStyle name="Note 3 13 3" xfId="3942"/>
    <cellStyle name="Note 3 13 3 2" xfId="8709"/>
    <cellStyle name="Note 3 13 4" xfId="5058"/>
    <cellStyle name="Note 3 13 4 2" xfId="9793"/>
    <cellStyle name="Note 3 13 5" xfId="6136"/>
    <cellStyle name="Note 3 14" xfId="1380"/>
    <cellStyle name="Note 3 14 2" xfId="2799"/>
    <cellStyle name="Note 3 14 2 2" xfId="7672"/>
    <cellStyle name="Note 3 14 3" xfId="4298"/>
    <cellStyle name="Note 3 14 3 2" xfId="9065"/>
    <cellStyle name="Note 3 14 4" xfId="5414"/>
    <cellStyle name="Note 3 14 4 2" xfId="10149"/>
    <cellStyle name="Note 3 14 5" xfId="6492"/>
    <cellStyle name="Note 3 15" xfId="2224"/>
    <cellStyle name="Note 3 15 2" xfId="7097"/>
    <cellStyle name="Note 3 16" xfId="3465"/>
    <cellStyle name="Note 3 16 2" xfId="8254"/>
    <cellStyle name="Note 3 17" xfId="3391"/>
    <cellStyle name="Note 3 17 2" xfId="8242"/>
    <cellStyle name="Note 3 18" xfId="5843"/>
    <cellStyle name="Note 3 2" xfId="444"/>
    <cellStyle name="Note 3 3" xfId="445"/>
    <cellStyle name="Note 3 3 10" xfId="915"/>
    <cellStyle name="Note 3 3 10 2" xfId="1764"/>
    <cellStyle name="Note 3 3 10 2 2" xfId="3183"/>
    <cellStyle name="Note 3 3 10 2 2 2" xfId="8056"/>
    <cellStyle name="Note 3 3 10 2 3" xfId="4682"/>
    <cellStyle name="Note 3 3 10 2 3 2" xfId="9449"/>
    <cellStyle name="Note 3 3 10 2 4" xfId="5798"/>
    <cellStyle name="Note 3 3 10 2 4 2" xfId="10533"/>
    <cellStyle name="Note 3 3 10 2 5" xfId="6876"/>
    <cellStyle name="Note 3 3 10 3" xfId="2096"/>
    <cellStyle name="Note 3 3 10 3 2" xfId="6969"/>
    <cellStyle name="Note 3 3 10 4" xfId="3887"/>
    <cellStyle name="Note 3 3 10 4 2" xfId="8659"/>
    <cellStyle name="Note 3 3 10 5" xfId="5008"/>
    <cellStyle name="Note 3 3 10 5 2" xfId="9743"/>
    <cellStyle name="Note 3 3 10 6" xfId="6086"/>
    <cellStyle name="Note 3 3 11" xfId="977"/>
    <cellStyle name="Note 3 3 11 2" xfId="2401"/>
    <cellStyle name="Note 3 3 11 2 2" xfId="7274"/>
    <cellStyle name="Note 3 3 11 3" xfId="3943"/>
    <cellStyle name="Note 3 3 11 3 2" xfId="8710"/>
    <cellStyle name="Note 3 3 11 4" xfId="5059"/>
    <cellStyle name="Note 3 3 11 4 2" xfId="9794"/>
    <cellStyle name="Note 3 3 11 5" xfId="6137"/>
    <cellStyle name="Note 3 3 12" xfId="1381"/>
    <cellStyle name="Note 3 3 12 2" xfId="2800"/>
    <cellStyle name="Note 3 3 12 2 2" xfId="7673"/>
    <cellStyle name="Note 3 3 12 3" xfId="4299"/>
    <cellStyle name="Note 3 3 12 3 2" xfId="9066"/>
    <cellStyle name="Note 3 3 12 4" xfId="5415"/>
    <cellStyle name="Note 3 3 12 4 2" xfId="10150"/>
    <cellStyle name="Note 3 3 12 5" xfId="6493"/>
    <cellStyle name="Note 3 3 13" xfId="3246"/>
    <cellStyle name="Note 3 3 13 2" xfId="8119"/>
    <cellStyle name="Note 3 3 14" xfId="3467"/>
    <cellStyle name="Note 3 3 14 2" xfId="8255"/>
    <cellStyle name="Note 3 3 15" xfId="3390"/>
    <cellStyle name="Note 3 3 15 2" xfId="8241"/>
    <cellStyle name="Note 3 3 16" xfId="3398"/>
    <cellStyle name="Note 3 3 2" xfId="488"/>
    <cellStyle name="Note 3 3 2 10" xfId="980"/>
    <cellStyle name="Note 3 3 2 10 2" xfId="2404"/>
    <cellStyle name="Note 3 3 2 10 2 2" xfId="7277"/>
    <cellStyle name="Note 3 3 2 10 3" xfId="3946"/>
    <cellStyle name="Note 3 3 2 10 3 2" xfId="8713"/>
    <cellStyle name="Note 3 3 2 10 4" xfId="5062"/>
    <cellStyle name="Note 3 3 2 10 4 2" xfId="9797"/>
    <cellStyle name="Note 3 3 2 10 5" xfId="6140"/>
    <cellStyle name="Note 3 3 2 11" xfId="1387"/>
    <cellStyle name="Note 3 3 2 11 2" xfId="2806"/>
    <cellStyle name="Note 3 3 2 11 2 2" xfId="7679"/>
    <cellStyle name="Note 3 3 2 11 3" xfId="4305"/>
    <cellStyle name="Note 3 3 2 11 3 2" xfId="9072"/>
    <cellStyle name="Note 3 3 2 11 4" xfId="5421"/>
    <cellStyle name="Note 3 3 2 11 4 2" xfId="10156"/>
    <cellStyle name="Note 3 3 2 11 5" xfId="6499"/>
    <cellStyle name="Note 3 3 2 12" xfId="2222"/>
    <cellStyle name="Note 3 3 2 12 2" xfId="7095"/>
    <cellStyle name="Note 3 3 2 13" xfId="3485"/>
    <cellStyle name="Note 3 3 2 13 2" xfId="8262"/>
    <cellStyle name="Note 3 3 2 14" xfId="3384"/>
    <cellStyle name="Note 3 3 2 14 2" xfId="8238"/>
    <cellStyle name="Note 3 3 2 15" xfId="3401"/>
    <cellStyle name="Note 3 3 2 2" xfId="91"/>
    <cellStyle name="Note 3 3 2 2 10" xfId="1385"/>
    <cellStyle name="Note 3 3 2 2 10 2" xfId="2804"/>
    <cellStyle name="Note 3 3 2 2 10 2 2" xfId="7677"/>
    <cellStyle name="Note 3 3 2 2 10 3" xfId="4303"/>
    <cellStyle name="Note 3 3 2 2 10 3 2" xfId="9070"/>
    <cellStyle name="Note 3 3 2 2 10 4" xfId="5419"/>
    <cellStyle name="Note 3 3 2 2 10 4 2" xfId="10154"/>
    <cellStyle name="Note 3 3 2 2 10 5" xfId="6497"/>
    <cellStyle name="Note 3 3 2 2 11" xfId="2332"/>
    <cellStyle name="Note 3 3 2 2 11 2" xfId="7205"/>
    <cellStyle name="Note 3 3 2 2 12" xfId="3314"/>
    <cellStyle name="Note 3 3 2 2 12 2" xfId="8168"/>
    <cellStyle name="Note 3 3 2 2 13" xfId="3458"/>
    <cellStyle name="Note 3 3 2 2 13 2" xfId="8247"/>
    <cellStyle name="Note 3 3 2 2 14" xfId="3916"/>
    <cellStyle name="Note 3 3 2 2 2" xfId="608"/>
    <cellStyle name="Note 3 3 2 2 2 2" xfId="1053"/>
    <cellStyle name="Note 3 3 2 2 2 2 2" xfId="2477"/>
    <cellStyle name="Note 3 3 2 2 2 2 2 2" xfId="7350"/>
    <cellStyle name="Note 3 3 2 2 2 2 3" xfId="4019"/>
    <cellStyle name="Note 3 3 2 2 2 2 3 2" xfId="8786"/>
    <cellStyle name="Note 3 3 2 2 2 2 4" xfId="5135"/>
    <cellStyle name="Note 3 3 2 2 2 2 4 2" xfId="9870"/>
    <cellStyle name="Note 3 3 2 2 2 2 5" xfId="6213"/>
    <cellStyle name="Note 3 3 2 2 2 3" xfId="1459"/>
    <cellStyle name="Note 3 3 2 2 2 3 2" xfId="2878"/>
    <cellStyle name="Note 3 3 2 2 2 3 2 2" xfId="7751"/>
    <cellStyle name="Note 3 3 2 2 2 3 3" xfId="4377"/>
    <cellStyle name="Note 3 3 2 2 2 3 3 2" xfId="9144"/>
    <cellStyle name="Note 3 3 2 2 2 3 4" xfId="5493"/>
    <cellStyle name="Note 3 3 2 2 2 3 4 2" xfId="10228"/>
    <cellStyle name="Note 3 3 2 2 2 3 5" xfId="6571"/>
    <cellStyle name="Note 3 3 2 2 2 4" xfId="2300"/>
    <cellStyle name="Note 3 3 2 2 2 4 2" xfId="7173"/>
    <cellStyle name="Note 3 3 2 2 2 5" xfId="3557"/>
    <cellStyle name="Note 3 3 2 2 2 5 2" xfId="8334"/>
    <cellStyle name="Note 3 3 2 2 2 6" xfId="3280"/>
    <cellStyle name="Note 3 3 2 2 2 6 2" xfId="8145"/>
    <cellStyle name="Note 3 3 2 2 2 7" xfId="5834"/>
    <cellStyle name="Note 3 3 2 2 3" xfId="682"/>
    <cellStyle name="Note 3 3 2 2 3 2" xfId="1127"/>
    <cellStyle name="Note 3 3 2 2 3 2 2" xfId="2551"/>
    <cellStyle name="Note 3 3 2 2 3 2 2 2" xfId="7424"/>
    <cellStyle name="Note 3 3 2 2 3 2 3" xfId="4093"/>
    <cellStyle name="Note 3 3 2 2 3 2 3 2" xfId="8860"/>
    <cellStyle name="Note 3 3 2 2 3 2 4" xfId="5209"/>
    <cellStyle name="Note 3 3 2 2 3 2 4 2" xfId="9944"/>
    <cellStyle name="Note 3 3 2 2 3 2 5" xfId="6287"/>
    <cellStyle name="Note 3 3 2 2 3 3" xfId="1533"/>
    <cellStyle name="Note 3 3 2 2 3 3 2" xfId="2952"/>
    <cellStyle name="Note 3 3 2 2 3 3 2 2" xfId="7825"/>
    <cellStyle name="Note 3 3 2 2 3 3 3" xfId="4451"/>
    <cellStyle name="Note 3 3 2 2 3 3 3 2" xfId="9218"/>
    <cellStyle name="Note 3 3 2 2 3 3 4" xfId="5567"/>
    <cellStyle name="Note 3 3 2 2 3 3 4 2" xfId="10302"/>
    <cellStyle name="Note 3 3 2 2 3 3 5" xfId="6645"/>
    <cellStyle name="Note 3 3 2 2 3 4" xfId="2166"/>
    <cellStyle name="Note 3 3 2 2 3 4 2" xfId="7039"/>
    <cellStyle name="Note 3 3 2 2 3 5" xfId="3631"/>
    <cellStyle name="Note 3 3 2 2 3 5 2" xfId="8408"/>
    <cellStyle name="Note 3 3 2 2 3 6" xfId="4755"/>
    <cellStyle name="Note 3 3 2 2 3 6 2" xfId="9512"/>
    <cellStyle name="Note 3 3 2 2 3 7" xfId="5855"/>
    <cellStyle name="Note 3 3 2 2 4" xfId="599"/>
    <cellStyle name="Note 3 3 2 2 4 2" xfId="1044"/>
    <cellStyle name="Note 3 3 2 2 4 2 2" xfId="2468"/>
    <cellStyle name="Note 3 3 2 2 4 2 2 2" xfId="7341"/>
    <cellStyle name="Note 3 3 2 2 4 2 3" xfId="4010"/>
    <cellStyle name="Note 3 3 2 2 4 2 3 2" xfId="8777"/>
    <cellStyle name="Note 3 3 2 2 4 2 4" xfId="5126"/>
    <cellStyle name="Note 3 3 2 2 4 2 4 2" xfId="9861"/>
    <cellStyle name="Note 3 3 2 2 4 2 5" xfId="6204"/>
    <cellStyle name="Note 3 3 2 2 4 3" xfId="1450"/>
    <cellStyle name="Note 3 3 2 2 4 3 2" xfId="2869"/>
    <cellStyle name="Note 3 3 2 2 4 3 2 2" xfId="7742"/>
    <cellStyle name="Note 3 3 2 2 4 3 3" xfId="4368"/>
    <cellStyle name="Note 3 3 2 2 4 3 3 2" xfId="9135"/>
    <cellStyle name="Note 3 3 2 2 4 3 4" xfId="5484"/>
    <cellStyle name="Note 3 3 2 2 4 3 4 2" xfId="10219"/>
    <cellStyle name="Note 3 3 2 2 4 3 5" xfId="6562"/>
    <cellStyle name="Note 3 3 2 2 4 4" xfId="2368"/>
    <cellStyle name="Note 3 3 2 2 4 4 2" xfId="7241"/>
    <cellStyle name="Note 3 3 2 2 4 5" xfId="3548"/>
    <cellStyle name="Note 3 3 2 2 4 5 2" xfId="8325"/>
    <cellStyle name="Note 3 3 2 2 4 6" xfId="3839"/>
    <cellStyle name="Note 3 3 2 2 4 6 2" xfId="8613"/>
    <cellStyle name="Note 3 3 2 2 4 7" xfId="3435"/>
    <cellStyle name="Note 3 3 2 2 5" xfId="674"/>
    <cellStyle name="Note 3 3 2 2 5 2" xfId="1119"/>
    <cellStyle name="Note 3 3 2 2 5 2 2" xfId="2543"/>
    <cellStyle name="Note 3 3 2 2 5 2 2 2" xfId="7416"/>
    <cellStyle name="Note 3 3 2 2 5 2 3" xfId="4085"/>
    <cellStyle name="Note 3 3 2 2 5 2 3 2" xfId="8852"/>
    <cellStyle name="Note 3 3 2 2 5 2 4" xfId="5201"/>
    <cellStyle name="Note 3 3 2 2 5 2 4 2" xfId="9936"/>
    <cellStyle name="Note 3 3 2 2 5 2 5" xfId="6279"/>
    <cellStyle name="Note 3 3 2 2 5 3" xfId="1525"/>
    <cellStyle name="Note 3 3 2 2 5 3 2" xfId="2944"/>
    <cellStyle name="Note 3 3 2 2 5 3 2 2" xfId="7817"/>
    <cellStyle name="Note 3 3 2 2 5 3 3" xfId="4443"/>
    <cellStyle name="Note 3 3 2 2 5 3 3 2" xfId="9210"/>
    <cellStyle name="Note 3 3 2 2 5 3 4" xfId="5559"/>
    <cellStyle name="Note 3 3 2 2 5 3 4 2" xfId="10294"/>
    <cellStyle name="Note 3 3 2 2 5 3 5" xfId="6637"/>
    <cellStyle name="Note 3 3 2 2 5 4" xfId="2346"/>
    <cellStyle name="Note 3 3 2 2 5 4 2" xfId="7219"/>
    <cellStyle name="Note 3 3 2 2 5 5" xfId="3623"/>
    <cellStyle name="Note 3 3 2 2 5 5 2" xfId="8400"/>
    <cellStyle name="Note 3 3 2 2 5 6" xfId="4747"/>
    <cellStyle name="Note 3 3 2 2 5 6 2" xfId="9504"/>
    <cellStyle name="Note 3 3 2 2 5 7" xfId="5847"/>
    <cellStyle name="Note 3 3 2 2 6" xfId="596"/>
    <cellStyle name="Note 3 3 2 2 6 2" xfId="1041"/>
    <cellStyle name="Note 3 3 2 2 6 2 2" xfId="2465"/>
    <cellStyle name="Note 3 3 2 2 6 2 2 2" xfId="7338"/>
    <cellStyle name="Note 3 3 2 2 6 2 3" xfId="4007"/>
    <cellStyle name="Note 3 3 2 2 6 2 3 2" xfId="8774"/>
    <cellStyle name="Note 3 3 2 2 6 2 4" xfId="5123"/>
    <cellStyle name="Note 3 3 2 2 6 2 4 2" xfId="9858"/>
    <cellStyle name="Note 3 3 2 2 6 2 5" xfId="6201"/>
    <cellStyle name="Note 3 3 2 2 6 3" xfId="1447"/>
    <cellStyle name="Note 3 3 2 2 6 3 2" xfId="2866"/>
    <cellStyle name="Note 3 3 2 2 6 3 2 2" xfId="7739"/>
    <cellStyle name="Note 3 3 2 2 6 3 3" xfId="4365"/>
    <cellStyle name="Note 3 3 2 2 6 3 3 2" xfId="9132"/>
    <cellStyle name="Note 3 3 2 2 6 3 4" xfId="5481"/>
    <cellStyle name="Note 3 3 2 2 6 3 4 2" xfId="10216"/>
    <cellStyle name="Note 3 3 2 2 6 3 5" xfId="6559"/>
    <cellStyle name="Note 3 3 2 2 6 4" xfId="2283"/>
    <cellStyle name="Note 3 3 2 2 6 4 2" xfId="7156"/>
    <cellStyle name="Note 3 3 2 2 6 5" xfId="3545"/>
    <cellStyle name="Note 3 3 2 2 6 5 2" xfId="8322"/>
    <cellStyle name="Note 3 3 2 2 6 6" xfId="3347"/>
    <cellStyle name="Note 3 3 2 2 6 6 2" xfId="8201"/>
    <cellStyle name="Note 3 3 2 2 6 7" xfId="3476"/>
    <cellStyle name="Note 3 3 2 2 7" xfId="703"/>
    <cellStyle name="Note 3 3 2 2 7 2" xfId="1148"/>
    <cellStyle name="Note 3 3 2 2 7 2 2" xfId="2572"/>
    <cellStyle name="Note 3 3 2 2 7 2 2 2" xfId="7445"/>
    <cellStyle name="Note 3 3 2 2 7 2 3" xfId="4114"/>
    <cellStyle name="Note 3 3 2 2 7 2 3 2" xfId="8881"/>
    <cellStyle name="Note 3 3 2 2 7 2 4" xfId="5230"/>
    <cellStyle name="Note 3 3 2 2 7 2 4 2" xfId="9965"/>
    <cellStyle name="Note 3 3 2 2 7 2 5" xfId="6308"/>
    <cellStyle name="Note 3 3 2 2 7 3" xfId="1554"/>
    <cellStyle name="Note 3 3 2 2 7 3 2" xfId="2973"/>
    <cellStyle name="Note 3 3 2 2 7 3 2 2" xfId="7846"/>
    <cellStyle name="Note 3 3 2 2 7 3 3" xfId="4472"/>
    <cellStyle name="Note 3 3 2 2 7 3 3 2" xfId="9239"/>
    <cellStyle name="Note 3 3 2 2 7 3 4" xfId="5588"/>
    <cellStyle name="Note 3 3 2 2 7 3 4 2" xfId="10323"/>
    <cellStyle name="Note 3 3 2 2 7 3 5" xfId="6666"/>
    <cellStyle name="Note 3 3 2 2 7 4" xfId="2792"/>
    <cellStyle name="Note 3 3 2 2 7 4 2" xfId="7665"/>
    <cellStyle name="Note 3 3 2 2 7 5" xfId="3652"/>
    <cellStyle name="Note 3 3 2 2 7 5 2" xfId="8429"/>
    <cellStyle name="Note 3 3 2 2 7 6" xfId="4776"/>
    <cellStyle name="Note 3 3 2 2 7 6 2" xfId="9533"/>
    <cellStyle name="Note 3 3 2 2 7 7" xfId="5876"/>
    <cellStyle name="Note 3 3 2 2 8" xfId="916"/>
    <cellStyle name="Note 3 3 2 2 8 2" xfId="1765"/>
    <cellStyle name="Note 3 3 2 2 8 2 2" xfId="3184"/>
    <cellStyle name="Note 3 3 2 2 8 2 2 2" xfId="8057"/>
    <cellStyle name="Note 3 3 2 2 8 2 3" xfId="4683"/>
    <cellStyle name="Note 3 3 2 2 8 2 3 2" xfId="9450"/>
    <cellStyle name="Note 3 3 2 2 8 2 4" xfId="5799"/>
    <cellStyle name="Note 3 3 2 2 8 2 4 2" xfId="10534"/>
    <cellStyle name="Note 3 3 2 2 8 2 5" xfId="6877"/>
    <cellStyle name="Note 3 3 2 2 8 3" xfId="2095"/>
    <cellStyle name="Note 3 3 2 2 8 3 2" xfId="6968"/>
    <cellStyle name="Note 3 3 2 2 8 4" xfId="3888"/>
    <cellStyle name="Note 3 3 2 2 8 4 2" xfId="8660"/>
    <cellStyle name="Note 3 3 2 2 8 5" xfId="5009"/>
    <cellStyle name="Note 3 3 2 2 8 5 2" xfId="9744"/>
    <cellStyle name="Note 3 3 2 2 8 6" xfId="6087"/>
    <cellStyle name="Note 3 3 2 2 9" xfId="966"/>
    <cellStyle name="Note 3 3 2 2 9 2" xfId="2390"/>
    <cellStyle name="Note 3 3 2 2 9 2 2" xfId="7263"/>
    <cellStyle name="Note 3 3 2 2 9 3" xfId="3932"/>
    <cellStyle name="Note 3 3 2 2 9 3 2" xfId="8699"/>
    <cellStyle name="Note 3 3 2 2 9 4" xfId="5048"/>
    <cellStyle name="Note 3 3 2 2 9 4 2" xfId="9783"/>
    <cellStyle name="Note 3 3 2 2 9 5" xfId="6126"/>
    <cellStyle name="Note 3 3 2 3" xfId="707"/>
    <cellStyle name="Note 3 3 2 3 2" xfId="1152"/>
    <cellStyle name="Note 3 3 2 3 2 2" xfId="2576"/>
    <cellStyle name="Note 3 3 2 3 2 2 2" xfId="7449"/>
    <cellStyle name="Note 3 3 2 3 2 3" xfId="4118"/>
    <cellStyle name="Note 3 3 2 3 2 3 2" xfId="8885"/>
    <cellStyle name="Note 3 3 2 3 2 4" xfId="5234"/>
    <cellStyle name="Note 3 3 2 3 2 4 2" xfId="9969"/>
    <cellStyle name="Note 3 3 2 3 2 5" xfId="6312"/>
    <cellStyle name="Note 3 3 2 3 3" xfId="1558"/>
    <cellStyle name="Note 3 3 2 3 3 2" xfId="2977"/>
    <cellStyle name="Note 3 3 2 3 3 2 2" xfId="7850"/>
    <cellStyle name="Note 3 3 2 3 3 3" xfId="4476"/>
    <cellStyle name="Note 3 3 2 3 3 3 2" xfId="9243"/>
    <cellStyle name="Note 3 3 2 3 3 4" xfId="5592"/>
    <cellStyle name="Note 3 3 2 3 3 4 2" xfId="10327"/>
    <cellStyle name="Note 3 3 2 3 3 5" xfId="6670"/>
    <cellStyle name="Note 3 3 2 3 4" xfId="2155"/>
    <cellStyle name="Note 3 3 2 3 4 2" xfId="7028"/>
    <cellStyle name="Note 3 3 2 3 5" xfId="3656"/>
    <cellStyle name="Note 3 3 2 3 5 2" xfId="8433"/>
    <cellStyle name="Note 3 3 2 3 6" xfId="4780"/>
    <cellStyle name="Note 3 3 2 3 6 2" xfId="9537"/>
    <cellStyle name="Note 3 3 2 3 7" xfId="5880"/>
    <cellStyle name="Note 3 3 2 4" xfId="737"/>
    <cellStyle name="Note 3 3 2 4 2" xfId="1182"/>
    <cellStyle name="Note 3 3 2 4 2 2" xfId="2606"/>
    <cellStyle name="Note 3 3 2 4 2 2 2" xfId="7479"/>
    <cellStyle name="Note 3 3 2 4 2 3" xfId="4148"/>
    <cellStyle name="Note 3 3 2 4 2 3 2" xfId="8915"/>
    <cellStyle name="Note 3 3 2 4 2 4" xfId="5264"/>
    <cellStyle name="Note 3 3 2 4 2 4 2" xfId="9999"/>
    <cellStyle name="Note 3 3 2 4 2 5" xfId="6342"/>
    <cellStyle name="Note 3 3 2 4 3" xfId="1588"/>
    <cellStyle name="Note 3 3 2 4 3 2" xfId="3007"/>
    <cellStyle name="Note 3 3 2 4 3 2 2" xfId="7880"/>
    <cellStyle name="Note 3 3 2 4 3 3" xfId="4506"/>
    <cellStyle name="Note 3 3 2 4 3 3 2" xfId="9273"/>
    <cellStyle name="Note 3 3 2 4 3 4" xfId="5622"/>
    <cellStyle name="Note 3 3 2 4 3 4 2" xfId="10357"/>
    <cellStyle name="Note 3 3 2 4 3 5" xfId="6700"/>
    <cellStyle name="Note 3 3 2 4 4" xfId="2271"/>
    <cellStyle name="Note 3 3 2 4 4 2" xfId="7144"/>
    <cellStyle name="Note 3 3 2 4 5" xfId="3686"/>
    <cellStyle name="Note 3 3 2 4 5 2" xfId="8463"/>
    <cellStyle name="Note 3 3 2 4 6" xfId="4810"/>
    <cellStyle name="Note 3 3 2 4 6 2" xfId="9567"/>
    <cellStyle name="Note 3 3 2 4 7" xfId="5910"/>
    <cellStyle name="Note 3 3 2 5" xfId="641"/>
    <cellStyle name="Note 3 3 2 5 2" xfId="1086"/>
    <cellStyle name="Note 3 3 2 5 2 2" xfId="2510"/>
    <cellStyle name="Note 3 3 2 5 2 2 2" xfId="7383"/>
    <cellStyle name="Note 3 3 2 5 2 3" xfId="4052"/>
    <cellStyle name="Note 3 3 2 5 2 3 2" xfId="8819"/>
    <cellStyle name="Note 3 3 2 5 2 4" xfId="5168"/>
    <cellStyle name="Note 3 3 2 5 2 4 2" xfId="9903"/>
    <cellStyle name="Note 3 3 2 5 2 5" xfId="6246"/>
    <cellStyle name="Note 3 3 2 5 3" xfId="1492"/>
    <cellStyle name="Note 3 3 2 5 3 2" xfId="2911"/>
    <cellStyle name="Note 3 3 2 5 3 2 2" xfId="7784"/>
    <cellStyle name="Note 3 3 2 5 3 3" xfId="4410"/>
    <cellStyle name="Note 3 3 2 5 3 3 2" xfId="9177"/>
    <cellStyle name="Note 3 3 2 5 3 4" xfId="5526"/>
    <cellStyle name="Note 3 3 2 5 3 4 2" xfId="10261"/>
    <cellStyle name="Note 3 3 2 5 3 5" xfId="6604"/>
    <cellStyle name="Note 3 3 2 5 4" xfId="2323"/>
    <cellStyle name="Note 3 3 2 5 4 2" xfId="7196"/>
    <cellStyle name="Note 3 3 2 5 5" xfId="3590"/>
    <cellStyle name="Note 3 3 2 5 5 2" xfId="8367"/>
    <cellStyle name="Note 3 3 2 5 6" xfId="3329"/>
    <cellStyle name="Note 3 3 2 5 6 2" xfId="8183"/>
    <cellStyle name="Note 3 3 2 5 7" xfId="3302"/>
    <cellStyle name="Note 3 3 2 6" xfId="593"/>
    <cellStyle name="Note 3 3 2 6 2" xfId="1038"/>
    <cellStyle name="Note 3 3 2 6 2 2" xfId="2462"/>
    <cellStyle name="Note 3 3 2 6 2 2 2" xfId="7335"/>
    <cellStyle name="Note 3 3 2 6 2 3" xfId="4004"/>
    <cellStyle name="Note 3 3 2 6 2 3 2" xfId="8771"/>
    <cellStyle name="Note 3 3 2 6 2 4" xfId="5120"/>
    <cellStyle name="Note 3 3 2 6 2 4 2" xfId="9855"/>
    <cellStyle name="Note 3 3 2 6 2 5" xfId="6198"/>
    <cellStyle name="Note 3 3 2 6 3" xfId="1444"/>
    <cellStyle name="Note 3 3 2 6 3 2" xfId="2863"/>
    <cellStyle name="Note 3 3 2 6 3 2 2" xfId="7736"/>
    <cellStyle name="Note 3 3 2 6 3 3" xfId="4362"/>
    <cellStyle name="Note 3 3 2 6 3 3 2" xfId="9129"/>
    <cellStyle name="Note 3 3 2 6 3 4" xfId="5478"/>
    <cellStyle name="Note 3 3 2 6 3 4 2" xfId="10213"/>
    <cellStyle name="Note 3 3 2 6 3 5" xfId="6556"/>
    <cellStyle name="Note 3 3 2 6 4" xfId="3218"/>
    <cellStyle name="Note 3 3 2 6 4 2" xfId="8091"/>
    <cellStyle name="Note 3 3 2 6 5" xfId="3542"/>
    <cellStyle name="Note 3 3 2 6 5 2" xfId="8319"/>
    <cellStyle name="Note 3 3 2 6 6" xfId="3283"/>
    <cellStyle name="Note 3 3 2 6 6 2" xfId="8148"/>
    <cellStyle name="Note 3 3 2 6 7" xfId="5837"/>
    <cellStyle name="Note 3 3 2 7" xfId="808"/>
    <cellStyle name="Note 3 3 2 7 2" xfId="1253"/>
    <cellStyle name="Note 3 3 2 7 2 2" xfId="2677"/>
    <cellStyle name="Note 3 3 2 7 2 2 2" xfId="7550"/>
    <cellStyle name="Note 3 3 2 7 2 3" xfId="4219"/>
    <cellStyle name="Note 3 3 2 7 2 3 2" xfId="8986"/>
    <cellStyle name="Note 3 3 2 7 2 4" xfId="5335"/>
    <cellStyle name="Note 3 3 2 7 2 4 2" xfId="10070"/>
    <cellStyle name="Note 3 3 2 7 2 5" xfId="6413"/>
    <cellStyle name="Note 3 3 2 7 3" xfId="1659"/>
    <cellStyle name="Note 3 3 2 7 3 2" xfId="3078"/>
    <cellStyle name="Note 3 3 2 7 3 2 2" xfId="7951"/>
    <cellStyle name="Note 3 3 2 7 3 3" xfId="4577"/>
    <cellStyle name="Note 3 3 2 7 3 3 2" xfId="9344"/>
    <cellStyle name="Note 3 3 2 7 3 4" xfId="5693"/>
    <cellStyle name="Note 3 3 2 7 3 4 2" xfId="10428"/>
    <cellStyle name="Note 3 3 2 7 3 5" xfId="6771"/>
    <cellStyle name="Note 3 3 2 7 4" xfId="3227"/>
    <cellStyle name="Note 3 3 2 7 4 2" xfId="8100"/>
    <cellStyle name="Note 3 3 2 7 5" xfId="3757"/>
    <cellStyle name="Note 3 3 2 7 5 2" xfId="8534"/>
    <cellStyle name="Note 3 3 2 7 6" xfId="4881"/>
    <cellStyle name="Note 3 3 2 7 6 2" xfId="9638"/>
    <cellStyle name="Note 3 3 2 7 7" xfId="5981"/>
    <cellStyle name="Note 3 3 2 8" xfId="850"/>
    <cellStyle name="Note 3 3 2 8 2" xfId="1295"/>
    <cellStyle name="Note 3 3 2 8 2 2" xfId="2719"/>
    <cellStyle name="Note 3 3 2 8 2 2 2" xfId="7592"/>
    <cellStyle name="Note 3 3 2 8 2 3" xfId="4261"/>
    <cellStyle name="Note 3 3 2 8 2 3 2" xfId="9028"/>
    <cellStyle name="Note 3 3 2 8 2 4" xfId="5377"/>
    <cellStyle name="Note 3 3 2 8 2 4 2" xfId="10112"/>
    <cellStyle name="Note 3 3 2 8 2 5" xfId="6455"/>
    <cellStyle name="Note 3 3 2 8 3" xfId="1701"/>
    <cellStyle name="Note 3 3 2 8 3 2" xfId="3120"/>
    <cellStyle name="Note 3 3 2 8 3 2 2" xfId="7993"/>
    <cellStyle name="Note 3 3 2 8 3 3" xfId="4619"/>
    <cellStyle name="Note 3 3 2 8 3 3 2" xfId="9386"/>
    <cellStyle name="Note 3 3 2 8 3 4" xfId="5735"/>
    <cellStyle name="Note 3 3 2 8 3 4 2" xfId="10470"/>
    <cellStyle name="Note 3 3 2 8 3 5" xfId="6813"/>
    <cellStyle name="Note 3 3 2 8 4" xfId="2762"/>
    <cellStyle name="Note 3 3 2 8 4 2" xfId="7635"/>
    <cellStyle name="Note 3 3 2 8 5" xfId="3799"/>
    <cellStyle name="Note 3 3 2 8 5 2" xfId="8576"/>
    <cellStyle name="Note 3 3 2 8 6" xfId="4923"/>
    <cellStyle name="Note 3 3 2 8 6 2" xfId="9680"/>
    <cellStyle name="Note 3 3 2 8 7" xfId="6023"/>
    <cellStyle name="Note 3 3 2 9" xfId="917"/>
    <cellStyle name="Note 3 3 2 9 2" xfId="1766"/>
    <cellStyle name="Note 3 3 2 9 2 2" xfId="3185"/>
    <cellStyle name="Note 3 3 2 9 2 2 2" xfId="8058"/>
    <cellStyle name="Note 3 3 2 9 2 3" xfId="4684"/>
    <cellStyle name="Note 3 3 2 9 2 3 2" xfId="9451"/>
    <cellStyle name="Note 3 3 2 9 2 4" xfId="5800"/>
    <cellStyle name="Note 3 3 2 9 2 4 2" xfId="10535"/>
    <cellStyle name="Note 3 3 2 9 2 5" xfId="6878"/>
    <cellStyle name="Note 3 3 2 9 3" xfId="2094"/>
    <cellStyle name="Note 3 3 2 9 3 2" xfId="6967"/>
    <cellStyle name="Note 3 3 2 9 4" xfId="3889"/>
    <cellStyle name="Note 3 3 2 9 4 2" xfId="8661"/>
    <cellStyle name="Note 3 3 2 9 5" xfId="5010"/>
    <cellStyle name="Note 3 3 2 9 5 2" xfId="9745"/>
    <cellStyle name="Note 3 3 2 9 6" xfId="6088"/>
    <cellStyle name="Note 3 3 3" xfId="511"/>
    <cellStyle name="Note 3 3 3 10" xfId="1410"/>
    <cellStyle name="Note 3 3 3 10 2" xfId="2829"/>
    <cellStyle name="Note 3 3 3 10 2 2" xfId="7702"/>
    <cellStyle name="Note 3 3 3 10 3" xfId="4328"/>
    <cellStyle name="Note 3 3 3 10 3 2" xfId="9095"/>
    <cellStyle name="Note 3 3 3 10 4" xfId="5444"/>
    <cellStyle name="Note 3 3 3 10 4 2" xfId="10179"/>
    <cellStyle name="Note 3 3 3 10 5" xfId="6522"/>
    <cellStyle name="Note 3 3 3 11" xfId="2204"/>
    <cellStyle name="Note 3 3 3 11 2" xfId="7077"/>
    <cellStyle name="Note 3 3 3 12" xfId="3508"/>
    <cellStyle name="Note 3 3 3 12 2" xfId="8285"/>
    <cellStyle name="Note 3 3 3 13" xfId="3365"/>
    <cellStyle name="Note 3 3 3 13 2" xfId="8219"/>
    <cellStyle name="Note 3 3 3 14" xfId="3413"/>
    <cellStyle name="Note 3 3 3 2" xfId="724"/>
    <cellStyle name="Note 3 3 3 2 2" xfId="1169"/>
    <cellStyle name="Note 3 3 3 2 2 2" xfId="2593"/>
    <cellStyle name="Note 3 3 3 2 2 2 2" xfId="7466"/>
    <cellStyle name="Note 3 3 3 2 2 3" xfId="4135"/>
    <cellStyle name="Note 3 3 3 2 2 3 2" xfId="8902"/>
    <cellStyle name="Note 3 3 3 2 2 4" xfId="5251"/>
    <cellStyle name="Note 3 3 3 2 2 4 2" xfId="9986"/>
    <cellStyle name="Note 3 3 3 2 2 5" xfId="6329"/>
    <cellStyle name="Note 3 3 3 2 3" xfId="1575"/>
    <cellStyle name="Note 3 3 3 2 3 2" xfId="2994"/>
    <cellStyle name="Note 3 3 3 2 3 2 2" xfId="7867"/>
    <cellStyle name="Note 3 3 3 2 3 3" xfId="4493"/>
    <cellStyle name="Note 3 3 3 2 3 3 2" xfId="9260"/>
    <cellStyle name="Note 3 3 3 2 3 4" xfId="5609"/>
    <cellStyle name="Note 3 3 3 2 3 4 2" xfId="10344"/>
    <cellStyle name="Note 3 3 3 2 3 5" xfId="6687"/>
    <cellStyle name="Note 3 3 3 2 4" xfId="3236"/>
    <cellStyle name="Note 3 3 3 2 4 2" xfId="8109"/>
    <cellStyle name="Note 3 3 3 2 5" xfId="3673"/>
    <cellStyle name="Note 3 3 3 2 5 2" xfId="8450"/>
    <cellStyle name="Note 3 3 3 2 6" xfId="4797"/>
    <cellStyle name="Note 3 3 3 2 6 2" xfId="9554"/>
    <cellStyle name="Note 3 3 3 2 7" xfId="5897"/>
    <cellStyle name="Note 3 3 3 3" xfId="760"/>
    <cellStyle name="Note 3 3 3 3 2" xfId="1205"/>
    <cellStyle name="Note 3 3 3 3 2 2" xfId="2629"/>
    <cellStyle name="Note 3 3 3 3 2 2 2" xfId="7502"/>
    <cellStyle name="Note 3 3 3 3 2 3" xfId="4171"/>
    <cellStyle name="Note 3 3 3 3 2 3 2" xfId="8938"/>
    <cellStyle name="Note 3 3 3 3 2 4" xfId="5287"/>
    <cellStyle name="Note 3 3 3 3 2 4 2" xfId="10022"/>
    <cellStyle name="Note 3 3 3 3 2 5" xfId="6365"/>
    <cellStyle name="Note 3 3 3 3 3" xfId="1611"/>
    <cellStyle name="Note 3 3 3 3 3 2" xfId="3030"/>
    <cellStyle name="Note 3 3 3 3 3 2 2" xfId="7903"/>
    <cellStyle name="Note 3 3 3 3 3 3" xfId="4529"/>
    <cellStyle name="Note 3 3 3 3 3 3 2" xfId="9296"/>
    <cellStyle name="Note 3 3 3 3 3 4" xfId="5645"/>
    <cellStyle name="Note 3 3 3 3 3 4 2" xfId="10380"/>
    <cellStyle name="Note 3 3 3 3 3 5" xfId="6723"/>
    <cellStyle name="Note 3 3 3 3 4" xfId="2265"/>
    <cellStyle name="Note 3 3 3 3 4 2" xfId="7138"/>
    <cellStyle name="Note 3 3 3 3 5" xfId="3709"/>
    <cellStyle name="Note 3 3 3 3 5 2" xfId="8486"/>
    <cellStyle name="Note 3 3 3 3 6" xfId="4833"/>
    <cellStyle name="Note 3 3 3 3 6 2" xfId="9590"/>
    <cellStyle name="Note 3 3 3 3 7" xfId="5933"/>
    <cellStyle name="Note 3 3 3 4" xfId="629"/>
    <cellStyle name="Note 3 3 3 4 2" xfId="1074"/>
    <cellStyle name="Note 3 3 3 4 2 2" xfId="2498"/>
    <cellStyle name="Note 3 3 3 4 2 2 2" xfId="7371"/>
    <cellStyle name="Note 3 3 3 4 2 3" xfId="4040"/>
    <cellStyle name="Note 3 3 3 4 2 3 2" xfId="8807"/>
    <cellStyle name="Note 3 3 3 4 2 4" xfId="5156"/>
    <cellStyle name="Note 3 3 3 4 2 4 2" xfId="9891"/>
    <cellStyle name="Note 3 3 3 4 2 5" xfId="6234"/>
    <cellStyle name="Note 3 3 3 4 3" xfId="1480"/>
    <cellStyle name="Note 3 3 3 4 3 2" xfId="2899"/>
    <cellStyle name="Note 3 3 3 4 3 2 2" xfId="7772"/>
    <cellStyle name="Note 3 3 3 4 3 3" xfId="4398"/>
    <cellStyle name="Note 3 3 3 4 3 3 2" xfId="9165"/>
    <cellStyle name="Note 3 3 3 4 3 4" xfId="5514"/>
    <cellStyle name="Note 3 3 3 4 3 4 2" xfId="10249"/>
    <cellStyle name="Note 3 3 3 4 3 5" xfId="6592"/>
    <cellStyle name="Note 3 3 3 4 4" xfId="2365"/>
    <cellStyle name="Note 3 3 3 4 4 2" xfId="7238"/>
    <cellStyle name="Note 3 3 3 4 5" xfId="3578"/>
    <cellStyle name="Note 3 3 3 4 5 2" xfId="8355"/>
    <cellStyle name="Note 3 3 3 4 6" xfId="3838"/>
    <cellStyle name="Note 3 3 3 4 6 2" xfId="8612"/>
    <cellStyle name="Note 3 3 3 4 7" xfId="3446"/>
    <cellStyle name="Note 3 3 3 5" xfId="595"/>
    <cellStyle name="Note 3 3 3 5 2" xfId="1040"/>
    <cellStyle name="Note 3 3 3 5 2 2" xfId="2464"/>
    <cellStyle name="Note 3 3 3 5 2 2 2" xfId="7337"/>
    <cellStyle name="Note 3 3 3 5 2 3" xfId="4006"/>
    <cellStyle name="Note 3 3 3 5 2 3 2" xfId="8773"/>
    <cellStyle name="Note 3 3 3 5 2 4" xfId="5122"/>
    <cellStyle name="Note 3 3 3 5 2 4 2" xfId="9857"/>
    <cellStyle name="Note 3 3 3 5 2 5" xfId="6200"/>
    <cellStyle name="Note 3 3 3 5 3" xfId="1446"/>
    <cellStyle name="Note 3 3 3 5 3 2" xfId="2865"/>
    <cellStyle name="Note 3 3 3 5 3 2 2" xfId="7738"/>
    <cellStyle name="Note 3 3 3 5 3 3" xfId="4364"/>
    <cellStyle name="Note 3 3 3 5 3 3 2" xfId="9131"/>
    <cellStyle name="Note 3 3 3 5 3 4" xfId="5480"/>
    <cellStyle name="Note 3 3 3 5 3 4 2" xfId="10215"/>
    <cellStyle name="Note 3 3 3 5 3 5" xfId="6558"/>
    <cellStyle name="Note 3 3 3 5 4" xfId="2325"/>
    <cellStyle name="Note 3 3 3 5 4 2" xfId="7198"/>
    <cellStyle name="Note 3 3 3 5 5" xfId="3544"/>
    <cellStyle name="Note 3 3 3 5 5 2" xfId="8321"/>
    <cellStyle name="Note 3 3 3 5 6" xfId="4720"/>
    <cellStyle name="Note 3 3 3 5 6 2" xfId="9486"/>
    <cellStyle name="Note 3 3 3 5 7" xfId="3434"/>
    <cellStyle name="Note 3 3 3 6" xfId="831"/>
    <cellStyle name="Note 3 3 3 6 2" xfId="1276"/>
    <cellStyle name="Note 3 3 3 6 2 2" xfId="2700"/>
    <cellStyle name="Note 3 3 3 6 2 2 2" xfId="7573"/>
    <cellStyle name="Note 3 3 3 6 2 3" xfId="4242"/>
    <cellStyle name="Note 3 3 3 6 2 3 2" xfId="9009"/>
    <cellStyle name="Note 3 3 3 6 2 4" xfId="5358"/>
    <cellStyle name="Note 3 3 3 6 2 4 2" xfId="10093"/>
    <cellStyle name="Note 3 3 3 6 2 5" xfId="6436"/>
    <cellStyle name="Note 3 3 3 6 3" xfId="1682"/>
    <cellStyle name="Note 3 3 3 6 3 2" xfId="3101"/>
    <cellStyle name="Note 3 3 3 6 3 2 2" xfId="7974"/>
    <cellStyle name="Note 3 3 3 6 3 3" xfId="4600"/>
    <cellStyle name="Note 3 3 3 6 3 3 2" xfId="9367"/>
    <cellStyle name="Note 3 3 3 6 3 4" xfId="5716"/>
    <cellStyle name="Note 3 3 3 6 3 4 2" xfId="10451"/>
    <cellStyle name="Note 3 3 3 6 3 5" xfId="6794"/>
    <cellStyle name="Note 3 3 3 6 4" xfId="2248"/>
    <cellStyle name="Note 3 3 3 6 4 2" xfId="7121"/>
    <cellStyle name="Note 3 3 3 6 5" xfId="3780"/>
    <cellStyle name="Note 3 3 3 6 5 2" xfId="8557"/>
    <cellStyle name="Note 3 3 3 6 6" xfId="4904"/>
    <cellStyle name="Note 3 3 3 6 6 2" xfId="9661"/>
    <cellStyle name="Note 3 3 3 6 7" xfId="6004"/>
    <cellStyle name="Note 3 3 3 7" xfId="873"/>
    <cellStyle name="Note 3 3 3 7 2" xfId="1318"/>
    <cellStyle name="Note 3 3 3 7 2 2" xfId="2742"/>
    <cellStyle name="Note 3 3 3 7 2 2 2" xfId="7615"/>
    <cellStyle name="Note 3 3 3 7 2 3" xfId="4284"/>
    <cellStyle name="Note 3 3 3 7 2 3 2" xfId="9051"/>
    <cellStyle name="Note 3 3 3 7 2 4" xfId="5400"/>
    <cellStyle name="Note 3 3 3 7 2 4 2" xfId="10135"/>
    <cellStyle name="Note 3 3 3 7 2 5" xfId="6478"/>
    <cellStyle name="Note 3 3 3 7 3" xfId="1724"/>
    <cellStyle name="Note 3 3 3 7 3 2" xfId="3143"/>
    <cellStyle name="Note 3 3 3 7 3 2 2" xfId="8016"/>
    <cellStyle name="Note 3 3 3 7 3 3" xfId="4642"/>
    <cellStyle name="Note 3 3 3 7 3 3 2" xfId="9409"/>
    <cellStyle name="Note 3 3 3 7 3 4" xfId="5758"/>
    <cellStyle name="Note 3 3 3 7 3 4 2" xfId="10493"/>
    <cellStyle name="Note 3 3 3 7 3 5" xfId="6836"/>
    <cellStyle name="Note 3 3 3 7 4" xfId="2106"/>
    <cellStyle name="Note 3 3 3 7 4 2" xfId="6979"/>
    <cellStyle name="Note 3 3 3 7 5" xfId="3822"/>
    <cellStyle name="Note 3 3 3 7 5 2" xfId="8599"/>
    <cellStyle name="Note 3 3 3 7 6" xfId="4946"/>
    <cellStyle name="Note 3 3 3 7 6 2" xfId="9703"/>
    <cellStyle name="Note 3 3 3 7 7" xfId="6046"/>
    <cellStyle name="Note 3 3 3 8" xfId="918"/>
    <cellStyle name="Note 3 3 3 8 2" xfId="1767"/>
    <cellStyle name="Note 3 3 3 8 2 2" xfId="3186"/>
    <cellStyle name="Note 3 3 3 8 2 2 2" xfId="8059"/>
    <cellStyle name="Note 3 3 3 8 2 3" xfId="4685"/>
    <cellStyle name="Note 3 3 3 8 2 3 2" xfId="9452"/>
    <cellStyle name="Note 3 3 3 8 2 4" xfId="5801"/>
    <cellStyle name="Note 3 3 3 8 2 4 2" xfId="10536"/>
    <cellStyle name="Note 3 3 3 8 2 5" xfId="6879"/>
    <cellStyle name="Note 3 3 3 8 3" xfId="2093"/>
    <cellStyle name="Note 3 3 3 8 3 2" xfId="6966"/>
    <cellStyle name="Note 3 3 3 8 4" xfId="3890"/>
    <cellStyle name="Note 3 3 3 8 4 2" xfId="8662"/>
    <cellStyle name="Note 3 3 3 8 5" xfId="5011"/>
    <cellStyle name="Note 3 3 3 8 5 2" xfId="9746"/>
    <cellStyle name="Note 3 3 3 8 6" xfId="6089"/>
    <cellStyle name="Note 3 3 3 9" xfId="1003"/>
    <cellStyle name="Note 3 3 3 9 2" xfId="2427"/>
    <cellStyle name="Note 3 3 3 9 2 2" xfId="7300"/>
    <cellStyle name="Note 3 3 3 9 3" xfId="3969"/>
    <cellStyle name="Note 3 3 3 9 3 2" xfId="8736"/>
    <cellStyle name="Note 3 3 3 9 4" xfId="5085"/>
    <cellStyle name="Note 3 3 3 9 4 2" xfId="9820"/>
    <cellStyle name="Note 3 3 3 9 5" xfId="6163"/>
    <cellStyle name="Note 3 3 4" xfId="700"/>
    <cellStyle name="Note 3 3 4 2" xfId="1145"/>
    <cellStyle name="Note 3 3 4 2 2" xfId="2569"/>
    <cellStyle name="Note 3 3 4 2 2 2" xfId="7442"/>
    <cellStyle name="Note 3 3 4 2 3" xfId="4111"/>
    <cellStyle name="Note 3 3 4 2 3 2" xfId="8878"/>
    <cellStyle name="Note 3 3 4 2 4" xfId="5227"/>
    <cellStyle name="Note 3 3 4 2 4 2" xfId="9962"/>
    <cellStyle name="Note 3 3 4 2 5" xfId="6305"/>
    <cellStyle name="Note 3 3 4 3" xfId="1551"/>
    <cellStyle name="Note 3 3 4 3 2" xfId="2970"/>
    <cellStyle name="Note 3 3 4 3 2 2" xfId="7843"/>
    <cellStyle name="Note 3 3 4 3 3" xfId="4469"/>
    <cellStyle name="Note 3 3 4 3 3 2" xfId="9236"/>
    <cellStyle name="Note 3 3 4 3 4" xfId="5585"/>
    <cellStyle name="Note 3 3 4 3 4 2" xfId="10320"/>
    <cellStyle name="Note 3 3 4 3 5" xfId="6663"/>
    <cellStyle name="Note 3 3 4 4" xfId="2796"/>
    <cellStyle name="Note 3 3 4 4 2" xfId="7669"/>
    <cellStyle name="Note 3 3 4 5" xfId="3649"/>
    <cellStyle name="Note 3 3 4 5 2" xfId="8426"/>
    <cellStyle name="Note 3 3 4 6" xfId="4773"/>
    <cellStyle name="Note 3 3 4 6 2" xfId="9530"/>
    <cellStyle name="Note 3 3 4 7" xfId="5873"/>
    <cellStyle name="Note 3 3 5" xfId="586"/>
    <cellStyle name="Note 3 3 5 2" xfId="1031"/>
    <cellStyle name="Note 3 3 5 2 2" xfId="2455"/>
    <cellStyle name="Note 3 3 5 2 2 2" xfId="7328"/>
    <cellStyle name="Note 3 3 5 2 3" xfId="3997"/>
    <cellStyle name="Note 3 3 5 2 3 2" xfId="8764"/>
    <cellStyle name="Note 3 3 5 2 4" xfId="5113"/>
    <cellStyle name="Note 3 3 5 2 4 2" xfId="9848"/>
    <cellStyle name="Note 3 3 5 2 5" xfId="6191"/>
    <cellStyle name="Note 3 3 5 3" xfId="1437"/>
    <cellStyle name="Note 3 3 5 3 2" xfId="2856"/>
    <cellStyle name="Note 3 3 5 3 2 2" xfId="7729"/>
    <cellStyle name="Note 3 3 5 3 3" xfId="4355"/>
    <cellStyle name="Note 3 3 5 3 3 2" xfId="9122"/>
    <cellStyle name="Note 3 3 5 3 4" xfId="5471"/>
    <cellStyle name="Note 3 3 5 3 4 2" xfId="10206"/>
    <cellStyle name="Note 3 3 5 3 5" xfId="6549"/>
    <cellStyle name="Note 3 3 5 4" xfId="2186"/>
    <cellStyle name="Note 3 3 5 4 2" xfId="7059"/>
    <cellStyle name="Note 3 3 5 5" xfId="3535"/>
    <cellStyle name="Note 3 3 5 5 2" xfId="8312"/>
    <cellStyle name="Note 3 3 5 6" xfId="3351"/>
    <cellStyle name="Note 3 3 5 6 2" xfId="8205"/>
    <cellStyle name="Note 3 3 5 7" xfId="3474"/>
    <cellStyle name="Note 3 3 6" xfId="645"/>
    <cellStyle name="Note 3 3 6 2" xfId="1090"/>
    <cellStyle name="Note 3 3 6 2 2" xfId="2514"/>
    <cellStyle name="Note 3 3 6 2 2 2" xfId="7387"/>
    <cellStyle name="Note 3 3 6 2 3" xfId="4056"/>
    <cellStyle name="Note 3 3 6 2 3 2" xfId="8823"/>
    <cellStyle name="Note 3 3 6 2 4" xfId="5172"/>
    <cellStyle name="Note 3 3 6 2 4 2" xfId="9907"/>
    <cellStyle name="Note 3 3 6 2 5" xfId="6250"/>
    <cellStyle name="Note 3 3 6 3" xfId="1496"/>
    <cellStyle name="Note 3 3 6 3 2" xfId="2915"/>
    <cellStyle name="Note 3 3 6 3 2 2" xfId="7788"/>
    <cellStyle name="Note 3 3 6 3 3" xfId="4414"/>
    <cellStyle name="Note 3 3 6 3 3 2" xfId="9181"/>
    <cellStyle name="Note 3 3 6 3 4" xfId="5530"/>
    <cellStyle name="Note 3 3 6 3 4 2" xfId="10265"/>
    <cellStyle name="Note 3 3 6 3 5" xfId="6608"/>
    <cellStyle name="Note 3 3 6 4" xfId="2362"/>
    <cellStyle name="Note 3 3 6 4 2" xfId="7235"/>
    <cellStyle name="Note 3 3 6 5" xfId="3594"/>
    <cellStyle name="Note 3 3 6 5 2" xfId="8371"/>
    <cellStyle name="Note 3 3 6 6" xfId="4710"/>
    <cellStyle name="Note 3 3 6 6 2" xfId="9476"/>
    <cellStyle name="Note 3 3 6 7" xfId="3451"/>
    <cellStyle name="Note 3 3 7" xfId="666"/>
    <cellStyle name="Note 3 3 7 2" xfId="1111"/>
    <cellStyle name="Note 3 3 7 2 2" xfId="2535"/>
    <cellStyle name="Note 3 3 7 2 2 2" xfId="7408"/>
    <cellStyle name="Note 3 3 7 2 3" xfId="4077"/>
    <cellStyle name="Note 3 3 7 2 3 2" xfId="8844"/>
    <cellStyle name="Note 3 3 7 2 4" xfId="5193"/>
    <cellStyle name="Note 3 3 7 2 4 2" xfId="9928"/>
    <cellStyle name="Note 3 3 7 2 5" xfId="6271"/>
    <cellStyle name="Note 3 3 7 3" xfId="1517"/>
    <cellStyle name="Note 3 3 7 3 2" xfId="2936"/>
    <cellStyle name="Note 3 3 7 3 2 2" xfId="7809"/>
    <cellStyle name="Note 3 3 7 3 3" xfId="4435"/>
    <cellStyle name="Note 3 3 7 3 3 2" xfId="9202"/>
    <cellStyle name="Note 3 3 7 3 4" xfId="5551"/>
    <cellStyle name="Note 3 3 7 3 4 2" xfId="10286"/>
    <cellStyle name="Note 3 3 7 3 5" xfId="6629"/>
    <cellStyle name="Note 3 3 7 4" xfId="2173"/>
    <cellStyle name="Note 3 3 7 4 2" xfId="7046"/>
    <cellStyle name="Note 3 3 7 5" xfId="3615"/>
    <cellStyle name="Note 3 3 7 5 2" xfId="8392"/>
    <cellStyle name="Note 3 3 7 6" xfId="4739"/>
    <cellStyle name="Note 3 3 7 6 2" xfId="9496"/>
    <cellStyle name="Note 3 3 7 7" xfId="3484"/>
    <cellStyle name="Note 3 3 8" xfId="796"/>
    <cellStyle name="Note 3 3 8 2" xfId="1241"/>
    <cellStyle name="Note 3 3 8 2 2" xfId="2665"/>
    <cellStyle name="Note 3 3 8 2 2 2" xfId="7538"/>
    <cellStyle name="Note 3 3 8 2 3" xfId="4207"/>
    <cellStyle name="Note 3 3 8 2 3 2" xfId="8974"/>
    <cellStyle name="Note 3 3 8 2 4" xfId="5323"/>
    <cellStyle name="Note 3 3 8 2 4 2" xfId="10058"/>
    <cellStyle name="Note 3 3 8 2 5" xfId="6401"/>
    <cellStyle name="Note 3 3 8 3" xfId="1647"/>
    <cellStyle name="Note 3 3 8 3 2" xfId="3066"/>
    <cellStyle name="Note 3 3 8 3 2 2" xfId="7939"/>
    <cellStyle name="Note 3 3 8 3 3" xfId="4565"/>
    <cellStyle name="Note 3 3 8 3 3 2" xfId="9332"/>
    <cellStyle name="Note 3 3 8 3 4" xfId="5681"/>
    <cellStyle name="Note 3 3 8 3 4 2" xfId="10416"/>
    <cellStyle name="Note 3 3 8 3 5" xfId="6759"/>
    <cellStyle name="Note 3 3 8 4" xfId="2775"/>
    <cellStyle name="Note 3 3 8 4 2" xfId="7648"/>
    <cellStyle name="Note 3 3 8 5" xfId="3745"/>
    <cellStyle name="Note 3 3 8 5 2" xfId="8522"/>
    <cellStyle name="Note 3 3 8 6" xfId="4869"/>
    <cellStyle name="Note 3 3 8 6 2" xfId="9626"/>
    <cellStyle name="Note 3 3 8 7" xfId="5969"/>
    <cellStyle name="Note 3 3 9" xfId="847"/>
    <cellStyle name="Note 3 3 9 2" xfId="1292"/>
    <cellStyle name="Note 3 3 9 2 2" xfId="2716"/>
    <cellStyle name="Note 3 3 9 2 2 2" xfId="7589"/>
    <cellStyle name="Note 3 3 9 2 3" xfId="4258"/>
    <cellStyle name="Note 3 3 9 2 3 2" xfId="9025"/>
    <cellStyle name="Note 3 3 9 2 4" xfId="5374"/>
    <cellStyle name="Note 3 3 9 2 4 2" xfId="10109"/>
    <cellStyle name="Note 3 3 9 2 5" xfId="6452"/>
    <cellStyle name="Note 3 3 9 3" xfId="1698"/>
    <cellStyle name="Note 3 3 9 3 2" xfId="3117"/>
    <cellStyle name="Note 3 3 9 3 2 2" xfId="7990"/>
    <cellStyle name="Note 3 3 9 3 3" xfId="4616"/>
    <cellStyle name="Note 3 3 9 3 3 2" xfId="9383"/>
    <cellStyle name="Note 3 3 9 3 4" xfId="5732"/>
    <cellStyle name="Note 3 3 9 3 4 2" xfId="10467"/>
    <cellStyle name="Note 3 3 9 3 5" xfId="6810"/>
    <cellStyle name="Note 3 3 9 4" xfId="2763"/>
    <cellStyle name="Note 3 3 9 4 2" xfId="7636"/>
    <cellStyle name="Note 3 3 9 5" xfId="3796"/>
    <cellStyle name="Note 3 3 9 5 2" xfId="8573"/>
    <cellStyle name="Note 3 3 9 6" xfId="4920"/>
    <cellStyle name="Note 3 3 9 6 2" xfId="9677"/>
    <cellStyle name="Note 3 3 9 7" xfId="6020"/>
    <cellStyle name="Note 3 4" xfId="491"/>
    <cellStyle name="Note 3 4 10" xfId="983"/>
    <cellStyle name="Note 3 4 10 2" xfId="2407"/>
    <cellStyle name="Note 3 4 10 2 2" xfId="7280"/>
    <cellStyle name="Note 3 4 10 3" xfId="3949"/>
    <cellStyle name="Note 3 4 10 3 2" xfId="8716"/>
    <cellStyle name="Note 3 4 10 4" xfId="5065"/>
    <cellStyle name="Note 3 4 10 4 2" xfId="9800"/>
    <cellStyle name="Note 3 4 10 5" xfId="6143"/>
    <cellStyle name="Note 3 4 11" xfId="1390"/>
    <cellStyle name="Note 3 4 11 2" xfId="2809"/>
    <cellStyle name="Note 3 4 11 2 2" xfId="7682"/>
    <cellStyle name="Note 3 4 11 3" xfId="4308"/>
    <cellStyle name="Note 3 4 11 3 2" xfId="9075"/>
    <cellStyle name="Note 3 4 11 4" xfId="5424"/>
    <cellStyle name="Note 3 4 11 4 2" xfId="10159"/>
    <cellStyle name="Note 3 4 11 5" xfId="6502"/>
    <cellStyle name="Note 3 4 12" xfId="2219"/>
    <cellStyle name="Note 3 4 12 2" xfId="7092"/>
    <cellStyle name="Note 3 4 13" xfId="3488"/>
    <cellStyle name="Note 3 4 13 2" xfId="8265"/>
    <cellStyle name="Note 3 4 14" xfId="3381"/>
    <cellStyle name="Note 3 4 14 2" xfId="8235"/>
    <cellStyle name="Note 3 4 15" xfId="4729"/>
    <cellStyle name="Note 3 4 2" xfId="88"/>
    <cellStyle name="Note 3 4 2 10" xfId="1384"/>
    <cellStyle name="Note 3 4 2 10 2" xfId="2803"/>
    <cellStyle name="Note 3 4 2 10 2 2" xfId="7676"/>
    <cellStyle name="Note 3 4 2 10 3" xfId="4302"/>
    <cellStyle name="Note 3 4 2 10 3 2" xfId="9069"/>
    <cellStyle name="Note 3 4 2 10 4" xfId="5418"/>
    <cellStyle name="Note 3 4 2 10 4 2" xfId="10153"/>
    <cellStyle name="Note 3 4 2 10 5" xfId="6496"/>
    <cellStyle name="Note 3 4 2 11" xfId="2306"/>
    <cellStyle name="Note 3 4 2 11 2" xfId="7179"/>
    <cellStyle name="Note 3 4 2 12" xfId="3313"/>
    <cellStyle name="Note 3 4 2 12 2" xfId="8167"/>
    <cellStyle name="Note 3 4 2 13" xfId="3459"/>
    <cellStyle name="Note 3 4 2 13 2" xfId="8248"/>
    <cellStyle name="Note 3 4 2 14" xfId="3395"/>
    <cellStyle name="Note 3 4 2 2" xfId="607"/>
    <cellStyle name="Note 3 4 2 2 2" xfId="1052"/>
    <cellStyle name="Note 3 4 2 2 2 2" xfId="2476"/>
    <cellStyle name="Note 3 4 2 2 2 2 2" xfId="7349"/>
    <cellStyle name="Note 3 4 2 2 2 3" xfId="4018"/>
    <cellStyle name="Note 3 4 2 2 2 3 2" xfId="8785"/>
    <cellStyle name="Note 3 4 2 2 2 4" xfId="5134"/>
    <cellStyle name="Note 3 4 2 2 2 4 2" xfId="9869"/>
    <cellStyle name="Note 3 4 2 2 2 5" xfId="6212"/>
    <cellStyle name="Note 3 4 2 2 3" xfId="1458"/>
    <cellStyle name="Note 3 4 2 2 3 2" xfId="2877"/>
    <cellStyle name="Note 3 4 2 2 3 2 2" xfId="7750"/>
    <cellStyle name="Note 3 4 2 2 3 3" xfId="4376"/>
    <cellStyle name="Note 3 4 2 2 3 3 2" xfId="9143"/>
    <cellStyle name="Note 3 4 2 2 3 4" xfId="5492"/>
    <cellStyle name="Note 3 4 2 2 3 4 2" xfId="10227"/>
    <cellStyle name="Note 3 4 2 2 3 5" xfId="6570"/>
    <cellStyle name="Note 3 4 2 2 4" xfId="2336"/>
    <cellStyle name="Note 3 4 2 2 4 2" xfId="7209"/>
    <cellStyle name="Note 3 4 2 2 5" xfId="3556"/>
    <cellStyle name="Note 3 4 2 2 5 2" xfId="8333"/>
    <cellStyle name="Note 3 4 2 2 6" xfId="3342"/>
    <cellStyle name="Note 3 4 2 2 6 2" xfId="8196"/>
    <cellStyle name="Note 3 4 2 2 7" xfId="4961"/>
    <cellStyle name="Note 3 4 2 3" xfId="580"/>
    <cellStyle name="Note 3 4 2 3 2" xfId="1025"/>
    <cellStyle name="Note 3 4 2 3 2 2" xfId="2449"/>
    <cellStyle name="Note 3 4 2 3 2 2 2" xfId="7322"/>
    <cellStyle name="Note 3 4 2 3 2 3" xfId="3991"/>
    <cellStyle name="Note 3 4 2 3 2 3 2" xfId="8758"/>
    <cellStyle name="Note 3 4 2 3 2 4" xfId="5107"/>
    <cellStyle name="Note 3 4 2 3 2 4 2" xfId="9842"/>
    <cellStyle name="Note 3 4 2 3 2 5" xfId="6185"/>
    <cellStyle name="Note 3 4 2 3 3" xfId="1431"/>
    <cellStyle name="Note 3 4 2 3 3 2" xfId="2850"/>
    <cellStyle name="Note 3 4 2 3 3 2 2" xfId="7723"/>
    <cellStyle name="Note 3 4 2 3 3 3" xfId="4349"/>
    <cellStyle name="Note 3 4 2 3 3 3 2" xfId="9116"/>
    <cellStyle name="Note 3 4 2 3 3 4" xfId="5465"/>
    <cellStyle name="Note 3 4 2 3 3 4 2" xfId="10200"/>
    <cellStyle name="Note 3 4 2 3 3 5" xfId="6543"/>
    <cellStyle name="Note 3 4 2 3 4" xfId="2189"/>
    <cellStyle name="Note 3 4 2 3 4 2" xfId="7062"/>
    <cellStyle name="Note 3 4 2 3 5" xfId="3529"/>
    <cellStyle name="Note 3 4 2 3 5 2" xfId="8306"/>
    <cellStyle name="Note 3 4 2 3 6" xfId="4723"/>
    <cellStyle name="Note 3 4 2 3 6 2" xfId="9489"/>
    <cellStyle name="Note 3 4 2 3 7" xfId="3428"/>
    <cellStyle name="Note 3 4 2 4" xfId="735"/>
    <cellStyle name="Note 3 4 2 4 2" xfId="1180"/>
    <cellStyle name="Note 3 4 2 4 2 2" xfId="2604"/>
    <cellStyle name="Note 3 4 2 4 2 2 2" xfId="7477"/>
    <cellStyle name="Note 3 4 2 4 2 3" xfId="4146"/>
    <cellStyle name="Note 3 4 2 4 2 3 2" xfId="8913"/>
    <cellStyle name="Note 3 4 2 4 2 4" xfId="5262"/>
    <cellStyle name="Note 3 4 2 4 2 4 2" xfId="9997"/>
    <cellStyle name="Note 3 4 2 4 2 5" xfId="6340"/>
    <cellStyle name="Note 3 4 2 4 3" xfId="1586"/>
    <cellStyle name="Note 3 4 2 4 3 2" xfId="3005"/>
    <cellStyle name="Note 3 4 2 4 3 2 2" xfId="7878"/>
    <cellStyle name="Note 3 4 2 4 3 3" xfId="4504"/>
    <cellStyle name="Note 3 4 2 4 3 3 2" xfId="9271"/>
    <cellStyle name="Note 3 4 2 4 3 4" xfId="5620"/>
    <cellStyle name="Note 3 4 2 4 3 4 2" xfId="10355"/>
    <cellStyle name="Note 3 4 2 4 3 5" xfId="6698"/>
    <cellStyle name="Note 3 4 2 4 4" xfId="2268"/>
    <cellStyle name="Note 3 4 2 4 4 2" xfId="7141"/>
    <cellStyle name="Note 3 4 2 4 5" xfId="3684"/>
    <cellStyle name="Note 3 4 2 4 5 2" xfId="8461"/>
    <cellStyle name="Note 3 4 2 4 6" xfId="4808"/>
    <cellStyle name="Note 3 4 2 4 6 2" xfId="9565"/>
    <cellStyle name="Note 3 4 2 4 7" xfId="5908"/>
    <cellStyle name="Note 3 4 2 5" xfId="650"/>
    <cellStyle name="Note 3 4 2 5 2" xfId="1095"/>
    <cellStyle name="Note 3 4 2 5 2 2" xfId="2519"/>
    <cellStyle name="Note 3 4 2 5 2 2 2" xfId="7392"/>
    <cellStyle name="Note 3 4 2 5 2 3" xfId="4061"/>
    <cellStyle name="Note 3 4 2 5 2 3 2" xfId="8828"/>
    <cellStyle name="Note 3 4 2 5 2 4" xfId="5177"/>
    <cellStyle name="Note 3 4 2 5 2 4 2" xfId="9912"/>
    <cellStyle name="Note 3 4 2 5 2 5" xfId="6255"/>
    <cellStyle name="Note 3 4 2 5 3" xfId="1501"/>
    <cellStyle name="Note 3 4 2 5 3 2" xfId="2920"/>
    <cellStyle name="Note 3 4 2 5 3 2 2" xfId="7793"/>
    <cellStyle name="Note 3 4 2 5 3 3" xfId="4419"/>
    <cellStyle name="Note 3 4 2 5 3 3 2" xfId="9186"/>
    <cellStyle name="Note 3 4 2 5 3 4" xfId="5535"/>
    <cellStyle name="Note 3 4 2 5 3 4 2" xfId="10270"/>
    <cellStyle name="Note 3 4 2 5 3 5" xfId="6613"/>
    <cellStyle name="Note 3 4 2 5 4" xfId="2316"/>
    <cellStyle name="Note 3 4 2 5 4 2" xfId="7189"/>
    <cellStyle name="Note 3 4 2 5 5" xfId="3599"/>
    <cellStyle name="Note 3 4 2 5 5 2" xfId="8376"/>
    <cellStyle name="Note 3 4 2 5 6" xfId="4709"/>
    <cellStyle name="Note 3 4 2 5 6 2" xfId="9475"/>
    <cellStyle name="Note 3 4 2 5 7" xfId="3453"/>
    <cellStyle name="Note 3 4 2 6" xfId="736"/>
    <cellStyle name="Note 3 4 2 6 2" xfId="1181"/>
    <cellStyle name="Note 3 4 2 6 2 2" xfId="2605"/>
    <cellStyle name="Note 3 4 2 6 2 2 2" xfId="7478"/>
    <cellStyle name="Note 3 4 2 6 2 3" xfId="4147"/>
    <cellStyle name="Note 3 4 2 6 2 3 2" xfId="8914"/>
    <cellStyle name="Note 3 4 2 6 2 4" xfId="5263"/>
    <cellStyle name="Note 3 4 2 6 2 4 2" xfId="9998"/>
    <cellStyle name="Note 3 4 2 6 2 5" xfId="6341"/>
    <cellStyle name="Note 3 4 2 6 3" xfId="1587"/>
    <cellStyle name="Note 3 4 2 6 3 2" xfId="3006"/>
    <cellStyle name="Note 3 4 2 6 3 2 2" xfId="7879"/>
    <cellStyle name="Note 3 4 2 6 3 3" xfId="4505"/>
    <cellStyle name="Note 3 4 2 6 3 3 2" xfId="9272"/>
    <cellStyle name="Note 3 4 2 6 3 4" xfId="5621"/>
    <cellStyle name="Note 3 4 2 6 3 4 2" xfId="10356"/>
    <cellStyle name="Note 3 4 2 6 3 5" xfId="6699"/>
    <cellStyle name="Note 3 4 2 6 4" xfId="2790"/>
    <cellStyle name="Note 3 4 2 6 4 2" xfId="7663"/>
    <cellStyle name="Note 3 4 2 6 5" xfId="3685"/>
    <cellStyle name="Note 3 4 2 6 5 2" xfId="8462"/>
    <cellStyle name="Note 3 4 2 6 6" xfId="4809"/>
    <cellStyle name="Note 3 4 2 6 6 2" xfId="9566"/>
    <cellStyle name="Note 3 4 2 6 7" xfId="5909"/>
    <cellStyle name="Note 3 4 2 7" xfId="605"/>
    <cellStyle name="Note 3 4 2 7 2" xfId="1050"/>
    <cellStyle name="Note 3 4 2 7 2 2" xfId="2474"/>
    <cellStyle name="Note 3 4 2 7 2 2 2" xfId="7347"/>
    <cellStyle name="Note 3 4 2 7 2 3" xfId="4016"/>
    <cellStyle name="Note 3 4 2 7 2 3 2" xfId="8783"/>
    <cellStyle name="Note 3 4 2 7 2 4" xfId="5132"/>
    <cellStyle name="Note 3 4 2 7 2 4 2" xfId="9867"/>
    <cellStyle name="Note 3 4 2 7 2 5" xfId="6210"/>
    <cellStyle name="Note 3 4 2 7 3" xfId="1456"/>
    <cellStyle name="Note 3 4 2 7 3 2" xfId="2875"/>
    <cellStyle name="Note 3 4 2 7 3 2 2" xfId="7748"/>
    <cellStyle name="Note 3 4 2 7 3 3" xfId="4374"/>
    <cellStyle name="Note 3 4 2 7 3 3 2" xfId="9141"/>
    <cellStyle name="Note 3 4 2 7 3 4" xfId="5490"/>
    <cellStyle name="Note 3 4 2 7 3 4 2" xfId="10225"/>
    <cellStyle name="Note 3 4 2 7 3 5" xfId="6568"/>
    <cellStyle name="Note 3 4 2 7 4" xfId="2278"/>
    <cellStyle name="Note 3 4 2 7 4 2" xfId="7151"/>
    <cellStyle name="Note 3 4 2 7 5" xfId="3554"/>
    <cellStyle name="Note 3 4 2 7 5 2" xfId="8331"/>
    <cellStyle name="Note 3 4 2 7 6" xfId="4718"/>
    <cellStyle name="Note 3 4 2 7 6 2" xfId="9484"/>
    <cellStyle name="Note 3 4 2 7 7" xfId="3437"/>
    <cellStyle name="Note 3 4 2 8" xfId="919"/>
    <cellStyle name="Note 3 4 2 8 2" xfId="1768"/>
    <cellStyle name="Note 3 4 2 8 2 2" xfId="3187"/>
    <cellStyle name="Note 3 4 2 8 2 2 2" xfId="8060"/>
    <cellStyle name="Note 3 4 2 8 2 3" xfId="4686"/>
    <cellStyle name="Note 3 4 2 8 2 3 2" xfId="9453"/>
    <cellStyle name="Note 3 4 2 8 2 4" xfId="5802"/>
    <cellStyle name="Note 3 4 2 8 2 4 2" xfId="10537"/>
    <cellStyle name="Note 3 4 2 8 2 5" xfId="6880"/>
    <cellStyle name="Note 3 4 2 8 3" xfId="2092"/>
    <cellStyle name="Note 3 4 2 8 3 2" xfId="6965"/>
    <cellStyle name="Note 3 4 2 8 4" xfId="3891"/>
    <cellStyle name="Note 3 4 2 8 4 2" xfId="8663"/>
    <cellStyle name="Note 3 4 2 8 5" xfId="5012"/>
    <cellStyle name="Note 3 4 2 8 5 2" xfId="9747"/>
    <cellStyle name="Note 3 4 2 8 6" xfId="6090"/>
    <cellStyle name="Note 3 4 2 9" xfId="965"/>
    <cellStyle name="Note 3 4 2 9 2" xfId="2389"/>
    <cellStyle name="Note 3 4 2 9 2 2" xfId="7262"/>
    <cellStyle name="Note 3 4 2 9 3" xfId="3931"/>
    <cellStyle name="Note 3 4 2 9 3 2" xfId="8698"/>
    <cellStyle name="Note 3 4 2 9 4" xfId="5047"/>
    <cellStyle name="Note 3 4 2 9 4 2" xfId="9782"/>
    <cellStyle name="Note 3 4 2 9 5" xfId="6125"/>
    <cellStyle name="Note 3 4 3" xfId="710"/>
    <cellStyle name="Note 3 4 3 2" xfId="1155"/>
    <cellStyle name="Note 3 4 3 2 2" xfId="2579"/>
    <cellStyle name="Note 3 4 3 2 2 2" xfId="7452"/>
    <cellStyle name="Note 3 4 3 2 3" xfId="4121"/>
    <cellStyle name="Note 3 4 3 2 3 2" xfId="8888"/>
    <cellStyle name="Note 3 4 3 2 4" xfId="5237"/>
    <cellStyle name="Note 3 4 3 2 4 2" xfId="9972"/>
    <cellStyle name="Note 3 4 3 2 5" xfId="6315"/>
    <cellStyle name="Note 3 4 3 3" xfId="1561"/>
    <cellStyle name="Note 3 4 3 3 2" xfId="2980"/>
    <cellStyle name="Note 3 4 3 3 2 2" xfId="7853"/>
    <cellStyle name="Note 3 4 3 3 3" xfId="4479"/>
    <cellStyle name="Note 3 4 3 3 3 2" xfId="9246"/>
    <cellStyle name="Note 3 4 3 3 4" xfId="5595"/>
    <cellStyle name="Note 3 4 3 3 4 2" xfId="10330"/>
    <cellStyle name="Note 3 4 3 3 5" xfId="6673"/>
    <cellStyle name="Note 3 4 3 4" xfId="2154"/>
    <cellStyle name="Note 3 4 3 4 2" xfId="7027"/>
    <cellStyle name="Note 3 4 3 5" xfId="3659"/>
    <cellStyle name="Note 3 4 3 5 2" xfId="8436"/>
    <cellStyle name="Note 3 4 3 6" xfId="4783"/>
    <cellStyle name="Note 3 4 3 6 2" xfId="9540"/>
    <cellStyle name="Note 3 4 3 7" xfId="5883"/>
    <cellStyle name="Note 3 4 4" xfId="740"/>
    <cellStyle name="Note 3 4 4 2" xfId="1185"/>
    <cellStyle name="Note 3 4 4 2 2" xfId="2609"/>
    <cellStyle name="Note 3 4 4 2 2 2" xfId="7482"/>
    <cellStyle name="Note 3 4 4 2 3" xfId="4151"/>
    <cellStyle name="Note 3 4 4 2 3 2" xfId="8918"/>
    <cellStyle name="Note 3 4 4 2 4" xfId="5267"/>
    <cellStyle name="Note 3 4 4 2 4 2" xfId="10002"/>
    <cellStyle name="Note 3 4 4 2 5" xfId="6345"/>
    <cellStyle name="Note 3 4 4 3" xfId="1591"/>
    <cellStyle name="Note 3 4 4 3 2" xfId="3010"/>
    <cellStyle name="Note 3 4 4 3 2 2" xfId="7883"/>
    <cellStyle name="Note 3 4 4 3 3" xfId="4509"/>
    <cellStyle name="Note 3 4 4 3 3 2" xfId="9276"/>
    <cellStyle name="Note 3 4 4 3 4" xfId="5625"/>
    <cellStyle name="Note 3 4 4 3 4 2" xfId="10360"/>
    <cellStyle name="Note 3 4 4 3 5" xfId="6703"/>
    <cellStyle name="Note 3 4 4 4" xfId="2270"/>
    <cellStyle name="Note 3 4 4 4 2" xfId="7143"/>
    <cellStyle name="Note 3 4 4 5" xfId="3689"/>
    <cellStyle name="Note 3 4 4 5 2" xfId="8466"/>
    <cellStyle name="Note 3 4 4 6" xfId="4813"/>
    <cellStyle name="Note 3 4 4 6 2" xfId="9570"/>
    <cellStyle name="Note 3 4 4 7" xfId="5913"/>
    <cellStyle name="Note 3 4 5" xfId="639"/>
    <cellStyle name="Note 3 4 5 2" xfId="1084"/>
    <cellStyle name="Note 3 4 5 2 2" xfId="2508"/>
    <cellStyle name="Note 3 4 5 2 2 2" xfId="7381"/>
    <cellStyle name="Note 3 4 5 2 3" xfId="4050"/>
    <cellStyle name="Note 3 4 5 2 3 2" xfId="8817"/>
    <cellStyle name="Note 3 4 5 2 4" xfId="5166"/>
    <cellStyle name="Note 3 4 5 2 4 2" xfId="9901"/>
    <cellStyle name="Note 3 4 5 2 5" xfId="6244"/>
    <cellStyle name="Note 3 4 5 3" xfId="1490"/>
    <cellStyle name="Note 3 4 5 3 2" xfId="2909"/>
    <cellStyle name="Note 3 4 5 3 2 2" xfId="7782"/>
    <cellStyle name="Note 3 4 5 3 3" xfId="4408"/>
    <cellStyle name="Note 3 4 5 3 3 2" xfId="9175"/>
    <cellStyle name="Note 3 4 5 3 4" xfId="5524"/>
    <cellStyle name="Note 3 4 5 3 4 2" xfId="10259"/>
    <cellStyle name="Note 3 4 5 3 5" xfId="6602"/>
    <cellStyle name="Note 3 4 5 4" xfId="2334"/>
    <cellStyle name="Note 3 4 5 4 2" xfId="7207"/>
    <cellStyle name="Note 3 4 5 5" xfId="3588"/>
    <cellStyle name="Note 3 4 5 5 2" xfId="8365"/>
    <cellStyle name="Note 3 4 5 6" xfId="3850"/>
    <cellStyle name="Note 3 4 5 6 2" xfId="8624"/>
    <cellStyle name="Note 3 4 5 7" xfId="3448"/>
    <cellStyle name="Note 3 4 6" xfId="614"/>
    <cellStyle name="Note 3 4 6 2" xfId="1059"/>
    <cellStyle name="Note 3 4 6 2 2" xfId="2483"/>
    <cellStyle name="Note 3 4 6 2 2 2" xfId="7356"/>
    <cellStyle name="Note 3 4 6 2 3" xfId="4025"/>
    <cellStyle name="Note 3 4 6 2 3 2" xfId="8792"/>
    <cellStyle name="Note 3 4 6 2 4" xfId="5141"/>
    <cellStyle name="Note 3 4 6 2 4 2" xfId="9876"/>
    <cellStyle name="Note 3 4 6 2 5" xfId="6219"/>
    <cellStyle name="Note 3 4 6 3" xfId="1465"/>
    <cellStyle name="Note 3 4 6 3 2" xfId="2884"/>
    <cellStyle name="Note 3 4 6 3 2 2" xfId="7757"/>
    <cellStyle name="Note 3 4 6 3 3" xfId="4383"/>
    <cellStyle name="Note 3 4 6 3 3 2" xfId="9150"/>
    <cellStyle name="Note 3 4 6 3 4" xfId="5499"/>
    <cellStyle name="Note 3 4 6 3 4 2" xfId="10234"/>
    <cellStyle name="Note 3 4 6 3 5" xfId="6577"/>
    <cellStyle name="Note 3 4 6 4" xfId="2343"/>
    <cellStyle name="Note 3 4 6 4 2" xfId="7216"/>
    <cellStyle name="Note 3 4 6 5" xfId="3563"/>
    <cellStyle name="Note 3 4 6 5 2" xfId="8340"/>
    <cellStyle name="Note 3 4 6 6" xfId="3848"/>
    <cellStyle name="Note 3 4 6 6 2" xfId="8622"/>
    <cellStyle name="Note 3 4 6 7" xfId="3440"/>
    <cellStyle name="Note 3 4 7" xfId="811"/>
    <cellStyle name="Note 3 4 7 2" xfId="1256"/>
    <cellStyle name="Note 3 4 7 2 2" xfId="2680"/>
    <cellStyle name="Note 3 4 7 2 2 2" xfId="7553"/>
    <cellStyle name="Note 3 4 7 2 3" xfId="4222"/>
    <cellStyle name="Note 3 4 7 2 3 2" xfId="8989"/>
    <cellStyle name="Note 3 4 7 2 4" xfId="5338"/>
    <cellStyle name="Note 3 4 7 2 4 2" xfId="10073"/>
    <cellStyle name="Note 3 4 7 2 5" xfId="6416"/>
    <cellStyle name="Note 3 4 7 3" xfId="1662"/>
    <cellStyle name="Note 3 4 7 3 2" xfId="3081"/>
    <cellStyle name="Note 3 4 7 3 2 2" xfId="7954"/>
    <cellStyle name="Note 3 4 7 3 3" xfId="4580"/>
    <cellStyle name="Note 3 4 7 3 3 2" xfId="9347"/>
    <cellStyle name="Note 3 4 7 3 4" xfId="5696"/>
    <cellStyle name="Note 3 4 7 3 4 2" xfId="10431"/>
    <cellStyle name="Note 3 4 7 3 5" xfId="6774"/>
    <cellStyle name="Note 3 4 7 4" xfId="2771"/>
    <cellStyle name="Note 3 4 7 4 2" xfId="7644"/>
    <cellStyle name="Note 3 4 7 5" xfId="3760"/>
    <cellStyle name="Note 3 4 7 5 2" xfId="8537"/>
    <cellStyle name="Note 3 4 7 6" xfId="4884"/>
    <cellStyle name="Note 3 4 7 6 2" xfId="9641"/>
    <cellStyle name="Note 3 4 7 7" xfId="5984"/>
    <cellStyle name="Note 3 4 8" xfId="853"/>
    <cellStyle name="Note 3 4 8 2" xfId="1298"/>
    <cellStyle name="Note 3 4 8 2 2" xfId="2722"/>
    <cellStyle name="Note 3 4 8 2 2 2" xfId="7595"/>
    <cellStyle name="Note 3 4 8 2 3" xfId="4264"/>
    <cellStyle name="Note 3 4 8 2 3 2" xfId="9031"/>
    <cellStyle name="Note 3 4 8 2 4" xfId="5380"/>
    <cellStyle name="Note 3 4 8 2 4 2" xfId="10115"/>
    <cellStyle name="Note 3 4 8 2 5" xfId="6458"/>
    <cellStyle name="Note 3 4 8 3" xfId="1704"/>
    <cellStyle name="Note 3 4 8 3 2" xfId="3123"/>
    <cellStyle name="Note 3 4 8 3 2 2" xfId="7996"/>
    <cellStyle name="Note 3 4 8 3 3" xfId="4622"/>
    <cellStyle name="Note 3 4 8 3 3 2" xfId="9389"/>
    <cellStyle name="Note 3 4 8 3 4" xfId="5738"/>
    <cellStyle name="Note 3 4 8 3 4 2" xfId="10473"/>
    <cellStyle name="Note 3 4 8 3 5" xfId="6816"/>
    <cellStyle name="Note 3 4 8 4" xfId="2761"/>
    <cellStyle name="Note 3 4 8 4 2" xfId="7634"/>
    <cellStyle name="Note 3 4 8 5" xfId="3802"/>
    <cellStyle name="Note 3 4 8 5 2" xfId="8579"/>
    <cellStyle name="Note 3 4 8 6" xfId="4926"/>
    <cellStyle name="Note 3 4 8 6 2" xfId="9683"/>
    <cellStyle name="Note 3 4 8 7" xfId="6026"/>
    <cellStyle name="Note 3 4 9" xfId="920"/>
    <cellStyle name="Note 3 4 9 2" xfId="1769"/>
    <cellStyle name="Note 3 4 9 2 2" xfId="3188"/>
    <cellStyle name="Note 3 4 9 2 2 2" xfId="8061"/>
    <cellStyle name="Note 3 4 9 2 3" xfId="4687"/>
    <cellStyle name="Note 3 4 9 2 3 2" xfId="9454"/>
    <cellStyle name="Note 3 4 9 2 4" xfId="5803"/>
    <cellStyle name="Note 3 4 9 2 4 2" xfId="10538"/>
    <cellStyle name="Note 3 4 9 2 5" xfId="6881"/>
    <cellStyle name="Note 3 4 9 3" xfId="2091"/>
    <cellStyle name="Note 3 4 9 3 2" xfId="6964"/>
    <cellStyle name="Note 3 4 9 4" xfId="3892"/>
    <cellStyle name="Note 3 4 9 4 2" xfId="8664"/>
    <cellStyle name="Note 3 4 9 5" xfId="5013"/>
    <cellStyle name="Note 3 4 9 5 2" xfId="9748"/>
    <cellStyle name="Note 3 4 9 6" xfId="6091"/>
    <cellStyle name="Note 3 5" xfId="512"/>
    <cellStyle name="Note 3 5 10" xfId="1411"/>
    <cellStyle name="Note 3 5 10 2" xfId="2830"/>
    <cellStyle name="Note 3 5 10 2 2" xfId="7703"/>
    <cellStyle name="Note 3 5 10 3" xfId="4329"/>
    <cellStyle name="Note 3 5 10 3 2" xfId="9096"/>
    <cellStyle name="Note 3 5 10 4" xfId="5445"/>
    <cellStyle name="Note 3 5 10 4 2" xfId="10180"/>
    <cellStyle name="Note 3 5 10 5" xfId="6523"/>
    <cellStyle name="Note 3 5 11" xfId="2203"/>
    <cellStyle name="Note 3 5 11 2" xfId="7076"/>
    <cellStyle name="Note 3 5 12" xfId="3509"/>
    <cellStyle name="Note 3 5 12 2" xfId="8286"/>
    <cellStyle name="Note 3 5 13" xfId="3364"/>
    <cellStyle name="Note 3 5 13 2" xfId="8218"/>
    <cellStyle name="Note 3 5 14" xfId="3414"/>
    <cellStyle name="Note 3 5 2" xfId="725"/>
    <cellStyle name="Note 3 5 2 2" xfId="1170"/>
    <cellStyle name="Note 3 5 2 2 2" xfId="2594"/>
    <cellStyle name="Note 3 5 2 2 2 2" xfId="7467"/>
    <cellStyle name="Note 3 5 2 2 3" xfId="4136"/>
    <cellStyle name="Note 3 5 2 2 3 2" xfId="8903"/>
    <cellStyle name="Note 3 5 2 2 4" xfId="5252"/>
    <cellStyle name="Note 3 5 2 2 4 2" xfId="9987"/>
    <cellStyle name="Note 3 5 2 2 5" xfId="6330"/>
    <cellStyle name="Note 3 5 2 3" xfId="1576"/>
    <cellStyle name="Note 3 5 2 3 2" xfId="2995"/>
    <cellStyle name="Note 3 5 2 3 2 2" xfId="7868"/>
    <cellStyle name="Note 3 5 2 3 3" xfId="4494"/>
    <cellStyle name="Note 3 5 2 3 3 2" xfId="9261"/>
    <cellStyle name="Note 3 5 2 3 4" xfId="5610"/>
    <cellStyle name="Note 3 5 2 3 4 2" xfId="10345"/>
    <cellStyle name="Note 3 5 2 3 5" xfId="6688"/>
    <cellStyle name="Note 3 5 2 4" xfId="3235"/>
    <cellStyle name="Note 3 5 2 4 2" xfId="8108"/>
    <cellStyle name="Note 3 5 2 5" xfId="3674"/>
    <cellStyle name="Note 3 5 2 5 2" xfId="8451"/>
    <cellStyle name="Note 3 5 2 6" xfId="4798"/>
    <cellStyle name="Note 3 5 2 6 2" xfId="9555"/>
    <cellStyle name="Note 3 5 2 7" xfId="5898"/>
    <cellStyle name="Note 3 5 3" xfId="761"/>
    <cellStyle name="Note 3 5 3 2" xfId="1206"/>
    <cellStyle name="Note 3 5 3 2 2" xfId="2630"/>
    <cellStyle name="Note 3 5 3 2 2 2" xfId="7503"/>
    <cellStyle name="Note 3 5 3 2 3" xfId="4172"/>
    <cellStyle name="Note 3 5 3 2 3 2" xfId="8939"/>
    <cellStyle name="Note 3 5 3 2 4" xfId="5288"/>
    <cellStyle name="Note 3 5 3 2 4 2" xfId="10023"/>
    <cellStyle name="Note 3 5 3 2 5" xfId="6366"/>
    <cellStyle name="Note 3 5 3 3" xfId="1612"/>
    <cellStyle name="Note 3 5 3 3 2" xfId="3031"/>
    <cellStyle name="Note 3 5 3 3 2 2" xfId="7904"/>
    <cellStyle name="Note 3 5 3 3 3" xfId="4530"/>
    <cellStyle name="Note 3 5 3 3 3 2" xfId="9297"/>
    <cellStyle name="Note 3 5 3 3 4" xfId="5646"/>
    <cellStyle name="Note 3 5 3 3 4 2" xfId="10381"/>
    <cellStyle name="Note 3 5 3 3 5" xfId="6724"/>
    <cellStyle name="Note 3 5 3 4" xfId="2143"/>
    <cellStyle name="Note 3 5 3 4 2" xfId="7016"/>
    <cellStyle name="Note 3 5 3 5" xfId="3710"/>
    <cellStyle name="Note 3 5 3 5 2" xfId="8487"/>
    <cellStyle name="Note 3 5 3 6" xfId="4834"/>
    <cellStyle name="Note 3 5 3 6 2" xfId="9591"/>
    <cellStyle name="Note 3 5 3 7" xfId="5934"/>
    <cellStyle name="Note 3 5 4" xfId="628"/>
    <cellStyle name="Note 3 5 4 2" xfId="1073"/>
    <cellStyle name="Note 3 5 4 2 2" xfId="2497"/>
    <cellStyle name="Note 3 5 4 2 2 2" xfId="7370"/>
    <cellStyle name="Note 3 5 4 2 3" xfId="4039"/>
    <cellStyle name="Note 3 5 4 2 3 2" xfId="8806"/>
    <cellStyle name="Note 3 5 4 2 4" xfId="5155"/>
    <cellStyle name="Note 3 5 4 2 4 2" xfId="9890"/>
    <cellStyle name="Note 3 5 4 2 5" xfId="6233"/>
    <cellStyle name="Note 3 5 4 3" xfId="1479"/>
    <cellStyle name="Note 3 5 4 3 2" xfId="2898"/>
    <cellStyle name="Note 3 5 4 3 2 2" xfId="7771"/>
    <cellStyle name="Note 3 5 4 3 3" xfId="4397"/>
    <cellStyle name="Note 3 5 4 3 3 2" xfId="9164"/>
    <cellStyle name="Note 3 5 4 3 4" xfId="5513"/>
    <cellStyle name="Note 3 5 4 3 4 2" xfId="10248"/>
    <cellStyle name="Note 3 5 4 3 5" xfId="6591"/>
    <cellStyle name="Note 3 5 4 4" xfId="2231"/>
    <cellStyle name="Note 3 5 4 4 2" xfId="7104"/>
    <cellStyle name="Note 3 5 4 5" xfId="3577"/>
    <cellStyle name="Note 3 5 4 5 2" xfId="8354"/>
    <cellStyle name="Note 3 5 4 6" xfId="3276"/>
    <cellStyle name="Note 3 5 4 6 2" xfId="8141"/>
    <cellStyle name="Note 3 5 4 7" xfId="5830"/>
    <cellStyle name="Note 3 5 5" xfId="656"/>
    <cellStyle name="Note 3 5 5 2" xfId="1101"/>
    <cellStyle name="Note 3 5 5 2 2" xfId="2525"/>
    <cellStyle name="Note 3 5 5 2 2 2" xfId="7398"/>
    <cellStyle name="Note 3 5 5 2 3" xfId="4067"/>
    <cellStyle name="Note 3 5 5 2 3 2" xfId="8834"/>
    <cellStyle name="Note 3 5 5 2 4" xfId="5183"/>
    <cellStyle name="Note 3 5 5 2 4 2" xfId="9918"/>
    <cellStyle name="Note 3 5 5 2 5" xfId="6261"/>
    <cellStyle name="Note 3 5 5 3" xfId="1507"/>
    <cellStyle name="Note 3 5 5 3 2" xfId="2926"/>
    <cellStyle name="Note 3 5 5 3 2 2" xfId="7799"/>
    <cellStyle name="Note 3 5 5 3 3" xfId="4425"/>
    <cellStyle name="Note 3 5 5 3 3 2" xfId="9192"/>
    <cellStyle name="Note 3 5 5 3 4" xfId="5541"/>
    <cellStyle name="Note 3 5 5 3 4 2" xfId="10276"/>
    <cellStyle name="Note 3 5 5 3 5" xfId="6619"/>
    <cellStyle name="Note 3 5 5 4" xfId="2352"/>
    <cellStyle name="Note 3 5 5 4 2" xfId="7225"/>
    <cellStyle name="Note 3 5 5 5" xfId="3605"/>
    <cellStyle name="Note 3 5 5 5 2" xfId="8382"/>
    <cellStyle name="Note 3 5 5 6" xfId="3323"/>
    <cellStyle name="Note 3 5 5 6 2" xfId="8177"/>
    <cellStyle name="Note 3 5 5 7" xfId="3482"/>
    <cellStyle name="Note 3 5 6" xfId="832"/>
    <cellStyle name="Note 3 5 6 2" xfId="1277"/>
    <cellStyle name="Note 3 5 6 2 2" xfId="2701"/>
    <cellStyle name="Note 3 5 6 2 2 2" xfId="7574"/>
    <cellStyle name="Note 3 5 6 2 3" xfId="4243"/>
    <cellStyle name="Note 3 5 6 2 3 2" xfId="9010"/>
    <cellStyle name="Note 3 5 6 2 4" xfId="5359"/>
    <cellStyle name="Note 3 5 6 2 4 2" xfId="10094"/>
    <cellStyle name="Note 3 5 6 2 5" xfId="6437"/>
    <cellStyle name="Note 3 5 6 3" xfId="1683"/>
    <cellStyle name="Note 3 5 6 3 2" xfId="3102"/>
    <cellStyle name="Note 3 5 6 3 2 2" xfId="7975"/>
    <cellStyle name="Note 3 5 6 3 3" xfId="4601"/>
    <cellStyle name="Note 3 5 6 3 3 2" xfId="9368"/>
    <cellStyle name="Note 3 5 6 3 4" xfId="5717"/>
    <cellStyle name="Note 3 5 6 3 4 2" xfId="10452"/>
    <cellStyle name="Note 3 5 6 3 5" xfId="6795"/>
    <cellStyle name="Note 3 5 6 4" xfId="2119"/>
    <cellStyle name="Note 3 5 6 4 2" xfId="6992"/>
    <cellStyle name="Note 3 5 6 5" xfId="3781"/>
    <cellStyle name="Note 3 5 6 5 2" xfId="8558"/>
    <cellStyle name="Note 3 5 6 6" xfId="4905"/>
    <cellStyle name="Note 3 5 6 6 2" xfId="9662"/>
    <cellStyle name="Note 3 5 6 7" xfId="6005"/>
    <cellStyle name="Note 3 5 7" xfId="874"/>
    <cellStyle name="Note 3 5 7 2" xfId="1319"/>
    <cellStyle name="Note 3 5 7 2 2" xfId="2743"/>
    <cellStyle name="Note 3 5 7 2 2 2" xfId="7616"/>
    <cellStyle name="Note 3 5 7 2 3" xfId="4285"/>
    <cellStyle name="Note 3 5 7 2 3 2" xfId="9052"/>
    <cellStyle name="Note 3 5 7 2 4" xfId="5401"/>
    <cellStyle name="Note 3 5 7 2 4 2" xfId="10136"/>
    <cellStyle name="Note 3 5 7 2 5" xfId="6479"/>
    <cellStyle name="Note 3 5 7 3" xfId="1725"/>
    <cellStyle name="Note 3 5 7 3 2" xfId="3144"/>
    <cellStyle name="Note 3 5 7 3 2 2" xfId="8017"/>
    <cellStyle name="Note 3 5 7 3 3" xfId="4643"/>
    <cellStyle name="Note 3 5 7 3 3 2" xfId="9410"/>
    <cellStyle name="Note 3 5 7 3 4" xfId="5759"/>
    <cellStyle name="Note 3 5 7 3 4 2" xfId="10494"/>
    <cellStyle name="Note 3 5 7 3 5" xfId="6837"/>
    <cellStyle name="Note 3 5 7 4" xfId="2754"/>
    <cellStyle name="Note 3 5 7 4 2" xfId="7627"/>
    <cellStyle name="Note 3 5 7 5" xfId="3823"/>
    <cellStyle name="Note 3 5 7 5 2" xfId="8600"/>
    <cellStyle name="Note 3 5 7 6" xfId="4947"/>
    <cellStyle name="Note 3 5 7 6 2" xfId="9704"/>
    <cellStyle name="Note 3 5 7 7" xfId="6047"/>
    <cellStyle name="Note 3 5 8" xfId="921"/>
    <cellStyle name="Note 3 5 8 2" xfId="1770"/>
    <cellStyle name="Note 3 5 8 2 2" xfId="3189"/>
    <cellStyle name="Note 3 5 8 2 2 2" xfId="8062"/>
    <cellStyle name="Note 3 5 8 2 3" xfId="4688"/>
    <cellStyle name="Note 3 5 8 2 3 2" xfId="9455"/>
    <cellStyle name="Note 3 5 8 2 4" xfId="5804"/>
    <cellStyle name="Note 3 5 8 2 4 2" xfId="10539"/>
    <cellStyle name="Note 3 5 8 2 5" xfId="6882"/>
    <cellStyle name="Note 3 5 8 3" xfId="2090"/>
    <cellStyle name="Note 3 5 8 3 2" xfId="6963"/>
    <cellStyle name="Note 3 5 8 4" xfId="3893"/>
    <cellStyle name="Note 3 5 8 4 2" xfId="8665"/>
    <cellStyle name="Note 3 5 8 5" xfId="5014"/>
    <cellStyle name="Note 3 5 8 5 2" xfId="9749"/>
    <cellStyle name="Note 3 5 8 6" xfId="6092"/>
    <cellStyle name="Note 3 5 9" xfId="1004"/>
    <cellStyle name="Note 3 5 9 2" xfId="2428"/>
    <cellStyle name="Note 3 5 9 2 2" xfId="7301"/>
    <cellStyle name="Note 3 5 9 3" xfId="3970"/>
    <cellStyle name="Note 3 5 9 3 2" xfId="8737"/>
    <cellStyle name="Note 3 5 9 4" xfId="5086"/>
    <cellStyle name="Note 3 5 9 4 2" xfId="9821"/>
    <cellStyle name="Note 3 5 9 5" xfId="6164"/>
    <cellStyle name="Note 3 6" xfId="699"/>
    <cellStyle name="Note 3 6 2" xfId="1144"/>
    <cellStyle name="Note 3 6 2 2" xfId="2568"/>
    <cellStyle name="Note 3 6 2 2 2" xfId="7441"/>
    <cellStyle name="Note 3 6 2 3" xfId="4110"/>
    <cellStyle name="Note 3 6 2 3 2" xfId="8877"/>
    <cellStyle name="Note 3 6 2 4" xfId="5226"/>
    <cellStyle name="Note 3 6 2 4 2" xfId="9961"/>
    <cellStyle name="Note 3 6 2 5" xfId="6304"/>
    <cellStyle name="Note 3 6 3" xfId="1550"/>
    <cellStyle name="Note 3 6 3 2" xfId="2969"/>
    <cellStyle name="Note 3 6 3 2 2" xfId="7842"/>
    <cellStyle name="Note 3 6 3 3" xfId="4468"/>
    <cellStyle name="Note 3 6 3 3 2" xfId="9235"/>
    <cellStyle name="Note 3 6 3 4" xfId="5584"/>
    <cellStyle name="Note 3 6 3 4 2" xfId="10319"/>
    <cellStyle name="Note 3 6 3 5" xfId="6662"/>
    <cellStyle name="Note 3 6 4" xfId="2065"/>
    <cellStyle name="Note 3 6 4 2" xfId="6938"/>
    <cellStyle name="Note 3 6 5" xfId="3648"/>
    <cellStyle name="Note 3 6 5 2" xfId="8425"/>
    <cellStyle name="Note 3 6 6" xfId="4772"/>
    <cellStyle name="Note 3 6 6 2" xfId="9529"/>
    <cellStyle name="Note 3 6 7" xfId="5872"/>
    <cellStyle name="Note 3 7" xfId="617"/>
    <cellStyle name="Note 3 7 2" xfId="1062"/>
    <cellStyle name="Note 3 7 2 2" xfId="2486"/>
    <cellStyle name="Note 3 7 2 2 2" xfId="7359"/>
    <cellStyle name="Note 3 7 2 3" xfId="4028"/>
    <cellStyle name="Note 3 7 2 3 2" xfId="8795"/>
    <cellStyle name="Note 3 7 2 4" xfId="5144"/>
    <cellStyle name="Note 3 7 2 4 2" xfId="9879"/>
    <cellStyle name="Note 3 7 2 5" xfId="6222"/>
    <cellStyle name="Note 3 7 3" xfId="1468"/>
    <cellStyle name="Note 3 7 3 2" xfId="2887"/>
    <cellStyle name="Note 3 7 3 2 2" xfId="7760"/>
    <cellStyle name="Note 3 7 3 3" xfId="4386"/>
    <cellStyle name="Note 3 7 3 3 2" xfId="9153"/>
    <cellStyle name="Note 3 7 3 4" xfId="5502"/>
    <cellStyle name="Note 3 7 3 4 2" xfId="10237"/>
    <cellStyle name="Note 3 7 3 5" xfId="6580"/>
    <cellStyle name="Note 3 7 4" xfId="2291"/>
    <cellStyle name="Note 3 7 4 2" xfId="7164"/>
    <cellStyle name="Note 3 7 5" xfId="3566"/>
    <cellStyle name="Note 3 7 5 2" xfId="8343"/>
    <cellStyle name="Note 3 7 6" xfId="3338"/>
    <cellStyle name="Note 3 7 6 2" xfId="8192"/>
    <cellStyle name="Note 3 7 7" xfId="4974"/>
    <cellStyle name="Note 3 8" xfId="646"/>
    <cellStyle name="Note 3 8 2" xfId="1091"/>
    <cellStyle name="Note 3 8 2 2" xfId="2515"/>
    <cellStyle name="Note 3 8 2 2 2" xfId="7388"/>
    <cellStyle name="Note 3 8 2 3" xfId="4057"/>
    <cellStyle name="Note 3 8 2 3 2" xfId="8824"/>
    <cellStyle name="Note 3 8 2 4" xfId="5173"/>
    <cellStyle name="Note 3 8 2 4 2" xfId="9908"/>
    <cellStyle name="Note 3 8 2 5" xfId="6251"/>
    <cellStyle name="Note 3 8 3" xfId="1497"/>
    <cellStyle name="Note 3 8 3 2" xfId="2916"/>
    <cellStyle name="Note 3 8 3 2 2" xfId="7789"/>
    <cellStyle name="Note 3 8 3 3" xfId="4415"/>
    <cellStyle name="Note 3 8 3 3 2" xfId="9182"/>
    <cellStyle name="Note 3 8 3 4" xfId="5531"/>
    <cellStyle name="Note 3 8 3 4 2" xfId="10266"/>
    <cellStyle name="Note 3 8 3 5" xfId="6609"/>
    <cellStyle name="Note 3 8 4" xfId="2340"/>
    <cellStyle name="Note 3 8 4 2" xfId="7213"/>
    <cellStyle name="Note 3 8 5" xfId="3595"/>
    <cellStyle name="Note 3 8 5 2" xfId="8372"/>
    <cellStyle name="Note 3 8 6" xfId="3327"/>
    <cellStyle name="Note 3 8 6 2" xfId="8181"/>
    <cellStyle name="Note 3 8 7" xfId="3481"/>
    <cellStyle name="Note 3 9" xfId="585"/>
    <cellStyle name="Note 3 9 2" xfId="1030"/>
    <cellStyle name="Note 3 9 2 2" xfId="2454"/>
    <cellStyle name="Note 3 9 2 2 2" xfId="7327"/>
    <cellStyle name="Note 3 9 2 3" xfId="3996"/>
    <cellStyle name="Note 3 9 2 3 2" xfId="8763"/>
    <cellStyle name="Note 3 9 2 4" xfId="5112"/>
    <cellStyle name="Note 3 9 2 4 2" xfId="9847"/>
    <cellStyle name="Note 3 9 2 5" xfId="6190"/>
    <cellStyle name="Note 3 9 3" xfId="1436"/>
    <cellStyle name="Note 3 9 3 2" xfId="2855"/>
    <cellStyle name="Note 3 9 3 2 2" xfId="7728"/>
    <cellStyle name="Note 3 9 3 3" xfId="4354"/>
    <cellStyle name="Note 3 9 3 3 2" xfId="9121"/>
    <cellStyle name="Note 3 9 3 4" xfId="5470"/>
    <cellStyle name="Note 3 9 3 4 2" xfId="10205"/>
    <cellStyle name="Note 3 9 3 5" xfId="6548"/>
    <cellStyle name="Note 3 9 4" xfId="2354"/>
    <cellStyle name="Note 3 9 4 2" xfId="7227"/>
    <cellStyle name="Note 3 9 5" xfId="3534"/>
    <cellStyle name="Note 3 9 5 2" xfId="8311"/>
    <cellStyle name="Note 3 9 6" xfId="4722"/>
    <cellStyle name="Note 3 9 6 2" xfId="9488"/>
    <cellStyle name="Note 3 9 7" xfId="3430"/>
    <cellStyle name="Note 4" xfId="1826"/>
    <cellStyle name="Output 2" xfId="60"/>
    <cellStyle name="Output 2 10" xfId="678"/>
    <cellStyle name="Output 2 10 2" xfId="1123"/>
    <cellStyle name="Output 2 10 2 2" xfId="2547"/>
    <cellStyle name="Output 2 10 2 2 2" xfId="7420"/>
    <cellStyle name="Output 2 10 2 3" xfId="4089"/>
    <cellStyle name="Output 2 10 2 3 2" xfId="8856"/>
    <cellStyle name="Output 2 10 2 4" xfId="5205"/>
    <cellStyle name="Output 2 10 2 4 2" xfId="9940"/>
    <cellStyle name="Output 2 10 2 5" xfId="6283"/>
    <cellStyle name="Output 2 10 3" xfId="1529"/>
    <cellStyle name="Output 2 10 3 2" xfId="2948"/>
    <cellStyle name="Output 2 10 3 2 2" xfId="7821"/>
    <cellStyle name="Output 2 10 3 3" xfId="4447"/>
    <cellStyle name="Output 2 10 3 3 2" xfId="9214"/>
    <cellStyle name="Output 2 10 3 4" xfId="5563"/>
    <cellStyle name="Output 2 10 3 4 2" xfId="10298"/>
    <cellStyle name="Output 2 10 3 5" xfId="6641"/>
    <cellStyle name="Output 2 10 4" xfId="2056"/>
    <cellStyle name="Output 2 10 4 2" xfId="6929"/>
    <cellStyle name="Output 2 10 5" xfId="3627"/>
    <cellStyle name="Output 2 10 5 2" xfId="8404"/>
    <cellStyle name="Output 2 10 6" xfId="4751"/>
    <cellStyle name="Output 2 10 6 2" xfId="9508"/>
    <cellStyle name="Output 2 10 7" xfId="5851"/>
    <cellStyle name="Output 2 11" xfId="922"/>
    <cellStyle name="Output 2 11 2" xfId="1771"/>
    <cellStyle name="Output 2 11 2 2" xfId="3190"/>
    <cellStyle name="Output 2 11 2 2 2" xfId="8063"/>
    <cellStyle name="Output 2 11 2 3" xfId="4689"/>
    <cellStyle name="Output 2 11 2 3 2" xfId="9456"/>
    <cellStyle name="Output 2 11 2 4" xfId="5805"/>
    <cellStyle name="Output 2 11 2 4 2" xfId="10540"/>
    <cellStyle name="Output 2 11 2 5" xfId="6883"/>
    <cellStyle name="Output 2 11 3" xfId="2048"/>
    <cellStyle name="Output 2 11 3 2" xfId="6921"/>
    <cellStyle name="Output 2 11 4" xfId="3894"/>
    <cellStyle name="Output 2 11 4 2" xfId="8666"/>
    <cellStyle name="Output 2 11 5" xfId="5015"/>
    <cellStyle name="Output 2 11 5 2" xfId="9750"/>
    <cellStyle name="Output 2 11 6" xfId="6093"/>
    <cellStyle name="Output 2 12" xfId="958"/>
    <cellStyle name="Output 2 12 2" xfId="2382"/>
    <cellStyle name="Output 2 12 2 2" xfId="7255"/>
    <cellStyle name="Output 2 12 3" xfId="3924"/>
    <cellStyle name="Output 2 12 3 2" xfId="8691"/>
    <cellStyle name="Output 2 12 4" xfId="5040"/>
    <cellStyle name="Output 2 12 4 2" xfId="9775"/>
    <cellStyle name="Output 2 12 5" xfId="6118"/>
    <cellStyle name="Output 2 13" xfId="972"/>
    <cellStyle name="Output 2 13 2" xfId="2396"/>
    <cellStyle name="Output 2 13 2 2" xfId="7269"/>
    <cellStyle name="Output 2 13 3" xfId="3938"/>
    <cellStyle name="Output 2 13 3 2" xfId="8705"/>
    <cellStyle name="Output 2 13 4" xfId="5054"/>
    <cellStyle name="Output 2 13 4 2" xfId="9789"/>
    <cellStyle name="Output 2 13 5" xfId="6132"/>
    <cellStyle name="Output 2 14" xfId="2225"/>
    <cellStyle name="Output 2 14 2" xfId="7098"/>
    <cellStyle name="Output 2 15" xfId="3298"/>
    <cellStyle name="Output 2 15 2" xfId="8159"/>
    <cellStyle name="Output 2 16" xfId="3469"/>
    <cellStyle name="Output 2 16 2" xfId="8257"/>
    <cellStyle name="Output 2 17" xfId="3290"/>
    <cellStyle name="Output 2 2" xfId="82"/>
    <cellStyle name="Output 2 2 10" xfId="963"/>
    <cellStyle name="Output 2 2 10 2" xfId="2387"/>
    <cellStyle name="Output 2 2 10 2 2" xfId="7260"/>
    <cellStyle name="Output 2 2 10 3" xfId="3929"/>
    <cellStyle name="Output 2 2 10 3 2" xfId="8696"/>
    <cellStyle name="Output 2 2 10 4" xfId="5045"/>
    <cellStyle name="Output 2 2 10 4 2" xfId="9780"/>
    <cellStyle name="Output 2 2 10 5" xfId="6123"/>
    <cellStyle name="Output 2 2 11" xfId="952"/>
    <cellStyle name="Output 2 2 11 2" xfId="2376"/>
    <cellStyle name="Output 2 2 11 2 2" xfId="7249"/>
    <cellStyle name="Output 2 2 11 3" xfId="3918"/>
    <cellStyle name="Output 2 2 11 3 2" xfId="8685"/>
    <cellStyle name="Output 2 2 11 4" xfId="5034"/>
    <cellStyle name="Output 2 2 11 4 2" xfId="9769"/>
    <cellStyle name="Output 2 2 11 5" xfId="6112"/>
    <cellStyle name="Output 2 2 12" xfId="2227"/>
    <cellStyle name="Output 2 2 12 2" xfId="7100"/>
    <cellStyle name="Output 2 2 13" xfId="3309"/>
    <cellStyle name="Output 2 2 13 2" xfId="8164"/>
    <cellStyle name="Output 2 2 14" xfId="3460"/>
    <cellStyle name="Output 2 2 14 2" xfId="8249"/>
    <cellStyle name="Output 2 2 15" xfId="3393"/>
    <cellStyle name="Output 2 2 2" xfId="489"/>
    <cellStyle name="Output 2 2 2 10" xfId="1388"/>
    <cellStyle name="Output 2 2 2 10 2" xfId="2807"/>
    <cellStyle name="Output 2 2 2 10 2 2" xfId="7680"/>
    <cellStyle name="Output 2 2 2 10 3" xfId="4306"/>
    <cellStyle name="Output 2 2 2 10 3 2" xfId="9073"/>
    <cellStyle name="Output 2 2 2 10 4" xfId="5422"/>
    <cellStyle name="Output 2 2 2 10 4 2" xfId="10157"/>
    <cellStyle name="Output 2 2 2 10 5" xfId="6500"/>
    <cellStyle name="Output 2 2 2 11" xfId="2221"/>
    <cellStyle name="Output 2 2 2 11 2" xfId="7094"/>
    <cellStyle name="Output 2 2 2 12" xfId="3486"/>
    <cellStyle name="Output 2 2 2 12 2" xfId="8263"/>
    <cellStyle name="Output 2 2 2 13" xfId="3383"/>
    <cellStyle name="Output 2 2 2 13 2" xfId="8237"/>
    <cellStyle name="Output 2 2 2 14" xfId="3402"/>
    <cellStyle name="Output 2 2 2 2" xfId="578"/>
    <cellStyle name="Output 2 2 2 2 2" xfId="1023"/>
    <cellStyle name="Output 2 2 2 2 2 2" xfId="2447"/>
    <cellStyle name="Output 2 2 2 2 2 2 2" xfId="7320"/>
    <cellStyle name="Output 2 2 2 2 2 3" xfId="3989"/>
    <cellStyle name="Output 2 2 2 2 2 3 2" xfId="8756"/>
    <cellStyle name="Output 2 2 2 2 2 4" xfId="5105"/>
    <cellStyle name="Output 2 2 2 2 2 4 2" xfId="9840"/>
    <cellStyle name="Output 2 2 2 2 2 5" xfId="6183"/>
    <cellStyle name="Output 2 2 2 2 3" xfId="1429"/>
    <cellStyle name="Output 2 2 2 2 3 2" xfId="2848"/>
    <cellStyle name="Output 2 2 2 2 3 2 2" xfId="7721"/>
    <cellStyle name="Output 2 2 2 2 3 3" xfId="4347"/>
    <cellStyle name="Output 2 2 2 2 3 3 2" xfId="9114"/>
    <cellStyle name="Output 2 2 2 2 3 4" xfId="5463"/>
    <cellStyle name="Output 2 2 2 2 3 4 2" xfId="10198"/>
    <cellStyle name="Output 2 2 2 2 3 5" xfId="6541"/>
    <cellStyle name="Output 2 2 2 2 4" xfId="2351"/>
    <cellStyle name="Output 2 2 2 2 4 2" xfId="7224"/>
    <cellStyle name="Output 2 2 2 2 5" xfId="3527"/>
    <cellStyle name="Output 2 2 2 2 5 2" xfId="8304"/>
    <cellStyle name="Output 2 2 2 2 6" xfId="3286"/>
    <cellStyle name="Output 2 2 2 2 6 2" xfId="8151"/>
    <cellStyle name="Output 2 2 2 2 7" xfId="5840"/>
    <cellStyle name="Output 2 2 2 3" xfId="738"/>
    <cellStyle name="Output 2 2 2 3 2" xfId="1183"/>
    <cellStyle name="Output 2 2 2 3 2 2" xfId="2607"/>
    <cellStyle name="Output 2 2 2 3 2 2 2" xfId="7480"/>
    <cellStyle name="Output 2 2 2 3 2 3" xfId="4149"/>
    <cellStyle name="Output 2 2 2 3 2 3 2" xfId="8916"/>
    <cellStyle name="Output 2 2 2 3 2 4" xfId="5265"/>
    <cellStyle name="Output 2 2 2 3 2 4 2" xfId="10000"/>
    <cellStyle name="Output 2 2 2 3 2 5" xfId="6343"/>
    <cellStyle name="Output 2 2 2 3 3" xfId="1589"/>
    <cellStyle name="Output 2 2 2 3 3 2" xfId="3008"/>
    <cellStyle name="Output 2 2 2 3 3 2 2" xfId="7881"/>
    <cellStyle name="Output 2 2 2 3 3 3" xfId="4507"/>
    <cellStyle name="Output 2 2 2 3 3 3 2" xfId="9274"/>
    <cellStyle name="Output 2 2 2 3 3 4" xfId="5623"/>
    <cellStyle name="Output 2 2 2 3 3 4 2" xfId="10358"/>
    <cellStyle name="Output 2 2 2 3 3 5" xfId="6701"/>
    <cellStyle name="Output 2 2 2 3 4" xfId="2150"/>
    <cellStyle name="Output 2 2 2 3 4 2" xfId="7023"/>
    <cellStyle name="Output 2 2 2 3 5" xfId="3687"/>
    <cellStyle name="Output 2 2 2 3 5 2" xfId="8464"/>
    <cellStyle name="Output 2 2 2 3 6" xfId="4811"/>
    <cellStyle name="Output 2 2 2 3 6 2" xfId="9568"/>
    <cellStyle name="Output 2 2 2 3 7" xfId="5911"/>
    <cellStyle name="Output 2 2 2 4" xfId="640"/>
    <cellStyle name="Output 2 2 2 4 2" xfId="1085"/>
    <cellStyle name="Output 2 2 2 4 2 2" xfId="2509"/>
    <cellStyle name="Output 2 2 2 4 2 2 2" xfId="7382"/>
    <cellStyle name="Output 2 2 2 4 2 3" xfId="4051"/>
    <cellStyle name="Output 2 2 2 4 2 3 2" xfId="8818"/>
    <cellStyle name="Output 2 2 2 4 2 4" xfId="5167"/>
    <cellStyle name="Output 2 2 2 4 2 4 2" xfId="9902"/>
    <cellStyle name="Output 2 2 2 4 2 5" xfId="6245"/>
    <cellStyle name="Output 2 2 2 4 3" xfId="1491"/>
    <cellStyle name="Output 2 2 2 4 3 2" xfId="2910"/>
    <cellStyle name="Output 2 2 2 4 3 2 2" xfId="7783"/>
    <cellStyle name="Output 2 2 2 4 3 3" xfId="4409"/>
    <cellStyle name="Output 2 2 2 4 3 3 2" xfId="9176"/>
    <cellStyle name="Output 2 2 2 4 3 4" xfId="5525"/>
    <cellStyle name="Output 2 2 2 4 3 4 2" xfId="10260"/>
    <cellStyle name="Output 2 2 2 4 3 5" xfId="6603"/>
    <cellStyle name="Output 2 2 2 4 4" xfId="2326"/>
    <cellStyle name="Output 2 2 2 4 4 2" xfId="7199"/>
    <cellStyle name="Output 2 2 2 4 5" xfId="3589"/>
    <cellStyle name="Output 2 2 2 4 5 2" xfId="8366"/>
    <cellStyle name="Output 2 2 2 4 6" xfId="4711"/>
    <cellStyle name="Output 2 2 2 4 6 2" xfId="9477"/>
    <cellStyle name="Output 2 2 2 4 7" xfId="3449"/>
    <cellStyle name="Output 2 2 2 5" xfId="615"/>
    <cellStyle name="Output 2 2 2 5 2" xfId="1060"/>
    <cellStyle name="Output 2 2 2 5 2 2" xfId="2484"/>
    <cellStyle name="Output 2 2 2 5 2 2 2" xfId="7357"/>
    <cellStyle name="Output 2 2 2 5 2 3" xfId="4026"/>
    <cellStyle name="Output 2 2 2 5 2 3 2" xfId="8793"/>
    <cellStyle name="Output 2 2 2 5 2 4" xfId="5142"/>
    <cellStyle name="Output 2 2 2 5 2 4 2" xfId="9877"/>
    <cellStyle name="Output 2 2 2 5 2 5" xfId="6220"/>
    <cellStyle name="Output 2 2 2 5 3" xfId="1466"/>
    <cellStyle name="Output 2 2 2 5 3 2" xfId="2885"/>
    <cellStyle name="Output 2 2 2 5 3 2 2" xfId="7758"/>
    <cellStyle name="Output 2 2 2 5 3 3" xfId="4384"/>
    <cellStyle name="Output 2 2 2 5 3 3 2" xfId="9151"/>
    <cellStyle name="Output 2 2 2 5 3 4" xfId="5500"/>
    <cellStyle name="Output 2 2 2 5 3 4 2" xfId="10235"/>
    <cellStyle name="Output 2 2 2 5 3 5" xfId="6578"/>
    <cellStyle name="Output 2 2 2 5 4" xfId="2333"/>
    <cellStyle name="Output 2 2 2 5 4 2" xfId="7206"/>
    <cellStyle name="Output 2 2 2 5 5" xfId="3564"/>
    <cellStyle name="Output 2 2 2 5 5 2" xfId="8341"/>
    <cellStyle name="Output 2 2 2 5 6" xfId="4716"/>
    <cellStyle name="Output 2 2 2 5 6 2" xfId="9482"/>
    <cellStyle name="Output 2 2 2 5 7" xfId="3441"/>
    <cellStyle name="Output 2 2 2 6" xfId="809"/>
    <cellStyle name="Output 2 2 2 6 2" xfId="1254"/>
    <cellStyle name="Output 2 2 2 6 2 2" xfId="2678"/>
    <cellStyle name="Output 2 2 2 6 2 2 2" xfId="7551"/>
    <cellStyle name="Output 2 2 2 6 2 3" xfId="4220"/>
    <cellStyle name="Output 2 2 2 6 2 3 2" xfId="8987"/>
    <cellStyle name="Output 2 2 2 6 2 4" xfId="5336"/>
    <cellStyle name="Output 2 2 2 6 2 4 2" xfId="10071"/>
    <cellStyle name="Output 2 2 2 6 2 5" xfId="6414"/>
    <cellStyle name="Output 2 2 2 6 3" xfId="1660"/>
    <cellStyle name="Output 2 2 2 6 3 2" xfId="3079"/>
    <cellStyle name="Output 2 2 2 6 3 2 2" xfId="7952"/>
    <cellStyle name="Output 2 2 2 6 3 3" xfId="4578"/>
    <cellStyle name="Output 2 2 2 6 3 3 2" xfId="9345"/>
    <cellStyle name="Output 2 2 2 6 3 4" xfId="5694"/>
    <cellStyle name="Output 2 2 2 6 3 4 2" xfId="10429"/>
    <cellStyle name="Output 2 2 2 6 3 5" xfId="6772"/>
    <cellStyle name="Output 2 2 2 6 4" xfId="2069"/>
    <cellStyle name="Output 2 2 2 6 4 2" xfId="6942"/>
    <cellStyle name="Output 2 2 2 6 5" xfId="3758"/>
    <cellStyle name="Output 2 2 2 6 5 2" xfId="8535"/>
    <cellStyle name="Output 2 2 2 6 6" xfId="4882"/>
    <cellStyle name="Output 2 2 2 6 6 2" xfId="9639"/>
    <cellStyle name="Output 2 2 2 6 7" xfId="5982"/>
    <cellStyle name="Output 2 2 2 7" xfId="851"/>
    <cellStyle name="Output 2 2 2 7 2" xfId="1296"/>
    <cellStyle name="Output 2 2 2 7 2 2" xfId="2720"/>
    <cellStyle name="Output 2 2 2 7 2 2 2" xfId="7593"/>
    <cellStyle name="Output 2 2 2 7 2 3" xfId="4262"/>
    <cellStyle name="Output 2 2 2 7 2 3 2" xfId="9029"/>
    <cellStyle name="Output 2 2 2 7 2 4" xfId="5378"/>
    <cellStyle name="Output 2 2 2 7 2 4 2" xfId="10113"/>
    <cellStyle name="Output 2 2 2 7 2 5" xfId="6456"/>
    <cellStyle name="Output 2 2 2 7 3" xfId="1702"/>
    <cellStyle name="Output 2 2 2 7 3 2" xfId="3121"/>
    <cellStyle name="Output 2 2 2 7 3 2 2" xfId="7994"/>
    <cellStyle name="Output 2 2 2 7 3 3" xfId="4620"/>
    <cellStyle name="Output 2 2 2 7 3 3 2" xfId="9387"/>
    <cellStyle name="Output 2 2 2 7 3 4" xfId="5736"/>
    <cellStyle name="Output 2 2 2 7 3 4 2" xfId="10471"/>
    <cellStyle name="Output 2 2 2 7 3 5" xfId="6814"/>
    <cellStyle name="Output 2 2 2 7 4" xfId="2243"/>
    <cellStyle name="Output 2 2 2 7 4 2" xfId="7116"/>
    <cellStyle name="Output 2 2 2 7 5" xfId="3800"/>
    <cellStyle name="Output 2 2 2 7 5 2" xfId="8577"/>
    <cellStyle name="Output 2 2 2 7 6" xfId="4924"/>
    <cellStyle name="Output 2 2 2 7 6 2" xfId="9681"/>
    <cellStyle name="Output 2 2 2 7 7" xfId="6024"/>
    <cellStyle name="Output 2 2 2 8" xfId="923"/>
    <cellStyle name="Output 2 2 2 8 2" xfId="1772"/>
    <cellStyle name="Output 2 2 2 8 2 2" xfId="3191"/>
    <cellStyle name="Output 2 2 2 8 2 2 2" xfId="8064"/>
    <cellStyle name="Output 2 2 2 8 2 3" xfId="4690"/>
    <cellStyle name="Output 2 2 2 8 2 3 2" xfId="9457"/>
    <cellStyle name="Output 2 2 2 8 2 4" xfId="5806"/>
    <cellStyle name="Output 2 2 2 8 2 4 2" xfId="10541"/>
    <cellStyle name="Output 2 2 2 8 2 5" xfId="6884"/>
    <cellStyle name="Output 2 2 2 8 3" xfId="3222"/>
    <cellStyle name="Output 2 2 2 8 3 2" xfId="8095"/>
    <cellStyle name="Output 2 2 2 8 4" xfId="3895"/>
    <cellStyle name="Output 2 2 2 8 4 2" xfId="8667"/>
    <cellStyle name="Output 2 2 2 8 5" xfId="5016"/>
    <cellStyle name="Output 2 2 2 8 5 2" xfId="9751"/>
    <cellStyle name="Output 2 2 2 8 6" xfId="6094"/>
    <cellStyle name="Output 2 2 2 9" xfId="981"/>
    <cellStyle name="Output 2 2 2 9 2" xfId="2405"/>
    <cellStyle name="Output 2 2 2 9 2 2" xfId="7278"/>
    <cellStyle name="Output 2 2 2 9 3" xfId="3947"/>
    <cellStyle name="Output 2 2 2 9 3 2" xfId="8714"/>
    <cellStyle name="Output 2 2 2 9 4" xfId="5063"/>
    <cellStyle name="Output 2 2 2 9 4 2" xfId="9798"/>
    <cellStyle name="Output 2 2 2 9 5" xfId="6141"/>
    <cellStyle name="Output 2 2 3" xfId="92"/>
    <cellStyle name="Output 2 2 3 10" xfId="1386"/>
    <cellStyle name="Output 2 2 3 10 2" xfId="2805"/>
    <cellStyle name="Output 2 2 3 10 2 2" xfId="7678"/>
    <cellStyle name="Output 2 2 3 10 3" xfId="4304"/>
    <cellStyle name="Output 2 2 3 10 3 2" xfId="9071"/>
    <cellStyle name="Output 2 2 3 10 4" xfId="5420"/>
    <cellStyle name="Output 2 2 3 10 4 2" xfId="10155"/>
    <cellStyle name="Output 2 2 3 10 5" xfId="6498"/>
    <cellStyle name="Output 2 2 3 11" xfId="2288"/>
    <cellStyle name="Output 2 2 3 11 2" xfId="7161"/>
    <cellStyle name="Output 2 2 3 12" xfId="3315"/>
    <cellStyle name="Output 2 2 3 12 2" xfId="8169"/>
    <cellStyle name="Output 2 2 3 13" xfId="3457"/>
    <cellStyle name="Output 2 2 3 13 2" xfId="8246"/>
    <cellStyle name="Output 2 2 3 14" xfId="3396"/>
    <cellStyle name="Output 2 2 3 2" xfId="609"/>
    <cellStyle name="Output 2 2 3 2 2" xfId="1054"/>
    <cellStyle name="Output 2 2 3 2 2 2" xfId="2478"/>
    <cellStyle name="Output 2 2 3 2 2 2 2" xfId="7351"/>
    <cellStyle name="Output 2 2 3 2 2 3" xfId="4020"/>
    <cellStyle name="Output 2 2 3 2 2 3 2" xfId="8787"/>
    <cellStyle name="Output 2 2 3 2 2 4" xfId="5136"/>
    <cellStyle name="Output 2 2 3 2 2 4 2" xfId="9871"/>
    <cellStyle name="Output 2 2 3 2 2 5" xfId="6214"/>
    <cellStyle name="Output 2 2 3 2 3" xfId="1460"/>
    <cellStyle name="Output 2 2 3 2 3 2" xfId="2879"/>
    <cellStyle name="Output 2 2 3 2 3 2 2" xfId="7752"/>
    <cellStyle name="Output 2 2 3 2 3 3" xfId="4378"/>
    <cellStyle name="Output 2 2 3 2 3 3 2" xfId="9145"/>
    <cellStyle name="Output 2 2 3 2 3 4" xfId="5494"/>
    <cellStyle name="Output 2 2 3 2 3 4 2" xfId="10229"/>
    <cellStyle name="Output 2 2 3 2 3 5" xfId="6572"/>
    <cellStyle name="Output 2 2 3 2 4" xfId="2289"/>
    <cellStyle name="Output 2 2 3 2 4 2" xfId="7162"/>
    <cellStyle name="Output 2 2 3 2 5" xfId="3558"/>
    <cellStyle name="Output 2 2 3 2 5 2" xfId="8335"/>
    <cellStyle name="Output 2 2 3 2 6" xfId="3851"/>
    <cellStyle name="Output 2 2 3 2 6 2" xfId="8625"/>
    <cellStyle name="Output 2 2 3 2 7" xfId="3438"/>
    <cellStyle name="Output 2 2 3 3" xfId="681"/>
    <cellStyle name="Output 2 2 3 3 2" xfId="1126"/>
    <cellStyle name="Output 2 2 3 3 2 2" xfId="2550"/>
    <cellStyle name="Output 2 2 3 3 2 2 2" xfId="7423"/>
    <cellStyle name="Output 2 2 3 3 2 3" xfId="4092"/>
    <cellStyle name="Output 2 2 3 3 2 3 2" xfId="8859"/>
    <cellStyle name="Output 2 2 3 3 2 4" xfId="5208"/>
    <cellStyle name="Output 2 2 3 3 2 4 2" xfId="9943"/>
    <cellStyle name="Output 2 2 3 3 2 5" xfId="6286"/>
    <cellStyle name="Output 2 2 3 3 3" xfId="1532"/>
    <cellStyle name="Output 2 2 3 3 3 2" xfId="2951"/>
    <cellStyle name="Output 2 2 3 3 3 2 2" xfId="7824"/>
    <cellStyle name="Output 2 2 3 3 3 3" xfId="4450"/>
    <cellStyle name="Output 2 2 3 3 3 3 2" xfId="9217"/>
    <cellStyle name="Output 2 2 3 3 3 4" xfId="5566"/>
    <cellStyle name="Output 2 2 3 3 3 4 2" xfId="10301"/>
    <cellStyle name="Output 2 2 3 3 3 5" xfId="6644"/>
    <cellStyle name="Output 2 2 3 3 4" xfId="2167"/>
    <cellStyle name="Output 2 2 3 3 4 2" xfId="7040"/>
    <cellStyle name="Output 2 2 3 3 5" xfId="3630"/>
    <cellStyle name="Output 2 2 3 3 5 2" xfId="8407"/>
    <cellStyle name="Output 2 2 3 3 6" xfId="4754"/>
    <cellStyle name="Output 2 2 3 3 6 2" xfId="9511"/>
    <cellStyle name="Output 2 2 3 3 7" xfId="5854"/>
    <cellStyle name="Output 2 2 3 4" xfId="675"/>
    <cellStyle name="Output 2 2 3 4 2" xfId="1120"/>
    <cellStyle name="Output 2 2 3 4 2 2" xfId="2544"/>
    <cellStyle name="Output 2 2 3 4 2 2 2" xfId="7417"/>
    <cellStyle name="Output 2 2 3 4 2 3" xfId="4086"/>
    <cellStyle name="Output 2 2 3 4 2 3 2" xfId="8853"/>
    <cellStyle name="Output 2 2 3 4 2 4" xfId="5202"/>
    <cellStyle name="Output 2 2 3 4 2 4 2" xfId="9937"/>
    <cellStyle name="Output 2 2 3 4 2 5" xfId="6280"/>
    <cellStyle name="Output 2 2 3 4 3" xfId="1526"/>
    <cellStyle name="Output 2 2 3 4 3 2" xfId="2945"/>
    <cellStyle name="Output 2 2 3 4 3 2 2" xfId="7818"/>
    <cellStyle name="Output 2 2 3 4 3 3" xfId="4444"/>
    <cellStyle name="Output 2 2 3 4 3 3 2" xfId="9211"/>
    <cellStyle name="Output 2 2 3 4 3 4" xfId="5560"/>
    <cellStyle name="Output 2 2 3 4 3 4 2" xfId="10295"/>
    <cellStyle name="Output 2 2 3 4 3 5" xfId="6638"/>
    <cellStyle name="Output 2 2 3 4 4" xfId="3214"/>
    <cellStyle name="Output 2 2 3 4 4 2" xfId="8087"/>
    <cellStyle name="Output 2 2 3 4 5" xfId="3624"/>
    <cellStyle name="Output 2 2 3 4 5 2" xfId="8401"/>
    <cellStyle name="Output 2 2 3 4 6" xfId="4748"/>
    <cellStyle name="Output 2 2 3 4 6 2" xfId="9505"/>
    <cellStyle name="Output 2 2 3 4 7" xfId="5848"/>
    <cellStyle name="Output 2 2 3 5" xfId="624"/>
    <cellStyle name="Output 2 2 3 5 2" xfId="1069"/>
    <cellStyle name="Output 2 2 3 5 2 2" xfId="2493"/>
    <cellStyle name="Output 2 2 3 5 2 2 2" xfId="7366"/>
    <cellStyle name="Output 2 2 3 5 2 3" xfId="4035"/>
    <cellStyle name="Output 2 2 3 5 2 3 2" xfId="8802"/>
    <cellStyle name="Output 2 2 3 5 2 4" xfId="5151"/>
    <cellStyle name="Output 2 2 3 5 2 4 2" xfId="9886"/>
    <cellStyle name="Output 2 2 3 5 2 5" xfId="6229"/>
    <cellStyle name="Output 2 2 3 5 3" xfId="1475"/>
    <cellStyle name="Output 2 2 3 5 3 2" xfId="2894"/>
    <cellStyle name="Output 2 2 3 5 3 2 2" xfId="7767"/>
    <cellStyle name="Output 2 2 3 5 3 3" xfId="4393"/>
    <cellStyle name="Output 2 2 3 5 3 3 2" xfId="9160"/>
    <cellStyle name="Output 2 2 3 5 3 4" xfId="5509"/>
    <cellStyle name="Output 2 2 3 5 3 4 2" xfId="10244"/>
    <cellStyle name="Output 2 2 3 5 3 5" xfId="6587"/>
    <cellStyle name="Output 2 2 3 5 4" xfId="2284"/>
    <cellStyle name="Output 2 2 3 5 4 2" xfId="7157"/>
    <cellStyle name="Output 2 2 3 5 5" xfId="3573"/>
    <cellStyle name="Output 2 2 3 5 5 2" xfId="8350"/>
    <cellStyle name="Output 2 2 3 5 6" xfId="3841"/>
    <cellStyle name="Output 2 2 3 5 6 2" xfId="8615"/>
    <cellStyle name="Output 2 2 3 5 7" xfId="3444"/>
    <cellStyle name="Output 2 2 3 6" xfId="625"/>
    <cellStyle name="Output 2 2 3 6 2" xfId="1070"/>
    <cellStyle name="Output 2 2 3 6 2 2" xfId="2494"/>
    <cellStyle name="Output 2 2 3 6 2 2 2" xfId="7367"/>
    <cellStyle name="Output 2 2 3 6 2 3" xfId="4036"/>
    <cellStyle name="Output 2 2 3 6 2 3 2" xfId="8803"/>
    <cellStyle name="Output 2 2 3 6 2 4" xfId="5152"/>
    <cellStyle name="Output 2 2 3 6 2 4 2" xfId="9887"/>
    <cellStyle name="Output 2 2 3 6 2 5" xfId="6230"/>
    <cellStyle name="Output 2 2 3 6 3" xfId="1476"/>
    <cellStyle name="Output 2 2 3 6 3 2" xfId="2895"/>
    <cellStyle name="Output 2 2 3 6 3 2 2" xfId="7768"/>
    <cellStyle name="Output 2 2 3 6 3 3" xfId="4394"/>
    <cellStyle name="Output 2 2 3 6 3 3 2" xfId="9161"/>
    <cellStyle name="Output 2 2 3 6 3 4" xfId="5510"/>
    <cellStyle name="Output 2 2 3 6 3 4 2" xfId="10245"/>
    <cellStyle name="Output 2 2 3 6 3 5" xfId="6588"/>
    <cellStyle name="Output 2 2 3 6 4" xfId="2292"/>
    <cellStyle name="Output 2 2 3 6 4 2" xfId="7165"/>
    <cellStyle name="Output 2 2 3 6 5" xfId="3574"/>
    <cellStyle name="Output 2 2 3 6 5 2" xfId="8351"/>
    <cellStyle name="Output 2 2 3 6 6" xfId="4714"/>
    <cellStyle name="Output 2 2 3 6 6 2" xfId="9480"/>
    <cellStyle name="Output 2 2 3 6 7" xfId="3445"/>
    <cellStyle name="Output 2 2 3 7" xfId="649"/>
    <cellStyle name="Output 2 2 3 7 2" xfId="1094"/>
    <cellStyle name="Output 2 2 3 7 2 2" xfId="2518"/>
    <cellStyle name="Output 2 2 3 7 2 2 2" xfId="7391"/>
    <cellStyle name="Output 2 2 3 7 2 3" xfId="4060"/>
    <cellStyle name="Output 2 2 3 7 2 3 2" xfId="8827"/>
    <cellStyle name="Output 2 2 3 7 2 4" xfId="5176"/>
    <cellStyle name="Output 2 2 3 7 2 4 2" xfId="9911"/>
    <cellStyle name="Output 2 2 3 7 2 5" xfId="6254"/>
    <cellStyle name="Output 2 2 3 7 3" xfId="1500"/>
    <cellStyle name="Output 2 2 3 7 3 2" xfId="2919"/>
    <cellStyle name="Output 2 2 3 7 3 2 2" xfId="7792"/>
    <cellStyle name="Output 2 2 3 7 3 3" xfId="4418"/>
    <cellStyle name="Output 2 2 3 7 3 3 2" xfId="9185"/>
    <cellStyle name="Output 2 2 3 7 3 4" xfId="5534"/>
    <cellStyle name="Output 2 2 3 7 3 4 2" xfId="10269"/>
    <cellStyle name="Output 2 2 3 7 3 5" xfId="6612"/>
    <cellStyle name="Output 2 2 3 7 4" xfId="2287"/>
    <cellStyle name="Output 2 2 3 7 4 2" xfId="7160"/>
    <cellStyle name="Output 2 2 3 7 5" xfId="3598"/>
    <cellStyle name="Output 2 2 3 7 5 2" xfId="8375"/>
    <cellStyle name="Output 2 2 3 7 6" xfId="3843"/>
    <cellStyle name="Output 2 2 3 7 6 2" xfId="8617"/>
    <cellStyle name="Output 2 2 3 7 7" xfId="3452"/>
    <cellStyle name="Output 2 2 3 8" xfId="924"/>
    <cellStyle name="Output 2 2 3 8 2" xfId="1773"/>
    <cellStyle name="Output 2 2 3 8 2 2" xfId="3192"/>
    <cellStyle name="Output 2 2 3 8 2 2 2" xfId="8065"/>
    <cellStyle name="Output 2 2 3 8 2 3" xfId="4691"/>
    <cellStyle name="Output 2 2 3 8 2 3 2" xfId="9458"/>
    <cellStyle name="Output 2 2 3 8 2 4" xfId="5807"/>
    <cellStyle name="Output 2 2 3 8 2 4 2" xfId="10542"/>
    <cellStyle name="Output 2 2 3 8 2 5" xfId="6885"/>
    <cellStyle name="Output 2 2 3 8 3" xfId="3223"/>
    <cellStyle name="Output 2 2 3 8 3 2" xfId="8096"/>
    <cellStyle name="Output 2 2 3 8 4" xfId="3896"/>
    <cellStyle name="Output 2 2 3 8 4 2" xfId="8668"/>
    <cellStyle name="Output 2 2 3 8 5" xfId="5017"/>
    <cellStyle name="Output 2 2 3 8 5 2" xfId="9752"/>
    <cellStyle name="Output 2 2 3 8 6" xfId="6095"/>
    <cellStyle name="Output 2 2 3 9" xfId="967"/>
    <cellStyle name="Output 2 2 3 9 2" xfId="2391"/>
    <cellStyle name="Output 2 2 3 9 2 2" xfId="7264"/>
    <cellStyle name="Output 2 2 3 9 3" xfId="3933"/>
    <cellStyle name="Output 2 2 3 9 3 2" xfId="8700"/>
    <cellStyle name="Output 2 2 3 9 4" xfId="5049"/>
    <cellStyle name="Output 2 2 3 9 4 2" xfId="9784"/>
    <cellStyle name="Output 2 2 3 9 5" xfId="6127"/>
    <cellStyle name="Output 2 2 4" xfId="685"/>
    <cellStyle name="Output 2 2 4 2" xfId="1130"/>
    <cellStyle name="Output 2 2 4 2 2" xfId="2554"/>
    <cellStyle name="Output 2 2 4 2 2 2" xfId="7427"/>
    <cellStyle name="Output 2 2 4 2 3" xfId="4096"/>
    <cellStyle name="Output 2 2 4 2 3 2" xfId="8863"/>
    <cellStyle name="Output 2 2 4 2 4" xfId="5212"/>
    <cellStyle name="Output 2 2 4 2 4 2" xfId="9947"/>
    <cellStyle name="Output 2 2 4 2 5" xfId="6290"/>
    <cellStyle name="Output 2 2 4 3" xfId="1536"/>
    <cellStyle name="Output 2 2 4 3 2" xfId="2955"/>
    <cellStyle name="Output 2 2 4 3 2 2" xfId="7828"/>
    <cellStyle name="Output 2 2 4 3 3" xfId="4454"/>
    <cellStyle name="Output 2 2 4 3 3 2" xfId="9221"/>
    <cellStyle name="Output 2 2 4 3 4" xfId="5570"/>
    <cellStyle name="Output 2 2 4 3 4 2" xfId="10305"/>
    <cellStyle name="Output 2 2 4 3 5" xfId="6648"/>
    <cellStyle name="Output 2 2 4 4" xfId="3212"/>
    <cellStyle name="Output 2 2 4 4 2" xfId="8085"/>
    <cellStyle name="Output 2 2 4 5" xfId="3634"/>
    <cellStyle name="Output 2 2 4 5 2" xfId="8411"/>
    <cellStyle name="Output 2 2 4 6" xfId="4758"/>
    <cellStyle name="Output 2 2 4 6 2" xfId="9515"/>
    <cellStyle name="Output 2 2 4 7" xfId="5858"/>
    <cellStyle name="Output 2 2 5" xfId="676"/>
    <cellStyle name="Output 2 2 5 2" xfId="1121"/>
    <cellStyle name="Output 2 2 5 2 2" xfId="2545"/>
    <cellStyle name="Output 2 2 5 2 2 2" xfId="7418"/>
    <cellStyle name="Output 2 2 5 2 3" xfId="4087"/>
    <cellStyle name="Output 2 2 5 2 3 2" xfId="8854"/>
    <cellStyle name="Output 2 2 5 2 4" xfId="5203"/>
    <cellStyle name="Output 2 2 5 2 4 2" xfId="9938"/>
    <cellStyle name="Output 2 2 5 2 5" xfId="6281"/>
    <cellStyle name="Output 2 2 5 3" xfId="1527"/>
    <cellStyle name="Output 2 2 5 3 2" xfId="2946"/>
    <cellStyle name="Output 2 2 5 3 2 2" xfId="7819"/>
    <cellStyle name="Output 2 2 5 3 3" xfId="4445"/>
    <cellStyle name="Output 2 2 5 3 3 2" xfId="9212"/>
    <cellStyle name="Output 2 2 5 3 4" xfId="5561"/>
    <cellStyle name="Output 2 2 5 3 4 2" xfId="10296"/>
    <cellStyle name="Output 2 2 5 3 5" xfId="6639"/>
    <cellStyle name="Output 2 2 5 4" xfId="2169"/>
    <cellStyle name="Output 2 2 5 4 2" xfId="7042"/>
    <cellStyle name="Output 2 2 5 5" xfId="3625"/>
    <cellStyle name="Output 2 2 5 5 2" xfId="8402"/>
    <cellStyle name="Output 2 2 5 6" xfId="4749"/>
    <cellStyle name="Output 2 2 5 6 2" xfId="9506"/>
    <cellStyle name="Output 2 2 5 7" xfId="5849"/>
    <cellStyle name="Output 2 2 6" xfId="706"/>
    <cellStyle name="Output 2 2 6 2" xfId="1151"/>
    <cellStyle name="Output 2 2 6 2 2" xfId="2575"/>
    <cellStyle name="Output 2 2 6 2 2 2" xfId="7448"/>
    <cellStyle name="Output 2 2 6 2 3" xfId="4117"/>
    <cellStyle name="Output 2 2 6 2 3 2" xfId="8884"/>
    <cellStyle name="Output 2 2 6 2 4" xfId="5233"/>
    <cellStyle name="Output 2 2 6 2 4 2" xfId="9968"/>
    <cellStyle name="Output 2 2 6 2 5" xfId="6311"/>
    <cellStyle name="Output 2 2 6 3" xfId="1557"/>
    <cellStyle name="Output 2 2 6 3 2" xfId="2976"/>
    <cellStyle name="Output 2 2 6 3 2 2" xfId="7849"/>
    <cellStyle name="Output 2 2 6 3 3" xfId="4475"/>
    <cellStyle name="Output 2 2 6 3 3 2" xfId="9242"/>
    <cellStyle name="Output 2 2 6 3 4" xfId="5591"/>
    <cellStyle name="Output 2 2 6 3 4 2" xfId="10326"/>
    <cellStyle name="Output 2 2 6 3 5" xfId="6669"/>
    <cellStyle name="Output 2 2 6 4" xfId="2276"/>
    <cellStyle name="Output 2 2 6 4 2" xfId="7149"/>
    <cellStyle name="Output 2 2 6 5" xfId="3655"/>
    <cellStyle name="Output 2 2 6 5 2" xfId="8432"/>
    <cellStyle name="Output 2 2 6 6" xfId="4779"/>
    <cellStyle name="Output 2 2 6 6 2" xfId="9536"/>
    <cellStyle name="Output 2 2 6 7" xfId="5879"/>
    <cellStyle name="Output 2 2 7" xfId="669"/>
    <cellStyle name="Output 2 2 7 2" xfId="1114"/>
    <cellStyle name="Output 2 2 7 2 2" xfId="2538"/>
    <cellStyle name="Output 2 2 7 2 2 2" xfId="7411"/>
    <cellStyle name="Output 2 2 7 2 3" xfId="4080"/>
    <cellStyle name="Output 2 2 7 2 3 2" xfId="8847"/>
    <cellStyle name="Output 2 2 7 2 4" xfId="5196"/>
    <cellStyle name="Output 2 2 7 2 4 2" xfId="9931"/>
    <cellStyle name="Output 2 2 7 2 5" xfId="6274"/>
    <cellStyle name="Output 2 2 7 3" xfId="1520"/>
    <cellStyle name="Output 2 2 7 3 2" xfId="2939"/>
    <cellStyle name="Output 2 2 7 3 2 2" xfId="7812"/>
    <cellStyle name="Output 2 2 7 3 3" xfId="4438"/>
    <cellStyle name="Output 2 2 7 3 3 2" xfId="9205"/>
    <cellStyle name="Output 2 2 7 3 4" xfId="5554"/>
    <cellStyle name="Output 2 2 7 3 4 2" xfId="10289"/>
    <cellStyle name="Output 2 2 7 3 5" xfId="6632"/>
    <cellStyle name="Output 2 2 7 4" xfId="2347"/>
    <cellStyle name="Output 2 2 7 4 2" xfId="7220"/>
    <cellStyle name="Output 2 2 7 5" xfId="3618"/>
    <cellStyle name="Output 2 2 7 5 2" xfId="8395"/>
    <cellStyle name="Output 2 2 7 6" xfId="4742"/>
    <cellStyle name="Output 2 2 7 6 2" xfId="9499"/>
    <cellStyle name="Output 2 2 7 7" xfId="3269"/>
    <cellStyle name="Output 2 2 8" xfId="671"/>
    <cellStyle name="Output 2 2 8 2" xfId="1116"/>
    <cellStyle name="Output 2 2 8 2 2" xfId="2540"/>
    <cellStyle name="Output 2 2 8 2 2 2" xfId="7413"/>
    <cellStyle name="Output 2 2 8 2 3" xfId="4082"/>
    <cellStyle name="Output 2 2 8 2 3 2" xfId="8849"/>
    <cellStyle name="Output 2 2 8 2 4" xfId="5198"/>
    <cellStyle name="Output 2 2 8 2 4 2" xfId="9933"/>
    <cellStyle name="Output 2 2 8 2 5" xfId="6276"/>
    <cellStyle name="Output 2 2 8 3" xfId="1522"/>
    <cellStyle name="Output 2 2 8 3 2" xfId="2941"/>
    <cellStyle name="Output 2 2 8 3 2 2" xfId="7814"/>
    <cellStyle name="Output 2 2 8 3 3" xfId="4440"/>
    <cellStyle name="Output 2 2 8 3 3 2" xfId="9207"/>
    <cellStyle name="Output 2 2 8 3 4" xfId="5556"/>
    <cellStyle name="Output 2 2 8 3 4 2" xfId="10291"/>
    <cellStyle name="Output 2 2 8 3 5" xfId="6634"/>
    <cellStyle name="Output 2 2 8 4" xfId="2171"/>
    <cellStyle name="Output 2 2 8 4 2" xfId="7044"/>
    <cellStyle name="Output 2 2 8 5" xfId="3620"/>
    <cellStyle name="Output 2 2 8 5 2" xfId="8397"/>
    <cellStyle name="Output 2 2 8 6" xfId="4744"/>
    <cellStyle name="Output 2 2 8 6 2" xfId="9501"/>
    <cellStyle name="Output 2 2 8 7" xfId="3456"/>
    <cellStyle name="Output 2 2 9" xfId="925"/>
    <cellStyle name="Output 2 2 9 2" xfId="1774"/>
    <cellStyle name="Output 2 2 9 2 2" xfId="3193"/>
    <cellStyle name="Output 2 2 9 2 2 2" xfId="8066"/>
    <cellStyle name="Output 2 2 9 2 3" xfId="4692"/>
    <cellStyle name="Output 2 2 9 2 3 2" xfId="9459"/>
    <cellStyle name="Output 2 2 9 2 4" xfId="5808"/>
    <cellStyle name="Output 2 2 9 2 4 2" xfId="10543"/>
    <cellStyle name="Output 2 2 9 2 5" xfId="6886"/>
    <cellStyle name="Output 2 2 9 3" xfId="3221"/>
    <cellStyle name="Output 2 2 9 3 2" xfId="8094"/>
    <cellStyle name="Output 2 2 9 4" xfId="3897"/>
    <cellStyle name="Output 2 2 9 4 2" xfId="8669"/>
    <cellStyle name="Output 2 2 9 5" xfId="5018"/>
    <cellStyle name="Output 2 2 9 5 2" xfId="9753"/>
    <cellStyle name="Output 2 2 9 6" xfId="6096"/>
    <cellStyle name="Output 2 3" xfId="446"/>
    <cellStyle name="Output 2 3 10" xfId="926"/>
    <cellStyle name="Output 2 3 10 2" xfId="1775"/>
    <cellStyle name="Output 2 3 10 2 2" xfId="3194"/>
    <cellStyle name="Output 2 3 10 2 2 2" xfId="8067"/>
    <cellStyle name="Output 2 3 10 2 3" xfId="4693"/>
    <cellStyle name="Output 2 3 10 2 3 2" xfId="9460"/>
    <cellStyle name="Output 2 3 10 2 4" xfId="5809"/>
    <cellStyle name="Output 2 3 10 2 4 2" xfId="10544"/>
    <cellStyle name="Output 2 3 10 2 5" xfId="6887"/>
    <cellStyle name="Output 2 3 10 3" xfId="3208"/>
    <cellStyle name="Output 2 3 10 3 2" xfId="8081"/>
    <cellStyle name="Output 2 3 10 4" xfId="3898"/>
    <cellStyle name="Output 2 3 10 4 2" xfId="8670"/>
    <cellStyle name="Output 2 3 10 5" xfId="5019"/>
    <cellStyle name="Output 2 3 10 5 2" xfId="9754"/>
    <cellStyle name="Output 2 3 10 6" xfId="6097"/>
    <cellStyle name="Output 2 3 11" xfId="978"/>
    <cellStyle name="Output 2 3 11 2" xfId="2402"/>
    <cellStyle name="Output 2 3 11 2 2" xfId="7275"/>
    <cellStyle name="Output 2 3 11 3" xfId="3944"/>
    <cellStyle name="Output 2 3 11 3 2" xfId="8711"/>
    <cellStyle name="Output 2 3 11 4" xfId="5060"/>
    <cellStyle name="Output 2 3 11 4 2" xfId="9795"/>
    <cellStyle name="Output 2 3 11 5" xfId="6138"/>
    <cellStyle name="Output 2 3 12" xfId="1382"/>
    <cellStyle name="Output 2 3 12 2" xfId="2801"/>
    <cellStyle name="Output 2 3 12 2 2" xfId="7674"/>
    <cellStyle name="Output 2 3 12 3" xfId="4300"/>
    <cellStyle name="Output 2 3 12 3 2" xfId="9067"/>
    <cellStyle name="Output 2 3 12 4" xfId="5416"/>
    <cellStyle name="Output 2 3 12 4 2" xfId="10151"/>
    <cellStyle name="Output 2 3 12 5" xfId="6494"/>
    <cellStyle name="Output 2 3 13" xfId="3245"/>
    <cellStyle name="Output 2 3 13 2" xfId="8118"/>
    <cellStyle name="Output 2 3 14" xfId="3468"/>
    <cellStyle name="Output 2 3 14 2" xfId="8256"/>
    <cellStyle name="Output 2 3 15" xfId="3389"/>
    <cellStyle name="Output 2 3 15 2" xfId="8240"/>
    <cellStyle name="Output 2 3 16" xfId="5842"/>
    <cellStyle name="Output 2 3 2" xfId="496"/>
    <cellStyle name="Output 2 3 2 10" xfId="1395"/>
    <cellStyle name="Output 2 3 2 10 2" xfId="2814"/>
    <cellStyle name="Output 2 3 2 10 2 2" xfId="7687"/>
    <cellStyle name="Output 2 3 2 10 3" xfId="4313"/>
    <cellStyle name="Output 2 3 2 10 3 2" xfId="9080"/>
    <cellStyle name="Output 2 3 2 10 4" xfId="5429"/>
    <cellStyle name="Output 2 3 2 10 4 2" xfId="10164"/>
    <cellStyle name="Output 2 3 2 10 5" xfId="6507"/>
    <cellStyle name="Output 2 3 2 11" xfId="2218"/>
    <cellStyle name="Output 2 3 2 11 2" xfId="7091"/>
    <cellStyle name="Output 2 3 2 12" xfId="3493"/>
    <cellStyle name="Output 2 3 2 12 2" xfId="8270"/>
    <cellStyle name="Output 2 3 2 13" xfId="4734"/>
    <cellStyle name="Output 2 3 2 13 2" xfId="9495"/>
    <cellStyle name="Output 2 3 2 14" xfId="3303"/>
    <cellStyle name="Output 2 3 2 2" xfId="713"/>
    <cellStyle name="Output 2 3 2 2 2" xfId="1158"/>
    <cellStyle name="Output 2 3 2 2 2 2" xfId="2582"/>
    <cellStyle name="Output 2 3 2 2 2 2 2" xfId="7455"/>
    <cellStyle name="Output 2 3 2 2 2 3" xfId="4124"/>
    <cellStyle name="Output 2 3 2 2 2 3 2" xfId="8891"/>
    <cellStyle name="Output 2 3 2 2 2 4" xfId="5240"/>
    <cellStyle name="Output 2 3 2 2 2 4 2" xfId="9975"/>
    <cellStyle name="Output 2 3 2 2 2 5" xfId="6318"/>
    <cellStyle name="Output 2 3 2 2 3" xfId="1564"/>
    <cellStyle name="Output 2 3 2 2 3 2" xfId="2983"/>
    <cellStyle name="Output 2 3 2 2 3 2 2" xfId="7856"/>
    <cellStyle name="Output 2 3 2 2 3 3" xfId="4482"/>
    <cellStyle name="Output 2 3 2 2 3 3 2" xfId="9249"/>
    <cellStyle name="Output 2 3 2 2 3 4" xfId="5598"/>
    <cellStyle name="Output 2 3 2 2 3 4 2" xfId="10333"/>
    <cellStyle name="Output 2 3 2 2 3 5" xfId="6676"/>
    <cellStyle name="Output 2 3 2 2 4" xfId="2153"/>
    <cellStyle name="Output 2 3 2 2 4 2" xfId="7026"/>
    <cellStyle name="Output 2 3 2 2 5" xfId="3662"/>
    <cellStyle name="Output 2 3 2 2 5 2" xfId="8439"/>
    <cellStyle name="Output 2 3 2 2 6" xfId="4786"/>
    <cellStyle name="Output 2 3 2 2 6 2" xfId="9543"/>
    <cellStyle name="Output 2 3 2 2 7" xfId="5886"/>
    <cellStyle name="Output 2 3 2 3" xfId="745"/>
    <cellStyle name="Output 2 3 2 3 2" xfId="1190"/>
    <cellStyle name="Output 2 3 2 3 2 2" xfId="2614"/>
    <cellStyle name="Output 2 3 2 3 2 2 2" xfId="7487"/>
    <cellStyle name="Output 2 3 2 3 2 3" xfId="4156"/>
    <cellStyle name="Output 2 3 2 3 2 3 2" xfId="8923"/>
    <cellStyle name="Output 2 3 2 3 2 4" xfId="5272"/>
    <cellStyle name="Output 2 3 2 3 2 4 2" xfId="10007"/>
    <cellStyle name="Output 2 3 2 3 2 5" xfId="6350"/>
    <cellStyle name="Output 2 3 2 3 3" xfId="1596"/>
    <cellStyle name="Output 2 3 2 3 3 2" xfId="3015"/>
    <cellStyle name="Output 2 3 2 3 3 2 2" xfId="7888"/>
    <cellStyle name="Output 2 3 2 3 3 3" xfId="4514"/>
    <cellStyle name="Output 2 3 2 3 3 3 2" xfId="9281"/>
    <cellStyle name="Output 2 3 2 3 3 4" xfId="5630"/>
    <cellStyle name="Output 2 3 2 3 3 4 2" xfId="10365"/>
    <cellStyle name="Output 2 3 2 3 3 5" xfId="6708"/>
    <cellStyle name="Output 2 3 2 3 4" xfId="2147"/>
    <cellStyle name="Output 2 3 2 3 4 2" xfId="7020"/>
    <cellStyle name="Output 2 3 2 3 5" xfId="3694"/>
    <cellStyle name="Output 2 3 2 3 5 2" xfId="8471"/>
    <cellStyle name="Output 2 3 2 3 6" xfId="4818"/>
    <cellStyle name="Output 2 3 2 3 6 2" xfId="9575"/>
    <cellStyle name="Output 2 3 2 3 7" xfId="5918"/>
    <cellStyle name="Output 2 3 2 4" xfId="771"/>
    <cellStyle name="Output 2 3 2 4 2" xfId="1216"/>
    <cellStyle name="Output 2 3 2 4 2 2" xfId="2640"/>
    <cellStyle name="Output 2 3 2 4 2 2 2" xfId="7513"/>
    <cellStyle name="Output 2 3 2 4 2 3" xfId="4182"/>
    <cellStyle name="Output 2 3 2 4 2 3 2" xfId="8949"/>
    <cellStyle name="Output 2 3 2 4 2 4" xfId="5298"/>
    <cellStyle name="Output 2 3 2 4 2 4 2" xfId="10033"/>
    <cellStyle name="Output 2 3 2 4 2 5" xfId="6376"/>
    <cellStyle name="Output 2 3 2 4 3" xfId="1622"/>
    <cellStyle name="Output 2 3 2 4 3 2" xfId="3041"/>
    <cellStyle name="Output 2 3 2 4 3 2 2" xfId="7914"/>
    <cellStyle name="Output 2 3 2 4 3 3" xfId="4540"/>
    <cellStyle name="Output 2 3 2 4 3 3 2" xfId="9307"/>
    <cellStyle name="Output 2 3 2 4 3 4" xfId="5656"/>
    <cellStyle name="Output 2 3 2 4 3 4 2" xfId="10391"/>
    <cellStyle name="Output 2 3 2 4 3 5" xfId="6734"/>
    <cellStyle name="Output 2 3 2 4 4" xfId="2261"/>
    <cellStyle name="Output 2 3 2 4 4 2" xfId="7134"/>
    <cellStyle name="Output 2 3 2 4 5" xfId="3720"/>
    <cellStyle name="Output 2 3 2 4 5 2" xfId="8497"/>
    <cellStyle name="Output 2 3 2 4 6" xfId="4844"/>
    <cellStyle name="Output 2 3 2 4 6 2" xfId="9601"/>
    <cellStyle name="Output 2 3 2 4 7" xfId="5944"/>
    <cellStyle name="Output 2 3 2 5" xfId="591"/>
    <cellStyle name="Output 2 3 2 5 2" xfId="1036"/>
    <cellStyle name="Output 2 3 2 5 2 2" xfId="2460"/>
    <cellStyle name="Output 2 3 2 5 2 2 2" xfId="7333"/>
    <cellStyle name="Output 2 3 2 5 2 3" xfId="4002"/>
    <cellStyle name="Output 2 3 2 5 2 3 2" xfId="8769"/>
    <cellStyle name="Output 2 3 2 5 2 4" xfId="5118"/>
    <cellStyle name="Output 2 3 2 5 2 4 2" xfId="9853"/>
    <cellStyle name="Output 2 3 2 5 2 5" xfId="6196"/>
    <cellStyle name="Output 2 3 2 5 3" xfId="1442"/>
    <cellStyle name="Output 2 3 2 5 3 2" xfId="2861"/>
    <cellStyle name="Output 2 3 2 5 3 2 2" xfId="7734"/>
    <cellStyle name="Output 2 3 2 5 3 3" xfId="4360"/>
    <cellStyle name="Output 2 3 2 5 3 3 2" xfId="9127"/>
    <cellStyle name="Output 2 3 2 5 3 4" xfId="5476"/>
    <cellStyle name="Output 2 3 2 5 3 4 2" xfId="10211"/>
    <cellStyle name="Output 2 3 2 5 3 5" xfId="6554"/>
    <cellStyle name="Output 2 3 2 5 4" xfId="2181"/>
    <cellStyle name="Output 2 3 2 5 4 2" xfId="7054"/>
    <cellStyle name="Output 2 3 2 5 5" xfId="3540"/>
    <cellStyle name="Output 2 3 2 5 5 2" xfId="8317"/>
    <cellStyle name="Output 2 3 2 5 6" xfId="3349"/>
    <cellStyle name="Output 2 3 2 5 6 2" xfId="8203"/>
    <cellStyle name="Output 2 3 2 5 7" xfId="3475"/>
    <cellStyle name="Output 2 3 2 6" xfId="816"/>
    <cellStyle name="Output 2 3 2 6 2" xfId="1261"/>
    <cellStyle name="Output 2 3 2 6 2 2" xfId="2685"/>
    <cellStyle name="Output 2 3 2 6 2 2 2" xfId="7558"/>
    <cellStyle name="Output 2 3 2 6 2 3" xfId="4227"/>
    <cellStyle name="Output 2 3 2 6 2 3 2" xfId="8994"/>
    <cellStyle name="Output 2 3 2 6 2 4" xfId="5343"/>
    <cellStyle name="Output 2 3 2 6 2 4 2" xfId="10078"/>
    <cellStyle name="Output 2 3 2 6 2 5" xfId="6421"/>
    <cellStyle name="Output 2 3 2 6 3" xfId="1667"/>
    <cellStyle name="Output 2 3 2 6 3 2" xfId="3086"/>
    <cellStyle name="Output 2 3 2 6 3 2 2" xfId="7959"/>
    <cellStyle name="Output 2 3 2 6 3 3" xfId="4585"/>
    <cellStyle name="Output 2 3 2 6 3 3 2" xfId="9352"/>
    <cellStyle name="Output 2 3 2 6 3 4" xfId="5701"/>
    <cellStyle name="Output 2 3 2 6 3 4 2" xfId="10436"/>
    <cellStyle name="Output 2 3 2 6 3 5" xfId="6779"/>
    <cellStyle name="Output 2 3 2 6 4" xfId="2124"/>
    <cellStyle name="Output 2 3 2 6 4 2" xfId="6997"/>
    <cellStyle name="Output 2 3 2 6 5" xfId="3765"/>
    <cellStyle name="Output 2 3 2 6 5 2" xfId="8542"/>
    <cellStyle name="Output 2 3 2 6 6" xfId="4889"/>
    <cellStyle name="Output 2 3 2 6 6 2" xfId="9646"/>
    <cellStyle name="Output 2 3 2 6 7" xfId="5989"/>
    <cellStyle name="Output 2 3 2 7" xfId="858"/>
    <cellStyle name="Output 2 3 2 7 2" xfId="1303"/>
    <cellStyle name="Output 2 3 2 7 2 2" xfId="2727"/>
    <cellStyle name="Output 2 3 2 7 2 2 2" xfId="7600"/>
    <cellStyle name="Output 2 3 2 7 2 3" xfId="4269"/>
    <cellStyle name="Output 2 3 2 7 2 3 2" xfId="9036"/>
    <cellStyle name="Output 2 3 2 7 2 4" xfId="5385"/>
    <cellStyle name="Output 2 3 2 7 2 4 2" xfId="10120"/>
    <cellStyle name="Output 2 3 2 7 2 5" xfId="6463"/>
    <cellStyle name="Output 2 3 2 7 3" xfId="1709"/>
    <cellStyle name="Output 2 3 2 7 3 2" xfId="3128"/>
    <cellStyle name="Output 2 3 2 7 3 2 2" xfId="8001"/>
    <cellStyle name="Output 2 3 2 7 3 3" xfId="4627"/>
    <cellStyle name="Output 2 3 2 7 3 3 2" xfId="9394"/>
    <cellStyle name="Output 2 3 2 7 3 4" xfId="5743"/>
    <cellStyle name="Output 2 3 2 7 3 4 2" xfId="10478"/>
    <cellStyle name="Output 2 3 2 7 3 5" xfId="6821"/>
    <cellStyle name="Output 2 3 2 7 4" xfId="2111"/>
    <cellStyle name="Output 2 3 2 7 4 2" xfId="6984"/>
    <cellStyle name="Output 2 3 2 7 5" xfId="3807"/>
    <cellStyle name="Output 2 3 2 7 5 2" xfId="8584"/>
    <cellStyle name="Output 2 3 2 7 6" xfId="4931"/>
    <cellStyle name="Output 2 3 2 7 6 2" xfId="9688"/>
    <cellStyle name="Output 2 3 2 7 7" xfId="6031"/>
    <cellStyle name="Output 2 3 2 8" xfId="927"/>
    <cellStyle name="Output 2 3 2 8 2" xfId="1776"/>
    <cellStyle name="Output 2 3 2 8 2 2" xfId="3195"/>
    <cellStyle name="Output 2 3 2 8 2 2 2" xfId="8068"/>
    <cellStyle name="Output 2 3 2 8 2 3" xfId="4694"/>
    <cellStyle name="Output 2 3 2 8 2 3 2" xfId="9461"/>
    <cellStyle name="Output 2 3 2 8 2 4" xfId="5810"/>
    <cellStyle name="Output 2 3 2 8 2 4 2" xfId="10545"/>
    <cellStyle name="Output 2 3 2 8 2 5" xfId="6888"/>
    <cellStyle name="Output 2 3 2 8 3" xfId="2089"/>
    <cellStyle name="Output 2 3 2 8 3 2" xfId="6962"/>
    <cellStyle name="Output 2 3 2 8 4" xfId="3899"/>
    <cellStyle name="Output 2 3 2 8 4 2" xfId="8671"/>
    <cellStyle name="Output 2 3 2 8 5" xfId="5020"/>
    <cellStyle name="Output 2 3 2 8 5 2" xfId="9755"/>
    <cellStyle name="Output 2 3 2 8 6" xfId="6098"/>
    <cellStyle name="Output 2 3 2 9" xfId="988"/>
    <cellStyle name="Output 2 3 2 9 2" xfId="2412"/>
    <cellStyle name="Output 2 3 2 9 2 2" xfId="7285"/>
    <cellStyle name="Output 2 3 2 9 3" xfId="3954"/>
    <cellStyle name="Output 2 3 2 9 3 2" xfId="8721"/>
    <cellStyle name="Output 2 3 2 9 4" xfId="5070"/>
    <cellStyle name="Output 2 3 2 9 4 2" xfId="9805"/>
    <cellStyle name="Output 2 3 2 9 5" xfId="6148"/>
    <cellStyle name="Output 2 3 3" xfId="510"/>
    <cellStyle name="Output 2 3 3 10" xfId="1409"/>
    <cellStyle name="Output 2 3 3 10 2" xfId="2828"/>
    <cellStyle name="Output 2 3 3 10 2 2" xfId="7701"/>
    <cellStyle name="Output 2 3 3 10 3" xfId="4327"/>
    <cellStyle name="Output 2 3 3 10 3 2" xfId="9094"/>
    <cellStyle name="Output 2 3 3 10 4" xfId="5443"/>
    <cellStyle name="Output 2 3 3 10 4 2" xfId="10178"/>
    <cellStyle name="Output 2 3 3 10 5" xfId="6521"/>
    <cellStyle name="Output 2 3 3 11" xfId="2205"/>
    <cellStyle name="Output 2 3 3 11 2" xfId="7078"/>
    <cellStyle name="Output 2 3 3 12" xfId="3507"/>
    <cellStyle name="Output 2 3 3 12 2" xfId="8284"/>
    <cellStyle name="Output 2 3 3 13" xfId="3366"/>
    <cellStyle name="Output 2 3 3 13 2" xfId="8220"/>
    <cellStyle name="Output 2 3 3 14" xfId="3412"/>
    <cellStyle name="Output 2 3 3 2" xfId="723"/>
    <cellStyle name="Output 2 3 3 2 2" xfId="1168"/>
    <cellStyle name="Output 2 3 3 2 2 2" xfId="2592"/>
    <cellStyle name="Output 2 3 3 2 2 2 2" xfId="7465"/>
    <cellStyle name="Output 2 3 3 2 2 3" xfId="4134"/>
    <cellStyle name="Output 2 3 3 2 2 3 2" xfId="8901"/>
    <cellStyle name="Output 2 3 3 2 2 4" xfId="5250"/>
    <cellStyle name="Output 2 3 3 2 2 4 2" xfId="9985"/>
    <cellStyle name="Output 2 3 3 2 2 5" xfId="6328"/>
    <cellStyle name="Output 2 3 3 2 3" xfId="1574"/>
    <cellStyle name="Output 2 3 3 2 3 2" xfId="2993"/>
    <cellStyle name="Output 2 3 3 2 3 2 2" xfId="7866"/>
    <cellStyle name="Output 2 3 3 2 3 3" xfId="4492"/>
    <cellStyle name="Output 2 3 3 2 3 3 2" xfId="9259"/>
    <cellStyle name="Output 2 3 3 2 3 4" xfId="5608"/>
    <cellStyle name="Output 2 3 3 2 3 4 2" xfId="10343"/>
    <cellStyle name="Output 2 3 3 2 3 5" xfId="6686"/>
    <cellStyle name="Output 2 3 3 2 4" xfId="2372"/>
    <cellStyle name="Output 2 3 3 2 4 2" xfId="7245"/>
    <cellStyle name="Output 2 3 3 2 5" xfId="3672"/>
    <cellStyle name="Output 2 3 3 2 5 2" xfId="8449"/>
    <cellStyle name="Output 2 3 3 2 6" xfId="4796"/>
    <cellStyle name="Output 2 3 3 2 6 2" xfId="9553"/>
    <cellStyle name="Output 2 3 3 2 7" xfId="5896"/>
    <cellStyle name="Output 2 3 3 3" xfId="759"/>
    <cellStyle name="Output 2 3 3 3 2" xfId="1204"/>
    <cellStyle name="Output 2 3 3 3 2 2" xfId="2628"/>
    <cellStyle name="Output 2 3 3 3 2 2 2" xfId="7501"/>
    <cellStyle name="Output 2 3 3 3 2 3" xfId="4170"/>
    <cellStyle name="Output 2 3 3 3 2 3 2" xfId="8937"/>
    <cellStyle name="Output 2 3 3 3 2 4" xfId="5286"/>
    <cellStyle name="Output 2 3 3 3 2 4 2" xfId="10021"/>
    <cellStyle name="Output 2 3 3 3 2 5" xfId="6364"/>
    <cellStyle name="Output 2 3 3 3 3" xfId="1610"/>
    <cellStyle name="Output 2 3 3 3 3 2" xfId="3029"/>
    <cellStyle name="Output 2 3 3 3 3 2 2" xfId="7902"/>
    <cellStyle name="Output 2 3 3 3 3 3" xfId="4528"/>
    <cellStyle name="Output 2 3 3 3 3 3 2" xfId="9295"/>
    <cellStyle name="Output 2 3 3 3 3 4" xfId="5644"/>
    <cellStyle name="Output 2 3 3 3 3 4 2" xfId="10379"/>
    <cellStyle name="Output 2 3 3 3 3 5" xfId="6722"/>
    <cellStyle name="Output 2 3 3 3 4" xfId="2784"/>
    <cellStyle name="Output 2 3 3 3 4 2" xfId="7657"/>
    <cellStyle name="Output 2 3 3 3 5" xfId="3708"/>
    <cellStyle name="Output 2 3 3 3 5 2" xfId="8485"/>
    <cellStyle name="Output 2 3 3 3 6" xfId="4832"/>
    <cellStyle name="Output 2 3 3 3 6 2" xfId="9589"/>
    <cellStyle name="Output 2 3 3 3 7" xfId="5932"/>
    <cellStyle name="Output 2 3 3 4" xfId="630"/>
    <cellStyle name="Output 2 3 3 4 2" xfId="1075"/>
    <cellStyle name="Output 2 3 3 4 2 2" xfId="2499"/>
    <cellStyle name="Output 2 3 3 4 2 2 2" xfId="7372"/>
    <cellStyle name="Output 2 3 3 4 2 3" xfId="4041"/>
    <cellStyle name="Output 2 3 3 4 2 3 2" xfId="8808"/>
    <cellStyle name="Output 2 3 3 4 2 4" xfId="5157"/>
    <cellStyle name="Output 2 3 3 4 2 4 2" xfId="9892"/>
    <cellStyle name="Output 2 3 3 4 2 5" xfId="6235"/>
    <cellStyle name="Output 2 3 3 4 3" xfId="1481"/>
    <cellStyle name="Output 2 3 3 4 3 2" xfId="2900"/>
    <cellStyle name="Output 2 3 3 4 3 2 2" xfId="7773"/>
    <cellStyle name="Output 2 3 3 4 3 3" xfId="4399"/>
    <cellStyle name="Output 2 3 3 4 3 3 2" xfId="9166"/>
    <cellStyle name="Output 2 3 3 4 3 4" xfId="5515"/>
    <cellStyle name="Output 2 3 3 4 3 4 2" xfId="10250"/>
    <cellStyle name="Output 2 3 3 4 3 5" xfId="6593"/>
    <cellStyle name="Output 2 3 3 4 4" xfId="2179"/>
    <cellStyle name="Output 2 3 3 4 4 2" xfId="7052"/>
    <cellStyle name="Output 2 3 3 4 5" xfId="3579"/>
    <cellStyle name="Output 2 3 3 4 5 2" xfId="8356"/>
    <cellStyle name="Output 2 3 3 4 6" xfId="4713"/>
    <cellStyle name="Output 2 3 3 4 6 2" xfId="9479"/>
    <cellStyle name="Output 2 3 3 4 7" xfId="3447"/>
    <cellStyle name="Output 2 3 3 5" xfId="657"/>
    <cellStyle name="Output 2 3 3 5 2" xfId="1102"/>
    <cellStyle name="Output 2 3 3 5 2 2" xfId="2526"/>
    <cellStyle name="Output 2 3 3 5 2 2 2" xfId="7399"/>
    <cellStyle name="Output 2 3 3 5 2 3" xfId="4068"/>
    <cellStyle name="Output 2 3 3 5 2 3 2" xfId="8835"/>
    <cellStyle name="Output 2 3 3 5 2 4" xfId="5184"/>
    <cellStyle name="Output 2 3 3 5 2 4 2" xfId="9919"/>
    <cellStyle name="Output 2 3 3 5 2 5" xfId="6262"/>
    <cellStyle name="Output 2 3 3 5 3" xfId="1508"/>
    <cellStyle name="Output 2 3 3 5 3 2" xfId="2927"/>
    <cellStyle name="Output 2 3 3 5 3 2 2" xfId="7800"/>
    <cellStyle name="Output 2 3 3 5 3 3" xfId="4426"/>
    <cellStyle name="Output 2 3 3 5 3 3 2" xfId="9193"/>
    <cellStyle name="Output 2 3 3 5 3 4" xfId="5542"/>
    <cellStyle name="Output 2 3 3 5 3 4 2" xfId="10277"/>
    <cellStyle name="Output 2 3 3 5 3 5" xfId="6620"/>
    <cellStyle name="Output 2 3 3 5 4" xfId="2178"/>
    <cellStyle name="Output 2 3 3 5 4 2" xfId="7051"/>
    <cellStyle name="Output 2 3 3 5 5" xfId="3606"/>
    <cellStyle name="Output 2 3 3 5 5 2" xfId="8383"/>
    <cellStyle name="Output 2 3 3 5 6" xfId="3322"/>
    <cellStyle name="Output 2 3 3 5 6 2" xfId="8176"/>
    <cellStyle name="Output 2 3 3 5 7" xfId="4965"/>
    <cellStyle name="Output 2 3 3 6" xfId="830"/>
    <cellStyle name="Output 2 3 3 6 2" xfId="1275"/>
    <cellStyle name="Output 2 3 3 6 2 2" xfId="2699"/>
    <cellStyle name="Output 2 3 3 6 2 2 2" xfId="7572"/>
    <cellStyle name="Output 2 3 3 6 2 3" xfId="4241"/>
    <cellStyle name="Output 2 3 3 6 2 3 2" xfId="9008"/>
    <cellStyle name="Output 2 3 3 6 2 4" xfId="5357"/>
    <cellStyle name="Output 2 3 3 6 2 4 2" xfId="10092"/>
    <cellStyle name="Output 2 3 3 6 2 5" xfId="6435"/>
    <cellStyle name="Output 2 3 3 6 3" xfId="1681"/>
    <cellStyle name="Output 2 3 3 6 3 2" xfId="3100"/>
    <cellStyle name="Output 2 3 3 6 3 2 2" xfId="7973"/>
    <cellStyle name="Output 2 3 3 6 3 3" xfId="4599"/>
    <cellStyle name="Output 2 3 3 6 3 3 2" xfId="9366"/>
    <cellStyle name="Output 2 3 3 6 3 4" xfId="5715"/>
    <cellStyle name="Output 2 3 3 6 3 4 2" xfId="10450"/>
    <cellStyle name="Output 2 3 3 6 3 5" xfId="6793"/>
    <cellStyle name="Output 2 3 3 6 4" xfId="2767"/>
    <cellStyle name="Output 2 3 3 6 4 2" xfId="7640"/>
    <cellStyle name="Output 2 3 3 6 5" xfId="3779"/>
    <cellStyle name="Output 2 3 3 6 5 2" xfId="8556"/>
    <cellStyle name="Output 2 3 3 6 6" xfId="4903"/>
    <cellStyle name="Output 2 3 3 6 6 2" xfId="9660"/>
    <cellStyle name="Output 2 3 3 6 7" xfId="6003"/>
    <cellStyle name="Output 2 3 3 7" xfId="872"/>
    <cellStyle name="Output 2 3 3 7 2" xfId="1317"/>
    <cellStyle name="Output 2 3 3 7 2 2" xfId="2741"/>
    <cellStyle name="Output 2 3 3 7 2 2 2" xfId="7614"/>
    <cellStyle name="Output 2 3 3 7 2 3" xfId="4283"/>
    <cellStyle name="Output 2 3 3 7 2 3 2" xfId="9050"/>
    <cellStyle name="Output 2 3 3 7 2 4" xfId="5399"/>
    <cellStyle name="Output 2 3 3 7 2 4 2" xfId="10134"/>
    <cellStyle name="Output 2 3 3 7 2 5" xfId="6477"/>
    <cellStyle name="Output 2 3 3 7 3" xfId="1723"/>
    <cellStyle name="Output 2 3 3 7 3 2" xfId="3142"/>
    <cellStyle name="Output 2 3 3 7 3 2 2" xfId="8015"/>
    <cellStyle name="Output 2 3 3 7 3 3" xfId="4641"/>
    <cellStyle name="Output 2 3 3 7 3 3 2" xfId="9408"/>
    <cellStyle name="Output 2 3 3 7 3 4" xfId="5757"/>
    <cellStyle name="Output 2 3 3 7 3 4 2" xfId="10492"/>
    <cellStyle name="Output 2 3 3 7 3 5" xfId="6835"/>
    <cellStyle name="Output 2 3 3 7 4" xfId="2236"/>
    <cellStyle name="Output 2 3 3 7 4 2" xfId="7109"/>
    <cellStyle name="Output 2 3 3 7 5" xfId="3821"/>
    <cellStyle name="Output 2 3 3 7 5 2" xfId="8598"/>
    <cellStyle name="Output 2 3 3 7 6" xfId="4945"/>
    <cellStyle name="Output 2 3 3 7 6 2" xfId="9702"/>
    <cellStyle name="Output 2 3 3 7 7" xfId="6045"/>
    <cellStyle name="Output 2 3 3 8" xfId="928"/>
    <cellStyle name="Output 2 3 3 8 2" xfId="1777"/>
    <cellStyle name="Output 2 3 3 8 2 2" xfId="3196"/>
    <cellStyle name="Output 2 3 3 8 2 2 2" xfId="8069"/>
    <cellStyle name="Output 2 3 3 8 2 3" xfId="4695"/>
    <cellStyle name="Output 2 3 3 8 2 3 2" xfId="9462"/>
    <cellStyle name="Output 2 3 3 8 2 4" xfId="5811"/>
    <cellStyle name="Output 2 3 3 8 2 4 2" xfId="10546"/>
    <cellStyle name="Output 2 3 3 8 2 5" xfId="6889"/>
    <cellStyle name="Output 2 3 3 8 3" xfId="2088"/>
    <cellStyle name="Output 2 3 3 8 3 2" xfId="6961"/>
    <cellStyle name="Output 2 3 3 8 4" xfId="3900"/>
    <cellStyle name="Output 2 3 3 8 4 2" xfId="8672"/>
    <cellStyle name="Output 2 3 3 8 5" xfId="5021"/>
    <cellStyle name="Output 2 3 3 8 5 2" xfId="9756"/>
    <cellStyle name="Output 2 3 3 8 6" xfId="6099"/>
    <cellStyle name="Output 2 3 3 9" xfId="1002"/>
    <cellStyle name="Output 2 3 3 9 2" xfId="2426"/>
    <cellStyle name="Output 2 3 3 9 2 2" xfId="7299"/>
    <cellStyle name="Output 2 3 3 9 3" xfId="3968"/>
    <cellStyle name="Output 2 3 3 9 3 2" xfId="8735"/>
    <cellStyle name="Output 2 3 3 9 4" xfId="5084"/>
    <cellStyle name="Output 2 3 3 9 4 2" xfId="9819"/>
    <cellStyle name="Output 2 3 3 9 5" xfId="6162"/>
    <cellStyle name="Output 2 3 4" xfId="701"/>
    <cellStyle name="Output 2 3 4 2" xfId="1146"/>
    <cellStyle name="Output 2 3 4 2 2" xfId="2570"/>
    <cellStyle name="Output 2 3 4 2 2 2" xfId="7443"/>
    <cellStyle name="Output 2 3 4 2 3" xfId="4112"/>
    <cellStyle name="Output 2 3 4 2 3 2" xfId="8879"/>
    <cellStyle name="Output 2 3 4 2 4" xfId="5228"/>
    <cellStyle name="Output 2 3 4 2 4 2" xfId="9963"/>
    <cellStyle name="Output 2 3 4 2 5" xfId="6306"/>
    <cellStyle name="Output 2 3 4 3" xfId="1552"/>
    <cellStyle name="Output 2 3 4 3 2" xfId="2971"/>
    <cellStyle name="Output 2 3 4 3 2 2" xfId="7844"/>
    <cellStyle name="Output 2 3 4 3 3" xfId="4470"/>
    <cellStyle name="Output 2 3 4 3 3 2" xfId="9237"/>
    <cellStyle name="Output 2 3 4 3 4" xfId="5586"/>
    <cellStyle name="Output 2 3 4 3 4 2" xfId="10321"/>
    <cellStyle name="Output 2 3 4 3 5" xfId="6664"/>
    <cellStyle name="Output 2 3 4 4" xfId="2277"/>
    <cellStyle name="Output 2 3 4 4 2" xfId="7150"/>
    <cellStyle name="Output 2 3 4 5" xfId="3650"/>
    <cellStyle name="Output 2 3 4 5 2" xfId="8427"/>
    <cellStyle name="Output 2 3 4 6" xfId="4774"/>
    <cellStyle name="Output 2 3 4 6 2" xfId="9531"/>
    <cellStyle name="Output 2 3 4 7" xfId="5874"/>
    <cellStyle name="Output 2 3 5" xfId="616"/>
    <cellStyle name="Output 2 3 5 2" xfId="1061"/>
    <cellStyle name="Output 2 3 5 2 2" xfId="2485"/>
    <cellStyle name="Output 2 3 5 2 2 2" xfId="7358"/>
    <cellStyle name="Output 2 3 5 2 3" xfId="4027"/>
    <cellStyle name="Output 2 3 5 2 3 2" xfId="8794"/>
    <cellStyle name="Output 2 3 5 2 4" xfId="5143"/>
    <cellStyle name="Output 2 3 5 2 4 2" xfId="9878"/>
    <cellStyle name="Output 2 3 5 2 5" xfId="6221"/>
    <cellStyle name="Output 2 3 5 3" xfId="1467"/>
    <cellStyle name="Output 2 3 5 3 2" xfId="2886"/>
    <cellStyle name="Output 2 3 5 3 2 2" xfId="7759"/>
    <cellStyle name="Output 2 3 5 3 3" xfId="4385"/>
    <cellStyle name="Output 2 3 5 3 3 2" xfId="9152"/>
    <cellStyle name="Output 2 3 5 3 4" xfId="5501"/>
    <cellStyle name="Output 2 3 5 3 4 2" xfId="10236"/>
    <cellStyle name="Output 2 3 5 3 5" xfId="6579"/>
    <cellStyle name="Output 2 3 5 4" xfId="2321"/>
    <cellStyle name="Output 2 3 5 4 2" xfId="7194"/>
    <cellStyle name="Output 2 3 5 5" xfId="3565"/>
    <cellStyle name="Output 2 3 5 5 2" xfId="8342"/>
    <cellStyle name="Output 2 3 5 6" xfId="3339"/>
    <cellStyle name="Output 2 3 5 6 2" xfId="8193"/>
    <cellStyle name="Output 2 3 5 7" xfId="3478"/>
    <cellStyle name="Output 2 3 6" xfId="584"/>
    <cellStyle name="Output 2 3 6 2" xfId="1029"/>
    <cellStyle name="Output 2 3 6 2 2" xfId="2453"/>
    <cellStyle name="Output 2 3 6 2 2 2" xfId="7326"/>
    <cellStyle name="Output 2 3 6 2 3" xfId="3995"/>
    <cellStyle name="Output 2 3 6 2 3 2" xfId="8762"/>
    <cellStyle name="Output 2 3 6 2 4" xfId="5111"/>
    <cellStyle name="Output 2 3 6 2 4 2" xfId="9846"/>
    <cellStyle name="Output 2 3 6 2 5" xfId="6189"/>
    <cellStyle name="Output 2 3 6 3" xfId="1435"/>
    <cellStyle name="Output 2 3 6 3 2" xfId="2854"/>
    <cellStyle name="Output 2 3 6 3 2 2" xfId="7727"/>
    <cellStyle name="Output 2 3 6 3 3" xfId="4353"/>
    <cellStyle name="Output 2 3 6 3 3 2" xfId="9120"/>
    <cellStyle name="Output 2 3 6 3 4" xfId="5469"/>
    <cellStyle name="Output 2 3 6 3 4 2" xfId="10204"/>
    <cellStyle name="Output 2 3 6 3 5" xfId="6547"/>
    <cellStyle name="Output 2 3 6 4" xfId="2061"/>
    <cellStyle name="Output 2 3 6 4 2" xfId="6934"/>
    <cellStyle name="Output 2 3 6 5" xfId="3533"/>
    <cellStyle name="Output 2 3 6 5 2" xfId="8310"/>
    <cellStyle name="Output 2 3 6 6" xfId="3849"/>
    <cellStyle name="Output 2 3 6 6 2" xfId="8623"/>
    <cellStyle name="Output 2 3 6 7" xfId="3429"/>
    <cellStyle name="Output 2 3 7" xfId="610"/>
    <cellStyle name="Output 2 3 7 2" xfId="1055"/>
    <cellStyle name="Output 2 3 7 2 2" xfId="2479"/>
    <cellStyle name="Output 2 3 7 2 2 2" xfId="7352"/>
    <cellStyle name="Output 2 3 7 2 3" xfId="4021"/>
    <cellStyle name="Output 2 3 7 2 3 2" xfId="8788"/>
    <cellStyle name="Output 2 3 7 2 4" xfId="5137"/>
    <cellStyle name="Output 2 3 7 2 4 2" xfId="9872"/>
    <cellStyle name="Output 2 3 7 2 5" xfId="6215"/>
    <cellStyle name="Output 2 3 7 3" xfId="1461"/>
    <cellStyle name="Output 2 3 7 3 2" xfId="2880"/>
    <cellStyle name="Output 2 3 7 3 2 2" xfId="7753"/>
    <cellStyle name="Output 2 3 7 3 3" xfId="4379"/>
    <cellStyle name="Output 2 3 7 3 3 2" xfId="9146"/>
    <cellStyle name="Output 2 3 7 3 4" xfId="5495"/>
    <cellStyle name="Output 2 3 7 3 4 2" xfId="10230"/>
    <cellStyle name="Output 2 3 7 3 5" xfId="6573"/>
    <cellStyle name="Output 2 3 7 4" xfId="2286"/>
    <cellStyle name="Output 2 3 7 4 2" xfId="7159"/>
    <cellStyle name="Output 2 3 7 5" xfId="3559"/>
    <cellStyle name="Output 2 3 7 5 2" xfId="8336"/>
    <cellStyle name="Output 2 3 7 6" xfId="4717"/>
    <cellStyle name="Output 2 3 7 6 2" xfId="9483"/>
    <cellStyle name="Output 2 3 7 7" xfId="3439"/>
    <cellStyle name="Output 2 3 8" xfId="783"/>
    <cellStyle name="Output 2 3 8 2" xfId="1228"/>
    <cellStyle name="Output 2 3 8 2 2" xfId="2652"/>
    <cellStyle name="Output 2 3 8 2 2 2" xfId="7525"/>
    <cellStyle name="Output 2 3 8 2 3" xfId="4194"/>
    <cellStyle name="Output 2 3 8 2 3 2" xfId="8961"/>
    <cellStyle name="Output 2 3 8 2 4" xfId="5310"/>
    <cellStyle name="Output 2 3 8 2 4 2" xfId="10045"/>
    <cellStyle name="Output 2 3 8 2 5" xfId="6388"/>
    <cellStyle name="Output 2 3 8 3" xfId="1634"/>
    <cellStyle name="Output 2 3 8 3 2" xfId="3053"/>
    <cellStyle name="Output 2 3 8 3 2 2" xfId="7926"/>
    <cellStyle name="Output 2 3 8 3 3" xfId="4552"/>
    <cellStyle name="Output 2 3 8 3 3 2" xfId="9319"/>
    <cellStyle name="Output 2 3 8 3 4" xfId="5668"/>
    <cellStyle name="Output 2 3 8 3 4 2" xfId="10403"/>
    <cellStyle name="Output 2 3 8 3 5" xfId="6746"/>
    <cellStyle name="Output 2 3 8 4" xfId="2779"/>
    <cellStyle name="Output 2 3 8 4 2" xfId="7652"/>
    <cellStyle name="Output 2 3 8 5" xfId="3732"/>
    <cellStyle name="Output 2 3 8 5 2" xfId="8509"/>
    <cellStyle name="Output 2 3 8 6" xfId="4856"/>
    <cellStyle name="Output 2 3 8 6 2" xfId="9613"/>
    <cellStyle name="Output 2 3 8 7" xfId="5956"/>
    <cellStyle name="Output 2 3 9" xfId="848"/>
    <cellStyle name="Output 2 3 9 2" xfId="1293"/>
    <cellStyle name="Output 2 3 9 2 2" xfId="2717"/>
    <cellStyle name="Output 2 3 9 2 2 2" xfId="7590"/>
    <cellStyle name="Output 2 3 9 2 3" xfId="4259"/>
    <cellStyle name="Output 2 3 9 2 3 2" xfId="9026"/>
    <cellStyle name="Output 2 3 9 2 4" xfId="5375"/>
    <cellStyle name="Output 2 3 9 2 4 2" xfId="10110"/>
    <cellStyle name="Output 2 3 9 2 5" xfId="6453"/>
    <cellStyle name="Output 2 3 9 3" xfId="1699"/>
    <cellStyle name="Output 2 3 9 3 2" xfId="3118"/>
    <cellStyle name="Output 2 3 9 3 2 2" xfId="7991"/>
    <cellStyle name="Output 2 3 9 3 3" xfId="4617"/>
    <cellStyle name="Output 2 3 9 3 3 2" xfId="9384"/>
    <cellStyle name="Output 2 3 9 3 4" xfId="5733"/>
    <cellStyle name="Output 2 3 9 3 4 2" xfId="10468"/>
    <cellStyle name="Output 2 3 9 3 5" xfId="6811"/>
    <cellStyle name="Output 2 3 9 4" xfId="2244"/>
    <cellStyle name="Output 2 3 9 4 2" xfId="7117"/>
    <cellStyle name="Output 2 3 9 5" xfId="3797"/>
    <cellStyle name="Output 2 3 9 5 2" xfId="8574"/>
    <cellStyle name="Output 2 3 9 6" xfId="4921"/>
    <cellStyle name="Output 2 3 9 6 2" xfId="9678"/>
    <cellStyle name="Output 2 3 9 7" xfId="6021"/>
    <cellStyle name="Output 2 4" xfId="500"/>
    <cellStyle name="Output 2 4 10" xfId="1399"/>
    <cellStyle name="Output 2 4 10 2" xfId="2818"/>
    <cellStyle name="Output 2 4 10 2 2" xfId="7691"/>
    <cellStyle name="Output 2 4 10 3" xfId="4317"/>
    <cellStyle name="Output 2 4 10 3 2" xfId="9084"/>
    <cellStyle name="Output 2 4 10 4" xfId="5433"/>
    <cellStyle name="Output 2 4 10 4 2" xfId="10168"/>
    <cellStyle name="Output 2 4 10 5" xfId="6511"/>
    <cellStyle name="Output 2 4 11" xfId="2214"/>
    <cellStyle name="Output 2 4 11 2" xfId="7087"/>
    <cellStyle name="Output 2 4 12" xfId="3497"/>
    <cellStyle name="Output 2 4 12 2" xfId="8274"/>
    <cellStyle name="Output 2 4 13" xfId="3375"/>
    <cellStyle name="Output 2 4 13 2" xfId="8229"/>
    <cellStyle name="Output 2 4 14" xfId="3407"/>
    <cellStyle name="Output 2 4 2" xfId="573"/>
    <cellStyle name="Output 2 4 2 2" xfId="1018"/>
    <cellStyle name="Output 2 4 2 2 2" xfId="2442"/>
    <cellStyle name="Output 2 4 2 2 2 2" xfId="7315"/>
    <cellStyle name="Output 2 4 2 2 3" xfId="3984"/>
    <cellStyle name="Output 2 4 2 2 3 2" xfId="8751"/>
    <cellStyle name="Output 2 4 2 2 4" xfId="5100"/>
    <cellStyle name="Output 2 4 2 2 4 2" xfId="9835"/>
    <cellStyle name="Output 2 4 2 2 5" xfId="6178"/>
    <cellStyle name="Output 2 4 2 3" xfId="1424"/>
    <cellStyle name="Output 2 4 2 3 2" xfId="2843"/>
    <cellStyle name="Output 2 4 2 3 2 2" xfId="7716"/>
    <cellStyle name="Output 2 4 2 3 3" xfId="4342"/>
    <cellStyle name="Output 2 4 2 3 3 2" xfId="9109"/>
    <cellStyle name="Output 2 4 2 3 4" xfId="5458"/>
    <cellStyle name="Output 2 4 2 3 4 2" xfId="10193"/>
    <cellStyle name="Output 2 4 2 3 5" xfId="6536"/>
    <cellStyle name="Output 2 4 2 4" xfId="3220"/>
    <cellStyle name="Output 2 4 2 4 2" xfId="8093"/>
    <cellStyle name="Output 2 4 2 5" xfId="3522"/>
    <cellStyle name="Output 2 4 2 5 2" xfId="8299"/>
    <cellStyle name="Output 2 4 2 6" xfId="3287"/>
    <cellStyle name="Output 2 4 2 6 2" xfId="8152"/>
    <cellStyle name="Output 2 4 2 7" xfId="3426"/>
    <cellStyle name="Output 2 4 3" xfId="749"/>
    <cellStyle name="Output 2 4 3 2" xfId="1194"/>
    <cellStyle name="Output 2 4 3 2 2" xfId="2618"/>
    <cellStyle name="Output 2 4 3 2 2 2" xfId="7491"/>
    <cellStyle name="Output 2 4 3 2 3" xfId="4160"/>
    <cellStyle name="Output 2 4 3 2 3 2" xfId="8927"/>
    <cellStyle name="Output 2 4 3 2 4" xfId="5276"/>
    <cellStyle name="Output 2 4 3 2 4 2" xfId="10011"/>
    <cellStyle name="Output 2 4 3 2 5" xfId="6354"/>
    <cellStyle name="Output 2 4 3 3" xfId="1600"/>
    <cellStyle name="Output 2 4 3 3 2" xfId="3019"/>
    <cellStyle name="Output 2 4 3 3 2 2" xfId="7892"/>
    <cellStyle name="Output 2 4 3 3 3" xfId="4518"/>
    <cellStyle name="Output 2 4 3 3 3 2" xfId="9285"/>
    <cellStyle name="Output 2 4 3 3 4" xfId="5634"/>
    <cellStyle name="Output 2 4 3 3 4 2" xfId="10369"/>
    <cellStyle name="Output 2 4 3 3 5" xfId="6712"/>
    <cellStyle name="Output 2 4 3 4" xfId="2786"/>
    <cellStyle name="Output 2 4 3 4 2" xfId="7659"/>
    <cellStyle name="Output 2 4 3 5" xfId="3698"/>
    <cellStyle name="Output 2 4 3 5 2" xfId="8475"/>
    <cellStyle name="Output 2 4 3 6" xfId="4822"/>
    <cellStyle name="Output 2 4 3 6 2" xfId="9579"/>
    <cellStyle name="Output 2 4 3 7" xfId="5922"/>
    <cellStyle name="Output 2 4 4" xfId="633"/>
    <cellStyle name="Output 2 4 4 2" xfId="1078"/>
    <cellStyle name="Output 2 4 4 2 2" xfId="2502"/>
    <cellStyle name="Output 2 4 4 2 2 2" xfId="7375"/>
    <cellStyle name="Output 2 4 4 2 3" xfId="4044"/>
    <cellStyle name="Output 2 4 4 2 3 2" xfId="8811"/>
    <cellStyle name="Output 2 4 4 2 4" xfId="5160"/>
    <cellStyle name="Output 2 4 4 2 4 2" xfId="9895"/>
    <cellStyle name="Output 2 4 4 2 5" xfId="6238"/>
    <cellStyle name="Output 2 4 4 3" xfId="1484"/>
    <cellStyle name="Output 2 4 4 3 2" xfId="2903"/>
    <cellStyle name="Output 2 4 4 3 2 2" xfId="7776"/>
    <cellStyle name="Output 2 4 4 3 3" xfId="4402"/>
    <cellStyle name="Output 2 4 4 3 3 2" xfId="9169"/>
    <cellStyle name="Output 2 4 4 3 4" xfId="5518"/>
    <cellStyle name="Output 2 4 4 3 4 2" xfId="10253"/>
    <cellStyle name="Output 2 4 4 3 5" xfId="6596"/>
    <cellStyle name="Output 2 4 4 4" xfId="2302"/>
    <cellStyle name="Output 2 4 4 4 2" xfId="7175"/>
    <cellStyle name="Output 2 4 4 5" xfId="3582"/>
    <cellStyle name="Output 2 4 4 5 2" xfId="8359"/>
    <cellStyle name="Output 2 4 4 6" xfId="3275"/>
    <cellStyle name="Output 2 4 4 6 2" xfId="8140"/>
    <cellStyle name="Output 2 4 4 7" xfId="5829"/>
    <cellStyle name="Output 2 4 5" xfId="583"/>
    <cellStyle name="Output 2 4 5 2" xfId="1028"/>
    <cellStyle name="Output 2 4 5 2 2" xfId="2452"/>
    <cellStyle name="Output 2 4 5 2 2 2" xfId="7325"/>
    <cellStyle name="Output 2 4 5 2 3" xfId="3994"/>
    <cellStyle name="Output 2 4 5 2 3 2" xfId="8761"/>
    <cellStyle name="Output 2 4 5 2 4" xfId="5110"/>
    <cellStyle name="Output 2 4 5 2 4 2" xfId="9845"/>
    <cellStyle name="Output 2 4 5 2 5" xfId="6188"/>
    <cellStyle name="Output 2 4 5 3" xfId="1434"/>
    <cellStyle name="Output 2 4 5 3 2" xfId="2853"/>
    <cellStyle name="Output 2 4 5 3 2 2" xfId="7726"/>
    <cellStyle name="Output 2 4 5 3 3" xfId="4352"/>
    <cellStyle name="Output 2 4 5 3 3 2" xfId="9119"/>
    <cellStyle name="Output 2 4 5 3 4" xfId="5468"/>
    <cellStyle name="Output 2 4 5 3 4 2" xfId="10203"/>
    <cellStyle name="Output 2 4 5 3 5" xfId="6546"/>
    <cellStyle name="Output 2 4 5 4" xfId="2187"/>
    <cellStyle name="Output 2 4 5 4 2" xfId="7060"/>
    <cellStyle name="Output 2 4 5 5" xfId="3532"/>
    <cellStyle name="Output 2 4 5 5 2" xfId="8309"/>
    <cellStyle name="Output 2 4 5 6" xfId="3285"/>
    <cellStyle name="Output 2 4 5 6 2" xfId="8150"/>
    <cellStyle name="Output 2 4 5 7" xfId="5839"/>
    <cellStyle name="Output 2 4 6" xfId="820"/>
    <cellStyle name="Output 2 4 6 2" xfId="1265"/>
    <cellStyle name="Output 2 4 6 2 2" xfId="2689"/>
    <cellStyle name="Output 2 4 6 2 2 2" xfId="7562"/>
    <cellStyle name="Output 2 4 6 2 3" xfId="4231"/>
    <cellStyle name="Output 2 4 6 2 3 2" xfId="8998"/>
    <cellStyle name="Output 2 4 6 2 4" xfId="5347"/>
    <cellStyle name="Output 2 4 6 2 4 2" xfId="10082"/>
    <cellStyle name="Output 2 4 6 2 5" xfId="6425"/>
    <cellStyle name="Output 2 4 6 3" xfId="1671"/>
    <cellStyle name="Output 2 4 6 3 2" xfId="3090"/>
    <cellStyle name="Output 2 4 6 3 2 2" xfId="7963"/>
    <cellStyle name="Output 2 4 6 3 3" xfId="4589"/>
    <cellStyle name="Output 2 4 6 3 3 2" xfId="9356"/>
    <cellStyle name="Output 2 4 6 3 4" xfId="5705"/>
    <cellStyle name="Output 2 4 6 3 4 2" xfId="10440"/>
    <cellStyle name="Output 2 4 6 3 5" xfId="6783"/>
    <cellStyle name="Output 2 4 6 4" xfId="2122"/>
    <cellStyle name="Output 2 4 6 4 2" xfId="6995"/>
    <cellStyle name="Output 2 4 6 5" xfId="3769"/>
    <cellStyle name="Output 2 4 6 5 2" xfId="8546"/>
    <cellStyle name="Output 2 4 6 6" xfId="4893"/>
    <cellStyle name="Output 2 4 6 6 2" xfId="9650"/>
    <cellStyle name="Output 2 4 6 7" xfId="5993"/>
    <cellStyle name="Output 2 4 7" xfId="862"/>
    <cellStyle name="Output 2 4 7 2" xfId="1307"/>
    <cellStyle name="Output 2 4 7 2 2" xfId="2731"/>
    <cellStyle name="Output 2 4 7 2 2 2" xfId="7604"/>
    <cellStyle name="Output 2 4 7 2 3" xfId="4273"/>
    <cellStyle name="Output 2 4 7 2 3 2" xfId="9040"/>
    <cellStyle name="Output 2 4 7 2 4" xfId="5389"/>
    <cellStyle name="Output 2 4 7 2 4 2" xfId="10124"/>
    <cellStyle name="Output 2 4 7 2 5" xfId="6467"/>
    <cellStyle name="Output 2 4 7 3" xfId="1713"/>
    <cellStyle name="Output 2 4 7 3 2" xfId="3132"/>
    <cellStyle name="Output 2 4 7 3 2 2" xfId="8005"/>
    <cellStyle name="Output 2 4 7 3 3" xfId="4631"/>
    <cellStyle name="Output 2 4 7 3 3 2" xfId="9398"/>
    <cellStyle name="Output 2 4 7 3 4" xfId="5747"/>
    <cellStyle name="Output 2 4 7 3 4 2" xfId="10482"/>
    <cellStyle name="Output 2 4 7 3 5" xfId="6825"/>
    <cellStyle name="Output 2 4 7 4" xfId="2758"/>
    <cellStyle name="Output 2 4 7 4 2" xfId="7631"/>
    <cellStyle name="Output 2 4 7 5" xfId="3811"/>
    <cellStyle name="Output 2 4 7 5 2" xfId="8588"/>
    <cellStyle name="Output 2 4 7 6" xfId="4935"/>
    <cellStyle name="Output 2 4 7 6 2" xfId="9692"/>
    <cellStyle name="Output 2 4 7 7" xfId="6035"/>
    <cellStyle name="Output 2 4 8" xfId="929"/>
    <cellStyle name="Output 2 4 8 2" xfId="1778"/>
    <cellStyle name="Output 2 4 8 2 2" xfId="3197"/>
    <cellStyle name="Output 2 4 8 2 2 2" xfId="8070"/>
    <cellStyle name="Output 2 4 8 2 3" xfId="4696"/>
    <cellStyle name="Output 2 4 8 2 3 2" xfId="9463"/>
    <cellStyle name="Output 2 4 8 2 4" xfId="5812"/>
    <cellStyle name="Output 2 4 8 2 4 2" xfId="10547"/>
    <cellStyle name="Output 2 4 8 2 5" xfId="6890"/>
    <cellStyle name="Output 2 4 8 3" xfId="2087"/>
    <cellStyle name="Output 2 4 8 3 2" xfId="6960"/>
    <cellStyle name="Output 2 4 8 4" xfId="3901"/>
    <cellStyle name="Output 2 4 8 4 2" xfId="8673"/>
    <cellStyle name="Output 2 4 8 5" xfId="5022"/>
    <cellStyle name="Output 2 4 8 5 2" xfId="9757"/>
    <cellStyle name="Output 2 4 8 6" xfId="6100"/>
    <cellStyle name="Output 2 4 9" xfId="992"/>
    <cellStyle name="Output 2 4 9 2" xfId="2416"/>
    <cellStyle name="Output 2 4 9 2 2" xfId="7289"/>
    <cellStyle name="Output 2 4 9 3" xfId="3958"/>
    <cellStyle name="Output 2 4 9 3 2" xfId="8725"/>
    <cellStyle name="Output 2 4 9 4" xfId="5074"/>
    <cellStyle name="Output 2 4 9 4 2" xfId="9809"/>
    <cellStyle name="Output 2 4 9 5" xfId="6152"/>
    <cellStyle name="Output 2 5" xfId="519"/>
    <cellStyle name="Output 2 5 10" xfId="1418"/>
    <cellStyle name="Output 2 5 10 2" xfId="2837"/>
    <cellStyle name="Output 2 5 10 2 2" xfId="7710"/>
    <cellStyle name="Output 2 5 10 3" xfId="4336"/>
    <cellStyle name="Output 2 5 10 3 2" xfId="9103"/>
    <cellStyle name="Output 2 5 10 4" xfId="5452"/>
    <cellStyle name="Output 2 5 10 4 2" xfId="10187"/>
    <cellStyle name="Output 2 5 10 5" xfId="6530"/>
    <cellStyle name="Output 2 5 11" xfId="2197"/>
    <cellStyle name="Output 2 5 11 2" xfId="7070"/>
    <cellStyle name="Output 2 5 12" xfId="3516"/>
    <cellStyle name="Output 2 5 12 2" xfId="8293"/>
    <cellStyle name="Output 2 5 13" xfId="3360"/>
    <cellStyle name="Output 2 5 13 2" xfId="8214"/>
    <cellStyle name="Output 2 5 14" xfId="3420"/>
    <cellStyle name="Output 2 5 2" xfId="732"/>
    <cellStyle name="Output 2 5 2 2" xfId="1177"/>
    <cellStyle name="Output 2 5 2 2 2" xfId="2601"/>
    <cellStyle name="Output 2 5 2 2 2 2" xfId="7474"/>
    <cellStyle name="Output 2 5 2 2 3" xfId="4143"/>
    <cellStyle name="Output 2 5 2 2 3 2" xfId="8910"/>
    <cellStyle name="Output 2 5 2 2 4" xfId="5259"/>
    <cellStyle name="Output 2 5 2 2 4 2" xfId="9994"/>
    <cellStyle name="Output 2 5 2 2 5" xfId="6337"/>
    <cellStyle name="Output 2 5 2 3" xfId="1583"/>
    <cellStyle name="Output 2 5 2 3 2" xfId="3002"/>
    <cellStyle name="Output 2 5 2 3 2 2" xfId="7875"/>
    <cellStyle name="Output 2 5 2 3 3" xfId="4501"/>
    <cellStyle name="Output 2 5 2 3 3 2" xfId="9268"/>
    <cellStyle name="Output 2 5 2 3 4" xfId="5617"/>
    <cellStyle name="Output 2 5 2 3 4 2" xfId="10352"/>
    <cellStyle name="Output 2 5 2 3 5" xfId="6695"/>
    <cellStyle name="Output 2 5 2 4" xfId="3233"/>
    <cellStyle name="Output 2 5 2 4 2" xfId="8106"/>
    <cellStyle name="Output 2 5 2 5" xfId="3681"/>
    <cellStyle name="Output 2 5 2 5 2" xfId="8458"/>
    <cellStyle name="Output 2 5 2 6" xfId="4805"/>
    <cellStyle name="Output 2 5 2 6 2" xfId="9562"/>
    <cellStyle name="Output 2 5 2 7" xfId="5905"/>
    <cellStyle name="Output 2 5 3" xfId="768"/>
    <cellStyle name="Output 2 5 3 2" xfId="1213"/>
    <cellStyle name="Output 2 5 3 2 2" xfId="2637"/>
    <cellStyle name="Output 2 5 3 2 2 2" xfId="7510"/>
    <cellStyle name="Output 2 5 3 2 3" xfId="4179"/>
    <cellStyle name="Output 2 5 3 2 3 2" xfId="8946"/>
    <cellStyle name="Output 2 5 3 2 4" xfId="5295"/>
    <cellStyle name="Output 2 5 3 2 4 2" xfId="10030"/>
    <cellStyle name="Output 2 5 3 2 5" xfId="6373"/>
    <cellStyle name="Output 2 5 3 3" xfId="1619"/>
    <cellStyle name="Output 2 5 3 3 2" xfId="3038"/>
    <cellStyle name="Output 2 5 3 3 2 2" xfId="7911"/>
    <cellStyle name="Output 2 5 3 3 3" xfId="4537"/>
    <cellStyle name="Output 2 5 3 3 3 2" xfId="9304"/>
    <cellStyle name="Output 2 5 3 3 4" xfId="5653"/>
    <cellStyle name="Output 2 5 3 3 4 2" xfId="10388"/>
    <cellStyle name="Output 2 5 3 3 5" xfId="6731"/>
    <cellStyle name="Output 2 5 3 4" xfId="2263"/>
    <cellStyle name="Output 2 5 3 4 2" xfId="7136"/>
    <cellStyle name="Output 2 5 3 5" xfId="3717"/>
    <cellStyle name="Output 2 5 3 5 2" xfId="8494"/>
    <cellStyle name="Output 2 5 3 6" xfId="4841"/>
    <cellStyle name="Output 2 5 3 6 2" xfId="9598"/>
    <cellStyle name="Output 2 5 3 7" xfId="5941"/>
    <cellStyle name="Output 2 5 4" xfId="788"/>
    <cellStyle name="Output 2 5 4 2" xfId="1233"/>
    <cellStyle name="Output 2 5 4 2 2" xfId="2657"/>
    <cellStyle name="Output 2 5 4 2 2 2" xfId="7530"/>
    <cellStyle name="Output 2 5 4 2 3" xfId="4199"/>
    <cellStyle name="Output 2 5 4 2 3 2" xfId="8966"/>
    <cellStyle name="Output 2 5 4 2 4" xfId="5315"/>
    <cellStyle name="Output 2 5 4 2 4 2" xfId="10050"/>
    <cellStyle name="Output 2 5 4 2 5" xfId="6393"/>
    <cellStyle name="Output 2 5 4 3" xfId="1639"/>
    <cellStyle name="Output 2 5 4 3 2" xfId="3058"/>
    <cellStyle name="Output 2 5 4 3 2 2" xfId="7931"/>
    <cellStyle name="Output 2 5 4 3 3" xfId="4557"/>
    <cellStyle name="Output 2 5 4 3 3 2" xfId="9324"/>
    <cellStyle name="Output 2 5 4 3 4" xfId="5673"/>
    <cellStyle name="Output 2 5 4 3 4 2" xfId="10408"/>
    <cellStyle name="Output 2 5 4 3 5" xfId="6751"/>
    <cellStyle name="Output 2 5 4 4" xfId="2134"/>
    <cellStyle name="Output 2 5 4 4 2" xfId="7007"/>
    <cellStyle name="Output 2 5 4 5" xfId="3737"/>
    <cellStyle name="Output 2 5 4 5 2" xfId="8514"/>
    <cellStyle name="Output 2 5 4 6" xfId="4861"/>
    <cellStyle name="Output 2 5 4 6 2" xfId="9618"/>
    <cellStyle name="Output 2 5 4 7" xfId="5961"/>
    <cellStyle name="Output 2 5 5" xfId="804"/>
    <cellStyle name="Output 2 5 5 2" xfId="1249"/>
    <cellStyle name="Output 2 5 5 2 2" xfId="2673"/>
    <cellStyle name="Output 2 5 5 2 2 2" xfId="7546"/>
    <cellStyle name="Output 2 5 5 2 3" xfId="4215"/>
    <cellStyle name="Output 2 5 5 2 3 2" xfId="8982"/>
    <cellStyle name="Output 2 5 5 2 4" xfId="5331"/>
    <cellStyle name="Output 2 5 5 2 4 2" xfId="10066"/>
    <cellStyle name="Output 2 5 5 2 5" xfId="6409"/>
    <cellStyle name="Output 2 5 5 3" xfId="1655"/>
    <cellStyle name="Output 2 5 5 3 2" xfId="3074"/>
    <cellStyle name="Output 2 5 5 3 2 2" xfId="7947"/>
    <cellStyle name="Output 2 5 5 3 3" xfId="4573"/>
    <cellStyle name="Output 2 5 5 3 3 2" xfId="9340"/>
    <cellStyle name="Output 2 5 5 3 4" xfId="5689"/>
    <cellStyle name="Output 2 5 5 3 4 2" xfId="10424"/>
    <cellStyle name="Output 2 5 5 3 5" xfId="6767"/>
    <cellStyle name="Output 2 5 5 4" xfId="2128"/>
    <cellStyle name="Output 2 5 5 4 2" xfId="7001"/>
    <cellStyle name="Output 2 5 5 5" xfId="3753"/>
    <cellStyle name="Output 2 5 5 5 2" xfId="8530"/>
    <cellStyle name="Output 2 5 5 6" xfId="4877"/>
    <cellStyle name="Output 2 5 5 6 2" xfId="9634"/>
    <cellStyle name="Output 2 5 5 7" xfId="5977"/>
    <cellStyle name="Output 2 5 6" xfId="839"/>
    <cellStyle name="Output 2 5 6 2" xfId="1284"/>
    <cellStyle name="Output 2 5 6 2 2" xfId="2708"/>
    <cellStyle name="Output 2 5 6 2 2 2" xfId="7581"/>
    <cellStyle name="Output 2 5 6 2 3" xfId="4250"/>
    <cellStyle name="Output 2 5 6 2 3 2" xfId="9017"/>
    <cellStyle name="Output 2 5 6 2 4" xfId="5366"/>
    <cellStyle name="Output 2 5 6 2 4 2" xfId="10101"/>
    <cellStyle name="Output 2 5 6 2 5" xfId="6444"/>
    <cellStyle name="Output 2 5 6 3" xfId="1690"/>
    <cellStyle name="Output 2 5 6 3 2" xfId="3109"/>
    <cellStyle name="Output 2 5 6 3 2 2" xfId="7982"/>
    <cellStyle name="Output 2 5 6 3 3" xfId="4608"/>
    <cellStyle name="Output 2 5 6 3 3 2" xfId="9375"/>
    <cellStyle name="Output 2 5 6 3 4" xfId="5724"/>
    <cellStyle name="Output 2 5 6 3 4 2" xfId="10459"/>
    <cellStyle name="Output 2 5 6 3 5" xfId="6802"/>
    <cellStyle name="Output 2 5 6 4" xfId="2043"/>
    <cellStyle name="Output 2 5 6 4 2" xfId="6916"/>
    <cellStyle name="Output 2 5 6 5" xfId="3788"/>
    <cellStyle name="Output 2 5 6 5 2" xfId="8565"/>
    <cellStyle name="Output 2 5 6 6" xfId="4912"/>
    <cellStyle name="Output 2 5 6 6 2" xfId="9669"/>
    <cellStyle name="Output 2 5 6 7" xfId="6012"/>
    <cellStyle name="Output 2 5 7" xfId="881"/>
    <cellStyle name="Output 2 5 7 2" xfId="1326"/>
    <cellStyle name="Output 2 5 7 2 2" xfId="2750"/>
    <cellStyle name="Output 2 5 7 2 2 2" xfId="7623"/>
    <cellStyle name="Output 2 5 7 2 3" xfId="4292"/>
    <cellStyle name="Output 2 5 7 2 3 2" xfId="9059"/>
    <cellStyle name="Output 2 5 7 2 4" xfId="5408"/>
    <cellStyle name="Output 2 5 7 2 4 2" xfId="10143"/>
    <cellStyle name="Output 2 5 7 2 5" xfId="6486"/>
    <cellStyle name="Output 2 5 7 3" xfId="1732"/>
    <cellStyle name="Output 2 5 7 3 2" xfId="3151"/>
    <cellStyle name="Output 2 5 7 3 2 2" xfId="8024"/>
    <cellStyle name="Output 2 5 7 3 3" xfId="4650"/>
    <cellStyle name="Output 2 5 7 3 3 2" xfId="9417"/>
    <cellStyle name="Output 2 5 7 3 4" xfId="5766"/>
    <cellStyle name="Output 2 5 7 3 4 2" xfId="10501"/>
    <cellStyle name="Output 2 5 7 3 5" xfId="6844"/>
    <cellStyle name="Output 2 5 7 4" xfId="2051"/>
    <cellStyle name="Output 2 5 7 4 2" xfId="6924"/>
    <cellStyle name="Output 2 5 7 5" xfId="3830"/>
    <cellStyle name="Output 2 5 7 5 2" xfId="8607"/>
    <cellStyle name="Output 2 5 7 6" xfId="4954"/>
    <cellStyle name="Output 2 5 7 6 2" xfId="9711"/>
    <cellStyle name="Output 2 5 7 7" xfId="6054"/>
    <cellStyle name="Output 2 5 8" xfId="930"/>
    <cellStyle name="Output 2 5 8 2" xfId="1779"/>
    <cellStyle name="Output 2 5 8 2 2" xfId="3198"/>
    <cellStyle name="Output 2 5 8 2 2 2" xfId="8071"/>
    <cellStyle name="Output 2 5 8 2 3" xfId="4697"/>
    <cellStyle name="Output 2 5 8 2 3 2" xfId="9464"/>
    <cellStyle name="Output 2 5 8 2 4" xfId="5813"/>
    <cellStyle name="Output 2 5 8 2 4 2" xfId="10548"/>
    <cellStyle name="Output 2 5 8 2 5" xfId="6891"/>
    <cellStyle name="Output 2 5 8 3" xfId="2086"/>
    <cellStyle name="Output 2 5 8 3 2" xfId="6959"/>
    <cellStyle name="Output 2 5 8 4" xfId="3902"/>
    <cellStyle name="Output 2 5 8 4 2" xfId="8674"/>
    <cellStyle name="Output 2 5 8 5" xfId="5023"/>
    <cellStyle name="Output 2 5 8 5 2" xfId="9758"/>
    <cellStyle name="Output 2 5 8 6" xfId="6101"/>
    <cellStyle name="Output 2 5 9" xfId="1011"/>
    <cellStyle name="Output 2 5 9 2" xfId="2435"/>
    <cellStyle name="Output 2 5 9 2 2" xfId="7308"/>
    <cellStyle name="Output 2 5 9 3" xfId="3977"/>
    <cellStyle name="Output 2 5 9 3 2" xfId="8744"/>
    <cellStyle name="Output 2 5 9 4" xfId="5093"/>
    <cellStyle name="Output 2 5 9 4 2" xfId="9828"/>
    <cellStyle name="Output 2 5 9 5" xfId="6171"/>
    <cellStyle name="Output 2 6" xfId="695"/>
    <cellStyle name="Output 2 6 2" xfId="1140"/>
    <cellStyle name="Output 2 6 2 2" xfId="2564"/>
    <cellStyle name="Output 2 6 2 2 2" xfId="7437"/>
    <cellStyle name="Output 2 6 2 3" xfId="4106"/>
    <cellStyle name="Output 2 6 2 3 2" xfId="8873"/>
    <cellStyle name="Output 2 6 2 4" xfId="5222"/>
    <cellStyle name="Output 2 6 2 4 2" xfId="9957"/>
    <cellStyle name="Output 2 6 2 5" xfId="6300"/>
    <cellStyle name="Output 2 6 3" xfId="1546"/>
    <cellStyle name="Output 2 6 3 2" xfId="2965"/>
    <cellStyle name="Output 2 6 3 2 2" xfId="7838"/>
    <cellStyle name="Output 2 6 3 3" xfId="4464"/>
    <cellStyle name="Output 2 6 3 3 2" xfId="9231"/>
    <cellStyle name="Output 2 6 3 4" xfId="5580"/>
    <cellStyle name="Output 2 6 3 4 2" xfId="10315"/>
    <cellStyle name="Output 2 6 3 5" xfId="6658"/>
    <cellStyle name="Output 2 6 4" xfId="2158"/>
    <cellStyle name="Output 2 6 4 2" xfId="7031"/>
    <cellStyle name="Output 2 6 5" xfId="3644"/>
    <cellStyle name="Output 2 6 5 2" xfId="8421"/>
    <cellStyle name="Output 2 6 6" xfId="4768"/>
    <cellStyle name="Output 2 6 6 2" xfId="9525"/>
    <cellStyle name="Output 2 6 7" xfId="5868"/>
    <cellStyle name="Output 2 7" xfId="623"/>
    <cellStyle name="Output 2 7 2" xfId="1068"/>
    <cellStyle name="Output 2 7 2 2" xfId="2492"/>
    <cellStyle name="Output 2 7 2 2 2" xfId="7365"/>
    <cellStyle name="Output 2 7 2 3" xfId="4034"/>
    <cellStyle name="Output 2 7 2 3 2" xfId="8801"/>
    <cellStyle name="Output 2 7 2 4" xfId="5150"/>
    <cellStyle name="Output 2 7 2 4 2" xfId="9885"/>
    <cellStyle name="Output 2 7 2 5" xfId="6228"/>
    <cellStyle name="Output 2 7 3" xfId="1474"/>
    <cellStyle name="Output 2 7 3 2" xfId="2893"/>
    <cellStyle name="Output 2 7 3 2 2" xfId="7766"/>
    <cellStyle name="Output 2 7 3 3" xfId="4392"/>
    <cellStyle name="Output 2 7 3 3 2" xfId="9159"/>
    <cellStyle name="Output 2 7 3 4" xfId="5508"/>
    <cellStyle name="Output 2 7 3 4 2" xfId="10243"/>
    <cellStyle name="Output 2 7 3 5" xfId="6586"/>
    <cellStyle name="Output 2 7 4" xfId="2330"/>
    <cellStyle name="Output 2 7 4 2" xfId="7203"/>
    <cellStyle name="Output 2 7 5" xfId="3572"/>
    <cellStyle name="Output 2 7 5 2" xfId="8349"/>
    <cellStyle name="Output 2 7 6" xfId="3277"/>
    <cellStyle name="Output 2 7 6 2" xfId="8142"/>
    <cellStyle name="Output 2 7 7" xfId="5831"/>
    <cellStyle name="Output 2 8" xfId="794"/>
    <cellStyle name="Output 2 8 2" xfId="1239"/>
    <cellStyle name="Output 2 8 2 2" xfId="2663"/>
    <cellStyle name="Output 2 8 2 2 2" xfId="7536"/>
    <cellStyle name="Output 2 8 2 3" xfId="4205"/>
    <cellStyle name="Output 2 8 2 3 2" xfId="8972"/>
    <cellStyle name="Output 2 8 2 4" xfId="5321"/>
    <cellStyle name="Output 2 8 2 4 2" xfId="10056"/>
    <cellStyle name="Output 2 8 2 5" xfId="6399"/>
    <cellStyle name="Output 2 8 3" xfId="1645"/>
    <cellStyle name="Output 2 8 3 2" xfId="3064"/>
    <cellStyle name="Output 2 8 3 2 2" xfId="7937"/>
    <cellStyle name="Output 2 8 3 3" xfId="4563"/>
    <cellStyle name="Output 2 8 3 3 2" xfId="9330"/>
    <cellStyle name="Output 2 8 3 4" xfId="5679"/>
    <cellStyle name="Output 2 8 3 4 2" xfId="10414"/>
    <cellStyle name="Output 2 8 3 5" xfId="6757"/>
    <cellStyle name="Output 2 8 4" xfId="2257"/>
    <cellStyle name="Output 2 8 4 2" xfId="7130"/>
    <cellStyle name="Output 2 8 5" xfId="3743"/>
    <cellStyle name="Output 2 8 5 2" xfId="8520"/>
    <cellStyle name="Output 2 8 6" xfId="4867"/>
    <cellStyle name="Output 2 8 6 2" xfId="9624"/>
    <cellStyle name="Output 2 8 7" xfId="5967"/>
    <cellStyle name="Output 2 9" xfId="781"/>
    <cellStyle name="Output 2 9 2" xfId="1226"/>
    <cellStyle name="Output 2 9 2 2" xfId="2650"/>
    <cellStyle name="Output 2 9 2 2 2" xfId="7523"/>
    <cellStyle name="Output 2 9 2 3" xfId="4192"/>
    <cellStyle name="Output 2 9 2 3 2" xfId="8959"/>
    <cellStyle name="Output 2 9 2 4" xfId="5308"/>
    <cellStyle name="Output 2 9 2 4 2" xfId="10043"/>
    <cellStyle name="Output 2 9 2 5" xfId="6386"/>
    <cellStyle name="Output 2 9 3" xfId="1632"/>
    <cellStyle name="Output 2 9 3 2" xfId="3051"/>
    <cellStyle name="Output 2 9 3 2 2" xfId="7924"/>
    <cellStyle name="Output 2 9 3 3" xfId="4550"/>
    <cellStyle name="Output 2 9 3 3 2" xfId="9317"/>
    <cellStyle name="Output 2 9 3 4" xfId="5666"/>
    <cellStyle name="Output 2 9 3 4 2" xfId="10401"/>
    <cellStyle name="Output 2 9 3 5" xfId="6744"/>
    <cellStyle name="Output 2 9 4" xfId="2042"/>
    <cellStyle name="Output 2 9 4 2" xfId="6915"/>
    <cellStyle name="Output 2 9 5" xfId="3730"/>
    <cellStyle name="Output 2 9 5 2" xfId="8507"/>
    <cellStyle name="Output 2 9 6" xfId="4854"/>
    <cellStyle name="Output 2 9 6 2" xfId="9611"/>
    <cellStyle name="Output 2 9 7" xfId="5954"/>
    <cellStyle name="Output 3" xfId="1827"/>
    <cellStyle name="Percent 2" xfId="3"/>
    <cellStyle name="Percent 2 2" xfId="447"/>
    <cellStyle name="Percent 2 2 2" xfId="448"/>
    <cellStyle name="Percent 2 2 3" xfId="449"/>
    <cellStyle name="Percent 2 2 4" xfId="1866"/>
    <cellStyle name="Percent 2 3" xfId="450"/>
    <cellStyle name="Percent 2 4" xfId="451"/>
    <cellStyle name="Percent 2 5" xfId="452"/>
    <cellStyle name="Percent 2 6" xfId="1865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1986"/>
    <cellStyle name="Sheet Title" xfId="466"/>
    <cellStyle name="SN_241" xfId="71"/>
    <cellStyle name="SN_b" xfId="1856"/>
    <cellStyle name="SN_b 2" xfId="6901"/>
    <cellStyle name="Standard_laroux" xfId="467"/>
    <cellStyle name="Style 1" xfId="61"/>
    <cellStyle name="Style 1 2" xfId="62"/>
    <cellStyle name="Style 1 2 2" xfId="468"/>
    <cellStyle name="Style 1 3" xfId="2008"/>
    <cellStyle name="Style 1 3 2" xfId="469"/>
    <cellStyle name="Style 1 4" xfId="2009"/>
    <cellStyle name="Style 1_verchnakan_ax21-25_2018" xfId="63"/>
    <cellStyle name="Style 2" xfId="470"/>
    <cellStyle name="Title 2" xfId="64"/>
    <cellStyle name="Title 3" xfId="1829"/>
    <cellStyle name="Total 2" xfId="65"/>
    <cellStyle name="Total 2 10" xfId="648"/>
    <cellStyle name="Total 2 10 2" xfId="1093"/>
    <cellStyle name="Total 2 10 2 2" xfId="2517"/>
    <cellStyle name="Total 2 10 2 2 2" xfId="7390"/>
    <cellStyle name="Total 2 10 2 3" xfId="4059"/>
    <cellStyle name="Total 2 10 2 3 2" xfId="8826"/>
    <cellStyle name="Total 2 10 2 4" xfId="5175"/>
    <cellStyle name="Total 2 10 2 4 2" xfId="9910"/>
    <cellStyle name="Total 2 10 2 5" xfId="6253"/>
    <cellStyle name="Total 2 10 3" xfId="1499"/>
    <cellStyle name="Total 2 10 3 2" xfId="2918"/>
    <cellStyle name="Total 2 10 3 2 2" xfId="7791"/>
    <cellStyle name="Total 2 10 3 3" xfId="4417"/>
    <cellStyle name="Total 2 10 3 3 2" xfId="9184"/>
    <cellStyle name="Total 2 10 3 4" xfId="5533"/>
    <cellStyle name="Total 2 10 3 4 2" xfId="10268"/>
    <cellStyle name="Total 2 10 3 5" xfId="6611"/>
    <cellStyle name="Total 2 10 4" xfId="2307"/>
    <cellStyle name="Total 2 10 4 2" xfId="7180"/>
    <cellStyle name="Total 2 10 5" xfId="3597"/>
    <cellStyle name="Total 2 10 5 2" xfId="8374"/>
    <cellStyle name="Total 2 10 6" xfId="3272"/>
    <cellStyle name="Total 2 10 6 2" xfId="8137"/>
    <cellStyle name="Total 2 10 7" xfId="5826"/>
    <cellStyle name="Total 2 11" xfId="931"/>
    <cellStyle name="Total 2 11 2" xfId="1780"/>
    <cellStyle name="Total 2 11 2 2" xfId="3199"/>
    <cellStyle name="Total 2 11 2 2 2" xfId="8072"/>
    <cellStyle name="Total 2 11 2 3" xfId="4698"/>
    <cellStyle name="Total 2 11 2 3 2" xfId="9465"/>
    <cellStyle name="Total 2 11 2 4" xfId="5814"/>
    <cellStyle name="Total 2 11 2 4 2" xfId="10549"/>
    <cellStyle name="Total 2 11 2 5" xfId="6892"/>
    <cellStyle name="Total 2 11 3" xfId="2085"/>
    <cellStyle name="Total 2 11 3 2" xfId="6958"/>
    <cellStyle name="Total 2 11 4" xfId="3903"/>
    <cellStyle name="Total 2 11 4 2" xfId="8675"/>
    <cellStyle name="Total 2 11 5" xfId="5024"/>
    <cellStyle name="Total 2 11 5 2" xfId="9759"/>
    <cellStyle name="Total 2 11 6" xfId="6102"/>
    <cellStyle name="Total 2 12" xfId="959"/>
    <cellStyle name="Total 2 12 2" xfId="2383"/>
    <cellStyle name="Total 2 12 2 2" xfId="7256"/>
    <cellStyle name="Total 2 12 3" xfId="3925"/>
    <cellStyle name="Total 2 12 3 2" xfId="8692"/>
    <cellStyle name="Total 2 12 4" xfId="5041"/>
    <cellStyle name="Total 2 12 4 2" xfId="9776"/>
    <cellStyle name="Total 2 12 5" xfId="6119"/>
    <cellStyle name="Total 2 13" xfId="953"/>
    <cellStyle name="Total 2 13 2" xfId="2377"/>
    <cellStyle name="Total 2 13 2 2" xfId="7250"/>
    <cellStyle name="Total 2 13 3" xfId="3919"/>
    <cellStyle name="Total 2 13 3 2" xfId="8686"/>
    <cellStyle name="Total 2 13 4" xfId="5035"/>
    <cellStyle name="Total 2 13 4 2" xfId="9770"/>
    <cellStyle name="Total 2 13 5" xfId="6113"/>
    <cellStyle name="Total 2 14" xfId="2322"/>
    <cellStyle name="Total 2 14 2" xfId="7195"/>
    <cellStyle name="Total 2 15" xfId="3299"/>
    <cellStyle name="Total 2 15 2" xfId="8160"/>
    <cellStyle name="Total 2 16" xfId="3263"/>
    <cellStyle name="Total 2 16 2" xfId="8134"/>
    <cellStyle name="Total 2 17" xfId="3388"/>
    <cellStyle name="Total 2 2" xfId="83"/>
    <cellStyle name="Total 2 2 10" xfId="964"/>
    <cellStyle name="Total 2 2 10 2" xfId="2388"/>
    <cellStyle name="Total 2 2 10 2 2" xfId="7261"/>
    <cellStyle name="Total 2 2 10 3" xfId="3930"/>
    <cellStyle name="Total 2 2 10 3 2" xfId="8697"/>
    <cellStyle name="Total 2 2 10 4" xfId="5046"/>
    <cellStyle name="Total 2 2 10 4 2" xfId="9781"/>
    <cellStyle name="Total 2 2 10 5" xfId="6124"/>
    <cellStyle name="Total 2 2 11" xfId="951"/>
    <cellStyle name="Total 2 2 11 2" xfId="2375"/>
    <cellStyle name="Total 2 2 11 2 2" xfId="7248"/>
    <cellStyle name="Total 2 2 11 3" xfId="3917"/>
    <cellStyle name="Total 2 2 11 3 2" xfId="8684"/>
    <cellStyle name="Total 2 2 11 4" xfId="5033"/>
    <cellStyle name="Total 2 2 11 4 2" xfId="9768"/>
    <cellStyle name="Total 2 2 11 5" xfId="6111"/>
    <cellStyle name="Total 2 2 12" xfId="2337"/>
    <cellStyle name="Total 2 2 12 2" xfId="7210"/>
    <cellStyle name="Total 2 2 13" xfId="3310"/>
    <cellStyle name="Total 2 2 13 2" xfId="8165"/>
    <cellStyle name="Total 2 2 14" xfId="3296"/>
    <cellStyle name="Total 2 2 14 2" xfId="8157"/>
    <cellStyle name="Total 2 2 15" xfId="3835"/>
    <cellStyle name="Total 2 2 2" xfId="494"/>
    <cellStyle name="Total 2 2 2 10" xfId="1393"/>
    <cellStyle name="Total 2 2 2 10 2" xfId="2812"/>
    <cellStyle name="Total 2 2 2 10 2 2" xfId="7685"/>
    <cellStyle name="Total 2 2 2 10 3" xfId="4311"/>
    <cellStyle name="Total 2 2 2 10 3 2" xfId="9078"/>
    <cellStyle name="Total 2 2 2 10 4" xfId="5427"/>
    <cellStyle name="Total 2 2 2 10 4 2" xfId="10162"/>
    <cellStyle name="Total 2 2 2 10 5" xfId="6505"/>
    <cellStyle name="Total 2 2 2 11" xfId="2046"/>
    <cellStyle name="Total 2 2 2 11 2" xfId="6919"/>
    <cellStyle name="Total 2 2 2 12" xfId="3491"/>
    <cellStyle name="Total 2 2 2 12 2" xfId="8268"/>
    <cellStyle name="Total 2 2 2 13" xfId="3378"/>
    <cellStyle name="Total 2 2 2 13 2" xfId="8232"/>
    <cellStyle name="Total 2 2 2 14" xfId="3262"/>
    <cellStyle name="Total 2 2 2 2" xfId="579"/>
    <cellStyle name="Total 2 2 2 2 2" xfId="1024"/>
    <cellStyle name="Total 2 2 2 2 2 2" xfId="2448"/>
    <cellStyle name="Total 2 2 2 2 2 2 2" xfId="7321"/>
    <cellStyle name="Total 2 2 2 2 2 3" xfId="3990"/>
    <cellStyle name="Total 2 2 2 2 2 3 2" xfId="8757"/>
    <cellStyle name="Total 2 2 2 2 2 4" xfId="5106"/>
    <cellStyle name="Total 2 2 2 2 2 4 2" xfId="9841"/>
    <cellStyle name="Total 2 2 2 2 2 5" xfId="6184"/>
    <cellStyle name="Total 2 2 2 2 3" xfId="1430"/>
    <cellStyle name="Total 2 2 2 2 3 2" xfId="2849"/>
    <cellStyle name="Total 2 2 2 2 3 2 2" xfId="7722"/>
    <cellStyle name="Total 2 2 2 2 3 3" xfId="4348"/>
    <cellStyle name="Total 2 2 2 2 3 3 2" xfId="9115"/>
    <cellStyle name="Total 2 2 2 2 3 4" xfId="5464"/>
    <cellStyle name="Total 2 2 2 2 3 4 2" xfId="10199"/>
    <cellStyle name="Total 2 2 2 2 3 5" xfId="6542"/>
    <cellStyle name="Total 2 2 2 2 4" xfId="2190"/>
    <cellStyle name="Total 2 2 2 2 4 2" xfId="7063"/>
    <cellStyle name="Total 2 2 2 2 5" xfId="3528"/>
    <cellStyle name="Total 2 2 2 2 5 2" xfId="8305"/>
    <cellStyle name="Total 2 2 2 2 6" xfId="3852"/>
    <cellStyle name="Total 2 2 2 2 6 2" xfId="8626"/>
    <cellStyle name="Total 2 2 2 2 7" xfId="3427"/>
    <cellStyle name="Total 2 2 2 3" xfId="743"/>
    <cellStyle name="Total 2 2 2 3 2" xfId="1188"/>
    <cellStyle name="Total 2 2 2 3 2 2" xfId="2612"/>
    <cellStyle name="Total 2 2 2 3 2 2 2" xfId="7485"/>
    <cellStyle name="Total 2 2 2 3 2 3" xfId="4154"/>
    <cellStyle name="Total 2 2 2 3 2 3 2" xfId="8921"/>
    <cellStyle name="Total 2 2 2 3 2 4" xfId="5270"/>
    <cellStyle name="Total 2 2 2 3 2 4 2" xfId="10005"/>
    <cellStyle name="Total 2 2 2 3 2 5" xfId="6348"/>
    <cellStyle name="Total 2 2 2 3 3" xfId="1594"/>
    <cellStyle name="Total 2 2 2 3 3 2" xfId="3013"/>
    <cellStyle name="Total 2 2 2 3 3 2 2" xfId="7886"/>
    <cellStyle name="Total 2 2 2 3 3 3" xfId="4512"/>
    <cellStyle name="Total 2 2 2 3 3 3 2" xfId="9279"/>
    <cellStyle name="Total 2 2 2 3 3 4" xfId="5628"/>
    <cellStyle name="Total 2 2 2 3 3 4 2" xfId="10363"/>
    <cellStyle name="Total 2 2 2 3 3 5" xfId="6706"/>
    <cellStyle name="Total 2 2 2 3 4" xfId="2269"/>
    <cellStyle name="Total 2 2 2 3 4 2" xfId="7142"/>
    <cellStyle name="Total 2 2 2 3 5" xfId="3692"/>
    <cellStyle name="Total 2 2 2 3 5 2" xfId="8469"/>
    <cellStyle name="Total 2 2 2 3 6" xfId="4816"/>
    <cellStyle name="Total 2 2 2 3 6 2" xfId="9573"/>
    <cellStyle name="Total 2 2 2 3 7" xfId="5916"/>
    <cellStyle name="Total 2 2 2 4" xfId="637"/>
    <cellStyle name="Total 2 2 2 4 2" xfId="1082"/>
    <cellStyle name="Total 2 2 2 4 2 2" xfId="2506"/>
    <cellStyle name="Total 2 2 2 4 2 2 2" xfId="7379"/>
    <cellStyle name="Total 2 2 2 4 2 3" xfId="4048"/>
    <cellStyle name="Total 2 2 2 4 2 3 2" xfId="8815"/>
    <cellStyle name="Total 2 2 2 4 2 4" xfId="5164"/>
    <cellStyle name="Total 2 2 2 4 2 4 2" xfId="9899"/>
    <cellStyle name="Total 2 2 2 4 2 5" xfId="6242"/>
    <cellStyle name="Total 2 2 2 4 3" xfId="1488"/>
    <cellStyle name="Total 2 2 2 4 3 2" xfId="2907"/>
    <cellStyle name="Total 2 2 2 4 3 2 2" xfId="7780"/>
    <cellStyle name="Total 2 2 2 4 3 3" xfId="4406"/>
    <cellStyle name="Total 2 2 2 4 3 3 2" xfId="9173"/>
    <cellStyle name="Total 2 2 2 4 3 4" xfId="5522"/>
    <cellStyle name="Total 2 2 2 4 3 4 2" xfId="10257"/>
    <cellStyle name="Total 2 2 2 4 3 5" xfId="6600"/>
    <cellStyle name="Total 2 2 2 4 4" xfId="2363"/>
    <cellStyle name="Total 2 2 2 4 4 2" xfId="7236"/>
    <cellStyle name="Total 2 2 2 4 5" xfId="3586"/>
    <cellStyle name="Total 2 2 2 4 5 2" xfId="8363"/>
    <cellStyle name="Total 2 2 2 4 6" xfId="3330"/>
    <cellStyle name="Total 2 2 2 4 6 2" xfId="8184"/>
    <cellStyle name="Total 2 2 2 4 7" xfId="4960"/>
    <cellStyle name="Total 2 2 2 5" xfId="644"/>
    <cellStyle name="Total 2 2 2 5 2" xfId="1089"/>
    <cellStyle name="Total 2 2 2 5 2 2" xfId="2513"/>
    <cellStyle name="Total 2 2 2 5 2 2 2" xfId="7386"/>
    <cellStyle name="Total 2 2 2 5 2 3" xfId="4055"/>
    <cellStyle name="Total 2 2 2 5 2 3 2" xfId="8822"/>
    <cellStyle name="Total 2 2 2 5 2 4" xfId="5171"/>
    <cellStyle name="Total 2 2 2 5 2 4 2" xfId="9906"/>
    <cellStyle name="Total 2 2 2 5 2 5" xfId="6249"/>
    <cellStyle name="Total 2 2 2 5 3" xfId="1495"/>
    <cellStyle name="Total 2 2 2 5 3 2" xfId="2914"/>
    <cellStyle name="Total 2 2 2 5 3 2 2" xfId="7787"/>
    <cellStyle name="Total 2 2 2 5 3 3" xfId="4413"/>
    <cellStyle name="Total 2 2 2 5 3 3 2" xfId="9180"/>
    <cellStyle name="Total 2 2 2 5 3 4" xfId="5529"/>
    <cellStyle name="Total 2 2 2 5 3 4 2" xfId="10264"/>
    <cellStyle name="Total 2 2 2 5 3 5" xfId="6607"/>
    <cellStyle name="Total 2 2 2 5 4" xfId="2234"/>
    <cellStyle name="Total 2 2 2 5 4 2" xfId="7107"/>
    <cellStyle name="Total 2 2 2 5 5" xfId="3593"/>
    <cellStyle name="Total 2 2 2 5 5 2" xfId="8370"/>
    <cellStyle name="Total 2 2 2 5 6" xfId="3847"/>
    <cellStyle name="Total 2 2 2 5 6 2" xfId="8621"/>
    <cellStyle name="Total 2 2 2 5 7" xfId="3450"/>
    <cellStyle name="Total 2 2 2 6" xfId="814"/>
    <cellStyle name="Total 2 2 2 6 2" xfId="1259"/>
    <cellStyle name="Total 2 2 2 6 2 2" xfId="2683"/>
    <cellStyle name="Total 2 2 2 6 2 2 2" xfId="7556"/>
    <cellStyle name="Total 2 2 2 6 2 3" xfId="4225"/>
    <cellStyle name="Total 2 2 2 6 2 3 2" xfId="8992"/>
    <cellStyle name="Total 2 2 2 6 2 4" xfId="5341"/>
    <cellStyle name="Total 2 2 2 6 2 4 2" xfId="10076"/>
    <cellStyle name="Total 2 2 2 6 2 5" xfId="6419"/>
    <cellStyle name="Total 2 2 2 6 3" xfId="1665"/>
    <cellStyle name="Total 2 2 2 6 3 2" xfId="3084"/>
    <cellStyle name="Total 2 2 2 6 3 2 2" xfId="7957"/>
    <cellStyle name="Total 2 2 2 6 3 3" xfId="4583"/>
    <cellStyle name="Total 2 2 2 6 3 3 2" xfId="9350"/>
    <cellStyle name="Total 2 2 2 6 3 4" xfId="5699"/>
    <cellStyle name="Total 2 2 2 6 3 4 2" xfId="10434"/>
    <cellStyle name="Total 2 2 2 6 3 5" xfId="6777"/>
    <cellStyle name="Total 2 2 2 6 4" xfId="2770"/>
    <cellStyle name="Total 2 2 2 6 4 2" xfId="7643"/>
    <cellStyle name="Total 2 2 2 6 5" xfId="3763"/>
    <cellStyle name="Total 2 2 2 6 5 2" xfId="8540"/>
    <cellStyle name="Total 2 2 2 6 6" xfId="4887"/>
    <cellStyle name="Total 2 2 2 6 6 2" xfId="9644"/>
    <cellStyle name="Total 2 2 2 6 7" xfId="5987"/>
    <cellStyle name="Total 2 2 2 7" xfId="856"/>
    <cellStyle name="Total 2 2 2 7 2" xfId="1301"/>
    <cellStyle name="Total 2 2 2 7 2 2" xfId="2725"/>
    <cellStyle name="Total 2 2 2 7 2 2 2" xfId="7598"/>
    <cellStyle name="Total 2 2 2 7 2 3" xfId="4267"/>
    <cellStyle name="Total 2 2 2 7 2 3 2" xfId="9034"/>
    <cellStyle name="Total 2 2 2 7 2 4" xfId="5383"/>
    <cellStyle name="Total 2 2 2 7 2 4 2" xfId="10118"/>
    <cellStyle name="Total 2 2 2 7 2 5" xfId="6461"/>
    <cellStyle name="Total 2 2 2 7 3" xfId="1707"/>
    <cellStyle name="Total 2 2 2 7 3 2" xfId="3126"/>
    <cellStyle name="Total 2 2 2 7 3 2 2" xfId="7999"/>
    <cellStyle name="Total 2 2 2 7 3 3" xfId="4625"/>
    <cellStyle name="Total 2 2 2 7 3 3 2" xfId="9392"/>
    <cellStyle name="Total 2 2 2 7 3 4" xfId="5741"/>
    <cellStyle name="Total 2 2 2 7 3 4 2" xfId="10476"/>
    <cellStyle name="Total 2 2 2 7 3 5" xfId="6819"/>
    <cellStyle name="Total 2 2 2 7 4" xfId="2760"/>
    <cellStyle name="Total 2 2 2 7 4 2" xfId="7633"/>
    <cellStyle name="Total 2 2 2 7 5" xfId="3805"/>
    <cellStyle name="Total 2 2 2 7 5 2" xfId="8582"/>
    <cellStyle name="Total 2 2 2 7 6" xfId="4929"/>
    <cellStyle name="Total 2 2 2 7 6 2" xfId="9686"/>
    <cellStyle name="Total 2 2 2 7 7" xfId="6029"/>
    <cellStyle name="Total 2 2 2 8" xfId="932"/>
    <cellStyle name="Total 2 2 2 8 2" xfId="1781"/>
    <cellStyle name="Total 2 2 2 8 2 2" xfId="3200"/>
    <cellStyle name="Total 2 2 2 8 2 2 2" xfId="8073"/>
    <cellStyle name="Total 2 2 2 8 2 3" xfId="4699"/>
    <cellStyle name="Total 2 2 2 8 2 3 2" xfId="9466"/>
    <cellStyle name="Total 2 2 2 8 2 4" xfId="5815"/>
    <cellStyle name="Total 2 2 2 8 2 4 2" xfId="10550"/>
    <cellStyle name="Total 2 2 2 8 2 5" xfId="6893"/>
    <cellStyle name="Total 2 2 2 8 3" xfId="2084"/>
    <cellStyle name="Total 2 2 2 8 3 2" xfId="6957"/>
    <cellStyle name="Total 2 2 2 8 4" xfId="3904"/>
    <cellStyle name="Total 2 2 2 8 4 2" xfId="8676"/>
    <cellStyle name="Total 2 2 2 8 5" xfId="5025"/>
    <cellStyle name="Total 2 2 2 8 5 2" xfId="9760"/>
    <cellStyle name="Total 2 2 2 8 6" xfId="6103"/>
    <cellStyle name="Total 2 2 2 9" xfId="986"/>
    <cellStyle name="Total 2 2 2 9 2" xfId="2410"/>
    <cellStyle name="Total 2 2 2 9 2 2" xfId="7283"/>
    <cellStyle name="Total 2 2 2 9 3" xfId="3952"/>
    <cellStyle name="Total 2 2 2 9 3 2" xfId="8719"/>
    <cellStyle name="Total 2 2 2 9 4" xfId="5068"/>
    <cellStyle name="Total 2 2 2 9 4 2" xfId="9803"/>
    <cellStyle name="Total 2 2 2 9 5" xfId="6146"/>
    <cellStyle name="Total 2 2 3" xfId="516"/>
    <cellStyle name="Total 2 2 3 10" xfId="1415"/>
    <cellStyle name="Total 2 2 3 10 2" xfId="2834"/>
    <cellStyle name="Total 2 2 3 10 2 2" xfId="7707"/>
    <cellStyle name="Total 2 2 3 10 3" xfId="4333"/>
    <cellStyle name="Total 2 2 3 10 3 2" xfId="9100"/>
    <cellStyle name="Total 2 2 3 10 4" xfId="5449"/>
    <cellStyle name="Total 2 2 3 10 4 2" xfId="10184"/>
    <cellStyle name="Total 2 2 3 10 5" xfId="6527"/>
    <cellStyle name="Total 2 2 3 11" xfId="2199"/>
    <cellStyle name="Total 2 2 3 11 2" xfId="7072"/>
    <cellStyle name="Total 2 2 3 12" xfId="3513"/>
    <cellStyle name="Total 2 2 3 12 2" xfId="8290"/>
    <cellStyle name="Total 2 2 3 13" xfId="3288"/>
    <cellStyle name="Total 2 2 3 13 2" xfId="8153"/>
    <cellStyle name="Total 2 2 3 14" xfId="3417"/>
    <cellStyle name="Total 2 2 3 2" xfId="729"/>
    <cellStyle name="Total 2 2 3 2 2" xfId="1174"/>
    <cellStyle name="Total 2 2 3 2 2 2" xfId="2598"/>
    <cellStyle name="Total 2 2 3 2 2 2 2" xfId="7471"/>
    <cellStyle name="Total 2 2 3 2 2 3" xfId="4140"/>
    <cellStyle name="Total 2 2 3 2 2 3 2" xfId="8907"/>
    <cellStyle name="Total 2 2 3 2 2 4" xfId="5256"/>
    <cellStyle name="Total 2 2 3 2 2 4 2" xfId="9991"/>
    <cellStyle name="Total 2 2 3 2 2 5" xfId="6334"/>
    <cellStyle name="Total 2 2 3 2 3" xfId="1580"/>
    <cellStyle name="Total 2 2 3 2 3 2" xfId="2999"/>
    <cellStyle name="Total 2 2 3 2 3 2 2" xfId="7872"/>
    <cellStyle name="Total 2 2 3 2 3 3" xfId="4498"/>
    <cellStyle name="Total 2 2 3 2 3 3 2" xfId="9265"/>
    <cellStyle name="Total 2 2 3 2 3 4" xfId="5614"/>
    <cellStyle name="Total 2 2 3 2 3 4 2" xfId="10349"/>
    <cellStyle name="Total 2 2 3 2 3 5" xfId="6692"/>
    <cellStyle name="Total 2 2 3 2 4" xfId="2272"/>
    <cellStyle name="Total 2 2 3 2 4 2" xfId="7145"/>
    <cellStyle name="Total 2 2 3 2 5" xfId="3678"/>
    <cellStyle name="Total 2 2 3 2 5 2" xfId="8455"/>
    <cellStyle name="Total 2 2 3 2 6" xfId="4802"/>
    <cellStyle name="Total 2 2 3 2 6 2" xfId="9559"/>
    <cellStyle name="Total 2 2 3 2 7" xfId="5902"/>
    <cellStyle name="Total 2 2 3 3" xfId="765"/>
    <cellStyle name="Total 2 2 3 3 2" xfId="1210"/>
    <cellStyle name="Total 2 2 3 3 2 2" xfId="2634"/>
    <cellStyle name="Total 2 2 3 3 2 2 2" xfId="7507"/>
    <cellStyle name="Total 2 2 3 3 2 3" xfId="4176"/>
    <cellStyle name="Total 2 2 3 3 2 3 2" xfId="8943"/>
    <cellStyle name="Total 2 2 3 3 2 4" xfId="5292"/>
    <cellStyle name="Total 2 2 3 3 2 4 2" xfId="10027"/>
    <cellStyle name="Total 2 2 3 3 2 5" xfId="6370"/>
    <cellStyle name="Total 2 2 3 3 3" xfId="1616"/>
    <cellStyle name="Total 2 2 3 3 3 2" xfId="3035"/>
    <cellStyle name="Total 2 2 3 3 3 2 2" xfId="7908"/>
    <cellStyle name="Total 2 2 3 3 3 3" xfId="4534"/>
    <cellStyle name="Total 2 2 3 3 3 3 2" xfId="9301"/>
    <cellStyle name="Total 2 2 3 3 3 4" xfId="5650"/>
    <cellStyle name="Total 2 2 3 3 3 4 2" xfId="10385"/>
    <cellStyle name="Total 2 2 3 3 3 5" xfId="6728"/>
    <cellStyle name="Total 2 2 3 3 4" xfId="2070"/>
    <cellStyle name="Total 2 2 3 3 4 2" xfId="6943"/>
    <cellStyle name="Total 2 2 3 3 5" xfId="3714"/>
    <cellStyle name="Total 2 2 3 3 5 2" xfId="8491"/>
    <cellStyle name="Total 2 2 3 3 6" xfId="4838"/>
    <cellStyle name="Total 2 2 3 3 6 2" xfId="9595"/>
    <cellStyle name="Total 2 2 3 3 7" xfId="5938"/>
    <cellStyle name="Total 2 2 3 4" xfId="785"/>
    <cellStyle name="Total 2 2 3 4 2" xfId="1230"/>
    <cellStyle name="Total 2 2 3 4 2 2" xfId="2654"/>
    <cellStyle name="Total 2 2 3 4 2 2 2" xfId="7527"/>
    <cellStyle name="Total 2 2 3 4 2 3" xfId="4196"/>
    <cellStyle name="Total 2 2 3 4 2 3 2" xfId="8963"/>
    <cellStyle name="Total 2 2 3 4 2 4" xfId="5312"/>
    <cellStyle name="Total 2 2 3 4 2 4 2" xfId="10047"/>
    <cellStyle name="Total 2 2 3 4 2 5" xfId="6390"/>
    <cellStyle name="Total 2 2 3 4 3" xfId="1636"/>
    <cellStyle name="Total 2 2 3 4 3 2" xfId="3055"/>
    <cellStyle name="Total 2 2 3 4 3 2 2" xfId="7928"/>
    <cellStyle name="Total 2 2 3 4 3 3" xfId="4554"/>
    <cellStyle name="Total 2 2 3 4 3 3 2" xfId="9321"/>
    <cellStyle name="Total 2 2 3 4 3 4" xfId="5670"/>
    <cellStyle name="Total 2 2 3 4 3 4 2" xfId="10405"/>
    <cellStyle name="Total 2 2 3 4 3 5" xfId="6748"/>
    <cellStyle name="Total 2 2 3 4 4" xfId="2135"/>
    <cellStyle name="Total 2 2 3 4 4 2" xfId="7008"/>
    <cellStyle name="Total 2 2 3 4 5" xfId="3734"/>
    <cellStyle name="Total 2 2 3 4 5 2" xfId="8511"/>
    <cellStyle name="Total 2 2 3 4 6" xfId="4858"/>
    <cellStyle name="Total 2 2 3 4 6 2" xfId="9615"/>
    <cellStyle name="Total 2 2 3 4 7" xfId="5958"/>
    <cellStyle name="Total 2 2 3 5" xfId="801"/>
    <cellStyle name="Total 2 2 3 5 2" xfId="1246"/>
    <cellStyle name="Total 2 2 3 5 2 2" xfId="2670"/>
    <cellStyle name="Total 2 2 3 5 2 2 2" xfId="7543"/>
    <cellStyle name="Total 2 2 3 5 2 3" xfId="4212"/>
    <cellStyle name="Total 2 2 3 5 2 3 2" xfId="8979"/>
    <cellStyle name="Total 2 2 3 5 2 4" xfId="5328"/>
    <cellStyle name="Total 2 2 3 5 2 4 2" xfId="10063"/>
    <cellStyle name="Total 2 2 3 5 2 5" xfId="6406"/>
    <cellStyle name="Total 2 2 3 5 3" xfId="1652"/>
    <cellStyle name="Total 2 2 3 5 3 2" xfId="3071"/>
    <cellStyle name="Total 2 2 3 5 3 2 2" xfId="7944"/>
    <cellStyle name="Total 2 2 3 5 3 3" xfId="4570"/>
    <cellStyle name="Total 2 2 3 5 3 3 2" xfId="9337"/>
    <cellStyle name="Total 2 2 3 5 3 4" xfId="5686"/>
    <cellStyle name="Total 2 2 3 5 3 4 2" xfId="10421"/>
    <cellStyle name="Total 2 2 3 5 3 5" xfId="6764"/>
    <cellStyle name="Total 2 2 3 5 4" xfId="2129"/>
    <cellStyle name="Total 2 2 3 5 4 2" xfId="7002"/>
    <cellStyle name="Total 2 2 3 5 5" xfId="3750"/>
    <cellStyle name="Total 2 2 3 5 5 2" xfId="8527"/>
    <cellStyle name="Total 2 2 3 5 6" xfId="4874"/>
    <cellStyle name="Total 2 2 3 5 6 2" xfId="9631"/>
    <cellStyle name="Total 2 2 3 5 7" xfId="5974"/>
    <cellStyle name="Total 2 2 3 6" xfId="836"/>
    <cellStyle name="Total 2 2 3 6 2" xfId="1281"/>
    <cellStyle name="Total 2 2 3 6 2 2" xfId="2705"/>
    <cellStyle name="Total 2 2 3 6 2 2 2" xfId="7578"/>
    <cellStyle name="Total 2 2 3 6 2 3" xfId="4247"/>
    <cellStyle name="Total 2 2 3 6 2 3 2" xfId="9014"/>
    <cellStyle name="Total 2 2 3 6 2 4" xfId="5363"/>
    <cellStyle name="Total 2 2 3 6 2 4 2" xfId="10098"/>
    <cellStyle name="Total 2 2 3 6 2 5" xfId="6441"/>
    <cellStyle name="Total 2 2 3 6 3" xfId="1687"/>
    <cellStyle name="Total 2 2 3 6 3 2" xfId="3106"/>
    <cellStyle name="Total 2 2 3 6 3 2 2" xfId="7979"/>
    <cellStyle name="Total 2 2 3 6 3 3" xfId="4605"/>
    <cellStyle name="Total 2 2 3 6 3 3 2" xfId="9372"/>
    <cellStyle name="Total 2 2 3 6 3 4" xfId="5721"/>
    <cellStyle name="Total 2 2 3 6 3 4 2" xfId="10456"/>
    <cellStyle name="Total 2 2 3 6 3 5" xfId="6799"/>
    <cellStyle name="Total 2 2 3 6 4" xfId="2117"/>
    <cellStyle name="Total 2 2 3 6 4 2" xfId="6990"/>
    <cellStyle name="Total 2 2 3 6 5" xfId="3785"/>
    <cellStyle name="Total 2 2 3 6 5 2" xfId="8562"/>
    <cellStyle name="Total 2 2 3 6 6" xfId="4909"/>
    <cellStyle name="Total 2 2 3 6 6 2" xfId="9666"/>
    <cellStyle name="Total 2 2 3 6 7" xfId="6009"/>
    <cellStyle name="Total 2 2 3 7" xfId="878"/>
    <cellStyle name="Total 2 2 3 7 2" xfId="1323"/>
    <cellStyle name="Total 2 2 3 7 2 2" xfId="2747"/>
    <cellStyle name="Total 2 2 3 7 2 2 2" xfId="7620"/>
    <cellStyle name="Total 2 2 3 7 2 3" xfId="4289"/>
    <cellStyle name="Total 2 2 3 7 2 3 2" xfId="9056"/>
    <cellStyle name="Total 2 2 3 7 2 4" xfId="5405"/>
    <cellStyle name="Total 2 2 3 7 2 4 2" xfId="10140"/>
    <cellStyle name="Total 2 2 3 7 2 5" xfId="6483"/>
    <cellStyle name="Total 2 2 3 7 3" xfId="1729"/>
    <cellStyle name="Total 2 2 3 7 3 2" xfId="3148"/>
    <cellStyle name="Total 2 2 3 7 3 2 2" xfId="8021"/>
    <cellStyle name="Total 2 2 3 7 3 3" xfId="4647"/>
    <cellStyle name="Total 2 2 3 7 3 3 2" xfId="9414"/>
    <cellStyle name="Total 2 2 3 7 3 4" xfId="5763"/>
    <cellStyle name="Total 2 2 3 7 3 4 2" xfId="10498"/>
    <cellStyle name="Total 2 2 3 7 3 5" xfId="6841"/>
    <cellStyle name="Total 2 2 3 7 4" xfId="3211"/>
    <cellStyle name="Total 2 2 3 7 4 2" xfId="8084"/>
    <cellStyle name="Total 2 2 3 7 5" xfId="3827"/>
    <cellStyle name="Total 2 2 3 7 5 2" xfId="8604"/>
    <cellStyle name="Total 2 2 3 7 6" xfId="4951"/>
    <cellStyle name="Total 2 2 3 7 6 2" xfId="9708"/>
    <cellStyle name="Total 2 2 3 7 7" xfId="6051"/>
    <cellStyle name="Total 2 2 3 8" xfId="933"/>
    <cellStyle name="Total 2 2 3 8 2" xfId="1782"/>
    <cellStyle name="Total 2 2 3 8 2 2" xfId="3201"/>
    <cellStyle name="Total 2 2 3 8 2 2 2" xfId="8074"/>
    <cellStyle name="Total 2 2 3 8 2 3" xfId="4700"/>
    <cellStyle name="Total 2 2 3 8 2 3 2" xfId="9467"/>
    <cellStyle name="Total 2 2 3 8 2 4" xfId="5816"/>
    <cellStyle name="Total 2 2 3 8 2 4 2" xfId="10551"/>
    <cellStyle name="Total 2 2 3 8 2 5" xfId="6894"/>
    <cellStyle name="Total 2 2 3 8 3" xfId="2083"/>
    <cellStyle name="Total 2 2 3 8 3 2" xfId="6956"/>
    <cellStyle name="Total 2 2 3 8 4" xfId="3905"/>
    <cellStyle name="Total 2 2 3 8 4 2" xfId="8677"/>
    <cellStyle name="Total 2 2 3 8 5" xfId="5026"/>
    <cellStyle name="Total 2 2 3 8 5 2" xfId="9761"/>
    <cellStyle name="Total 2 2 3 8 6" xfId="6104"/>
    <cellStyle name="Total 2 2 3 9" xfId="1008"/>
    <cellStyle name="Total 2 2 3 9 2" xfId="2432"/>
    <cellStyle name="Total 2 2 3 9 2 2" xfId="7305"/>
    <cellStyle name="Total 2 2 3 9 3" xfId="3974"/>
    <cellStyle name="Total 2 2 3 9 3 2" xfId="8741"/>
    <cellStyle name="Total 2 2 3 9 4" xfId="5090"/>
    <cellStyle name="Total 2 2 3 9 4 2" xfId="9825"/>
    <cellStyle name="Total 2 2 3 9 5" xfId="6168"/>
    <cellStyle name="Total 2 2 4" xfId="684"/>
    <cellStyle name="Total 2 2 4 2" xfId="1129"/>
    <cellStyle name="Total 2 2 4 2 2" xfId="2553"/>
    <cellStyle name="Total 2 2 4 2 2 2" xfId="7426"/>
    <cellStyle name="Total 2 2 4 2 3" xfId="4095"/>
    <cellStyle name="Total 2 2 4 2 3 2" xfId="8862"/>
    <cellStyle name="Total 2 2 4 2 4" xfId="5211"/>
    <cellStyle name="Total 2 2 4 2 4 2" xfId="9946"/>
    <cellStyle name="Total 2 2 4 2 5" xfId="6289"/>
    <cellStyle name="Total 2 2 4 3" xfId="1535"/>
    <cellStyle name="Total 2 2 4 3 2" xfId="2954"/>
    <cellStyle name="Total 2 2 4 3 2 2" xfId="7827"/>
    <cellStyle name="Total 2 2 4 3 3" xfId="4453"/>
    <cellStyle name="Total 2 2 4 3 3 2" xfId="9220"/>
    <cellStyle name="Total 2 2 4 3 4" xfId="5569"/>
    <cellStyle name="Total 2 2 4 3 4 2" xfId="10304"/>
    <cellStyle name="Total 2 2 4 3 5" xfId="6647"/>
    <cellStyle name="Total 2 2 4 4" xfId="2349"/>
    <cellStyle name="Total 2 2 4 4 2" xfId="7222"/>
    <cellStyle name="Total 2 2 4 5" xfId="3633"/>
    <cellStyle name="Total 2 2 4 5 2" xfId="8410"/>
    <cellStyle name="Total 2 2 4 6" xfId="4757"/>
    <cellStyle name="Total 2 2 4 6 2" xfId="9514"/>
    <cellStyle name="Total 2 2 4 7" xfId="5857"/>
    <cellStyle name="Total 2 2 5" xfId="600"/>
    <cellStyle name="Total 2 2 5 2" xfId="1045"/>
    <cellStyle name="Total 2 2 5 2 2" xfId="2469"/>
    <cellStyle name="Total 2 2 5 2 2 2" xfId="7342"/>
    <cellStyle name="Total 2 2 5 2 3" xfId="4011"/>
    <cellStyle name="Total 2 2 5 2 3 2" xfId="8778"/>
    <cellStyle name="Total 2 2 5 2 4" xfId="5127"/>
    <cellStyle name="Total 2 2 5 2 4 2" xfId="9862"/>
    <cellStyle name="Total 2 2 5 2 5" xfId="6205"/>
    <cellStyle name="Total 2 2 5 3" xfId="1451"/>
    <cellStyle name="Total 2 2 5 3 2" xfId="2870"/>
    <cellStyle name="Total 2 2 5 3 2 2" xfId="7743"/>
    <cellStyle name="Total 2 2 5 3 3" xfId="4369"/>
    <cellStyle name="Total 2 2 5 3 3 2" xfId="9136"/>
    <cellStyle name="Total 2 2 5 3 4" xfId="5485"/>
    <cellStyle name="Total 2 2 5 3 4 2" xfId="10220"/>
    <cellStyle name="Total 2 2 5 3 5" xfId="6563"/>
    <cellStyle name="Total 2 2 5 4" xfId="2339"/>
    <cellStyle name="Total 2 2 5 4 2" xfId="7212"/>
    <cellStyle name="Total 2 2 5 5" xfId="3549"/>
    <cellStyle name="Total 2 2 5 5 2" xfId="8326"/>
    <cellStyle name="Total 2 2 5 6" xfId="4719"/>
    <cellStyle name="Total 2 2 5 6 2" xfId="9485"/>
    <cellStyle name="Total 2 2 5 7" xfId="3268"/>
    <cellStyle name="Total 2 2 6" xfId="597"/>
    <cellStyle name="Total 2 2 6 2" xfId="1042"/>
    <cellStyle name="Total 2 2 6 2 2" xfId="2466"/>
    <cellStyle name="Total 2 2 6 2 2 2" xfId="7339"/>
    <cellStyle name="Total 2 2 6 2 3" xfId="4008"/>
    <cellStyle name="Total 2 2 6 2 3 2" xfId="8775"/>
    <cellStyle name="Total 2 2 6 2 4" xfId="5124"/>
    <cellStyle name="Total 2 2 6 2 4 2" xfId="9859"/>
    <cellStyle name="Total 2 2 6 2 5" xfId="6202"/>
    <cellStyle name="Total 2 2 6 3" xfId="1448"/>
    <cellStyle name="Total 2 2 6 3 2" xfId="2867"/>
    <cellStyle name="Total 2 2 6 3 2 2" xfId="7740"/>
    <cellStyle name="Total 2 2 6 3 3" xfId="4366"/>
    <cellStyle name="Total 2 2 6 3 3 2" xfId="9133"/>
    <cellStyle name="Total 2 2 6 3 4" xfId="5482"/>
    <cellStyle name="Total 2 2 6 3 4 2" xfId="10217"/>
    <cellStyle name="Total 2 2 6 3 5" xfId="6560"/>
    <cellStyle name="Total 2 2 6 4" xfId="2301"/>
    <cellStyle name="Total 2 2 6 4 2" xfId="7174"/>
    <cellStyle name="Total 2 2 6 5" xfId="3546"/>
    <cellStyle name="Total 2 2 6 5 2" xfId="8323"/>
    <cellStyle name="Total 2 2 6 6" xfId="3346"/>
    <cellStyle name="Total 2 2 6 6 2" xfId="8200"/>
    <cellStyle name="Total 2 2 6 7" xfId="4967"/>
    <cellStyle name="Total 2 2 7" xfId="793"/>
    <cellStyle name="Total 2 2 7 2" xfId="1238"/>
    <cellStyle name="Total 2 2 7 2 2" xfId="2662"/>
    <cellStyle name="Total 2 2 7 2 2 2" xfId="7535"/>
    <cellStyle name="Total 2 2 7 2 3" xfId="4204"/>
    <cellStyle name="Total 2 2 7 2 3 2" xfId="8971"/>
    <cellStyle name="Total 2 2 7 2 4" xfId="5320"/>
    <cellStyle name="Total 2 2 7 2 4 2" xfId="10055"/>
    <cellStyle name="Total 2 2 7 2 5" xfId="6398"/>
    <cellStyle name="Total 2 2 7 3" xfId="1644"/>
    <cellStyle name="Total 2 2 7 3 2" xfId="3063"/>
    <cellStyle name="Total 2 2 7 3 2 2" xfId="7936"/>
    <cellStyle name="Total 2 2 7 3 3" xfId="4562"/>
    <cellStyle name="Total 2 2 7 3 3 2" xfId="9329"/>
    <cellStyle name="Total 2 2 7 3 4" xfId="5678"/>
    <cellStyle name="Total 2 2 7 3 4 2" xfId="10413"/>
    <cellStyle name="Total 2 2 7 3 5" xfId="6756"/>
    <cellStyle name="Total 2 2 7 4" xfId="2776"/>
    <cellStyle name="Total 2 2 7 4 2" xfId="7649"/>
    <cellStyle name="Total 2 2 7 5" xfId="3742"/>
    <cellStyle name="Total 2 2 7 5 2" xfId="8519"/>
    <cellStyle name="Total 2 2 7 6" xfId="4866"/>
    <cellStyle name="Total 2 2 7 6 2" xfId="9623"/>
    <cellStyle name="Total 2 2 7 7" xfId="5966"/>
    <cellStyle name="Total 2 2 8" xfId="689"/>
    <cellStyle name="Total 2 2 8 2" xfId="1134"/>
    <cellStyle name="Total 2 2 8 2 2" xfId="2558"/>
    <cellStyle name="Total 2 2 8 2 2 2" xfId="7431"/>
    <cellStyle name="Total 2 2 8 2 3" xfId="4100"/>
    <cellStyle name="Total 2 2 8 2 3 2" xfId="8867"/>
    <cellStyle name="Total 2 2 8 2 4" xfId="5216"/>
    <cellStyle name="Total 2 2 8 2 4 2" xfId="9951"/>
    <cellStyle name="Total 2 2 8 2 5" xfId="6294"/>
    <cellStyle name="Total 2 2 8 3" xfId="1540"/>
    <cellStyle name="Total 2 2 8 3 2" xfId="2959"/>
    <cellStyle name="Total 2 2 8 3 2 2" xfId="7832"/>
    <cellStyle name="Total 2 2 8 3 3" xfId="4458"/>
    <cellStyle name="Total 2 2 8 3 3 2" xfId="9225"/>
    <cellStyle name="Total 2 2 8 3 4" xfId="5574"/>
    <cellStyle name="Total 2 2 8 3 4 2" xfId="10309"/>
    <cellStyle name="Total 2 2 8 3 5" xfId="6652"/>
    <cellStyle name="Total 2 2 8 4" xfId="2356"/>
    <cellStyle name="Total 2 2 8 4 2" xfId="7229"/>
    <cellStyle name="Total 2 2 8 5" xfId="3638"/>
    <cellStyle name="Total 2 2 8 5 2" xfId="8415"/>
    <cellStyle name="Total 2 2 8 6" xfId="4762"/>
    <cellStyle name="Total 2 2 8 6 2" xfId="9519"/>
    <cellStyle name="Total 2 2 8 7" xfId="5862"/>
    <cellStyle name="Total 2 2 9" xfId="934"/>
    <cellStyle name="Total 2 2 9 2" xfId="1783"/>
    <cellStyle name="Total 2 2 9 2 2" xfId="3202"/>
    <cellStyle name="Total 2 2 9 2 2 2" xfId="8075"/>
    <cellStyle name="Total 2 2 9 2 3" xfId="4701"/>
    <cellStyle name="Total 2 2 9 2 3 2" xfId="9468"/>
    <cellStyle name="Total 2 2 9 2 4" xfId="5817"/>
    <cellStyle name="Total 2 2 9 2 4 2" xfId="10552"/>
    <cellStyle name="Total 2 2 9 2 5" xfId="6895"/>
    <cellStyle name="Total 2 2 9 3" xfId="2082"/>
    <cellStyle name="Total 2 2 9 3 2" xfId="6955"/>
    <cellStyle name="Total 2 2 9 4" xfId="3906"/>
    <cellStyle name="Total 2 2 9 4 2" xfId="8678"/>
    <cellStyle name="Total 2 2 9 5" xfId="5027"/>
    <cellStyle name="Total 2 2 9 5 2" xfId="9762"/>
    <cellStyle name="Total 2 2 9 6" xfId="6105"/>
    <cellStyle name="Total 2 3" xfId="471"/>
    <cellStyle name="Total 2 3 10" xfId="935"/>
    <cellStyle name="Total 2 3 10 2" xfId="1784"/>
    <cellStyle name="Total 2 3 10 2 2" xfId="3203"/>
    <cellStyle name="Total 2 3 10 2 2 2" xfId="8076"/>
    <cellStyle name="Total 2 3 10 2 3" xfId="4702"/>
    <cellStyle name="Total 2 3 10 2 3 2" xfId="9469"/>
    <cellStyle name="Total 2 3 10 2 4" xfId="5818"/>
    <cellStyle name="Total 2 3 10 2 4 2" xfId="10553"/>
    <cellStyle name="Total 2 3 10 2 5" xfId="6896"/>
    <cellStyle name="Total 2 3 10 3" xfId="2357"/>
    <cellStyle name="Total 2 3 10 3 2" xfId="7230"/>
    <cellStyle name="Total 2 3 10 4" xfId="3907"/>
    <cellStyle name="Total 2 3 10 4 2" xfId="8679"/>
    <cellStyle name="Total 2 3 10 5" xfId="5028"/>
    <cellStyle name="Total 2 3 10 5 2" xfId="9763"/>
    <cellStyle name="Total 2 3 10 6" xfId="6106"/>
    <cellStyle name="Total 2 3 11" xfId="979"/>
    <cellStyle name="Total 2 3 11 2" xfId="2403"/>
    <cellStyle name="Total 2 3 11 2 2" xfId="7276"/>
    <cellStyle name="Total 2 3 11 3" xfId="3945"/>
    <cellStyle name="Total 2 3 11 3 2" xfId="8712"/>
    <cellStyle name="Total 2 3 11 4" xfId="5061"/>
    <cellStyle name="Total 2 3 11 4 2" xfId="9796"/>
    <cellStyle name="Total 2 3 11 5" xfId="6139"/>
    <cellStyle name="Total 2 3 12" xfId="1383"/>
    <cellStyle name="Total 2 3 12 2" xfId="2802"/>
    <cellStyle name="Total 2 3 12 2 2" xfId="7675"/>
    <cellStyle name="Total 2 3 12 3" xfId="4301"/>
    <cellStyle name="Total 2 3 12 3 2" xfId="9068"/>
    <cellStyle name="Total 2 3 12 4" xfId="5417"/>
    <cellStyle name="Total 2 3 12 4 2" xfId="10152"/>
    <cellStyle name="Total 2 3 12 5" xfId="6495"/>
    <cellStyle name="Total 2 3 13" xfId="2223"/>
    <cellStyle name="Total 2 3 13 2" xfId="7096"/>
    <cellStyle name="Total 2 3 14" xfId="3473"/>
    <cellStyle name="Total 2 3 14 2" xfId="8261"/>
    <cellStyle name="Total 2 3 15" xfId="3385"/>
    <cellStyle name="Total 2 3 15 2" xfId="8239"/>
    <cellStyle name="Total 2 3 16" xfId="3400"/>
    <cellStyle name="Total 2 3 2" xfId="495"/>
    <cellStyle name="Total 2 3 2 10" xfId="1394"/>
    <cellStyle name="Total 2 3 2 10 2" xfId="2813"/>
    <cellStyle name="Total 2 3 2 10 2 2" xfId="7686"/>
    <cellStyle name="Total 2 3 2 10 3" xfId="4312"/>
    <cellStyle name="Total 2 3 2 10 3 2" xfId="9079"/>
    <cellStyle name="Total 2 3 2 10 4" xfId="5428"/>
    <cellStyle name="Total 2 3 2 10 4 2" xfId="10163"/>
    <cellStyle name="Total 2 3 2 10 5" xfId="6506"/>
    <cellStyle name="Total 2 3 2 11" xfId="2041"/>
    <cellStyle name="Total 2 3 2 11 2" xfId="6914"/>
    <cellStyle name="Total 2 3 2 12" xfId="3492"/>
    <cellStyle name="Total 2 3 2 12 2" xfId="8269"/>
    <cellStyle name="Total 2 3 2 13" xfId="3289"/>
    <cellStyle name="Total 2 3 2 13 2" xfId="8154"/>
    <cellStyle name="Total 2 3 2 14" xfId="3404"/>
    <cellStyle name="Total 2 3 2 2" xfId="712"/>
    <cellStyle name="Total 2 3 2 2 2" xfId="1157"/>
    <cellStyle name="Total 2 3 2 2 2 2" xfId="2581"/>
    <cellStyle name="Total 2 3 2 2 2 2 2" xfId="7454"/>
    <cellStyle name="Total 2 3 2 2 2 3" xfId="4123"/>
    <cellStyle name="Total 2 3 2 2 2 3 2" xfId="8890"/>
    <cellStyle name="Total 2 3 2 2 2 4" xfId="5239"/>
    <cellStyle name="Total 2 3 2 2 2 4 2" xfId="9974"/>
    <cellStyle name="Total 2 3 2 2 2 5" xfId="6317"/>
    <cellStyle name="Total 2 3 2 2 3" xfId="1563"/>
    <cellStyle name="Total 2 3 2 2 3 2" xfId="2982"/>
    <cellStyle name="Total 2 3 2 2 3 2 2" xfId="7855"/>
    <cellStyle name="Total 2 3 2 2 3 3" xfId="4481"/>
    <cellStyle name="Total 2 3 2 2 3 3 2" xfId="9248"/>
    <cellStyle name="Total 2 3 2 2 3 4" xfId="5597"/>
    <cellStyle name="Total 2 3 2 2 3 4 2" xfId="10332"/>
    <cellStyle name="Total 2 3 2 2 3 5" xfId="6675"/>
    <cellStyle name="Total 2 3 2 2 4" xfId="2274"/>
    <cellStyle name="Total 2 3 2 2 4 2" xfId="7147"/>
    <cellStyle name="Total 2 3 2 2 5" xfId="3661"/>
    <cellStyle name="Total 2 3 2 2 5 2" xfId="8438"/>
    <cellStyle name="Total 2 3 2 2 6" xfId="4785"/>
    <cellStyle name="Total 2 3 2 2 6 2" xfId="9542"/>
    <cellStyle name="Total 2 3 2 2 7" xfId="5885"/>
    <cellStyle name="Total 2 3 2 3" xfId="744"/>
    <cellStyle name="Total 2 3 2 3 2" xfId="1189"/>
    <cellStyle name="Total 2 3 2 3 2 2" xfId="2613"/>
    <cellStyle name="Total 2 3 2 3 2 2 2" xfId="7486"/>
    <cellStyle name="Total 2 3 2 3 2 3" xfId="4155"/>
    <cellStyle name="Total 2 3 2 3 2 3 2" xfId="8922"/>
    <cellStyle name="Total 2 3 2 3 2 4" xfId="5271"/>
    <cellStyle name="Total 2 3 2 3 2 4 2" xfId="10006"/>
    <cellStyle name="Total 2 3 2 3 2 5" xfId="6349"/>
    <cellStyle name="Total 2 3 2 3 3" xfId="1595"/>
    <cellStyle name="Total 2 3 2 3 3 2" xfId="3014"/>
    <cellStyle name="Total 2 3 2 3 3 2 2" xfId="7887"/>
    <cellStyle name="Total 2 3 2 3 3 3" xfId="4513"/>
    <cellStyle name="Total 2 3 2 3 3 3 2" xfId="9280"/>
    <cellStyle name="Total 2 3 2 3 3 4" xfId="5629"/>
    <cellStyle name="Total 2 3 2 3 3 4 2" xfId="10364"/>
    <cellStyle name="Total 2 3 2 3 3 5" xfId="6707"/>
    <cellStyle name="Total 2 3 2 3 4" xfId="2148"/>
    <cellStyle name="Total 2 3 2 3 4 2" xfId="7021"/>
    <cellStyle name="Total 2 3 2 3 5" xfId="3693"/>
    <cellStyle name="Total 2 3 2 3 5 2" xfId="8470"/>
    <cellStyle name="Total 2 3 2 3 6" xfId="4817"/>
    <cellStyle name="Total 2 3 2 3 6 2" xfId="9574"/>
    <cellStyle name="Total 2 3 2 3 7" xfId="5917"/>
    <cellStyle name="Total 2 3 2 4" xfId="636"/>
    <cellStyle name="Total 2 3 2 4 2" xfId="1081"/>
    <cellStyle name="Total 2 3 2 4 2 2" xfId="2505"/>
    <cellStyle name="Total 2 3 2 4 2 2 2" xfId="7378"/>
    <cellStyle name="Total 2 3 2 4 2 3" xfId="4047"/>
    <cellStyle name="Total 2 3 2 4 2 3 2" xfId="8814"/>
    <cellStyle name="Total 2 3 2 4 2 4" xfId="5163"/>
    <cellStyle name="Total 2 3 2 4 2 4 2" xfId="9898"/>
    <cellStyle name="Total 2 3 2 4 2 5" xfId="6241"/>
    <cellStyle name="Total 2 3 2 4 3" xfId="1487"/>
    <cellStyle name="Total 2 3 2 4 3 2" xfId="2906"/>
    <cellStyle name="Total 2 3 2 4 3 2 2" xfId="7779"/>
    <cellStyle name="Total 2 3 2 4 3 3" xfId="4405"/>
    <cellStyle name="Total 2 3 2 4 3 3 2" xfId="9172"/>
    <cellStyle name="Total 2 3 2 4 3 4" xfId="5521"/>
    <cellStyle name="Total 2 3 2 4 3 4 2" xfId="10256"/>
    <cellStyle name="Total 2 3 2 4 3 5" xfId="6599"/>
    <cellStyle name="Total 2 3 2 4 4" xfId="2303"/>
    <cellStyle name="Total 2 3 2 4 4 2" xfId="7176"/>
    <cellStyle name="Total 2 3 2 4 5" xfId="3585"/>
    <cellStyle name="Total 2 3 2 4 5 2" xfId="8362"/>
    <cellStyle name="Total 2 3 2 4 6" xfId="3331"/>
    <cellStyle name="Total 2 3 2 4 6 2" xfId="8185"/>
    <cellStyle name="Total 2 3 2 4 7" xfId="3301"/>
    <cellStyle name="Total 2 3 2 5" xfId="602"/>
    <cellStyle name="Total 2 3 2 5 2" xfId="1047"/>
    <cellStyle name="Total 2 3 2 5 2 2" xfId="2471"/>
    <cellStyle name="Total 2 3 2 5 2 2 2" xfId="7344"/>
    <cellStyle name="Total 2 3 2 5 2 3" xfId="4013"/>
    <cellStyle name="Total 2 3 2 5 2 3 2" xfId="8780"/>
    <cellStyle name="Total 2 3 2 5 2 4" xfId="5129"/>
    <cellStyle name="Total 2 3 2 5 2 4 2" xfId="9864"/>
    <cellStyle name="Total 2 3 2 5 2 5" xfId="6207"/>
    <cellStyle name="Total 2 3 2 5 3" xfId="1453"/>
    <cellStyle name="Total 2 3 2 5 3 2" xfId="2872"/>
    <cellStyle name="Total 2 3 2 5 3 2 2" xfId="7745"/>
    <cellStyle name="Total 2 3 2 5 3 3" xfId="4371"/>
    <cellStyle name="Total 2 3 2 5 3 3 2" xfId="9138"/>
    <cellStyle name="Total 2 3 2 5 3 4" xfId="5487"/>
    <cellStyle name="Total 2 3 2 5 3 4 2" xfId="10222"/>
    <cellStyle name="Total 2 3 2 5 3 5" xfId="6565"/>
    <cellStyle name="Total 2 3 2 5 4" xfId="2295"/>
    <cellStyle name="Total 2 3 2 5 4 2" xfId="7168"/>
    <cellStyle name="Total 2 3 2 5 5" xfId="3551"/>
    <cellStyle name="Total 2 3 2 5 5 2" xfId="8328"/>
    <cellStyle name="Total 2 3 2 5 6" xfId="3344"/>
    <cellStyle name="Total 2 3 2 5 6 2" xfId="8198"/>
    <cellStyle name="Total 2 3 2 5 7" xfId="4964"/>
    <cellStyle name="Total 2 3 2 6" xfId="815"/>
    <cellStyle name="Total 2 3 2 6 2" xfId="1260"/>
    <cellStyle name="Total 2 3 2 6 2 2" xfId="2684"/>
    <cellStyle name="Total 2 3 2 6 2 2 2" xfId="7557"/>
    <cellStyle name="Total 2 3 2 6 2 3" xfId="4226"/>
    <cellStyle name="Total 2 3 2 6 2 3 2" xfId="8993"/>
    <cellStyle name="Total 2 3 2 6 2 4" xfId="5342"/>
    <cellStyle name="Total 2 3 2 6 2 4 2" xfId="10077"/>
    <cellStyle name="Total 2 3 2 6 2 5" xfId="6420"/>
    <cellStyle name="Total 2 3 2 6 3" xfId="1666"/>
    <cellStyle name="Total 2 3 2 6 3 2" xfId="3085"/>
    <cellStyle name="Total 2 3 2 6 3 2 2" xfId="7958"/>
    <cellStyle name="Total 2 3 2 6 3 3" xfId="4584"/>
    <cellStyle name="Total 2 3 2 6 3 3 2" xfId="9351"/>
    <cellStyle name="Total 2 3 2 6 3 4" xfId="5700"/>
    <cellStyle name="Total 2 3 2 6 3 4 2" xfId="10435"/>
    <cellStyle name="Total 2 3 2 6 3 5" xfId="6778"/>
    <cellStyle name="Total 2 3 2 6 4" xfId="2251"/>
    <cellStyle name="Total 2 3 2 6 4 2" xfId="7124"/>
    <cellStyle name="Total 2 3 2 6 5" xfId="3764"/>
    <cellStyle name="Total 2 3 2 6 5 2" xfId="8541"/>
    <cellStyle name="Total 2 3 2 6 6" xfId="4888"/>
    <cellStyle name="Total 2 3 2 6 6 2" xfId="9645"/>
    <cellStyle name="Total 2 3 2 6 7" xfId="5988"/>
    <cellStyle name="Total 2 3 2 7" xfId="857"/>
    <cellStyle name="Total 2 3 2 7 2" xfId="1302"/>
    <cellStyle name="Total 2 3 2 7 2 2" xfId="2726"/>
    <cellStyle name="Total 2 3 2 7 2 2 2" xfId="7599"/>
    <cellStyle name="Total 2 3 2 7 2 3" xfId="4268"/>
    <cellStyle name="Total 2 3 2 7 2 3 2" xfId="9035"/>
    <cellStyle name="Total 2 3 2 7 2 4" xfId="5384"/>
    <cellStyle name="Total 2 3 2 7 2 4 2" xfId="10119"/>
    <cellStyle name="Total 2 3 2 7 2 5" xfId="6462"/>
    <cellStyle name="Total 2 3 2 7 3" xfId="1708"/>
    <cellStyle name="Total 2 3 2 7 3 2" xfId="3127"/>
    <cellStyle name="Total 2 3 2 7 3 2 2" xfId="8000"/>
    <cellStyle name="Total 2 3 2 7 3 3" xfId="4626"/>
    <cellStyle name="Total 2 3 2 7 3 3 2" xfId="9393"/>
    <cellStyle name="Total 2 3 2 7 3 4" xfId="5742"/>
    <cellStyle name="Total 2 3 2 7 3 4 2" xfId="10477"/>
    <cellStyle name="Total 2 3 2 7 3 5" xfId="6820"/>
    <cellStyle name="Total 2 3 2 7 4" xfId="2241"/>
    <cellStyle name="Total 2 3 2 7 4 2" xfId="7114"/>
    <cellStyle name="Total 2 3 2 7 5" xfId="3806"/>
    <cellStyle name="Total 2 3 2 7 5 2" xfId="8583"/>
    <cellStyle name="Total 2 3 2 7 6" xfId="4930"/>
    <cellStyle name="Total 2 3 2 7 6 2" xfId="9687"/>
    <cellStyle name="Total 2 3 2 7 7" xfId="6030"/>
    <cellStyle name="Total 2 3 2 8" xfId="936"/>
    <cellStyle name="Total 2 3 2 8 2" xfId="1785"/>
    <cellStyle name="Total 2 3 2 8 2 2" xfId="3204"/>
    <cellStyle name="Total 2 3 2 8 2 2 2" xfId="8077"/>
    <cellStyle name="Total 2 3 2 8 2 3" xfId="4703"/>
    <cellStyle name="Total 2 3 2 8 2 3 2" xfId="9470"/>
    <cellStyle name="Total 2 3 2 8 2 4" xfId="5819"/>
    <cellStyle name="Total 2 3 2 8 2 4 2" xfId="10554"/>
    <cellStyle name="Total 2 3 2 8 2 5" xfId="6897"/>
    <cellStyle name="Total 2 3 2 8 3" xfId="2081"/>
    <cellStyle name="Total 2 3 2 8 3 2" xfId="6954"/>
    <cellStyle name="Total 2 3 2 8 4" xfId="3908"/>
    <cellStyle name="Total 2 3 2 8 4 2" xfId="8680"/>
    <cellStyle name="Total 2 3 2 8 5" xfId="5029"/>
    <cellStyle name="Total 2 3 2 8 5 2" xfId="9764"/>
    <cellStyle name="Total 2 3 2 8 6" xfId="6107"/>
    <cellStyle name="Total 2 3 2 9" xfId="987"/>
    <cellStyle name="Total 2 3 2 9 2" xfId="2411"/>
    <cellStyle name="Total 2 3 2 9 2 2" xfId="7284"/>
    <cellStyle name="Total 2 3 2 9 3" xfId="3953"/>
    <cellStyle name="Total 2 3 2 9 3 2" xfId="8720"/>
    <cellStyle name="Total 2 3 2 9 4" xfId="5069"/>
    <cellStyle name="Total 2 3 2 9 4 2" xfId="9804"/>
    <cellStyle name="Total 2 3 2 9 5" xfId="6147"/>
    <cellStyle name="Total 2 3 3" xfId="509"/>
    <cellStyle name="Total 2 3 3 10" xfId="1408"/>
    <cellStyle name="Total 2 3 3 10 2" xfId="2827"/>
    <cellStyle name="Total 2 3 3 10 2 2" xfId="7700"/>
    <cellStyle name="Total 2 3 3 10 3" xfId="4326"/>
    <cellStyle name="Total 2 3 3 10 3 2" xfId="9093"/>
    <cellStyle name="Total 2 3 3 10 4" xfId="5442"/>
    <cellStyle name="Total 2 3 3 10 4 2" xfId="10177"/>
    <cellStyle name="Total 2 3 3 10 5" xfId="6520"/>
    <cellStyle name="Total 2 3 3 11" xfId="2206"/>
    <cellStyle name="Total 2 3 3 11 2" xfId="7079"/>
    <cellStyle name="Total 2 3 3 12" xfId="3506"/>
    <cellStyle name="Total 2 3 3 12 2" xfId="8283"/>
    <cellStyle name="Total 2 3 3 13" xfId="3367"/>
    <cellStyle name="Total 2 3 3 13 2" xfId="8221"/>
    <cellStyle name="Total 2 3 3 14" xfId="3411"/>
    <cellStyle name="Total 2 3 3 2" xfId="722"/>
    <cellStyle name="Total 2 3 3 2 2" xfId="1167"/>
    <cellStyle name="Total 2 3 3 2 2 2" xfId="2591"/>
    <cellStyle name="Total 2 3 3 2 2 2 2" xfId="7464"/>
    <cellStyle name="Total 2 3 3 2 2 3" xfId="4133"/>
    <cellStyle name="Total 2 3 3 2 2 3 2" xfId="8900"/>
    <cellStyle name="Total 2 3 3 2 2 4" xfId="5249"/>
    <cellStyle name="Total 2 3 3 2 2 4 2" xfId="9984"/>
    <cellStyle name="Total 2 3 3 2 2 5" xfId="6327"/>
    <cellStyle name="Total 2 3 3 2 3" xfId="1573"/>
    <cellStyle name="Total 2 3 3 2 3 2" xfId="2992"/>
    <cellStyle name="Total 2 3 3 2 3 2 2" xfId="7865"/>
    <cellStyle name="Total 2 3 3 2 3 3" xfId="4491"/>
    <cellStyle name="Total 2 3 3 2 3 3 2" xfId="9258"/>
    <cellStyle name="Total 2 3 3 2 3 4" xfId="5607"/>
    <cellStyle name="Total 2 3 3 2 3 4 2" xfId="10342"/>
    <cellStyle name="Total 2 3 3 2 3 5" xfId="6685"/>
    <cellStyle name="Total 2 3 3 2 4" xfId="3237"/>
    <cellStyle name="Total 2 3 3 2 4 2" xfId="8110"/>
    <cellStyle name="Total 2 3 3 2 5" xfId="3671"/>
    <cellStyle name="Total 2 3 3 2 5 2" xfId="8448"/>
    <cellStyle name="Total 2 3 3 2 6" xfId="4795"/>
    <cellStyle name="Total 2 3 3 2 6 2" xfId="9552"/>
    <cellStyle name="Total 2 3 3 2 7" xfId="5895"/>
    <cellStyle name="Total 2 3 3 3" xfId="758"/>
    <cellStyle name="Total 2 3 3 3 2" xfId="1203"/>
    <cellStyle name="Total 2 3 3 3 2 2" xfId="2627"/>
    <cellStyle name="Total 2 3 3 3 2 2 2" xfId="7500"/>
    <cellStyle name="Total 2 3 3 3 2 3" xfId="4169"/>
    <cellStyle name="Total 2 3 3 3 2 3 2" xfId="8936"/>
    <cellStyle name="Total 2 3 3 3 2 4" xfId="5285"/>
    <cellStyle name="Total 2 3 3 3 2 4 2" xfId="10020"/>
    <cellStyle name="Total 2 3 3 3 2 5" xfId="6363"/>
    <cellStyle name="Total 2 3 3 3 3" xfId="1609"/>
    <cellStyle name="Total 2 3 3 3 3 2" xfId="3028"/>
    <cellStyle name="Total 2 3 3 3 3 2 2" xfId="7901"/>
    <cellStyle name="Total 2 3 3 3 3 3" xfId="4527"/>
    <cellStyle name="Total 2 3 3 3 3 3 2" xfId="9294"/>
    <cellStyle name="Total 2 3 3 3 3 4" xfId="5643"/>
    <cellStyle name="Total 2 3 3 3 3 4 2" xfId="10378"/>
    <cellStyle name="Total 2 3 3 3 3 5" xfId="6721"/>
    <cellStyle name="Total 2 3 3 3 4" xfId="2370"/>
    <cellStyle name="Total 2 3 3 3 4 2" xfId="7243"/>
    <cellStyle name="Total 2 3 3 3 5" xfId="3707"/>
    <cellStyle name="Total 2 3 3 3 5 2" xfId="8484"/>
    <cellStyle name="Total 2 3 3 3 6" xfId="4831"/>
    <cellStyle name="Total 2 3 3 3 6 2" xfId="9588"/>
    <cellStyle name="Total 2 3 3 3 7" xfId="5931"/>
    <cellStyle name="Total 2 3 3 4" xfId="697"/>
    <cellStyle name="Total 2 3 3 4 2" xfId="1142"/>
    <cellStyle name="Total 2 3 3 4 2 2" xfId="2566"/>
    <cellStyle name="Total 2 3 3 4 2 2 2" xfId="7439"/>
    <cellStyle name="Total 2 3 3 4 2 3" xfId="4108"/>
    <cellStyle name="Total 2 3 3 4 2 3 2" xfId="8875"/>
    <cellStyle name="Total 2 3 3 4 2 4" xfId="5224"/>
    <cellStyle name="Total 2 3 3 4 2 4 2" xfId="9959"/>
    <cellStyle name="Total 2 3 3 4 2 5" xfId="6302"/>
    <cellStyle name="Total 2 3 3 4 3" xfId="1548"/>
    <cellStyle name="Total 2 3 3 4 3 2" xfId="2967"/>
    <cellStyle name="Total 2 3 3 4 3 2 2" xfId="7840"/>
    <cellStyle name="Total 2 3 3 4 3 3" xfId="4466"/>
    <cellStyle name="Total 2 3 3 4 3 3 2" xfId="9233"/>
    <cellStyle name="Total 2 3 3 4 3 4" xfId="5582"/>
    <cellStyle name="Total 2 3 3 4 3 4 2" xfId="10317"/>
    <cellStyle name="Total 2 3 3 4 3 5" xfId="6660"/>
    <cellStyle name="Total 2 3 3 4 4" xfId="3224"/>
    <cellStyle name="Total 2 3 3 4 4 2" xfId="8097"/>
    <cellStyle name="Total 2 3 3 4 5" xfId="3646"/>
    <cellStyle name="Total 2 3 3 4 5 2" xfId="8423"/>
    <cellStyle name="Total 2 3 3 4 6" xfId="4770"/>
    <cellStyle name="Total 2 3 3 4 6 2" xfId="9527"/>
    <cellStyle name="Total 2 3 3 4 7" xfId="5870"/>
    <cellStyle name="Total 2 3 3 5" xfId="613"/>
    <cellStyle name="Total 2 3 3 5 2" xfId="1058"/>
    <cellStyle name="Total 2 3 3 5 2 2" xfId="2482"/>
    <cellStyle name="Total 2 3 3 5 2 2 2" xfId="7355"/>
    <cellStyle name="Total 2 3 3 5 2 3" xfId="4024"/>
    <cellStyle name="Total 2 3 3 5 2 3 2" xfId="8791"/>
    <cellStyle name="Total 2 3 3 5 2 4" xfId="5140"/>
    <cellStyle name="Total 2 3 3 5 2 4 2" xfId="9875"/>
    <cellStyle name="Total 2 3 3 5 2 5" xfId="6218"/>
    <cellStyle name="Total 2 3 3 5 3" xfId="1464"/>
    <cellStyle name="Total 2 3 3 5 3 2" xfId="2883"/>
    <cellStyle name="Total 2 3 3 5 3 2 2" xfId="7756"/>
    <cellStyle name="Total 2 3 3 5 3 3" xfId="4382"/>
    <cellStyle name="Total 2 3 3 5 3 3 2" xfId="9149"/>
    <cellStyle name="Total 2 3 3 5 3 4" xfId="5498"/>
    <cellStyle name="Total 2 3 3 5 3 4 2" xfId="10233"/>
    <cellStyle name="Total 2 3 3 5 3 5" xfId="6576"/>
    <cellStyle name="Total 2 3 3 5 4" xfId="2367"/>
    <cellStyle name="Total 2 3 3 5 4 2" xfId="7240"/>
    <cellStyle name="Total 2 3 3 5 5" xfId="3562"/>
    <cellStyle name="Total 2 3 3 5 5 2" xfId="8339"/>
    <cellStyle name="Total 2 3 3 5 6" xfId="3279"/>
    <cellStyle name="Total 2 3 3 5 6 2" xfId="8144"/>
    <cellStyle name="Total 2 3 3 5 7" xfId="5833"/>
    <cellStyle name="Total 2 3 3 6" xfId="829"/>
    <cellStyle name="Total 2 3 3 6 2" xfId="1274"/>
    <cellStyle name="Total 2 3 3 6 2 2" xfId="2698"/>
    <cellStyle name="Total 2 3 3 6 2 2 2" xfId="7571"/>
    <cellStyle name="Total 2 3 3 6 2 3" xfId="4240"/>
    <cellStyle name="Total 2 3 3 6 2 3 2" xfId="9007"/>
    <cellStyle name="Total 2 3 3 6 2 4" xfId="5356"/>
    <cellStyle name="Total 2 3 3 6 2 4 2" xfId="10091"/>
    <cellStyle name="Total 2 3 3 6 2 5" xfId="6434"/>
    <cellStyle name="Total 2 3 3 6 3" xfId="1680"/>
    <cellStyle name="Total 2 3 3 6 3 2" xfId="3099"/>
    <cellStyle name="Total 2 3 3 6 3 2 2" xfId="7972"/>
    <cellStyle name="Total 2 3 3 6 3 3" xfId="4598"/>
    <cellStyle name="Total 2 3 3 6 3 3 2" xfId="9365"/>
    <cellStyle name="Total 2 3 3 6 3 4" xfId="5714"/>
    <cellStyle name="Total 2 3 3 6 3 4 2" xfId="10449"/>
    <cellStyle name="Total 2 3 3 6 3 5" xfId="6792"/>
    <cellStyle name="Total 2 3 3 6 4" xfId="2120"/>
    <cellStyle name="Total 2 3 3 6 4 2" xfId="6993"/>
    <cellStyle name="Total 2 3 3 6 5" xfId="3778"/>
    <cellStyle name="Total 2 3 3 6 5 2" xfId="8555"/>
    <cellStyle name="Total 2 3 3 6 6" xfId="4902"/>
    <cellStyle name="Total 2 3 3 6 6 2" xfId="9659"/>
    <cellStyle name="Total 2 3 3 6 7" xfId="6002"/>
    <cellStyle name="Total 2 3 3 7" xfId="871"/>
    <cellStyle name="Total 2 3 3 7 2" xfId="1316"/>
    <cellStyle name="Total 2 3 3 7 2 2" xfId="2740"/>
    <cellStyle name="Total 2 3 3 7 2 2 2" xfId="7613"/>
    <cellStyle name="Total 2 3 3 7 2 3" xfId="4282"/>
    <cellStyle name="Total 2 3 3 7 2 3 2" xfId="9049"/>
    <cellStyle name="Total 2 3 3 7 2 4" xfId="5398"/>
    <cellStyle name="Total 2 3 3 7 2 4 2" xfId="10133"/>
    <cellStyle name="Total 2 3 3 7 2 5" xfId="6476"/>
    <cellStyle name="Total 2 3 3 7 3" xfId="1722"/>
    <cellStyle name="Total 2 3 3 7 3 2" xfId="3141"/>
    <cellStyle name="Total 2 3 3 7 3 2 2" xfId="8014"/>
    <cellStyle name="Total 2 3 3 7 3 3" xfId="4640"/>
    <cellStyle name="Total 2 3 3 7 3 3 2" xfId="9407"/>
    <cellStyle name="Total 2 3 3 7 3 4" xfId="5756"/>
    <cellStyle name="Total 2 3 3 7 3 4 2" xfId="10491"/>
    <cellStyle name="Total 2 3 3 7 3 5" xfId="6834"/>
    <cellStyle name="Total 2 3 3 7 4" xfId="2755"/>
    <cellStyle name="Total 2 3 3 7 4 2" xfId="7628"/>
    <cellStyle name="Total 2 3 3 7 5" xfId="3820"/>
    <cellStyle name="Total 2 3 3 7 5 2" xfId="8597"/>
    <cellStyle name="Total 2 3 3 7 6" xfId="4944"/>
    <cellStyle name="Total 2 3 3 7 6 2" xfId="9701"/>
    <cellStyle name="Total 2 3 3 7 7" xfId="6044"/>
    <cellStyle name="Total 2 3 3 8" xfId="937"/>
    <cellStyle name="Total 2 3 3 8 2" xfId="1786"/>
    <cellStyle name="Total 2 3 3 8 2 2" xfId="3205"/>
    <cellStyle name="Total 2 3 3 8 2 2 2" xfId="8078"/>
    <cellStyle name="Total 2 3 3 8 2 3" xfId="4704"/>
    <cellStyle name="Total 2 3 3 8 2 3 2" xfId="9471"/>
    <cellStyle name="Total 2 3 3 8 2 4" xfId="5820"/>
    <cellStyle name="Total 2 3 3 8 2 4 2" xfId="10555"/>
    <cellStyle name="Total 2 3 3 8 2 5" xfId="6898"/>
    <cellStyle name="Total 2 3 3 8 3" xfId="2080"/>
    <cellStyle name="Total 2 3 3 8 3 2" xfId="6953"/>
    <cellStyle name="Total 2 3 3 8 4" xfId="3909"/>
    <cellStyle name="Total 2 3 3 8 4 2" xfId="8681"/>
    <cellStyle name="Total 2 3 3 8 5" xfId="5030"/>
    <cellStyle name="Total 2 3 3 8 5 2" xfId="9765"/>
    <cellStyle name="Total 2 3 3 8 6" xfId="6108"/>
    <cellStyle name="Total 2 3 3 9" xfId="1001"/>
    <cellStyle name="Total 2 3 3 9 2" xfId="2425"/>
    <cellStyle name="Total 2 3 3 9 2 2" xfId="7298"/>
    <cellStyle name="Total 2 3 3 9 3" xfId="3967"/>
    <cellStyle name="Total 2 3 3 9 3 2" xfId="8734"/>
    <cellStyle name="Total 2 3 3 9 4" xfId="5083"/>
    <cellStyle name="Total 2 3 3 9 4 2" xfId="9818"/>
    <cellStyle name="Total 2 3 3 9 5" xfId="6161"/>
    <cellStyle name="Total 2 3 4" xfId="704"/>
    <cellStyle name="Total 2 3 4 2" xfId="1149"/>
    <cellStyle name="Total 2 3 4 2 2" xfId="2573"/>
    <cellStyle name="Total 2 3 4 2 2 2" xfId="7446"/>
    <cellStyle name="Total 2 3 4 2 3" xfId="4115"/>
    <cellStyle name="Total 2 3 4 2 3 2" xfId="8882"/>
    <cellStyle name="Total 2 3 4 2 4" xfId="5231"/>
    <cellStyle name="Total 2 3 4 2 4 2" xfId="9966"/>
    <cellStyle name="Total 2 3 4 2 5" xfId="6309"/>
    <cellStyle name="Total 2 3 4 3" xfId="1555"/>
    <cellStyle name="Total 2 3 4 3 2" xfId="2974"/>
    <cellStyle name="Total 2 3 4 3 2 2" xfId="7847"/>
    <cellStyle name="Total 2 3 4 3 3" xfId="4473"/>
    <cellStyle name="Total 2 3 4 3 3 2" xfId="9240"/>
    <cellStyle name="Total 2 3 4 3 4" xfId="5589"/>
    <cellStyle name="Total 2 3 4 3 4 2" xfId="10324"/>
    <cellStyle name="Total 2 3 4 3 5" xfId="6667"/>
    <cellStyle name="Total 2 3 4 4" xfId="2273"/>
    <cellStyle name="Total 2 3 4 4 2" xfId="7146"/>
    <cellStyle name="Total 2 3 4 5" xfId="3653"/>
    <cellStyle name="Total 2 3 4 5 2" xfId="8430"/>
    <cellStyle name="Total 2 3 4 6" xfId="4777"/>
    <cellStyle name="Total 2 3 4 6 2" xfId="9534"/>
    <cellStyle name="Total 2 3 4 7" xfId="5877"/>
    <cellStyle name="Total 2 3 5" xfId="611"/>
    <cellStyle name="Total 2 3 5 2" xfId="1056"/>
    <cellStyle name="Total 2 3 5 2 2" xfId="2480"/>
    <cellStyle name="Total 2 3 5 2 2 2" xfId="7353"/>
    <cellStyle name="Total 2 3 5 2 3" xfId="4022"/>
    <cellStyle name="Total 2 3 5 2 3 2" xfId="8789"/>
    <cellStyle name="Total 2 3 5 2 4" xfId="5138"/>
    <cellStyle name="Total 2 3 5 2 4 2" xfId="9873"/>
    <cellStyle name="Total 2 3 5 2 5" xfId="6216"/>
    <cellStyle name="Total 2 3 5 3" xfId="1462"/>
    <cellStyle name="Total 2 3 5 3 2" xfId="2881"/>
    <cellStyle name="Total 2 3 5 3 2 2" xfId="7754"/>
    <cellStyle name="Total 2 3 5 3 3" xfId="4380"/>
    <cellStyle name="Total 2 3 5 3 3 2" xfId="9147"/>
    <cellStyle name="Total 2 3 5 3 4" xfId="5496"/>
    <cellStyle name="Total 2 3 5 3 4 2" xfId="10231"/>
    <cellStyle name="Total 2 3 5 3 5" xfId="6574"/>
    <cellStyle name="Total 2 3 5 4" xfId="2296"/>
    <cellStyle name="Total 2 3 5 4 2" xfId="7169"/>
    <cellStyle name="Total 2 3 5 5" xfId="3560"/>
    <cellStyle name="Total 2 3 5 5 2" xfId="8337"/>
    <cellStyle name="Total 2 3 5 6" xfId="3341"/>
    <cellStyle name="Total 2 3 5 6 2" xfId="8195"/>
    <cellStyle name="Total 2 3 5 7" xfId="3477"/>
    <cellStyle name="Total 2 3 6" xfId="592"/>
    <cellStyle name="Total 2 3 6 2" xfId="1037"/>
    <cellStyle name="Total 2 3 6 2 2" xfId="2461"/>
    <cellStyle name="Total 2 3 6 2 2 2" xfId="7334"/>
    <cellStyle name="Total 2 3 6 2 3" xfId="4003"/>
    <cellStyle name="Total 2 3 6 2 3 2" xfId="8770"/>
    <cellStyle name="Total 2 3 6 2 4" xfId="5119"/>
    <cellStyle name="Total 2 3 6 2 4 2" xfId="9854"/>
    <cellStyle name="Total 2 3 6 2 5" xfId="6197"/>
    <cellStyle name="Total 2 3 6 3" xfId="1443"/>
    <cellStyle name="Total 2 3 6 3 2" xfId="2862"/>
    <cellStyle name="Total 2 3 6 3 2 2" xfId="7735"/>
    <cellStyle name="Total 2 3 6 3 3" xfId="4361"/>
    <cellStyle name="Total 2 3 6 3 3 2" xfId="9128"/>
    <cellStyle name="Total 2 3 6 3 4" xfId="5477"/>
    <cellStyle name="Total 2 3 6 3 4 2" xfId="10212"/>
    <cellStyle name="Total 2 3 6 3 5" xfId="6555"/>
    <cellStyle name="Total 2 3 6 4" xfId="2180"/>
    <cellStyle name="Total 2 3 6 4 2" xfId="7053"/>
    <cellStyle name="Total 2 3 6 5" xfId="3541"/>
    <cellStyle name="Total 2 3 6 5 2" xfId="8318"/>
    <cellStyle name="Total 2 3 6 6" xfId="3348"/>
    <cellStyle name="Total 2 3 6 6 2" xfId="8202"/>
    <cellStyle name="Total 2 3 6 7" xfId="4971"/>
    <cellStyle name="Total 2 3 7" xfId="664"/>
    <cellStyle name="Total 2 3 7 2" xfId="1109"/>
    <cellStyle name="Total 2 3 7 2 2" xfId="2533"/>
    <cellStyle name="Total 2 3 7 2 2 2" xfId="7406"/>
    <cellStyle name="Total 2 3 7 2 3" xfId="4075"/>
    <cellStyle name="Total 2 3 7 2 3 2" xfId="8842"/>
    <cellStyle name="Total 2 3 7 2 4" xfId="5191"/>
    <cellStyle name="Total 2 3 7 2 4 2" xfId="9926"/>
    <cellStyle name="Total 2 3 7 2 5" xfId="6269"/>
    <cellStyle name="Total 2 3 7 3" xfId="1515"/>
    <cellStyle name="Total 2 3 7 3 2" xfId="2934"/>
    <cellStyle name="Total 2 3 7 3 2 2" xfId="7807"/>
    <cellStyle name="Total 2 3 7 3 3" xfId="4433"/>
    <cellStyle name="Total 2 3 7 3 3 2" xfId="9200"/>
    <cellStyle name="Total 2 3 7 3 4" xfId="5549"/>
    <cellStyle name="Total 2 3 7 3 4 2" xfId="10284"/>
    <cellStyle name="Total 2 3 7 3 5" xfId="6627"/>
    <cellStyle name="Total 2 3 7 4" xfId="2348"/>
    <cellStyle name="Total 2 3 7 4 2" xfId="7221"/>
    <cellStyle name="Total 2 3 7 5" xfId="3613"/>
    <cellStyle name="Total 2 3 7 5 2" xfId="8390"/>
    <cellStyle name="Total 2 3 7 6" xfId="3317"/>
    <cellStyle name="Total 2 3 7 6 2" xfId="8171"/>
    <cellStyle name="Total 2 3 7 7" xfId="3912"/>
    <cellStyle name="Total 2 3 8" xfId="807"/>
    <cellStyle name="Total 2 3 8 2" xfId="1252"/>
    <cellStyle name="Total 2 3 8 2 2" xfId="2676"/>
    <cellStyle name="Total 2 3 8 2 2 2" xfId="7549"/>
    <cellStyle name="Total 2 3 8 2 3" xfId="4218"/>
    <cellStyle name="Total 2 3 8 2 3 2" xfId="8985"/>
    <cellStyle name="Total 2 3 8 2 4" xfId="5334"/>
    <cellStyle name="Total 2 3 8 2 4 2" xfId="10069"/>
    <cellStyle name="Total 2 3 8 2 5" xfId="6412"/>
    <cellStyle name="Total 2 3 8 3" xfId="1658"/>
    <cellStyle name="Total 2 3 8 3 2" xfId="3077"/>
    <cellStyle name="Total 2 3 8 3 2 2" xfId="7950"/>
    <cellStyle name="Total 2 3 8 3 3" xfId="4576"/>
    <cellStyle name="Total 2 3 8 3 3 2" xfId="9343"/>
    <cellStyle name="Total 2 3 8 3 4" xfId="5692"/>
    <cellStyle name="Total 2 3 8 3 4 2" xfId="10427"/>
    <cellStyle name="Total 2 3 8 3 5" xfId="6770"/>
    <cellStyle name="Total 2 3 8 4" xfId="2127"/>
    <cellStyle name="Total 2 3 8 4 2" xfId="7000"/>
    <cellStyle name="Total 2 3 8 5" xfId="3756"/>
    <cellStyle name="Total 2 3 8 5 2" xfId="8533"/>
    <cellStyle name="Total 2 3 8 6" xfId="4880"/>
    <cellStyle name="Total 2 3 8 6 2" xfId="9637"/>
    <cellStyle name="Total 2 3 8 7" xfId="5980"/>
    <cellStyle name="Total 2 3 9" xfId="849"/>
    <cellStyle name="Total 2 3 9 2" xfId="1294"/>
    <cellStyle name="Total 2 3 9 2 2" xfId="2718"/>
    <cellStyle name="Total 2 3 9 2 2 2" xfId="7591"/>
    <cellStyle name="Total 2 3 9 2 3" xfId="4260"/>
    <cellStyle name="Total 2 3 9 2 3 2" xfId="9027"/>
    <cellStyle name="Total 2 3 9 2 4" xfId="5376"/>
    <cellStyle name="Total 2 3 9 2 4 2" xfId="10111"/>
    <cellStyle name="Total 2 3 9 2 5" xfId="6454"/>
    <cellStyle name="Total 2 3 9 3" xfId="1700"/>
    <cellStyle name="Total 2 3 9 3 2" xfId="3119"/>
    <cellStyle name="Total 2 3 9 3 2 2" xfId="7992"/>
    <cellStyle name="Total 2 3 9 3 3" xfId="4618"/>
    <cellStyle name="Total 2 3 9 3 3 2" xfId="9385"/>
    <cellStyle name="Total 2 3 9 3 4" xfId="5734"/>
    <cellStyle name="Total 2 3 9 3 4 2" xfId="10469"/>
    <cellStyle name="Total 2 3 9 3 5" xfId="6812"/>
    <cellStyle name="Total 2 3 9 4" xfId="2114"/>
    <cellStyle name="Total 2 3 9 4 2" xfId="6987"/>
    <cellStyle name="Total 2 3 9 5" xfId="3798"/>
    <cellStyle name="Total 2 3 9 5 2" xfId="8575"/>
    <cellStyle name="Total 2 3 9 6" xfId="4922"/>
    <cellStyle name="Total 2 3 9 6 2" xfId="9679"/>
    <cellStyle name="Total 2 3 9 7" xfId="6022"/>
    <cellStyle name="Total 2 4" xfId="492"/>
    <cellStyle name="Total 2 4 10" xfId="1391"/>
    <cellStyle name="Total 2 4 10 2" xfId="2810"/>
    <cellStyle name="Total 2 4 10 2 2" xfId="7683"/>
    <cellStyle name="Total 2 4 10 3" xfId="4309"/>
    <cellStyle name="Total 2 4 10 3 2" xfId="9076"/>
    <cellStyle name="Total 2 4 10 4" xfId="5425"/>
    <cellStyle name="Total 2 4 10 4 2" xfId="10160"/>
    <cellStyle name="Total 2 4 10 5" xfId="6503"/>
    <cellStyle name="Total 2 4 11" xfId="3248"/>
    <cellStyle name="Total 2 4 11 2" xfId="8121"/>
    <cellStyle name="Total 2 4 12" xfId="3489"/>
    <cellStyle name="Total 2 4 12 2" xfId="8266"/>
    <cellStyle name="Total 2 4 13" xfId="3380"/>
    <cellStyle name="Total 2 4 13 2" xfId="8234"/>
    <cellStyle name="Total 2 4 14" xfId="3403"/>
    <cellStyle name="Total 2 4 2" xfId="574"/>
    <cellStyle name="Total 2 4 2 2" xfId="1019"/>
    <cellStyle name="Total 2 4 2 2 2" xfId="2443"/>
    <cellStyle name="Total 2 4 2 2 2 2" xfId="7316"/>
    <cellStyle name="Total 2 4 2 2 3" xfId="3985"/>
    <cellStyle name="Total 2 4 2 2 3 2" xfId="8752"/>
    <cellStyle name="Total 2 4 2 2 4" xfId="5101"/>
    <cellStyle name="Total 2 4 2 2 4 2" xfId="9836"/>
    <cellStyle name="Total 2 4 2 2 5" xfId="6179"/>
    <cellStyle name="Total 2 4 2 3" xfId="1425"/>
    <cellStyle name="Total 2 4 2 3 2" xfId="2844"/>
    <cellStyle name="Total 2 4 2 3 2 2" xfId="7717"/>
    <cellStyle name="Total 2 4 2 3 3" xfId="4343"/>
    <cellStyle name="Total 2 4 2 3 3 2" xfId="9110"/>
    <cellStyle name="Total 2 4 2 3 4" xfId="5459"/>
    <cellStyle name="Total 2 4 2 3 4 2" xfId="10194"/>
    <cellStyle name="Total 2 4 2 3 5" xfId="6537"/>
    <cellStyle name="Total 2 4 2 4" xfId="2062"/>
    <cellStyle name="Total 2 4 2 4 2" xfId="6935"/>
    <cellStyle name="Total 2 4 2 5" xfId="3523"/>
    <cellStyle name="Total 2 4 2 5 2" xfId="8300"/>
    <cellStyle name="Total 2 4 2 6" xfId="3855"/>
    <cellStyle name="Total 2 4 2 6 2" xfId="8629"/>
    <cellStyle name="Total 2 4 2 7" xfId="3264"/>
    <cellStyle name="Total 2 4 3" xfId="741"/>
    <cellStyle name="Total 2 4 3 2" xfId="1186"/>
    <cellStyle name="Total 2 4 3 2 2" xfId="2610"/>
    <cellStyle name="Total 2 4 3 2 2 2" xfId="7483"/>
    <cellStyle name="Total 2 4 3 2 3" xfId="4152"/>
    <cellStyle name="Total 2 4 3 2 3 2" xfId="8919"/>
    <cellStyle name="Total 2 4 3 2 4" xfId="5268"/>
    <cellStyle name="Total 2 4 3 2 4 2" xfId="10003"/>
    <cellStyle name="Total 2 4 3 2 5" xfId="6346"/>
    <cellStyle name="Total 2 4 3 3" xfId="1592"/>
    <cellStyle name="Total 2 4 3 3 2" xfId="3011"/>
    <cellStyle name="Total 2 4 3 3 2 2" xfId="7884"/>
    <cellStyle name="Total 2 4 3 3 3" xfId="4510"/>
    <cellStyle name="Total 2 4 3 3 3 2" xfId="9277"/>
    <cellStyle name="Total 2 4 3 3 4" xfId="5626"/>
    <cellStyle name="Total 2 4 3 3 4 2" xfId="10361"/>
    <cellStyle name="Total 2 4 3 3 5" xfId="6704"/>
    <cellStyle name="Total 2 4 3 4" xfId="2149"/>
    <cellStyle name="Total 2 4 3 4 2" xfId="7022"/>
    <cellStyle name="Total 2 4 3 5" xfId="3690"/>
    <cellStyle name="Total 2 4 3 5 2" xfId="8467"/>
    <cellStyle name="Total 2 4 3 6" xfId="4814"/>
    <cellStyle name="Total 2 4 3 6 2" xfId="9571"/>
    <cellStyle name="Total 2 4 3 7" xfId="5914"/>
    <cellStyle name="Total 2 4 4" xfId="638"/>
    <cellStyle name="Total 2 4 4 2" xfId="1083"/>
    <cellStyle name="Total 2 4 4 2 2" xfId="2507"/>
    <cellStyle name="Total 2 4 4 2 2 2" xfId="7380"/>
    <cellStyle name="Total 2 4 4 2 3" xfId="4049"/>
    <cellStyle name="Total 2 4 4 2 3 2" xfId="8816"/>
    <cellStyle name="Total 2 4 4 2 4" xfId="5165"/>
    <cellStyle name="Total 2 4 4 2 4 2" xfId="9900"/>
    <cellStyle name="Total 2 4 4 2 5" xfId="6243"/>
    <cellStyle name="Total 2 4 4 3" xfId="1489"/>
    <cellStyle name="Total 2 4 4 3 2" xfId="2908"/>
    <cellStyle name="Total 2 4 4 3 2 2" xfId="7781"/>
    <cellStyle name="Total 2 4 4 3 3" xfId="4407"/>
    <cellStyle name="Total 2 4 4 3 3 2" xfId="9174"/>
    <cellStyle name="Total 2 4 4 3 4" xfId="5523"/>
    <cellStyle name="Total 2 4 4 3 4 2" xfId="10258"/>
    <cellStyle name="Total 2 4 4 3 5" xfId="6601"/>
    <cellStyle name="Total 2 4 4 4" xfId="2344"/>
    <cellStyle name="Total 2 4 4 4 2" xfId="7217"/>
    <cellStyle name="Total 2 4 4 5" xfId="3587"/>
    <cellStyle name="Total 2 4 4 5 2" xfId="8364"/>
    <cellStyle name="Total 2 4 4 6" xfId="3274"/>
    <cellStyle name="Total 2 4 4 6 2" xfId="8139"/>
    <cellStyle name="Total 2 4 4 7" xfId="5828"/>
    <cellStyle name="Total 2 4 5" xfId="709"/>
    <cellStyle name="Total 2 4 5 2" xfId="1154"/>
    <cellStyle name="Total 2 4 5 2 2" xfId="2578"/>
    <cellStyle name="Total 2 4 5 2 2 2" xfId="7451"/>
    <cellStyle name="Total 2 4 5 2 3" xfId="4120"/>
    <cellStyle name="Total 2 4 5 2 3 2" xfId="8887"/>
    <cellStyle name="Total 2 4 5 2 4" xfId="5236"/>
    <cellStyle name="Total 2 4 5 2 4 2" xfId="9971"/>
    <cellStyle name="Total 2 4 5 2 5" xfId="6314"/>
    <cellStyle name="Total 2 4 5 3" xfId="1560"/>
    <cellStyle name="Total 2 4 5 3 2" xfId="2979"/>
    <cellStyle name="Total 2 4 5 3 2 2" xfId="7852"/>
    <cellStyle name="Total 2 4 5 3 3" xfId="4478"/>
    <cellStyle name="Total 2 4 5 3 3 2" xfId="9245"/>
    <cellStyle name="Total 2 4 5 3 4" xfId="5594"/>
    <cellStyle name="Total 2 4 5 3 4 2" xfId="10329"/>
    <cellStyle name="Total 2 4 5 3 5" xfId="6672"/>
    <cellStyle name="Total 2 4 5 4" xfId="2275"/>
    <cellStyle name="Total 2 4 5 4 2" xfId="7148"/>
    <cellStyle name="Total 2 4 5 5" xfId="3658"/>
    <cellStyle name="Total 2 4 5 5 2" xfId="8435"/>
    <cellStyle name="Total 2 4 5 6" xfId="4782"/>
    <cellStyle name="Total 2 4 5 6 2" xfId="9539"/>
    <cellStyle name="Total 2 4 5 7" xfId="5882"/>
    <cellStyle name="Total 2 4 6" xfId="812"/>
    <cellStyle name="Total 2 4 6 2" xfId="1257"/>
    <cellStyle name="Total 2 4 6 2 2" xfId="2681"/>
    <cellStyle name="Total 2 4 6 2 2 2" xfId="7554"/>
    <cellStyle name="Total 2 4 6 2 3" xfId="4223"/>
    <cellStyle name="Total 2 4 6 2 3 2" xfId="8990"/>
    <cellStyle name="Total 2 4 6 2 4" xfId="5339"/>
    <cellStyle name="Total 2 4 6 2 4 2" xfId="10074"/>
    <cellStyle name="Total 2 4 6 2 5" xfId="6417"/>
    <cellStyle name="Total 2 4 6 3" xfId="1663"/>
    <cellStyle name="Total 2 4 6 3 2" xfId="3082"/>
    <cellStyle name="Total 2 4 6 3 2 2" xfId="7955"/>
    <cellStyle name="Total 2 4 6 3 3" xfId="4581"/>
    <cellStyle name="Total 2 4 6 3 3 2" xfId="9348"/>
    <cellStyle name="Total 2 4 6 3 4" xfId="5697"/>
    <cellStyle name="Total 2 4 6 3 4 2" xfId="10432"/>
    <cellStyle name="Total 2 4 6 3 5" xfId="6775"/>
    <cellStyle name="Total 2 4 6 4" xfId="2252"/>
    <cellStyle name="Total 2 4 6 4 2" xfId="7125"/>
    <cellStyle name="Total 2 4 6 5" xfId="3761"/>
    <cellStyle name="Total 2 4 6 5 2" xfId="8538"/>
    <cellStyle name="Total 2 4 6 6" xfId="4885"/>
    <cellStyle name="Total 2 4 6 6 2" xfId="9642"/>
    <cellStyle name="Total 2 4 6 7" xfId="5985"/>
    <cellStyle name="Total 2 4 7" xfId="854"/>
    <cellStyle name="Total 2 4 7 2" xfId="1299"/>
    <cellStyle name="Total 2 4 7 2 2" xfId="2723"/>
    <cellStyle name="Total 2 4 7 2 2 2" xfId="7596"/>
    <cellStyle name="Total 2 4 7 2 3" xfId="4265"/>
    <cellStyle name="Total 2 4 7 2 3 2" xfId="9032"/>
    <cellStyle name="Total 2 4 7 2 4" xfId="5381"/>
    <cellStyle name="Total 2 4 7 2 4 2" xfId="10116"/>
    <cellStyle name="Total 2 4 7 2 5" xfId="6459"/>
    <cellStyle name="Total 2 4 7 3" xfId="1705"/>
    <cellStyle name="Total 2 4 7 3 2" xfId="3124"/>
    <cellStyle name="Total 2 4 7 3 2 2" xfId="7997"/>
    <cellStyle name="Total 2 4 7 3 3" xfId="4623"/>
    <cellStyle name="Total 2 4 7 3 3 2" xfId="9390"/>
    <cellStyle name="Total 2 4 7 3 4" xfId="5739"/>
    <cellStyle name="Total 2 4 7 3 4 2" xfId="10474"/>
    <cellStyle name="Total 2 4 7 3 5" xfId="6817"/>
    <cellStyle name="Total 2 4 7 4" xfId="2242"/>
    <cellStyle name="Total 2 4 7 4 2" xfId="7115"/>
    <cellStyle name="Total 2 4 7 5" xfId="3803"/>
    <cellStyle name="Total 2 4 7 5 2" xfId="8580"/>
    <cellStyle name="Total 2 4 7 6" xfId="4927"/>
    <cellStyle name="Total 2 4 7 6 2" xfId="9684"/>
    <cellStyle name="Total 2 4 7 7" xfId="6027"/>
    <cellStyle name="Total 2 4 8" xfId="938"/>
    <cellStyle name="Total 2 4 8 2" xfId="1787"/>
    <cellStyle name="Total 2 4 8 2 2" xfId="3206"/>
    <cellStyle name="Total 2 4 8 2 2 2" xfId="8079"/>
    <cellStyle name="Total 2 4 8 2 3" xfId="4705"/>
    <cellStyle name="Total 2 4 8 2 3 2" xfId="9472"/>
    <cellStyle name="Total 2 4 8 2 4" xfId="5821"/>
    <cellStyle name="Total 2 4 8 2 4 2" xfId="10556"/>
    <cellStyle name="Total 2 4 8 2 5" xfId="6899"/>
    <cellStyle name="Total 2 4 8 3" xfId="2079"/>
    <cellStyle name="Total 2 4 8 3 2" xfId="6952"/>
    <cellStyle name="Total 2 4 8 4" xfId="3910"/>
    <cellStyle name="Total 2 4 8 4 2" xfId="8682"/>
    <cellStyle name="Total 2 4 8 5" xfId="5031"/>
    <cellStyle name="Total 2 4 8 5 2" xfId="9766"/>
    <cellStyle name="Total 2 4 8 6" xfId="6109"/>
    <cellStyle name="Total 2 4 9" xfId="984"/>
    <cellStyle name="Total 2 4 9 2" xfId="2408"/>
    <cellStyle name="Total 2 4 9 2 2" xfId="7281"/>
    <cellStyle name="Total 2 4 9 3" xfId="3950"/>
    <cellStyle name="Total 2 4 9 3 2" xfId="8717"/>
    <cellStyle name="Total 2 4 9 4" xfId="5066"/>
    <cellStyle name="Total 2 4 9 4 2" xfId="9801"/>
    <cellStyle name="Total 2 4 9 5" xfId="6144"/>
    <cellStyle name="Total 2 5" xfId="520"/>
    <cellStyle name="Total 2 5 10" xfId="1419"/>
    <cellStyle name="Total 2 5 10 2" xfId="2838"/>
    <cellStyle name="Total 2 5 10 2 2" xfId="7711"/>
    <cellStyle name="Total 2 5 10 3" xfId="4337"/>
    <cellStyle name="Total 2 5 10 3 2" xfId="9104"/>
    <cellStyle name="Total 2 5 10 4" xfId="5453"/>
    <cellStyle name="Total 2 5 10 4 2" xfId="10188"/>
    <cellStyle name="Total 2 5 10 5" xfId="6531"/>
    <cellStyle name="Total 2 5 11" xfId="2196"/>
    <cellStyle name="Total 2 5 11 2" xfId="7069"/>
    <cellStyle name="Total 2 5 12" xfId="3517"/>
    <cellStyle name="Total 2 5 12 2" xfId="8294"/>
    <cellStyle name="Total 2 5 13" xfId="3359"/>
    <cellStyle name="Total 2 5 13 2" xfId="8213"/>
    <cellStyle name="Total 2 5 14" xfId="3421"/>
    <cellStyle name="Total 2 5 2" xfId="733"/>
    <cellStyle name="Total 2 5 2 2" xfId="1178"/>
    <cellStyle name="Total 2 5 2 2 2" xfId="2602"/>
    <cellStyle name="Total 2 5 2 2 2 2" xfId="7475"/>
    <cellStyle name="Total 2 5 2 2 3" xfId="4144"/>
    <cellStyle name="Total 2 5 2 2 3 2" xfId="8911"/>
    <cellStyle name="Total 2 5 2 2 4" xfId="5260"/>
    <cellStyle name="Total 2 5 2 2 4 2" xfId="9995"/>
    <cellStyle name="Total 2 5 2 2 5" xfId="6338"/>
    <cellStyle name="Total 2 5 2 3" xfId="1584"/>
    <cellStyle name="Total 2 5 2 3 2" xfId="3003"/>
    <cellStyle name="Total 2 5 2 3 2 2" xfId="7876"/>
    <cellStyle name="Total 2 5 2 3 3" xfId="4502"/>
    <cellStyle name="Total 2 5 2 3 3 2" xfId="9269"/>
    <cellStyle name="Total 2 5 2 3 4" xfId="5618"/>
    <cellStyle name="Total 2 5 2 3 4 2" xfId="10353"/>
    <cellStyle name="Total 2 5 2 3 5" xfId="6696"/>
    <cellStyle name="Total 2 5 2 4" xfId="2371"/>
    <cellStyle name="Total 2 5 2 4 2" xfId="7244"/>
    <cellStyle name="Total 2 5 2 5" xfId="3682"/>
    <cellStyle name="Total 2 5 2 5 2" xfId="8459"/>
    <cellStyle name="Total 2 5 2 6" xfId="4806"/>
    <cellStyle name="Total 2 5 2 6 2" xfId="9563"/>
    <cellStyle name="Total 2 5 2 7" xfId="5906"/>
    <cellStyle name="Total 2 5 3" xfId="769"/>
    <cellStyle name="Total 2 5 3 2" xfId="1214"/>
    <cellStyle name="Total 2 5 3 2 2" xfId="2638"/>
    <cellStyle name="Total 2 5 3 2 2 2" xfId="7511"/>
    <cellStyle name="Total 2 5 3 2 3" xfId="4180"/>
    <cellStyle name="Total 2 5 3 2 3 2" xfId="8947"/>
    <cellStyle name="Total 2 5 3 2 4" xfId="5296"/>
    <cellStyle name="Total 2 5 3 2 4 2" xfId="10031"/>
    <cellStyle name="Total 2 5 3 2 5" xfId="6374"/>
    <cellStyle name="Total 2 5 3 3" xfId="1620"/>
    <cellStyle name="Total 2 5 3 3 2" xfId="3039"/>
    <cellStyle name="Total 2 5 3 3 2 2" xfId="7912"/>
    <cellStyle name="Total 2 5 3 3 3" xfId="4538"/>
    <cellStyle name="Total 2 5 3 3 3 2" xfId="9305"/>
    <cellStyle name="Total 2 5 3 3 4" xfId="5654"/>
    <cellStyle name="Total 2 5 3 3 4 2" xfId="10389"/>
    <cellStyle name="Total 2 5 3 3 5" xfId="6732"/>
    <cellStyle name="Total 2 5 3 4" xfId="2140"/>
    <cellStyle name="Total 2 5 3 4 2" xfId="7013"/>
    <cellStyle name="Total 2 5 3 5" xfId="3718"/>
    <cellStyle name="Total 2 5 3 5 2" xfId="8495"/>
    <cellStyle name="Total 2 5 3 6" xfId="4842"/>
    <cellStyle name="Total 2 5 3 6 2" xfId="9599"/>
    <cellStyle name="Total 2 5 3 7" xfId="5942"/>
    <cellStyle name="Total 2 5 4" xfId="789"/>
    <cellStyle name="Total 2 5 4 2" xfId="1234"/>
    <cellStyle name="Total 2 5 4 2 2" xfId="2658"/>
    <cellStyle name="Total 2 5 4 2 2 2" xfId="7531"/>
    <cellStyle name="Total 2 5 4 2 3" xfId="4200"/>
    <cellStyle name="Total 2 5 4 2 3 2" xfId="8967"/>
    <cellStyle name="Total 2 5 4 2 4" xfId="5316"/>
    <cellStyle name="Total 2 5 4 2 4 2" xfId="10051"/>
    <cellStyle name="Total 2 5 4 2 5" xfId="6394"/>
    <cellStyle name="Total 2 5 4 3" xfId="1640"/>
    <cellStyle name="Total 2 5 4 3 2" xfId="3059"/>
    <cellStyle name="Total 2 5 4 3 2 2" xfId="7932"/>
    <cellStyle name="Total 2 5 4 3 3" xfId="4558"/>
    <cellStyle name="Total 2 5 4 3 3 2" xfId="9325"/>
    <cellStyle name="Total 2 5 4 3 4" xfId="5674"/>
    <cellStyle name="Total 2 5 4 3 4 2" xfId="10409"/>
    <cellStyle name="Total 2 5 4 3 5" xfId="6752"/>
    <cellStyle name="Total 2 5 4 4" xfId="2777"/>
    <cellStyle name="Total 2 5 4 4 2" xfId="7650"/>
    <cellStyle name="Total 2 5 4 5" xfId="3738"/>
    <cellStyle name="Total 2 5 4 5 2" xfId="8515"/>
    <cellStyle name="Total 2 5 4 6" xfId="4862"/>
    <cellStyle name="Total 2 5 4 6 2" xfId="9619"/>
    <cellStyle name="Total 2 5 4 7" xfId="5962"/>
    <cellStyle name="Total 2 5 5" xfId="805"/>
    <cellStyle name="Total 2 5 5 2" xfId="1250"/>
    <cellStyle name="Total 2 5 5 2 2" xfId="2674"/>
    <cellStyle name="Total 2 5 5 2 2 2" xfId="7547"/>
    <cellStyle name="Total 2 5 5 2 3" xfId="4216"/>
    <cellStyle name="Total 2 5 5 2 3 2" xfId="8983"/>
    <cellStyle name="Total 2 5 5 2 4" xfId="5332"/>
    <cellStyle name="Total 2 5 5 2 4 2" xfId="10067"/>
    <cellStyle name="Total 2 5 5 2 5" xfId="6410"/>
    <cellStyle name="Total 2 5 5 3" xfId="1656"/>
    <cellStyle name="Total 2 5 5 3 2" xfId="3075"/>
    <cellStyle name="Total 2 5 5 3 2 2" xfId="7948"/>
    <cellStyle name="Total 2 5 5 3 3" xfId="4574"/>
    <cellStyle name="Total 2 5 5 3 3 2" xfId="9341"/>
    <cellStyle name="Total 2 5 5 3 4" xfId="5690"/>
    <cellStyle name="Total 2 5 5 3 4 2" xfId="10425"/>
    <cellStyle name="Total 2 5 5 3 5" xfId="6768"/>
    <cellStyle name="Total 2 5 5 4" xfId="2772"/>
    <cellStyle name="Total 2 5 5 4 2" xfId="7645"/>
    <cellStyle name="Total 2 5 5 5" xfId="3754"/>
    <cellStyle name="Total 2 5 5 5 2" xfId="8531"/>
    <cellStyle name="Total 2 5 5 6" xfId="4878"/>
    <cellStyle name="Total 2 5 5 6 2" xfId="9635"/>
    <cellStyle name="Total 2 5 5 7" xfId="5978"/>
    <cellStyle name="Total 2 5 6" xfId="840"/>
    <cellStyle name="Total 2 5 6 2" xfId="1285"/>
    <cellStyle name="Total 2 5 6 2 2" xfId="2709"/>
    <cellStyle name="Total 2 5 6 2 2 2" xfId="7582"/>
    <cellStyle name="Total 2 5 6 2 3" xfId="4251"/>
    <cellStyle name="Total 2 5 6 2 3 2" xfId="9018"/>
    <cellStyle name="Total 2 5 6 2 4" xfId="5367"/>
    <cellStyle name="Total 2 5 6 2 4 2" xfId="10102"/>
    <cellStyle name="Total 2 5 6 2 5" xfId="6445"/>
    <cellStyle name="Total 2 5 6 3" xfId="1691"/>
    <cellStyle name="Total 2 5 6 3 2" xfId="3110"/>
    <cellStyle name="Total 2 5 6 3 2 2" xfId="7983"/>
    <cellStyle name="Total 2 5 6 3 3" xfId="4609"/>
    <cellStyle name="Total 2 5 6 3 3 2" xfId="9376"/>
    <cellStyle name="Total 2 5 6 3 4" xfId="5725"/>
    <cellStyle name="Total 2 5 6 3 4 2" xfId="10460"/>
    <cellStyle name="Total 2 5 6 3 5" xfId="6803"/>
    <cellStyle name="Total 2 5 6 4" xfId="2040"/>
    <cellStyle name="Total 2 5 6 4 2" xfId="6913"/>
    <cellStyle name="Total 2 5 6 5" xfId="3789"/>
    <cellStyle name="Total 2 5 6 5 2" xfId="8566"/>
    <cellStyle name="Total 2 5 6 6" xfId="4913"/>
    <cellStyle name="Total 2 5 6 6 2" xfId="9670"/>
    <cellStyle name="Total 2 5 6 7" xfId="6013"/>
    <cellStyle name="Total 2 5 7" xfId="882"/>
    <cellStyle name="Total 2 5 7 2" xfId="1327"/>
    <cellStyle name="Total 2 5 7 2 2" xfId="2751"/>
    <cellStyle name="Total 2 5 7 2 2 2" xfId="7624"/>
    <cellStyle name="Total 2 5 7 2 3" xfId="4293"/>
    <cellStyle name="Total 2 5 7 2 3 2" xfId="9060"/>
    <cellStyle name="Total 2 5 7 2 4" xfId="5409"/>
    <cellStyle name="Total 2 5 7 2 4 2" xfId="10144"/>
    <cellStyle name="Total 2 5 7 2 5" xfId="6487"/>
    <cellStyle name="Total 2 5 7 3" xfId="1733"/>
    <cellStyle name="Total 2 5 7 3 2" xfId="3152"/>
    <cellStyle name="Total 2 5 7 3 2 2" xfId="8025"/>
    <cellStyle name="Total 2 5 7 3 3" xfId="4651"/>
    <cellStyle name="Total 2 5 7 3 3 2" xfId="9418"/>
    <cellStyle name="Total 2 5 7 3 4" xfId="5767"/>
    <cellStyle name="Total 2 5 7 3 4 2" xfId="10502"/>
    <cellStyle name="Total 2 5 7 3 5" xfId="6845"/>
    <cellStyle name="Total 2 5 7 4" xfId="2355"/>
    <cellStyle name="Total 2 5 7 4 2" xfId="7228"/>
    <cellStyle name="Total 2 5 7 5" xfId="3831"/>
    <cellStyle name="Total 2 5 7 5 2" xfId="8608"/>
    <cellStyle name="Total 2 5 7 6" xfId="4955"/>
    <cellStyle name="Total 2 5 7 6 2" xfId="9712"/>
    <cellStyle name="Total 2 5 7 7" xfId="6055"/>
    <cellStyle name="Total 2 5 8" xfId="939"/>
    <cellStyle name="Total 2 5 8 2" xfId="1788"/>
    <cellStyle name="Total 2 5 8 2 2" xfId="3207"/>
    <cellStyle name="Total 2 5 8 2 2 2" xfId="8080"/>
    <cellStyle name="Total 2 5 8 2 3" xfId="4706"/>
    <cellStyle name="Total 2 5 8 2 3 2" xfId="9473"/>
    <cellStyle name="Total 2 5 8 2 4" xfId="5822"/>
    <cellStyle name="Total 2 5 8 2 4 2" xfId="10557"/>
    <cellStyle name="Total 2 5 8 2 5" xfId="6900"/>
    <cellStyle name="Total 2 5 8 3" xfId="2078"/>
    <cellStyle name="Total 2 5 8 3 2" xfId="6951"/>
    <cellStyle name="Total 2 5 8 4" xfId="3911"/>
    <cellStyle name="Total 2 5 8 4 2" xfId="8683"/>
    <cellStyle name="Total 2 5 8 5" xfId="5032"/>
    <cellStyle name="Total 2 5 8 5 2" xfId="9767"/>
    <cellStyle name="Total 2 5 8 6" xfId="6110"/>
    <cellStyle name="Total 2 5 9" xfId="1012"/>
    <cellStyle name="Total 2 5 9 2" xfId="2436"/>
    <cellStyle name="Total 2 5 9 2 2" xfId="7309"/>
    <cellStyle name="Total 2 5 9 3" xfId="3978"/>
    <cellStyle name="Total 2 5 9 3 2" xfId="8745"/>
    <cellStyle name="Total 2 5 9 4" xfId="5094"/>
    <cellStyle name="Total 2 5 9 4 2" xfId="9829"/>
    <cellStyle name="Total 2 5 9 5" xfId="6172"/>
    <cellStyle name="Total 2 6" xfId="692"/>
    <cellStyle name="Total 2 6 2" xfId="1137"/>
    <cellStyle name="Total 2 6 2 2" xfId="2561"/>
    <cellStyle name="Total 2 6 2 2 2" xfId="7434"/>
    <cellStyle name="Total 2 6 2 3" xfId="4103"/>
    <cellStyle name="Total 2 6 2 3 2" xfId="8870"/>
    <cellStyle name="Total 2 6 2 4" xfId="5219"/>
    <cellStyle name="Total 2 6 2 4 2" xfId="9954"/>
    <cellStyle name="Total 2 6 2 5" xfId="6297"/>
    <cellStyle name="Total 2 6 3" xfId="1543"/>
    <cellStyle name="Total 2 6 3 2" xfId="2962"/>
    <cellStyle name="Total 2 6 3 2 2" xfId="7835"/>
    <cellStyle name="Total 2 6 3 3" xfId="4461"/>
    <cellStyle name="Total 2 6 3 3 2" xfId="9228"/>
    <cellStyle name="Total 2 6 3 4" xfId="5577"/>
    <cellStyle name="Total 2 6 3 4 2" xfId="10312"/>
    <cellStyle name="Total 2 6 3 5" xfId="6655"/>
    <cellStyle name="Total 2 6 4" xfId="2161"/>
    <cellStyle name="Total 2 6 4 2" xfId="7034"/>
    <cellStyle name="Total 2 6 5" xfId="3641"/>
    <cellStyle name="Total 2 6 5 2" xfId="8418"/>
    <cellStyle name="Total 2 6 6" xfId="4765"/>
    <cellStyle name="Total 2 6 6 2" xfId="9522"/>
    <cellStyle name="Total 2 6 7" xfId="5865"/>
    <cellStyle name="Total 2 7" xfId="782"/>
    <cellStyle name="Total 2 7 2" xfId="1227"/>
    <cellStyle name="Total 2 7 2 2" xfId="2651"/>
    <cellStyle name="Total 2 7 2 2 2" xfId="7524"/>
    <cellStyle name="Total 2 7 2 3" xfId="4193"/>
    <cellStyle name="Total 2 7 2 3 2" xfId="8960"/>
    <cellStyle name="Total 2 7 2 4" xfId="5309"/>
    <cellStyle name="Total 2 7 2 4 2" xfId="10044"/>
    <cellStyle name="Total 2 7 2 5" xfId="6387"/>
    <cellStyle name="Total 2 7 3" xfId="1633"/>
    <cellStyle name="Total 2 7 3 2" xfId="3052"/>
    <cellStyle name="Total 2 7 3 2 2" xfId="7925"/>
    <cellStyle name="Total 2 7 3 3" xfId="4551"/>
    <cellStyle name="Total 2 7 3 3 2" xfId="9318"/>
    <cellStyle name="Total 2 7 3 4" xfId="5667"/>
    <cellStyle name="Total 2 7 3 4 2" xfId="10402"/>
    <cellStyle name="Total 2 7 3 5" xfId="6745"/>
    <cellStyle name="Total 2 7 4" xfId="2136"/>
    <cellStyle name="Total 2 7 4 2" xfId="7009"/>
    <cellStyle name="Total 2 7 5" xfId="3731"/>
    <cellStyle name="Total 2 7 5 2" xfId="8508"/>
    <cellStyle name="Total 2 7 6" xfId="4855"/>
    <cellStyle name="Total 2 7 6 2" xfId="9612"/>
    <cellStyle name="Total 2 7 7" xfId="5955"/>
    <cellStyle name="Total 2 8" xfId="795"/>
    <cellStyle name="Total 2 8 2" xfId="1240"/>
    <cellStyle name="Total 2 8 2 2" xfId="2664"/>
    <cellStyle name="Total 2 8 2 2 2" xfId="7537"/>
    <cellStyle name="Total 2 8 2 3" xfId="4206"/>
    <cellStyle name="Total 2 8 2 3 2" xfId="8973"/>
    <cellStyle name="Total 2 8 2 4" xfId="5322"/>
    <cellStyle name="Total 2 8 2 4 2" xfId="10057"/>
    <cellStyle name="Total 2 8 2 5" xfId="6400"/>
    <cellStyle name="Total 2 8 3" xfId="1646"/>
    <cellStyle name="Total 2 8 3 2" xfId="3065"/>
    <cellStyle name="Total 2 8 3 2 2" xfId="7938"/>
    <cellStyle name="Total 2 8 3 3" xfId="4564"/>
    <cellStyle name="Total 2 8 3 3 2" xfId="9331"/>
    <cellStyle name="Total 2 8 3 4" xfId="5680"/>
    <cellStyle name="Total 2 8 3 4 2" xfId="10415"/>
    <cellStyle name="Total 2 8 3 5" xfId="6758"/>
    <cellStyle name="Total 2 8 4" xfId="2131"/>
    <cellStyle name="Total 2 8 4 2" xfId="7004"/>
    <cellStyle name="Total 2 8 5" xfId="3744"/>
    <cellStyle name="Total 2 8 5 2" xfId="8521"/>
    <cellStyle name="Total 2 8 6" xfId="4868"/>
    <cellStyle name="Total 2 8 6 2" xfId="9625"/>
    <cellStyle name="Total 2 8 7" xfId="5968"/>
    <cellStyle name="Total 2 9" xfId="777"/>
    <cellStyle name="Total 2 9 2" xfId="1222"/>
    <cellStyle name="Total 2 9 2 2" xfId="2646"/>
    <cellStyle name="Total 2 9 2 2 2" xfId="7519"/>
    <cellStyle name="Total 2 9 2 3" xfId="4188"/>
    <cellStyle name="Total 2 9 2 3 2" xfId="8955"/>
    <cellStyle name="Total 2 9 2 4" xfId="5304"/>
    <cellStyle name="Total 2 9 2 4 2" xfId="10039"/>
    <cellStyle name="Total 2 9 2 5" xfId="6382"/>
    <cellStyle name="Total 2 9 3" xfId="1628"/>
    <cellStyle name="Total 2 9 3 2" xfId="3047"/>
    <cellStyle name="Total 2 9 3 2 2" xfId="7920"/>
    <cellStyle name="Total 2 9 3 3" xfId="4546"/>
    <cellStyle name="Total 2 9 3 3 2" xfId="9313"/>
    <cellStyle name="Total 2 9 3 4" xfId="5662"/>
    <cellStyle name="Total 2 9 3 4 2" xfId="10397"/>
    <cellStyle name="Total 2 9 3 5" xfId="6740"/>
    <cellStyle name="Total 2 9 4" xfId="3230"/>
    <cellStyle name="Total 2 9 4 2" xfId="8103"/>
    <cellStyle name="Total 2 9 5" xfId="3726"/>
    <cellStyle name="Total 2 9 5 2" xfId="8503"/>
    <cellStyle name="Total 2 9 6" xfId="4850"/>
    <cellStyle name="Total 2 9 6 2" xfId="9607"/>
    <cellStyle name="Total 2 9 7" xfId="5950"/>
    <cellStyle name="Total 3" xfId="1830"/>
    <cellStyle name="ux" xfId="472"/>
    <cellStyle name="Währung [0]_laroux" xfId="473"/>
    <cellStyle name="Währung_laroux" xfId="474"/>
    <cellStyle name="Warning Text 2" xfId="66"/>
    <cellStyle name="Warning Text 2 2" xfId="475"/>
    <cellStyle name="Warning Text 2 3" xfId="476"/>
    <cellStyle name="Warning Text 3" xfId="1831"/>
    <cellStyle name="Акцент1" xfId="2010" builtinId="29" customBuiltin="1"/>
    <cellStyle name="Акцент2" xfId="2011" builtinId="33" customBuiltin="1"/>
    <cellStyle name="Акцент3" xfId="2012" builtinId="37" customBuiltin="1"/>
    <cellStyle name="Акцент4" xfId="2013" builtinId="41" customBuiltin="1"/>
    <cellStyle name="Акцент5" xfId="2014" builtinId="45" customBuiltin="1"/>
    <cellStyle name="Акцент6" xfId="2015" builtinId="49" customBuiltin="1"/>
    <cellStyle name="Беззащитный" xfId="477"/>
    <cellStyle name="Ввод " xfId="2016" builtinId="20" customBuiltin="1"/>
    <cellStyle name="Ввод  2" xfId="2017"/>
    <cellStyle name="Ввод  2 2" xfId="3253"/>
    <cellStyle name="Ввод  2 2 2" xfId="8125"/>
    <cellStyle name="Ввод  2 3" xfId="6903"/>
    <cellStyle name="Ввод  3" xfId="3252"/>
    <cellStyle name="Ввод  3 2" xfId="8124"/>
    <cellStyle name="Ввод  4" xfId="6902"/>
    <cellStyle name="Вывод" xfId="2018" builtinId="21" customBuiltin="1"/>
    <cellStyle name="Вывод 2" xfId="2019"/>
    <cellStyle name="Вывод 2 2" xfId="3255"/>
    <cellStyle name="Вывод 2 2 2" xfId="8127"/>
    <cellStyle name="Вывод 2 3" xfId="6905"/>
    <cellStyle name="Вывод 3" xfId="3254"/>
    <cellStyle name="Вывод 3 2" xfId="8126"/>
    <cellStyle name="Вывод 4" xfId="6904"/>
    <cellStyle name="Вычисление" xfId="2020" builtinId="22" customBuiltin="1"/>
    <cellStyle name="Вычисление 2" xfId="2021"/>
    <cellStyle name="Вычисление 2 2" xfId="3257"/>
    <cellStyle name="Вычисление 2 2 2" xfId="8129"/>
    <cellStyle name="Вычисление 2 3" xfId="6907"/>
    <cellStyle name="Вычисление 3" xfId="3256"/>
    <cellStyle name="Вычисление 3 2" xfId="8128"/>
    <cellStyle name="Вычисление 4" xfId="6906"/>
    <cellStyle name="Заголовок 1" xfId="2022" builtinId="16" customBuiltin="1"/>
    <cellStyle name="Заголовок 2" xfId="2023" builtinId="17" customBuiltin="1"/>
    <cellStyle name="Заголовок 3" xfId="2024" builtinId="18" customBuiltin="1"/>
    <cellStyle name="Заголовок 4" xfId="2025" builtinId="19" customBuiltin="1"/>
    <cellStyle name="Защитный" xfId="478"/>
    <cellStyle name="Итог" xfId="2026" builtinId="25" customBuiltin="1"/>
    <cellStyle name="Итог 2" xfId="2027"/>
    <cellStyle name="Итог 2 2" xfId="3259"/>
    <cellStyle name="Итог 2 2 2" xfId="8131"/>
    <cellStyle name="Итог 2 3" xfId="6909"/>
    <cellStyle name="Итог 3" xfId="3258"/>
    <cellStyle name="Итог 3 2" xfId="8130"/>
    <cellStyle name="Итог 4" xfId="6908"/>
    <cellStyle name="Контрольная ячейка" xfId="2028" builtinId="23" customBuiltin="1"/>
    <cellStyle name="Название" xfId="2029" builtinId="15" customBuiltin="1"/>
    <cellStyle name="Нейтральный" xfId="2030" builtinId="28" customBuiltin="1"/>
    <cellStyle name="Обычный" xfId="0" builtinId="0"/>
    <cellStyle name="Обычный 2" xfId="67"/>
    <cellStyle name="Обычный 2 2" xfId="68"/>
    <cellStyle name="Обычный 2 3" xfId="479"/>
    <cellStyle name="Обычный 3" xfId="84"/>
    <cellStyle name="Плохой" xfId="2031" builtinId="27" customBuiltin="1"/>
    <cellStyle name="Пояснение" xfId="2032" builtinId="53" customBuiltin="1"/>
    <cellStyle name="Примечание" xfId="2033" builtinId="10" customBuiltin="1"/>
    <cellStyle name="Примечание 2" xfId="2034"/>
    <cellStyle name="Примечание 2 2" xfId="3261"/>
    <cellStyle name="Примечание 2 2 2" xfId="8133"/>
    <cellStyle name="Примечание 2 3" xfId="6911"/>
    <cellStyle name="Примечание 3" xfId="3260"/>
    <cellStyle name="Примечание 3 2" xfId="8132"/>
    <cellStyle name="Примечание 4" xfId="6910"/>
    <cellStyle name="Связанная ячейка" xfId="2035" builtinId="24" customBuiltin="1"/>
    <cellStyle name="Стиль 1" xfId="480"/>
    <cellStyle name="Стиль 1 2" xfId="2036"/>
    <cellStyle name="Стиль 1 2 2" xfId="481"/>
    <cellStyle name="Стиль 1 2 3" xfId="482"/>
    <cellStyle name="Текст предупреждения" xfId="2037" builtinId="11" customBuiltin="1"/>
    <cellStyle name="Финансовый" xfId="950" builtinId="3"/>
    <cellStyle name="Финансовый 2" xfId="483"/>
    <cellStyle name="Финансовый 2 2" xfId="484"/>
    <cellStyle name="Финансовый 2 2 2" xfId="566"/>
    <cellStyle name="Финансовый 2 2 2 2" xfId="1374"/>
    <cellStyle name="Финансовый 2 3" xfId="485"/>
    <cellStyle name="Финансовый 2 3 2" xfId="567"/>
    <cellStyle name="Финансовый 2 3 2 2" xfId="1375"/>
    <cellStyle name="Финансовый 2 4" xfId="565"/>
    <cellStyle name="Финансовый 2 4 2" xfId="1373"/>
    <cellStyle name="Финансовый 3" xfId="486"/>
    <cellStyle name="Финансовый 3 2" xfId="568"/>
    <cellStyle name="Финансовый 3 2 2" xfId="1376"/>
    <cellStyle name="Финансовый 4" xfId="487"/>
    <cellStyle name="Финансовый 4 2" xfId="569"/>
    <cellStyle name="Финансовый 4 2 2" xfId="1377"/>
    <cellStyle name="Хороший" xfId="2038" builtinId="26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F20"/>
  <sheetViews>
    <sheetView zoomScale="90" zoomScaleNormal="90" workbookViewId="0">
      <selection activeCell="B18" sqref="B18"/>
    </sheetView>
  </sheetViews>
  <sheetFormatPr defaultColWidth="9.140625" defaultRowHeight="17.25"/>
  <cols>
    <col min="1" max="1" width="65.42578125" style="43" customWidth="1"/>
    <col min="2" max="2" width="44.28515625" style="43" customWidth="1"/>
    <col min="3" max="4" width="25.42578125" style="43" customWidth="1"/>
    <col min="5" max="5" width="9.140625" style="43"/>
    <col min="6" max="6" width="17.5703125" style="43" bestFit="1" customWidth="1"/>
    <col min="7" max="16384" width="9.140625" style="43"/>
  </cols>
  <sheetData>
    <row r="1" spans="1:6" ht="16.5" customHeight="1">
      <c r="A1" s="14" t="s">
        <v>84</v>
      </c>
      <c r="B1" s="14"/>
      <c r="C1" s="42"/>
      <c r="D1" s="42"/>
    </row>
    <row r="2" spans="1:6" ht="51" customHeight="1">
      <c r="A2" s="14"/>
      <c r="B2" s="14"/>
      <c r="C2" s="42"/>
      <c r="D2" s="42"/>
    </row>
    <row r="3" spans="1:6" ht="22.5" customHeight="1">
      <c r="A3" s="44"/>
      <c r="B3" s="44"/>
      <c r="C3" s="45"/>
      <c r="D3" s="46"/>
    </row>
    <row r="4" spans="1:6" ht="66.75" customHeight="1">
      <c r="A4" s="6" t="s">
        <v>85</v>
      </c>
      <c r="B4" s="6"/>
      <c r="C4" s="47"/>
      <c r="D4" s="47"/>
    </row>
    <row r="5" spans="1:6" ht="21.75" customHeight="1">
      <c r="A5" s="48"/>
      <c r="B5" s="49" t="s">
        <v>53</v>
      </c>
    </row>
    <row r="6" spans="1:6" ht="78" customHeight="1">
      <c r="A6" s="50"/>
      <c r="B6" s="50" t="s">
        <v>21</v>
      </c>
    </row>
    <row r="7" spans="1:6" ht="22.5" customHeight="1">
      <c r="A7" s="51" t="s">
        <v>22</v>
      </c>
      <c r="B7" s="52">
        <f>B8-'N 2'!D13</f>
        <v>1019768.2999999999</v>
      </c>
      <c r="C7" s="58"/>
    </row>
    <row r="8" spans="1:6" ht="22.5" customHeight="1">
      <c r="A8" s="53" t="s">
        <v>23</v>
      </c>
      <c r="B8" s="52">
        <f>'N 8'!J8</f>
        <v>1150455.2</v>
      </c>
      <c r="C8" s="54"/>
      <c r="D8" s="54"/>
    </row>
    <row r="9" spans="1:6" ht="23.25" customHeight="1">
      <c r="A9" s="55" t="s">
        <v>24</v>
      </c>
      <c r="B9" s="100">
        <f>B8-B7</f>
        <v>130686.90000000002</v>
      </c>
      <c r="C9" s="54"/>
    </row>
    <row r="10" spans="1:6">
      <c r="B10" s="58"/>
      <c r="C10" s="56"/>
      <c r="D10" s="56"/>
      <c r="E10" s="57"/>
      <c r="F10" s="57"/>
    </row>
    <row r="11" spans="1:6">
      <c r="B11" s="58"/>
      <c r="C11" s="56"/>
      <c r="D11" s="56"/>
      <c r="E11" s="57"/>
      <c r="F11" s="57"/>
    </row>
    <row r="12" spans="1:6">
      <c r="B12" s="101"/>
      <c r="C12" s="56"/>
      <c r="D12" s="56"/>
      <c r="E12" s="57"/>
    </row>
    <row r="13" spans="1:6">
      <c r="B13" s="102"/>
      <c r="C13" s="56"/>
      <c r="D13" s="56"/>
      <c r="E13" s="57"/>
    </row>
    <row r="14" spans="1:6">
      <c r="B14" s="111"/>
      <c r="E14" s="57"/>
    </row>
    <row r="15" spans="1:6">
      <c r="C15" s="58"/>
      <c r="D15" s="58"/>
      <c r="E15" s="57"/>
    </row>
    <row r="16" spans="1:6">
      <c r="C16" s="58"/>
      <c r="D16" s="58"/>
      <c r="E16" s="57"/>
    </row>
    <row r="17" spans="3:5">
      <c r="C17" s="58"/>
      <c r="D17" s="58"/>
      <c r="E17" s="57"/>
    </row>
    <row r="18" spans="3:5">
      <c r="C18" s="58"/>
      <c r="D18" s="58"/>
      <c r="E18" s="57"/>
    </row>
    <row r="19" spans="3:5">
      <c r="E19" s="57"/>
    </row>
    <row r="20" spans="3:5">
      <c r="E20" s="57"/>
    </row>
  </sheetData>
  <mergeCells count="2">
    <mergeCell ref="A4:B4"/>
    <mergeCell ref="A1:B2"/>
  </mergeCells>
  <pageMargins left="0.2" right="0.2" top="0.75" bottom="0.75" header="0.3" footer="0.3"/>
  <pageSetup paperSize="9" scale="8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1957"/>
  <sheetViews>
    <sheetView zoomScale="85" zoomScaleNormal="85" workbookViewId="0">
      <selection activeCell="F15" sqref="F15"/>
    </sheetView>
  </sheetViews>
  <sheetFormatPr defaultRowHeight="13.5"/>
  <cols>
    <col min="1" max="1" width="64.5703125" style="99" customWidth="1"/>
    <col min="2" max="2" width="14.140625" style="99" customWidth="1"/>
    <col min="3" max="3" width="14.42578125" style="99" customWidth="1"/>
    <col min="4" max="4" width="14.85546875" style="99" customWidth="1"/>
    <col min="5" max="5" width="19.42578125" style="87" customWidth="1"/>
    <col min="6" max="6" width="18.140625" style="87" customWidth="1"/>
    <col min="7" max="7" width="18.5703125" style="88" customWidth="1"/>
    <col min="8" max="8" width="27.140625" style="87" customWidth="1"/>
    <col min="9" max="9" width="15.5703125" style="87" bestFit="1" customWidth="1"/>
    <col min="10" max="14" width="9.140625" style="87"/>
    <col min="15" max="256" width="9.140625" style="89"/>
    <col min="257" max="257" width="38.42578125" style="89" customWidth="1"/>
    <col min="258" max="258" width="14" style="89" customWidth="1"/>
    <col min="259" max="259" width="15.5703125" style="89" customWidth="1"/>
    <col min="260" max="260" width="13.140625" style="89" customWidth="1"/>
    <col min="261" max="261" width="19.42578125" style="89" customWidth="1"/>
    <col min="262" max="262" width="18.140625" style="89" customWidth="1"/>
    <col min="263" max="263" width="18.5703125" style="89" customWidth="1"/>
    <col min="264" max="264" width="27.140625" style="89" customWidth="1"/>
    <col min="265" max="265" width="15.5703125" style="89" bestFit="1" customWidth="1"/>
    <col min="266" max="512" width="9.140625" style="89"/>
    <col min="513" max="513" width="38.42578125" style="89" customWidth="1"/>
    <col min="514" max="514" width="14" style="89" customWidth="1"/>
    <col min="515" max="515" width="15.5703125" style="89" customWidth="1"/>
    <col min="516" max="516" width="13.140625" style="89" customWidth="1"/>
    <col min="517" max="517" width="19.42578125" style="89" customWidth="1"/>
    <col min="518" max="518" width="18.140625" style="89" customWidth="1"/>
    <col min="519" max="519" width="18.5703125" style="89" customWidth="1"/>
    <col min="520" max="520" width="27.140625" style="89" customWidth="1"/>
    <col min="521" max="521" width="15.5703125" style="89" bestFit="1" customWidth="1"/>
    <col min="522" max="768" width="9.140625" style="89"/>
    <col min="769" max="769" width="38.42578125" style="89" customWidth="1"/>
    <col min="770" max="770" width="14" style="89" customWidth="1"/>
    <col min="771" max="771" width="15.5703125" style="89" customWidth="1"/>
    <col min="772" max="772" width="13.140625" style="89" customWidth="1"/>
    <col min="773" max="773" width="19.42578125" style="89" customWidth="1"/>
    <col min="774" max="774" width="18.140625" style="89" customWidth="1"/>
    <col min="775" max="775" width="18.5703125" style="89" customWidth="1"/>
    <col min="776" max="776" width="27.140625" style="89" customWidth="1"/>
    <col min="777" max="777" width="15.5703125" style="89" bestFit="1" customWidth="1"/>
    <col min="778" max="1024" width="9.140625" style="89"/>
    <col min="1025" max="1025" width="38.42578125" style="89" customWidth="1"/>
    <col min="1026" max="1026" width="14" style="89" customWidth="1"/>
    <col min="1027" max="1027" width="15.5703125" style="89" customWidth="1"/>
    <col min="1028" max="1028" width="13.140625" style="89" customWidth="1"/>
    <col min="1029" max="1029" width="19.42578125" style="89" customWidth="1"/>
    <col min="1030" max="1030" width="18.140625" style="89" customWidth="1"/>
    <col min="1031" max="1031" width="18.5703125" style="89" customWidth="1"/>
    <col min="1032" max="1032" width="27.140625" style="89" customWidth="1"/>
    <col min="1033" max="1033" width="15.5703125" style="89" bestFit="1" customWidth="1"/>
    <col min="1034" max="1280" width="9.140625" style="89"/>
    <col min="1281" max="1281" width="38.42578125" style="89" customWidth="1"/>
    <col min="1282" max="1282" width="14" style="89" customWidth="1"/>
    <col min="1283" max="1283" width="15.5703125" style="89" customWidth="1"/>
    <col min="1284" max="1284" width="13.140625" style="89" customWidth="1"/>
    <col min="1285" max="1285" width="19.42578125" style="89" customWidth="1"/>
    <col min="1286" max="1286" width="18.140625" style="89" customWidth="1"/>
    <col min="1287" max="1287" width="18.5703125" style="89" customWidth="1"/>
    <col min="1288" max="1288" width="27.140625" style="89" customWidth="1"/>
    <col min="1289" max="1289" width="15.5703125" style="89" bestFit="1" customWidth="1"/>
    <col min="1290" max="1536" width="9.140625" style="89"/>
    <col min="1537" max="1537" width="38.42578125" style="89" customWidth="1"/>
    <col min="1538" max="1538" width="14" style="89" customWidth="1"/>
    <col min="1539" max="1539" width="15.5703125" style="89" customWidth="1"/>
    <col min="1540" max="1540" width="13.140625" style="89" customWidth="1"/>
    <col min="1541" max="1541" width="19.42578125" style="89" customWidth="1"/>
    <col min="1542" max="1542" width="18.140625" style="89" customWidth="1"/>
    <col min="1543" max="1543" width="18.5703125" style="89" customWidth="1"/>
    <col min="1544" max="1544" width="27.140625" style="89" customWidth="1"/>
    <col min="1545" max="1545" width="15.5703125" style="89" bestFit="1" customWidth="1"/>
    <col min="1546" max="1792" width="9.140625" style="89"/>
    <col min="1793" max="1793" width="38.42578125" style="89" customWidth="1"/>
    <col min="1794" max="1794" width="14" style="89" customWidth="1"/>
    <col min="1795" max="1795" width="15.5703125" style="89" customWidth="1"/>
    <col min="1796" max="1796" width="13.140625" style="89" customWidth="1"/>
    <col min="1797" max="1797" width="19.42578125" style="89" customWidth="1"/>
    <col min="1798" max="1798" width="18.140625" style="89" customWidth="1"/>
    <col min="1799" max="1799" width="18.5703125" style="89" customWidth="1"/>
    <col min="1800" max="1800" width="27.140625" style="89" customWidth="1"/>
    <col min="1801" max="1801" width="15.5703125" style="89" bestFit="1" customWidth="1"/>
    <col min="1802" max="2048" width="9.140625" style="89"/>
    <col min="2049" max="2049" width="38.42578125" style="89" customWidth="1"/>
    <col min="2050" max="2050" width="14" style="89" customWidth="1"/>
    <col min="2051" max="2051" width="15.5703125" style="89" customWidth="1"/>
    <col min="2052" max="2052" width="13.140625" style="89" customWidth="1"/>
    <col min="2053" max="2053" width="19.42578125" style="89" customWidth="1"/>
    <col min="2054" max="2054" width="18.140625" style="89" customWidth="1"/>
    <col min="2055" max="2055" width="18.5703125" style="89" customWidth="1"/>
    <col min="2056" max="2056" width="27.140625" style="89" customWidth="1"/>
    <col min="2057" max="2057" width="15.5703125" style="89" bestFit="1" customWidth="1"/>
    <col min="2058" max="2304" width="9.140625" style="89"/>
    <col min="2305" max="2305" width="38.42578125" style="89" customWidth="1"/>
    <col min="2306" max="2306" width="14" style="89" customWidth="1"/>
    <col min="2307" max="2307" width="15.5703125" style="89" customWidth="1"/>
    <col min="2308" max="2308" width="13.140625" style="89" customWidth="1"/>
    <col min="2309" max="2309" width="19.42578125" style="89" customWidth="1"/>
    <col min="2310" max="2310" width="18.140625" style="89" customWidth="1"/>
    <col min="2311" max="2311" width="18.5703125" style="89" customWidth="1"/>
    <col min="2312" max="2312" width="27.140625" style="89" customWidth="1"/>
    <col min="2313" max="2313" width="15.5703125" style="89" bestFit="1" customWidth="1"/>
    <col min="2314" max="2560" width="9.140625" style="89"/>
    <col min="2561" max="2561" width="38.42578125" style="89" customWidth="1"/>
    <col min="2562" max="2562" width="14" style="89" customWidth="1"/>
    <col min="2563" max="2563" width="15.5703125" style="89" customWidth="1"/>
    <col min="2564" max="2564" width="13.140625" style="89" customWidth="1"/>
    <col min="2565" max="2565" width="19.42578125" style="89" customWidth="1"/>
    <col min="2566" max="2566" width="18.140625" style="89" customWidth="1"/>
    <col min="2567" max="2567" width="18.5703125" style="89" customWidth="1"/>
    <col min="2568" max="2568" width="27.140625" style="89" customWidth="1"/>
    <col min="2569" max="2569" width="15.5703125" style="89" bestFit="1" customWidth="1"/>
    <col min="2570" max="2816" width="9.140625" style="89"/>
    <col min="2817" max="2817" width="38.42578125" style="89" customWidth="1"/>
    <col min="2818" max="2818" width="14" style="89" customWidth="1"/>
    <col min="2819" max="2819" width="15.5703125" style="89" customWidth="1"/>
    <col min="2820" max="2820" width="13.140625" style="89" customWidth="1"/>
    <col min="2821" max="2821" width="19.42578125" style="89" customWidth="1"/>
    <col min="2822" max="2822" width="18.140625" style="89" customWidth="1"/>
    <col min="2823" max="2823" width="18.5703125" style="89" customWidth="1"/>
    <col min="2824" max="2824" width="27.140625" style="89" customWidth="1"/>
    <col min="2825" max="2825" width="15.5703125" style="89" bestFit="1" customWidth="1"/>
    <col min="2826" max="3072" width="9.140625" style="89"/>
    <col min="3073" max="3073" width="38.42578125" style="89" customWidth="1"/>
    <col min="3074" max="3074" width="14" style="89" customWidth="1"/>
    <col min="3075" max="3075" width="15.5703125" style="89" customWidth="1"/>
    <col min="3076" max="3076" width="13.140625" style="89" customWidth="1"/>
    <col min="3077" max="3077" width="19.42578125" style="89" customWidth="1"/>
    <col min="3078" max="3078" width="18.140625" style="89" customWidth="1"/>
    <col min="3079" max="3079" width="18.5703125" style="89" customWidth="1"/>
    <col min="3080" max="3080" width="27.140625" style="89" customWidth="1"/>
    <col min="3081" max="3081" width="15.5703125" style="89" bestFit="1" customWidth="1"/>
    <col min="3082" max="3328" width="9.140625" style="89"/>
    <col min="3329" max="3329" width="38.42578125" style="89" customWidth="1"/>
    <col min="3330" max="3330" width="14" style="89" customWidth="1"/>
    <col min="3331" max="3331" width="15.5703125" style="89" customWidth="1"/>
    <col min="3332" max="3332" width="13.140625" style="89" customWidth="1"/>
    <col min="3333" max="3333" width="19.42578125" style="89" customWidth="1"/>
    <col min="3334" max="3334" width="18.140625" style="89" customWidth="1"/>
    <col min="3335" max="3335" width="18.5703125" style="89" customWidth="1"/>
    <col min="3336" max="3336" width="27.140625" style="89" customWidth="1"/>
    <col min="3337" max="3337" width="15.5703125" style="89" bestFit="1" customWidth="1"/>
    <col min="3338" max="3584" width="9.140625" style="89"/>
    <col min="3585" max="3585" width="38.42578125" style="89" customWidth="1"/>
    <col min="3586" max="3586" width="14" style="89" customWidth="1"/>
    <col min="3587" max="3587" width="15.5703125" style="89" customWidth="1"/>
    <col min="3588" max="3588" width="13.140625" style="89" customWidth="1"/>
    <col min="3589" max="3589" width="19.42578125" style="89" customWidth="1"/>
    <col min="3590" max="3590" width="18.140625" style="89" customWidth="1"/>
    <col min="3591" max="3591" width="18.5703125" style="89" customWidth="1"/>
    <col min="3592" max="3592" width="27.140625" style="89" customWidth="1"/>
    <col min="3593" max="3593" width="15.5703125" style="89" bestFit="1" customWidth="1"/>
    <col min="3594" max="3840" width="9.140625" style="89"/>
    <col min="3841" max="3841" width="38.42578125" style="89" customWidth="1"/>
    <col min="3842" max="3842" width="14" style="89" customWidth="1"/>
    <col min="3843" max="3843" width="15.5703125" style="89" customWidth="1"/>
    <col min="3844" max="3844" width="13.140625" style="89" customWidth="1"/>
    <col min="3845" max="3845" width="19.42578125" style="89" customWidth="1"/>
    <col min="3846" max="3846" width="18.140625" style="89" customWidth="1"/>
    <col min="3847" max="3847" width="18.5703125" style="89" customWidth="1"/>
    <col min="3848" max="3848" width="27.140625" style="89" customWidth="1"/>
    <col min="3849" max="3849" width="15.5703125" style="89" bestFit="1" customWidth="1"/>
    <col min="3850" max="4096" width="9.140625" style="89"/>
    <col min="4097" max="4097" width="38.42578125" style="89" customWidth="1"/>
    <col min="4098" max="4098" width="14" style="89" customWidth="1"/>
    <col min="4099" max="4099" width="15.5703125" style="89" customWidth="1"/>
    <col min="4100" max="4100" width="13.140625" style="89" customWidth="1"/>
    <col min="4101" max="4101" width="19.42578125" style="89" customWidth="1"/>
    <col min="4102" max="4102" width="18.140625" style="89" customWidth="1"/>
    <col min="4103" max="4103" width="18.5703125" style="89" customWidth="1"/>
    <col min="4104" max="4104" width="27.140625" style="89" customWidth="1"/>
    <col min="4105" max="4105" width="15.5703125" style="89" bestFit="1" customWidth="1"/>
    <col min="4106" max="4352" width="9.140625" style="89"/>
    <col min="4353" max="4353" width="38.42578125" style="89" customWidth="1"/>
    <col min="4354" max="4354" width="14" style="89" customWidth="1"/>
    <col min="4355" max="4355" width="15.5703125" style="89" customWidth="1"/>
    <col min="4356" max="4356" width="13.140625" style="89" customWidth="1"/>
    <col min="4357" max="4357" width="19.42578125" style="89" customWidth="1"/>
    <col min="4358" max="4358" width="18.140625" style="89" customWidth="1"/>
    <col min="4359" max="4359" width="18.5703125" style="89" customWidth="1"/>
    <col min="4360" max="4360" width="27.140625" style="89" customWidth="1"/>
    <col min="4361" max="4361" width="15.5703125" style="89" bestFit="1" customWidth="1"/>
    <col min="4362" max="4608" width="9.140625" style="89"/>
    <col min="4609" max="4609" width="38.42578125" style="89" customWidth="1"/>
    <col min="4610" max="4610" width="14" style="89" customWidth="1"/>
    <col min="4611" max="4611" width="15.5703125" style="89" customWidth="1"/>
    <col min="4612" max="4612" width="13.140625" style="89" customWidth="1"/>
    <col min="4613" max="4613" width="19.42578125" style="89" customWidth="1"/>
    <col min="4614" max="4614" width="18.140625" style="89" customWidth="1"/>
    <col min="4615" max="4615" width="18.5703125" style="89" customWidth="1"/>
    <col min="4616" max="4616" width="27.140625" style="89" customWidth="1"/>
    <col min="4617" max="4617" width="15.5703125" style="89" bestFit="1" customWidth="1"/>
    <col min="4618" max="4864" width="9.140625" style="89"/>
    <col min="4865" max="4865" width="38.42578125" style="89" customWidth="1"/>
    <col min="4866" max="4866" width="14" style="89" customWidth="1"/>
    <col min="4867" max="4867" width="15.5703125" style="89" customWidth="1"/>
    <col min="4868" max="4868" width="13.140625" style="89" customWidth="1"/>
    <col min="4869" max="4869" width="19.42578125" style="89" customWidth="1"/>
    <col min="4870" max="4870" width="18.140625" style="89" customWidth="1"/>
    <col min="4871" max="4871" width="18.5703125" style="89" customWidth="1"/>
    <col min="4872" max="4872" width="27.140625" style="89" customWidth="1"/>
    <col min="4873" max="4873" width="15.5703125" style="89" bestFit="1" customWidth="1"/>
    <col min="4874" max="5120" width="9.140625" style="89"/>
    <col min="5121" max="5121" width="38.42578125" style="89" customWidth="1"/>
    <col min="5122" max="5122" width="14" style="89" customWidth="1"/>
    <col min="5123" max="5123" width="15.5703125" style="89" customWidth="1"/>
    <col min="5124" max="5124" width="13.140625" style="89" customWidth="1"/>
    <col min="5125" max="5125" width="19.42578125" style="89" customWidth="1"/>
    <col min="5126" max="5126" width="18.140625" style="89" customWidth="1"/>
    <col min="5127" max="5127" width="18.5703125" style="89" customWidth="1"/>
    <col min="5128" max="5128" width="27.140625" style="89" customWidth="1"/>
    <col min="5129" max="5129" width="15.5703125" style="89" bestFit="1" customWidth="1"/>
    <col min="5130" max="5376" width="9.140625" style="89"/>
    <col min="5377" max="5377" width="38.42578125" style="89" customWidth="1"/>
    <col min="5378" max="5378" width="14" style="89" customWidth="1"/>
    <col min="5379" max="5379" width="15.5703125" style="89" customWidth="1"/>
    <col min="5380" max="5380" width="13.140625" style="89" customWidth="1"/>
    <col min="5381" max="5381" width="19.42578125" style="89" customWidth="1"/>
    <col min="5382" max="5382" width="18.140625" style="89" customWidth="1"/>
    <col min="5383" max="5383" width="18.5703125" style="89" customWidth="1"/>
    <col min="5384" max="5384" width="27.140625" style="89" customWidth="1"/>
    <col min="5385" max="5385" width="15.5703125" style="89" bestFit="1" customWidth="1"/>
    <col min="5386" max="5632" width="9.140625" style="89"/>
    <col min="5633" max="5633" width="38.42578125" style="89" customWidth="1"/>
    <col min="5634" max="5634" width="14" style="89" customWidth="1"/>
    <col min="5635" max="5635" width="15.5703125" style="89" customWidth="1"/>
    <col min="5636" max="5636" width="13.140625" style="89" customWidth="1"/>
    <col min="5637" max="5637" width="19.42578125" style="89" customWidth="1"/>
    <col min="5638" max="5638" width="18.140625" style="89" customWidth="1"/>
    <col min="5639" max="5639" width="18.5703125" style="89" customWidth="1"/>
    <col min="5640" max="5640" width="27.140625" style="89" customWidth="1"/>
    <col min="5641" max="5641" width="15.5703125" style="89" bestFit="1" customWidth="1"/>
    <col min="5642" max="5888" width="9.140625" style="89"/>
    <col min="5889" max="5889" width="38.42578125" style="89" customWidth="1"/>
    <col min="5890" max="5890" width="14" style="89" customWidth="1"/>
    <col min="5891" max="5891" width="15.5703125" style="89" customWidth="1"/>
    <col min="5892" max="5892" width="13.140625" style="89" customWidth="1"/>
    <col min="5893" max="5893" width="19.42578125" style="89" customWidth="1"/>
    <col min="5894" max="5894" width="18.140625" style="89" customWidth="1"/>
    <col min="5895" max="5895" width="18.5703125" style="89" customWidth="1"/>
    <col min="5896" max="5896" width="27.140625" style="89" customWidth="1"/>
    <col min="5897" max="5897" width="15.5703125" style="89" bestFit="1" customWidth="1"/>
    <col min="5898" max="6144" width="9.140625" style="89"/>
    <col min="6145" max="6145" width="38.42578125" style="89" customWidth="1"/>
    <col min="6146" max="6146" width="14" style="89" customWidth="1"/>
    <col min="6147" max="6147" width="15.5703125" style="89" customWidth="1"/>
    <col min="6148" max="6148" width="13.140625" style="89" customWidth="1"/>
    <col min="6149" max="6149" width="19.42578125" style="89" customWidth="1"/>
    <col min="6150" max="6150" width="18.140625" style="89" customWidth="1"/>
    <col min="6151" max="6151" width="18.5703125" style="89" customWidth="1"/>
    <col min="6152" max="6152" width="27.140625" style="89" customWidth="1"/>
    <col min="6153" max="6153" width="15.5703125" style="89" bestFit="1" customWidth="1"/>
    <col min="6154" max="6400" width="9.140625" style="89"/>
    <col min="6401" max="6401" width="38.42578125" style="89" customWidth="1"/>
    <col min="6402" max="6402" width="14" style="89" customWidth="1"/>
    <col min="6403" max="6403" width="15.5703125" style="89" customWidth="1"/>
    <col min="6404" max="6404" width="13.140625" style="89" customWidth="1"/>
    <col min="6405" max="6405" width="19.42578125" style="89" customWidth="1"/>
    <col min="6406" max="6406" width="18.140625" style="89" customWidth="1"/>
    <col min="6407" max="6407" width="18.5703125" style="89" customWidth="1"/>
    <col min="6408" max="6408" width="27.140625" style="89" customWidth="1"/>
    <col min="6409" max="6409" width="15.5703125" style="89" bestFit="1" customWidth="1"/>
    <col min="6410" max="6656" width="9.140625" style="89"/>
    <col min="6657" max="6657" width="38.42578125" style="89" customWidth="1"/>
    <col min="6658" max="6658" width="14" style="89" customWidth="1"/>
    <col min="6659" max="6659" width="15.5703125" style="89" customWidth="1"/>
    <col min="6660" max="6660" width="13.140625" style="89" customWidth="1"/>
    <col min="6661" max="6661" width="19.42578125" style="89" customWidth="1"/>
    <col min="6662" max="6662" width="18.140625" style="89" customWidth="1"/>
    <col min="6663" max="6663" width="18.5703125" style="89" customWidth="1"/>
    <col min="6664" max="6664" width="27.140625" style="89" customWidth="1"/>
    <col min="6665" max="6665" width="15.5703125" style="89" bestFit="1" customWidth="1"/>
    <col min="6666" max="6912" width="9.140625" style="89"/>
    <col min="6913" max="6913" width="38.42578125" style="89" customWidth="1"/>
    <col min="6914" max="6914" width="14" style="89" customWidth="1"/>
    <col min="6915" max="6915" width="15.5703125" style="89" customWidth="1"/>
    <col min="6916" max="6916" width="13.140625" style="89" customWidth="1"/>
    <col min="6917" max="6917" width="19.42578125" style="89" customWidth="1"/>
    <col min="6918" max="6918" width="18.140625" style="89" customWidth="1"/>
    <col min="6919" max="6919" width="18.5703125" style="89" customWidth="1"/>
    <col min="6920" max="6920" width="27.140625" style="89" customWidth="1"/>
    <col min="6921" max="6921" width="15.5703125" style="89" bestFit="1" customWidth="1"/>
    <col min="6922" max="7168" width="9.140625" style="89"/>
    <col min="7169" max="7169" width="38.42578125" style="89" customWidth="1"/>
    <col min="7170" max="7170" width="14" style="89" customWidth="1"/>
    <col min="7171" max="7171" width="15.5703125" style="89" customWidth="1"/>
    <col min="7172" max="7172" width="13.140625" style="89" customWidth="1"/>
    <col min="7173" max="7173" width="19.42578125" style="89" customWidth="1"/>
    <col min="7174" max="7174" width="18.140625" style="89" customWidth="1"/>
    <col min="7175" max="7175" width="18.5703125" style="89" customWidth="1"/>
    <col min="7176" max="7176" width="27.140625" style="89" customWidth="1"/>
    <col min="7177" max="7177" width="15.5703125" style="89" bestFit="1" customWidth="1"/>
    <col min="7178" max="7424" width="9.140625" style="89"/>
    <col min="7425" max="7425" width="38.42578125" style="89" customWidth="1"/>
    <col min="7426" max="7426" width="14" style="89" customWidth="1"/>
    <col min="7427" max="7427" width="15.5703125" style="89" customWidth="1"/>
    <col min="7428" max="7428" width="13.140625" style="89" customWidth="1"/>
    <col min="7429" max="7429" width="19.42578125" style="89" customWidth="1"/>
    <col min="7430" max="7430" width="18.140625" style="89" customWidth="1"/>
    <col min="7431" max="7431" width="18.5703125" style="89" customWidth="1"/>
    <col min="7432" max="7432" width="27.140625" style="89" customWidth="1"/>
    <col min="7433" max="7433" width="15.5703125" style="89" bestFit="1" customWidth="1"/>
    <col min="7434" max="7680" width="9.140625" style="89"/>
    <col min="7681" max="7681" width="38.42578125" style="89" customWidth="1"/>
    <col min="7682" max="7682" width="14" style="89" customWidth="1"/>
    <col min="7683" max="7683" width="15.5703125" style="89" customWidth="1"/>
    <col min="7684" max="7684" width="13.140625" style="89" customWidth="1"/>
    <col min="7685" max="7685" width="19.42578125" style="89" customWidth="1"/>
    <col min="7686" max="7686" width="18.140625" style="89" customWidth="1"/>
    <col min="7687" max="7687" width="18.5703125" style="89" customWidth="1"/>
    <col min="7688" max="7688" width="27.140625" style="89" customWidth="1"/>
    <col min="7689" max="7689" width="15.5703125" style="89" bestFit="1" customWidth="1"/>
    <col min="7690" max="7936" width="9.140625" style="89"/>
    <col min="7937" max="7937" width="38.42578125" style="89" customWidth="1"/>
    <col min="7938" max="7938" width="14" style="89" customWidth="1"/>
    <col min="7939" max="7939" width="15.5703125" style="89" customWidth="1"/>
    <col min="7940" max="7940" width="13.140625" style="89" customWidth="1"/>
    <col min="7941" max="7941" width="19.42578125" style="89" customWidth="1"/>
    <col min="7942" max="7942" width="18.140625" style="89" customWidth="1"/>
    <col min="7943" max="7943" width="18.5703125" style="89" customWidth="1"/>
    <col min="7944" max="7944" width="27.140625" style="89" customWidth="1"/>
    <col min="7945" max="7945" width="15.5703125" style="89" bestFit="1" customWidth="1"/>
    <col min="7946" max="8192" width="9.140625" style="89"/>
    <col min="8193" max="8193" width="38.42578125" style="89" customWidth="1"/>
    <col min="8194" max="8194" width="14" style="89" customWidth="1"/>
    <col min="8195" max="8195" width="15.5703125" style="89" customWidth="1"/>
    <col min="8196" max="8196" width="13.140625" style="89" customWidth="1"/>
    <col min="8197" max="8197" width="19.42578125" style="89" customWidth="1"/>
    <col min="8198" max="8198" width="18.140625" style="89" customWidth="1"/>
    <col min="8199" max="8199" width="18.5703125" style="89" customWidth="1"/>
    <col min="8200" max="8200" width="27.140625" style="89" customWidth="1"/>
    <col min="8201" max="8201" width="15.5703125" style="89" bestFit="1" customWidth="1"/>
    <col min="8202" max="8448" width="9.140625" style="89"/>
    <col min="8449" max="8449" width="38.42578125" style="89" customWidth="1"/>
    <col min="8450" max="8450" width="14" style="89" customWidth="1"/>
    <col min="8451" max="8451" width="15.5703125" style="89" customWidth="1"/>
    <col min="8452" max="8452" width="13.140625" style="89" customWidth="1"/>
    <col min="8453" max="8453" width="19.42578125" style="89" customWidth="1"/>
    <col min="8454" max="8454" width="18.140625" style="89" customWidth="1"/>
    <col min="8455" max="8455" width="18.5703125" style="89" customWidth="1"/>
    <col min="8456" max="8456" width="27.140625" style="89" customWidth="1"/>
    <col min="8457" max="8457" width="15.5703125" style="89" bestFit="1" customWidth="1"/>
    <col min="8458" max="8704" width="9.140625" style="89"/>
    <col min="8705" max="8705" width="38.42578125" style="89" customWidth="1"/>
    <col min="8706" max="8706" width="14" style="89" customWidth="1"/>
    <col min="8707" max="8707" width="15.5703125" style="89" customWidth="1"/>
    <col min="8708" max="8708" width="13.140625" style="89" customWidth="1"/>
    <col min="8709" max="8709" width="19.42578125" style="89" customWidth="1"/>
    <col min="8710" max="8710" width="18.140625" style="89" customWidth="1"/>
    <col min="8711" max="8711" width="18.5703125" style="89" customWidth="1"/>
    <col min="8712" max="8712" width="27.140625" style="89" customWidth="1"/>
    <col min="8713" max="8713" width="15.5703125" style="89" bestFit="1" customWidth="1"/>
    <col min="8714" max="8960" width="9.140625" style="89"/>
    <col min="8961" max="8961" width="38.42578125" style="89" customWidth="1"/>
    <col min="8962" max="8962" width="14" style="89" customWidth="1"/>
    <col min="8963" max="8963" width="15.5703125" style="89" customWidth="1"/>
    <col min="8964" max="8964" width="13.140625" style="89" customWidth="1"/>
    <col min="8965" max="8965" width="19.42578125" style="89" customWidth="1"/>
    <col min="8966" max="8966" width="18.140625" style="89" customWidth="1"/>
    <col min="8967" max="8967" width="18.5703125" style="89" customWidth="1"/>
    <col min="8968" max="8968" width="27.140625" style="89" customWidth="1"/>
    <col min="8969" max="8969" width="15.5703125" style="89" bestFit="1" customWidth="1"/>
    <col min="8970" max="9216" width="9.140625" style="89"/>
    <col min="9217" max="9217" width="38.42578125" style="89" customWidth="1"/>
    <col min="9218" max="9218" width="14" style="89" customWidth="1"/>
    <col min="9219" max="9219" width="15.5703125" style="89" customWidth="1"/>
    <col min="9220" max="9220" width="13.140625" style="89" customWidth="1"/>
    <col min="9221" max="9221" width="19.42578125" style="89" customWidth="1"/>
    <col min="9222" max="9222" width="18.140625" style="89" customWidth="1"/>
    <col min="9223" max="9223" width="18.5703125" style="89" customWidth="1"/>
    <col min="9224" max="9224" width="27.140625" style="89" customWidth="1"/>
    <col min="9225" max="9225" width="15.5703125" style="89" bestFit="1" customWidth="1"/>
    <col min="9226" max="9472" width="9.140625" style="89"/>
    <col min="9473" max="9473" width="38.42578125" style="89" customWidth="1"/>
    <col min="9474" max="9474" width="14" style="89" customWidth="1"/>
    <col min="9475" max="9475" width="15.5703125" style="89" customWidth="1"/>
    <col min="9476" max="9476" width="13.140625" style="89" customWidth="1"/>
    <col min="9477" max="9477" width="19.42578125" style="89" customWidth="1"/>
    <col min="9478" max="9478" width="18.140625" style="89" customWidth="1"/>
    <col min="9479" max="9479" width="18.5703125" style="89" customWidth="1"/>
    <col min="9480" max="9480" width="27.140625" style="89" customWidth="1"/>
    <col min="9481" max="9481" width="15.5703125" style="89" bestFit="1" customWidth="1"/>
    <col min="9482" max="9728" width="9.140625" style="89"/>
    <col min="9729" max="9729" width="38.42578125" style="89" customWidth="1"/>
    <col min="9730" max="9730" width="14" style="89" customWidth="1"/>
    <col min="9731" max="9731" width="15.5703125" style="89" customWidth="1"/>
    <col min="9732" max="9732" width="13.140625" style="89" customWidth="1"/>
    <col min="9733" max="9733" width="19.42578125" style="89" customWidth="1"/>
    <col min="9734" max="9734" width="18.140625" style="89" customWidth="1"/>
    <col min="9735" max="9735" width="18.5703125" style="89" customWidth="1"/>
    <col min="9736" max="9736" width="27.140625" style="89" customWidth="1"/>
    <col min="9737" max="9737" width="15.5703125" style="89" bestFit="1" customWidth="1"/>
    <col min="9738" max="9984" width="9.140625" style="89"/>
    <col min="9985" max="9985" width="38.42578125" style="89" customWidth="1"/>
    <col min="9986" max="9986" width="14" style="89" customWidth="1"/>
    <col min="9987" max="9987" width="15.5703125" style="89" customWidth="1"/>
    <col min="9988" max="9988" width="13.140625" style="89" customWidth="1"/>
    <col min="9989" max="9989" width="19.42578125" style="89" customWidth="1"/>
    <col min="9990" max="9990" width="18.140625" style="89" customWidth="1"/>
    <col min="9991" max="9991" width="18.5703125" style="89" customWidth="1"/>
    <col min="9992" max="9992" width="27.140625" style="89" customWidth="1"/>
    <col min="9993" max="9993" width="15.5703125" style="89" bestFit="1" customWidth="1"/>
    <col min="9994" max="10240" width="9.140625" style="89"/>
    <col min="10241" max="10241" width="38.42578125" style="89" customWidth="1"/>
    <col min="10242" max="10242" width="14" style="89" customWidth="1"/>
    <col min="10243" max="10243" width="15.5703125" style="89" customWidth="1"/>
    <col min="10244" max="10244" width="13.140625" style="89" customWidth="1"/>
    <col min="10245" max="10245" width="19.42578125" style="89" customWidth="1"/>
    <col min="10246" max="10246" width="18.140625" style="89" customWidth="1"/>
    <col min="10247" max="10247" width="18.5703125" style="89" customWidth="1"/>
    <col min="10248" max="10248" width="27.140625" style="89" customWidth="1"/>
    <col min="10249" max="10249" width="15.5703125" style="89" bestFit="1" customWidth="1"/>
    <col min="10250" max="10496" width="9.140625" style="89"/>
    <col min="10497" max="10497" width="38.42578125" style="89" customWidth="1"/>
    <col min="10498" max="10498" width="14" style="89" customWidth="1"/>
    <col min="10499" max="10499" width="15.5703125" style="89" customWidth="1"/>
    <col min="10500" max="10500" width="13.140625" style="89" customWidth="1"/>
    <col min="10501" max="10501" width="19.42578125" style="89" customWidth="1"/>
    <col min="10502" max="10502" width="18.140625" style="89" customWidth="1"/>
    <col min="10503" max="10503" width="18.5703125" style="89" customWidth="1"/>
    <col min="10504" max="10504" width="27.140625" style="89" customWidth="1"/>
    <col min="10505" max="10505" width="15.5703125" style="89" bestFit="1" customWidth="1"/>
    <col min="10506" max="10752" width="9.140625" style="89"/>
    <col min="10753" max="10753" width="38.42578125" style="89" customWidth="1"/>
    <col min="10754" max="10754" width="14" style="89" customWidth="1"/>
    <col min="10755" max="10755" width="15.5703125" style="89" customWidth="1"/>
    <col min="10756" max="10756" width="13.140625" style="89" customWidth="1"/>
    <col min="10757" max="10757" width="19.42578125" style="89" customWidth="1"/>
    <col min="10758" max="10758" width="18.140625" style="89" customWidth="1"/>
    <col min="10759" max="10759" width="18.5703125" style="89" customWidth="1"/>
    <col min="10760" max="10760" width="27.140625" style="89" customWidth="1"/>
    <col min="10761" max="10761" width="15.5703125" style="89" bestFit="1" customWidth="1"/>
    <col min="10762" max="11008" width="9.140625" style="89"/>
    <col min="11009" max="11009" width="38.42578125" style="89" customWidth="1"/>
    <col min="11010" max="11010" width="14" style="89" customWidth="1"/>
    <col min="11011" max="11011" width="15.5703125" style="89" customWidth="1"/>
    <col min="11012" max="11012" width="13.140625" style="89" customWidth="1"/>
    <col min="11013" max="11013" width="19.42578125" style="89" customWidth="1"/>
    <col min="11014" max="11014" width="18.140625" style="89" customWidth="1"/>
    <col min="11015" max="11015" width="18.5703125" style="89" customWidth="1"/>
    <col min="11016" max="11016" width="27.140625" style="89" customWidth="1"/>
    <col min="11017" max="11017" width="15.5703125" style="89" bestFit="1" customWidth="1"/>
    <col min="11018" max="11264" width="9.140625" style="89"/>
    <col min="11265" max="11265" width="38.42578125" style="89" customWidth="1"/>
    <col min="11266" max="11266" width="14" style="89" customWidth="1"/>
    <col min="11267" max="11267" width="15.5703125" style="89" customWidth="1"/>
    <col min="11268" max="11268" width="13.140625" style="89" customWidth="1"/>
    <col min="11269" max="11269" width="19.42578125" style="89" customWidth="1"/>
    <col min="11270" max="11270" width="18.140625" style="89" customWidth="1"/>
    <col min="11271" max="11271" width="18.5703125" style="89" customWidth="1"/>
    <col min="11272" max="11272" width="27.140625" style="89" customWidth="1"/>
    <col min="11273" max="11273" width="15.5703125" style="89" bestFit="1" customWidth="1"/>
    <col min="11274" max="11520" width="9.140625" style="89"/>
    <col min="11521" max="11521" width="38.42578125" style="89" customWidth="1"/>
    <col min="11522" max="11522" width="14" style="89" customWidth="1"/>
    <col min="11523" max="11523" width="15.5703125" style="89" customWidth="1"/>
    <col min="11524" max="11524" width="13.140625" style="89" customWidth="1"/>
    <col min="11525" max="11525" width="19.42578125" style="89" customWidth="1"/>
    <col min="11526" max="11526" width="18.140625" style="89" customWidth="1"/>
    <col min="11527" max="11527" width="18.5703125" style="89" customWidth="1"/>
    <col min="11528" max="11528" width="27.140625" style="89" customWidth="1"/>
    <col min="11529" max="11529" width="15.5703125" style="89" bestFit="1" customWidth="1"/>
    <col min="11530" max="11776" width="9.140625" style="89"/>
    <col min="11777" max="11777" width="38.42578125" style="89" customWidth="1"/>
    <col min="11778" max="11778" width="14" style="89" customWidth="1"/>
    <col min="11779" max="11779" width="15.5703125" style="89" customWidth="1"/>
    <col min="11780" max="11780" width="13.140625" style="89" customWidth="1"/>
    <col min="11781" max="11781" width="19.42578125" style="89" customWidth="1"/>
    <col min="11782" max="11782" width="18.140625" style="89" customWidth="1"/>
    <col min="11783" max="11783" width="18.5703125" style="89" customWidth="1"/>
    <col min="11784" max="11784" width="27.140625" style="89" customWidth="1"/>
    <col min="11785" max="11785" width="15.5703125" style="89" bestFit="1" customWidth="1"/>
    <col min="11786" max="12032" width="9.140625" style="89"/>
    <col min="12033" max="12033" width="38.42578125" style="89" customWidth="1"/>
    <col min="12034" max="12034" width="14" style="89" customWidth="1"/>
    <col min="12035" max="12035" width="15.5703125" style="89" customWidth="1"/>
    <col min="12036" max="12036" width="13.140625" style="89" customWidth="1"/>
    <col min="12037" max="12037" width="19.42578125" style="89" customWidth="1"/>
    <col min="12038" max="12038" width="18.140625" style="89" customWidth="1"/>
    <col min="12039" max="12039" width="18.5703125" style="89" customWidth="1"/>
    <col min="12040" max="12040" width="27.140625" style="89" customWidth="1"/>
    <col min="12041" max="12041" width="15.5703125" style="89" bestFit="1" customWidth="1"/>
    <col min="12042" max="12288" width="9.140625" style="89"/>
    <col min="12289" max="12289" width="38.42578125" style="89" customWidth="1"/>
    <col min="12290" max="12290" width="14" style="89" customWidth="1"/>
    <col min="12291" max="12291" width="15.5703125" style="89" customWidth="1"/>
    <col min="12292" max="12292" width="13.140625" style="89" customWidth="1"/>
    <col min="12293" max="12293" width="19.42578125" style="89" customWidth="1"/>
    <col min="12294" max="12294" width="18.140625" style="89" customWidth="1"/>
    <col min="12295" max="12295" width="18.5703125" style="89" customWidth="1"/>
    <col min="12296" max="12296" width="27.140625" style="89" customWidth="1"/>
    <col min="12297" max="12297" width="15.5703125" style="89" bestFit="1" customWidth="1"/>
    <col min="12298" max="12544" width="9.140625" style="89"/>
    <col min="12545" max="12545" width="38.42578125" style="89" customWidth="1"/>
    <col min="12546" max="12546" width="14" style="89" customWidth="1"/>
    <col min="12547" max="12547" width="15.5703125" style="89" customWidth="1"/>
    <col min="12548" max="12548" width="13.140625" style="89" customWidth="1"/>
    <col min="12549" max="12549" width="19.42578125" style="89" customWidth="1"/>
    <col min="12550" max="12550" width="18.140625" style="89" customWidth="1"/>
    <col min="12551" max="12551" width="18.5703125" style="89" customWidth="1"/>
    <col min="12552" max="12552" width="27.140625" style="89" customWidth="1"/>
    <col min="12553" max="12553" width="15.5703125" style="89" bestFit="1" customWidth="1"/>
    <col min="12554" max="12800" width="9.140625" style="89"/>
    <col min="12801" max="12801" width="38.42578125" style="89" customWidth="1"/>
    <col min="12802" max="12802" width="14" style="89" customWidth="1"/>
    <col min="12803" max="12803" width="15.5703125" style="89" customWidth="1"/>
    <col min="12804" max="12804" width="13.140625" style="89" customWidth="1"/>
    <col min="12805" max="12805" width="19.42578125" style="89" customWidth="1"/>
    <col min="12806" max="12806" width="18.140625" style="89" customWidth="1"/>
    <col min="12807" max="12807" width="18.5703125" style="89" customWidth="1"/>
    <col min="12808" max="12808" width="27.140625" style="89" customWidth="1"/>
    <col min="12809" max="12809" width="15.5703125" style="89" bestFit="1" customWidth="1"/>
    <col min="12810" max="13056" width="9.140625" style="89"/>
    <col min="13057" max="13057" width="38.42578125" style="89" customWidth="1"/>
    <col min="13058" max="13058" width="14" style="89" customWidth="1"/>
    <col min="13059" max="13059" width="15.5703125" style="89" customWidth="1"/>
    <col min="13060" max="13060" width="13.140625" style="89" customWidth="1"/>
    <col min="13061" max="13061" width="19.42578125" style="89" customWidth="1"/>
    <col min="13062" max="13062" width="18.140625" style="89" customWidth="1"/>
    <col min="13063" max="13063" width="18.5703125" style="89" customWidth="1"/>
    <col min="13064" max="13064" width="27.140625" style="89" customWidth="1"/>
    <col min="13065" max="13065" width="15.5703125" style="89" bestFit="1" customWidth="1"/>
    <col min="13066" max="13312" width="9.140625" style="89"/>
    <col min="13313" max="13313" width="38.42578125" style="89" customWidth="1"/>
    <col min="13314" max="13314" width="14" style="89" customWidth="1"/>
    <col min="13315" max="13315" width="15.5703125" style="89" customWidth="1"/>
    <col min="13316" max="13316" width="13.140625" style="89" customWidth="1"/>
    <col min="13317" max="13317" width="19.42578125" style="89" customWidth="1"/>
    <col min="13318" max="13318" width="18.140625" style="89" customWidth="1"/>
    <col min="13319" max="13319" width="18.5703125" style="89" customWidth="1"/>
    <col min="13320" max="13320" width="27.140625" style="89" customWidth="1"/>
    <col min="13321" max="13321" width="15.5703125" style="89" bestFit="1" customWidth="1"/>
    <col min="13322" max="13568" width="9.140625" style="89"/>
    <col min="13569" max="13569" width="38.42578125" style="89" customWidth="1"/>
    <col min="13570" max="13570" width="14" style="89" customWidth="1"/>
    <col min="13571" max="13571" width="15.5703125" style="89" customWidth="1"/>
    <col min="13572" max="13572" width="13.140625" style="89" customWidth="1"/>
    <col min="13573" max="13573" width="19.42578125" style="89" customWidth="1"/>
    <col min="13574" max="13574" width="18.140625" style="89" customWidth="1"/>
    <col min="13575" max="13575" width="18.5703125" style="89" customWidth="1"/>
    <col min="13576" max="13576" width="27.140625" style="89" customWidth="1"/>
    <col min="13577" max="13577" width="15.5703125" style="89" bestFit="1" customWidth="1"/>
    <col min="13578" max="13824" width="9.140625" style="89"/>
    <col min="13825" max="13825" width="38.42578125" style="89" customWidth="1"/>
    <col min="13826" max="13826" width="14" style="89" customWidth="1"/>
    <col min="13827" max="13827" width="15.5703125" style="89" customWidth="1"/>
    <col min="13828" max="13828" width="13.140625" style="89" customWidth="1"/>
    <col min="13829" max="13829" width="19.42578125" style="89" customWidth="1"/>
    <col min="13830" max="13830" width="18.140625" style="89" customWidth="1"/>
    <col min="13831" max="13831" width="18.5703125" style="89" customWidth="1"/>
    <col min="13832" max="13832" width="27.140625" style="89" customWidth="1"/>
    <col min="13833" max="13833" width="15.5703125" style="89" bestFit="1" customWidth="1"/>
    <col min="13834" max="14080" width="9.140625" style="89"/>
    <col min="14081" max="14081" width="38.42578125" style="89" customWidth="1"/>
    <col min="14082" max="14082" width="14" style="89" customWidth="1"/>
    <col min="14083" max="14083" width="15.5703125" style="89" customWidth="1"/>
    <col min="14084" max="14084" width="13.140625" style="89" customWidth="1"/>
    <col min="14085" max="14085" width="19.42578125" style="89" customWidth="1"/>
    <col min="14086" max="14086" width="18.140625" style="89" customWidth="1"/>
    <col min="14087" max="14087" width="18.5703125" style="89" customWidth="1"/>
    <col min="14088" max="14088" width="27.140625" style="89" customWidth="1"/>
    <col min="14089" max="14089" width="15.5703125" style="89" bestFit="1" customWidth="1"/>
    <col min="14090" max="14336" width="9.140625" style="89"/>
    <col min="14337" max="14337" width="38.42578125" style="89" customWidth="1"/>
    <col min="14338" max="14338" width="14" style="89" customWidth="1"/>
    <col min="14339" max="14339" width="15.5703125" style="89" customWidth="1"/>
    <col min="14340" max="14340" width="13.140625" style="89" customWidth="1"/>
    <col min="14341" max="14341" width="19.42578125" style="89" customWidth="1"/>
    <col min="14342" max="14342" width="18.140625" style="89" customWidth="1"/>
    <col min="14343" max="14343" width="18.5703125" style="89" customWidth="1"/>
    <col min="14344" max="14344" width="27.140625" style="89" customWidth="1"/>
    <col min="14345" max="14345" width="15.5703125" style="89" bestFit="1" customWidth="1"/>
    <col min="14346" max="14592" width="9.140625" style="89"/>
    <col min="14593" max="14593" width="38.42578125" style="89" customWidth="1"/>
    <col min="14594" max="14594" width="14" style="89" customWidth="1"/>
    <col min="14595" max="14595" width="15.5703125" style="89" customWidth="1"/>
    <col min="14596" max="14596" width="13.140625" style="89" customWidth="1"/>
    <col min="14597" max="14597" width="19.42578125" style="89" customWidth="1"/>
    <col min="14598" max="14598" width="18.140625" style="89" customWidth="1"/>
    <col min="14599" max="14599" width="18.5703125" style="89" customWidth="1"/>
    <col min="14600" max="14600" width="27.140625" style="89" customWidth="1"/>
    <col min="14601" max="14601" width="15.5703125" style="89" bestFit="1" customWidth="1"/>
    <col min="14602" max="14848" width="9.140625" style="89"/>
    <col min="14849" max="14849" width="38.42578125" style="89" customWidth="1"/>
    <col min="14850" max="14850" width="14" style="89" customWidth="1"/>
    <col min="14851" max="14851" width="15.5703125" style="89" customWidth="1"/>
    <col min="14852" max="14852" width="13.140625" style="89" customWidth="1"/>
    <col min="14853" max="14853" width="19.42578125" style="89" customWidth="1"/>
    <col min="14854" max="14854" width="18.140625" style="89" customWidth="1"/>
    <col min="14855" max="14855" width="18.5703125" style="89" customWidth="1"/>
    <col min="14856" max="14856" width="27.140625" style="89" customWidth="1"/>
    <col min="14857" max="14857" width="15.5703125" style="89" bestFit="1" customWidth="1"/>
    <col min="14858" max="15104" width="9.140625" style="89"/>
    <col min="15105" max="15105" width="38.42578125" style="89" customWidth="1"/>
    <col min="15106" max="15106" width="14" style="89" customWidth="1"/>
    <col min="15107" max="15107" width="15.5703125" style="89" customWidth="1"/>
    <col min="15108" max="15108" width="13.140625" style="89" customWidth="1"/>
    <col min="15109" max="15109" width="19.42578125" style="89" customWidth="1"/>
    <col min="15110" max="15110" width="18.140625" style="89" customWidth="1"/>
    <col min="15111" max="15111" width="18.5703125" style="89" customWidth="1"/>
    <col min="15112" max="15112" width="27.140625" style="89" customWidth="1"/>
    <col min="15113" max="15113" width="15.5703125" style="89" bestFit="1" customWidth="1"/>
    <col min="15114" max="15360" width="9.140625" style="89"/>
    <col min="15361" max="15361" width="38.42578125" style="89" customWidth="1"/>
    <col min="15362" max="15362" width="14" style="89" customWidth="1"/>
    <col min="15363" max="15363" width="15.5703125" style="89" customWidth="1"/>
    <col min="15364" max="15364" width="13.140625" style="89" customWidth="1"/>
    <col min="15365" max="15365" width="19.42578125" style="89" customWidth="1"/>
    <col min="15366" max="15366" width="18.140625" style="89" customWidth="1"/>
    <col min="15367" max="15367" width="18.5703125" style="89" customWidth="1"/>
    <col min="15368" max="15368" width="27.140625" style="89" customWidth="1"/>
    <col min="15369" max="15369" width="15.5703125" style="89" bestFit="1" customWidth="1"/>
    <col min="15370" max="15616" width="9.140625" style="89"/>
    <col min="15617" max="15617" width="38.42578125" style="89" customWidth="1"/>
    <col min="15618" max="15618" width="14" style="89" customWidth="1"/>
    <col min="15619" max="15619" width="15.5703125" style="89" customWidth="1"/>
    <col min="15620" max="15620" width="13.140625" style="89" customWidth="1"/>
    <col min="15621" max="15621" width="19.42578125" style="89" customWidth="1"/>
    <col min="15622" max="15622" width="18.140625" style="89" customWidth="1"/>
    <col min="15623" max="15623" width="18.5703125" style="89" customWidth="1"/>
    <col min="15624" max="15624" width="27.140625" style="89" customWidth="1"/>
    <col min="15625" max="15625" width="15.5703125" style="89" bestFit="1" customWidth="1"/>
    <col min="15626" max="15872" width="9.140625" style="89"/>
    <col min="15873" max="15873" width="38.42578125" style="89" customWidth="1"/>
    <col min="15874" max="15874" width="14" style="89" customWidth="1"/>
    <col min="15875" max="15875" width="15.5703125" style="89" customWidth="1"/>
    <col min="15876" max="15876" width="13.140625" style="89" customWidth="1"/>
    <col min="15877" max="15877" width="19.42578125" style="89" customWidth="1"/>
    <col min="15878" max="15878" width="18.140625" style="89" customWidth="1"/>
    <col min="15879" max="15879" width="18.5703125" style="89" customWidth="1"/>
    <col min="15880" max="15880" width="27.140625" style="89" customWidth="1"/>
    <col min="15881" max="15881" width="15.5703125" style="89" bestFit="1" customWidth="1"/>
    <col min="15882" max="16128" width="9.140625" style="89"/>
    <col min="16129" max="16129" width="38.42578125" style="89" customWidth="1"/>
    <col min="16130" max="16130" width="14" style="89" customWidth="1"/>
    <col min="16131" max="16131" width="15.5703125" style="89" customWidth="1"/>
    <col min="16132" max="16132" width="13.140625" style="89" customWidth="1"/>
    <col min="16133" max="16133" width="19.42578125" style="89" customWidth="1"/>
    <col min="16134" max="16134" width="18.140625" style="89" customWidth="1"/>
    <col min="16135" max="16135" width="18.5703125" style="89" customWidth="1"/>
    <col min="16136" max="16136" width="27.140625" style="89" customWidth="1"/>
    <col min="16137" max="16137" width="15.5703125" style="89" bestFit="1" customWidth="1"/>
    <col min="16138" max="16384" width="9.140625" style="89"/>
  </cols>
  <sheetData>
    <row r="1" spans="1:16" ht="72" customHeight="1">
      <c r="A1" s="12" t="s">
        <v>86</v>
      </c>
      <c r="B1" s="12"/>
      <c r="C1" s="12"/>
      <c r="D1" s="12"/>
    </row>
    <row r="2" spans="1:16" ht="108" customHeight="1">
      <c r="A2" s="15" t="s">
        <v>87</v>
      </c>
      <c r="B2" s="15"/>
      <c r="C2" s="15"/>
      <c r="D2" s="15"/>
      <c r="E2" s="89"/>
    </row>
    <row r="3" spans="1:16" s="93" customFormat="1" ht="19.5" customHeight="1">
      <c r="A3" s="43"/>
      <c r="B3" s="43"/>
      <c r="C3" s="43"/>
      <c r="D3" s="43"/>
      <c r="E3" s="90"/>
      <c r="F3" s="91"/>
      <c r="G3" s="91"/>
      <c r="H3" s="91"/>
      <c r="I3" s="91"/>
      <c r="J3" s="91"/>
      <c r="K3" s="91"/>
      <c r="L3" s="92"/>
      <c r="M3" s="92"/>
      <c r="N3" s="92"/>
      <c r="O3" s="92"/>
      <c r="P3" s="92"/>
    </row>
    <row r="4" spans="1:16" ht="20.25" customHeight="1">
      <c r="A4" s="94"/>
      <c r="B4" s="94"/>
      <c r="C4" s="8" t="s">
        <v>69</v>
      </c>
      <c r="D4" s="8"/>
      <c r="F4" s="95"/>
      <c r="G4" s="95"/>
      <c r="H4" s="95"/>
      <c r="I4" s="95"/>
      <c r="J4" s="95"/>
      <c r="K4" s="95"/>
      <c r="L4" s="96"/>
      <c r="M4" s="96"/>
      <c r="N4" s="96"/>
      <c r="O4" s="96"/>
      <c r="P4" s="96"/>
    </row>
    <row r="5" spans="1:16" ht="59.25" customHeight="1">
      <c r="A5" s="16" t="s">
        <v>70</v>
      </c>
      <c r="B5" s="1" t="s">
        <v>71</v>
      </c>
      <c r="C5" s="13"/>
      <c r="D5" s="17"/>
      <c r="F5" s="95"/>
      <c r="G5" s="95"/>
      <c r="H5" s="95"/>
      <c r="I5" s="95"/>
      <c r="J5" s="95"/>
      <c r="K5" s="95"/>
      <c r="L5" s="96"/>
      <c r="M5" s="96"/>
      <c r="N5" s="96"/>
      <c r="O5" s="96"/>
      <c r="P5" s="96"/>
    </row>
    <row r="6" spans="1:16" ht="50.25" customHeight="1">
      <c r="A6" s="7"/>
      <c r="B6" s="139" t="s">
        <v>120</v>
      </c>
      <c r="C6" s="138" t="s">
        <v>19</v>
      </c>
      <c r="D6" s="138" t="s">
        <v>6</v>
      </c>
      <c r="F6" s="95"/>
      <c r="G6" s="95"/>
      <c r="H6" s="95"/>
      <c r="I6" s="95"/>
      <c r="J6" s="95"/>
      <c r="K6" s="95"/>
      <c r="L6" s="96"/>
      <c r="M6" s="96"/>
      <c r="N6" s="96"/>
      <c r="O6" s="96"/>
      <c r="P6" s="96"/>
    </row>
    <row r="7" spans="1:16" ht="25.5" customHeight="1">
      <c r="A7" s="97" t="s">
        <v>72</v>
      </c>
      <c r="B7" s="169">
        <f t="shared" ref="B7:D7" si="0">B9</f>
        <v>130686.9</v>
      </c>
      <c r="C7" s="169">
        <f t="shared" si="0"/>
        <v>130686.9</v>
      </c>
      <c r="D7" s="169">
        <f t="shared" si="0"/>
        <v>130686.9</v>
      </c>
      <c r="F7" s="95"/>
      <c r="G7" s="95"/>
      <c r="H7" s="95"/>
      <c r="I7" s="95"/>
      <c r="J7" s="95"/>
      <c r="K7" s="95"/>
      <c r="L7" s="96"/>
      <c r="M7" s="96"/>
      <c r="N7" s="96"/>
      <c r="O7" s="96"/>
      <c r="P7" s="96"/>
    </row>
    <row r="8" spans="1:16" ht="21.75" customHeight="1">
      <c r="A8" s="98" t="s">
        <v>73</v>
      </c>
      <c r="B8" s="169"/>
      <c r="C8" s="169"/>
      <c r="D8" s="169"/>
      <c r="F8" s="95"/>
      <c r="G8" s="95"/>
      <c r="H8" s="95"/>
      <c r="I8" s="95"/>
      <c r="J8" s="95"/>
      <c r="K8" s="95"/>
      <c r="L8" s="96"/>
      <c r="M8" s="96"/>
      <c r="N8" s="96"/>
      <c r="O8" s="96"/>
      <c r="P8" s="96"/>
    </row>
    <row r="9" spans="1:16" ht="28.5" customHeight="1">
      <c r="A9" s="98" t="s">
        <v>75</v>
      </c>
      <c r="B9" s="169">
        <f t="shared" ref="B9:D9" si="1">B11</f>
        <v>130686.9</v>
      </c>
      <c r="C9" s="169">
        <f t="shared" si="1"/>
        <v>130686.9</v>
      </c>
      <c r="D9" s="169">
        <f t="shared" si="1"/>
        <v>130686.9</v>
      </c>
      <c r="F9" s="95"/>
      <c r="G9" s="95"/>
      <c r="H9" s="95"/>
      <c r="I9" s="95"/>
      <c r="J9" s="95"/>
      <c r="K9" s="95"/>
      <c r="L9" s="96"/>
      <c r="M9" s="96"/>
      <c r="N9" s="96"/>
      <c r="O9" s="96"/>
      <c r="P9" s="96"/>
    </row>
    <row r="10" spans="1:16" ht="33.75" customHeight="1">
      <c r="A10" s="98" t="s">
        <v>73</v>
      </c>
      <c r="B10" s="169"/>
      <c r="C10" s="169"/>
      <c r="D10" s="169"/>
      <c r="E10" s="89"/>
      <c r="F10" s="89"/>
      <c r="G10" s="89"/>
      <c r="H10" s="89"/>
      <c r="I10" s="89"/>
      <c r="J10" s="89"/>
      <c r="K10" s="89"/>
      <c r="L10" s="89"/>
      <c r="M10" s="89"/>
      <c r="N10" s="89"/>
    </row>
    <row r="11" spans="1:16" ht="30" customHeight="1">
      <c r="A11" s="98" t="s">
        <v>74</v>
      </c>
      <c r="B11" s="169">
        <f t="shared" ref="B11:D11" si="2">B13</f>
        <v>130686.9</v>
      </c>
      <c r="C11" s="169">
        <f t="shared" si="2"/>
        <v>130686.9</v>
      </c>
      <c r="D11" s="169">
        <f t="shared" si="2"/>
        <v>130686.9</v>
      </c>
      <c r="E11" s="89"/>
      <c r="F11" s="89"/>
      <c r="G11" s="89"/>
      <c r="H11" s="89"/>
      <c r="I11" s="89"/>
      <c r="J11" s="89"/>
      <c r="K11" s="89"/>
      <c r="L11" s="89"/>
      <c r="M11" s="89"/>
      <c r="N11" s="89"/>
    </row>
    <row r="12" spans="1:16" ht="22.5" customHeight="1">
      <c r="A12" s="98" t="s">
        <v>73</v>
      </c>
      <c r="B12" s="169"/>
      <c r="C12" s="140"/>
      <c r="D12" s="140"/>
      <c r="E12" s="89"/>
      <c r="F12" s="89"/>
      <c r="G12" s="89"/>
      <c r="H12" s="89"/>
      <c r="I12" s="89"/>
      <c r="J12" s="89"/>
      <c r="K12" s="89"/>
      <c r="L12" s="89"/>
      <c r="M12" s="89"/>
      <c r="N12" s="89"/>
    </row>
    <row r="13" spans="1:16" ht="41.25" customHeight="1">
      <c r="A13" s="98" t="s">
        <v>77</v>
      </c>
      <c r="B13" s="169">
        <v>130686.9</v>
      </c>
      <c r="C13" s="169">
        <f>B13</f>
        <v>130686.9</v>
      </c>
      <c r="D13" s="169">
        <f>C13</f>
        <v>130686.9</v>
      </c>
      <c r="E13" s="89"/>
      <c r="F13" s="89"/>
      <c r="G13" s="89"/>
      <c r="H13" s="89"/>
      <c r="I13" s="89"/>
      <c r="J13" s="89"/>
      <c r="K13" s="89"/>
      <c r="L13" s="89"/>
      <c r="M13" s="89"/>
      <c r="N13" s="89"/>
    </row>
    <row r="14" spans="1:16" ht="32.25" customHeight="1">
      <c r="E14" s="89"/>
      <c r="F14" s="89"/>
      <c r="G14" s="89"/>
      <c r="H14" s="89"/>
      <c r="I14" s="89"/>
      <c r="J14" s="89"/>
      <c r="K14" s="89"/>
      <c r="L14" s="89"/>
      <c r="M14" s="89"/>
      <c r="N14" s="89"/>
    </row>
    <row r="15" spans="1:16">
      <c r="E15" s="89"/>
      <c r="F15" s="89"/>
      <c r="G15" s="89"/>
      <c r="H15" s="89"/>
      <c r="I15" s="89"/>
      <c r="J15" s="89"/>
      <c r="K15" s="89"/>
      <c r="L15" s="89"/>
      <c r="M15" s="89"/>
      <c r="N15" s="89"/>
    </row>
    <row r="16" spans="1:16">
      <c r="E16" s="89"/>
      <c r="F16" s="89"/>
      <c r="G16" s="89"/>
      <c r="H16" s="89"/>
      <c r="I16" s="89"/>
      <c r="J16" s="89"/>
      <c r="K16" s="89"/>
      <c r="L16" s="89"/>
      <c r="M16" s="89"/>
      <c r="N16" s="89"/>
    </row>
    <row r="17" spans="5:14">
      <c r="E17" s="89"/>
      <c r="F17" s="89"/>
      <c r="G17" s="89"/>
      <c r="H17" s="89"/>
      <c r="I17" s="89"/>
      <c r="J17" s="89"/>
      <c r="K17" s="89"/>
      <c r="L17" s="89"/>
      <c r="M17" s="89"/>
      <c r="N17" s="89"/>
    </row>
    <row r="18" spans="5:14">
      <c r="E18" s="89"/>
      <c r="F18" s="89"/>
      <c r="G18" s="89"/>
      <c r="H18" s="89"/>
      <c r="I18" s="89"/>
      <c r="J18" s="89"/>
      <c r="K18" s="89"/>
      <c r="L18" s="89"/>
      <c r="M18" s="89"/>
      <c r="N18" s="89"/>
    </row>
    <row r="19" spans="5:14">
      <c r="E19" s="89"/>
      <c r="F19" s="89"/>
      <c r="G19" s="89"/>
      <c r="H19" s="89"/>
      <c r="I19" s="89"/>
      <c r="J19" s="89"/>
      <c r="K19" s="89"/>
      <c r="L19" s="89"/>
      <c r="M19" s="89"/>
      <c r="N19" s="89"/>
    </row>
    <row r="20" spans="5:14">
      <c r="E20" s="89"/>
      <c r="F20" s="89"/>
      <c r="G20" s="89"/>
      <c r="H20" s="89"/>
      <c r="I20" s="89"/>
      <c r="J20" s="89"/>
      <c r="K20" s="89"/>
      <c r="L20" s="89"/>
      <c r="M20" s="89"/>
      <c r="N20" s="89"/>
    </row>
    <row r="21" spans="5:14">
      <c r="E21" s="89"/>
      <c r="F21" s="89"/>
      <c r="G21" s="89"/>
      <c r="H21" s="89"/>
      <c r="I21" s="89"/>
      <c r="J21" s="89"/>
      <c r="K21" s="89"/>
      <c r="L21" s="89"/>
      <c r="M21" s="89"/>
      <c r="N21" s="89"/>
    </row>
    <row r="22" spans="5:14">
      <c r="E22" s="89"/>
      <c r="F22" s="89"/>
      <c r="G22" s="89"/>
      <c r="H22" s="89"/>
      <c r="I22" s="89"/>
      <c r="J22" s="89"/>
      <c r="K22" s="89"/>
      <c r="L22" s="89"/>
      <c r="M22" s="89"/>
      <c r="N22" s="89"/>
    </row>
    <row r="23" spans="5:14">
      <c r="E23" s="89"/>
      <c r="F23" s="89"/>
      <c r="G23" s="89"/>
      <c r="H23" s="89"/>
      <c r="I23" s="89"/>
      <c r="J23" s="89"/>
      <c r="K23" s="89"/>
      <c r="L23" s="89"/>
      <c r="M23" s="89"/>
      <c r="N23" s="89"/>
    </row>
    <row r="24" spans="5:14">
      <c r="E24" s="89"/>
      <c r="F24" s="89"/>
      <c r="G24" s="89"/>
      <c r="H24" s="89"/>
      <c r="I24" s="89"/>
      <c r="J24" s="89"/>
      <c r="K24" s="89"/>
      <c r="L24" s="89"/>
      <c r="M24" s="89"/>
      <c r="N24" s="89"/>
    </row>
    <row r="25" spans="5:14">
      <c r="E25" s="89"/>
      <c r="F25" s="89"/>
      <c r="G25" s="89"/>
      <c r="H25" s="89"/>
      <c r="I25" s="89"/>
      <c r="J25" s="89"/>
      <c r="K25" s="89"/>
      <c r="L25" s="89"/>
      <c r="M25" s="89"/>
      <c r="N25" s="89"/>
    </row>
    <row r="26" spans="5:14">
      <c r="E26" s="89"/>
      <c r="F26" s="89"/>
      <c r="G26" s="89"/>
      <c r="H26" s="89"/>
      <c r="I26" s="89"/>
      <c r="J26" s="89"/>
      <c r="K26" s="89"/>
      <c r="L26" s="89"/>
      <c r="M26" s="89"/>
      <c r="N26" s="89"/>
    </row>
    <row r="27" spans="5:14">
      <c r="E27" s="89"/>
      <c r="F27" s="89"/>
      <c r="G27" s="89"/>
      <c r="H27" s="89"/>
      <c r="I27" s="89"/>
      <c r="J27" s="89"/>
      <c r="K27" s="89"/>
      <c r="L27" s="89"/>
      <c r="M27" s="89"/>
      <c r="N27" s="89"/>
    </row>
    <row r="28" spans="5:14">
      <c r="E28" s="89"/>
      <c r="F28" s="89"/>
      <c r="G28" s="89"/>
      <c r="H28" s="89"/>
      <c r="I28" s="89"/>
      <c r="J28" s="89"/>
      <c r="K28" s="89"/>
      <c r="L28" s="89"/>
      <c r="M28" s="89"/>
      <c r="N28" s="89"/>
    </row>
    <row r="29" spans="5:14">
      <c r="E29" s="89"/>
      <c r="F29" s="89"/>
      <c r="G29" s="89"/>
      <c r="H29" s="89"/>
      <c r="I29" s="89"/>
      <c r="J29" s="89"/>
      <c r="K29" s="89"/>
      <c r="L29" s="89"/>
      <c r="M29" s="89"/>
      <c r="N29" s="89"/>
    </row>
    <row r="30" spans="5:14">
      <c r="E30" s="89"/>
      <c r="F30" s="89"/>
      <c r="G30" s="89"/>
      <c r="H30" s="89"/>
      <c r="I30" s="89"/>
      <c r="J30" s="89"/>
      <c r="K30" s="89"/>
      <c r="L30" s="89"/>
      <c r="M30" s="89"/>
      <c r="N30" s="89"/>
    </row>
    <row r="31" spans="5:14">
      <c r="E31" s="89"/>
      <c r="F31" s="89"/>
      <c r="G31" s="89"/>
      <c r="H31" s="89"/>
      <c r="I31" s="89"/>
      <c r="J31" s="89"/>
      <c r="K31" s="89"/>
      <c r="L31" s="89"/>
      <c r="M31" s="89"/>
      <c r="N31" s="89"/>
    </row>
    <row r="32" spans="5:14">
      <c r="E32" s="89"/>
      <c r="F32" s="89"/>
      <c r="G32" s="89"/>
      <c r="H32" s="89"/>
      <c r="I32" s="89"/>
      <c r="J32" s="89"/>
      <c r="K32" s="89"/>
      <c r="L32" s="89"/>
      <c r="M32" s="89"/>
      <c r="N32" s="89"/>
    </row>
    <row r="33" spans="5:14">
      <c r="E33" s="89"/>
      <c r="F33" s="89"/>
      <c r="G33" s="89"/>
      <c r="H33" s="89"/>
      <c r="I33" s="89"/>
      <c r="J33" s="89"/>
      <c r="K33" s="89"/>
      <c r="L33" s="89"/>
      <c r="M33" s="89"/>
      <c r="N33" s="89"/>
    </row>
    <row r="34" spans="5:14">
      <c r="E34" s="89"/>
      <c r="F34" s="89"/>
      <c r="G34" s="89"/>
      <c r="H34" s="89"/>
      <c r="I34" s="89"/>
      <c r="J34" s="89"/>
      <c r="K34" s="89"/>
      <c r="L34" s="89"/>
      <c r="M34" s="89"/>
      <c r="N34" s="89"/>
    </row>
    <row r="35" spans="5:14">
      <c r="E35" s="89"/>
      <c r="F35" s="89"/>
      <c r="G35" s="89"/>
      <c r="H35" s="89"/>
      <c r="I35" s="89"/>
      <c r="J35" s="89"/>
      <c r="K35" s="89"/>
      <c r="L35" s="89"/>
      <c r="M35" s="89"/>
      <c r="N35" s="89"/>
    </row>
    <row r="36" spans="5:14">
      <c r="E36" s="89"/>
      <c r="F36" s="89"/>
      <c r="G36" s="89"/>
      <c r="H36" s="89"/>
      <c r="I36" s="89"/>
      <c r="J36" s="89"/>
      <c r="K36" s="89"/>
      <c r="L36" s="89"/>
      <c r="M36" s="89"/>
      <c r="N36" s="89"/>
    </row>
    <row r="37" spans="5:14">
      <c r="E37" s="89"/>
      <c r="F37" s="89"/>
      <c r="G37" s="89"/>
      <c r="H37" s="89"/>
      <c r="I37" s="89"/>
      <c r="J37" s="89"/>
      <c r="K37" s="89"/>
      <c r="L37" s="89"/>
      <c r="M37" s="89"/>
      <c r="N37" s="89"/>
    </row>
    <row r="38" spans="5:14">
      <c r="E38" s="89"/>
      <c r="F38" s="89"/>
      <c r="G38" s="89"/>
      <c r="H38" s="89"/>
      <c r="I38" s="89"/>
      <c r="J38" s="89"/>
      <c r="K38" s="89"/>
      <c r="L38" s="89"/>
      <c r="M38" s="89"/>
      <c r="N38" s="89"/>
    </row>
    <row r="39" spans="5:14">
      <c r="E39" s="89"/>
      <c r="F39" s="89"/>
      <c r="G39" s="89"/>
      <c r="H39" s="89"/>
      <c r="I39" s="89"/>
      <c r="J39" s="89"/>
      <c r="K39" s="89"/>
      <c r="L39" s="89"/>
      <c r="M39" s="89"/>
      <c r="N39" s="89"/>
    </row>
    <row r="40" spans="5:14">
      <c r="E40" s="89"/>
      <c r="F40" s="89"/>
      <c r="G40" s="89"/>
      <c r="H40" s="89"/>
      <c r="I40" s="89"/>
      <c r="J40" s="89"/>
      <c r="K40" s="89"/>
      <c r="L40" s="89"/>
      <c r="M40" s="89"/>
      <c r="N40" s="89"/>
    </row>
    <row r="41" spans="5:14">
      <c r="E41" s="89"/>
      <c r="F41" s="89"/>
      <c r="G41" s="89"/>
      <c r="H41" s="89"/>
      <c r="I41" s="89"/>
      <c r="J41" s="89"/>
      <c r="K41" s="89"/>
      <c r="L41" s="89"/>
      <c r="M41" s="89"/>
      <c r="N41" s="89"/>
    </row>
    <row r="42" spans="5:14">
      <c r="E42" s="89"/>
      <c r="F42" s="89"/>
      <c r="G42" s="89"/>
      <c r="H42" s="89"/>
      <c r="I42" s="89"/>
      <c r="J42" s="89"/>
      <c r="K42" s="89"/>
      <c r="L42" s="89"/>
      <c r="M42" s="89"/>
      <c r="N42" s="89"/>
    </row>
    <row r="43" spans="5:14">
      <c r="E43" s="89"/>
      <c r="F43" s="89"/>
      <c r="G43" s="89"/>
      <c r="H43" s="89"/>
      <c r="I43" s="89"/>
      <c r="J43" s="89"/>
      <c r="K43" s="89"/>
      <c r="L43" s="89"/>
      <c r="M43" s="89"/>
      <c r="N43" s="89"/>
    </row>
    <row r="44" spans="5:14">
      <c r="E44" s="89"/>
      <c r="F44" s="89"/>
      <c r="G44" s="89"/>
      <c r="H44" s="89"/>
      <c r="I44" s="89"/>
      <c r="J44" s="89"/>
      <c r="K44" s="89"/>
      <c r="L44" s="89"/>
      <c r="M44" s="89"/>
      <c r="N44" s="89"/>
    </row>
    <row r="45" spans="5:14">
      <c r="E45" s="89"/>
      <c r="F45" s="89"/>
      <c r="G45" s="89"/>
      <c r="H45" s="89"/>
      <c r="I45" s="89"/>
      <c r="J45" s="89"/>
      <c r="K45" s="89"/>
      <c r="L45" s="89"/>
      <c r="M45" s="89"/>
      <c r="N45" s="89"/>
    </row>
    <row r="46" spans="5:14">
      <c r="E46" s="89"/>
      <c r="F46" s="89"/>
      <c r="G46" s="89"/>
      <c r="H46" s="89"/>
      <c r="I46" s="89"/>
      <c r="J46" s="89"/>
      <c r="K46" s="89"/>
      <c r="L46" s="89"/>
      <c r="M46" s="89"/>
      <c r="N46" s="89"/>
    </row>
    <row r="47" spans="5:14">
      <c r="E47" s="89"/>
      <c r="F47" s="89"/>
      <c r="G47" s="89"/>
      <c r="H47" s="89"/>
      <c r="I47" s="89"/>
      <c r="J47" s="89"/>
      <c r="K47" s="89"/>
      <c r="L47" s="89"/>
      <c r="M47" s="89"/>
      <c r="N47" s="89"/>
    </row>
    <row r="48" spans="5:14">
      <c r="E48" s="89"/>
      <c r="F48" s="89"/>
      <c r="G48" s="89"/>
      <c r="H48" s="89"/>
      <c r="I48" s="89"/>
      <c r="J48" s="89"/>
      <c r="K48" s="89"/>
      <c r="L48" s="89"/>
      <c r="M48" s="89"/>
      <c r="N48" s="89"/>
    </row>
    <row r="49" spans="5:14">
      <c r="E49" s="89"/>
      <c r="F49" s="89"/>
      <c r="G49" s="89"/>
      <c r="H49" s="89"/>
      <c r="I49" s="89"/>
      <c r="J49" s="89"/>
      <c r="K49" s="89"/>
      <c r="L49" s="89"/>
      <c r="M49" s="89"/>
      <c r="N49" s="89"/>
    </row>
    <row r="50" spans="5:14">
      <c r="E50" s="89"/>
      <c r="F50" s="89"/>
      <c r="G50" s="89"/>
      <c r="H50" s="89"/>
      <c r="I50" s="89"/>
      <c r="J50" s="89"/>
      <c r="K50" s="89"/>
      <c r="L50" s="89"/>
      <c r="M50" s="89"/>
      <c r="N50" s="89"/>
    </row>
    <row r="51" spans="5:14">
      <c r="E51" s="89"/>
      <c r="F51" s="89"/>
      <c r="G51" s="89"/>
      <c r="H51" s="89"/>
      <c r="I51" s="89"/>
      <c r="J51" s="89"/>
      <c r="K51" s="89"/>
      <c r="L51" s="89"/>
      <c r="M51" s="89"/>
      <c r="N51" s="89"/>
    </row>
    <row r="52" spans="5:14">
      <c r="E52" s="89"/>
      <c r="F52" s="89"/>
      <c r="G52" s="89"/>
      <c r="H52" s="89"/>
      <c r="I52" s="89"/>
      <c r="J52" s="89"/>
      <c r="K52" s="89"/>
      <c r="L52" s="89"/>
      <c r="M52" s="89"/>
      <c r="N52" s="89"/>
    </row>
    <row r="53" spans="5:14">
      <c r="E53" s="89"/>
      <c r="F53" s="89"/>
      <c r="G53" s="89"/>
      <c r="H53" s="89"/>
      <c r="I53" s="89"/>
      <c r="J53" s="89"/>
      <c r="K53" s="89"/>
      <c r="L53" s="89"/>
      <c r="M53" s="89"/>
      <c r="N53" s="89"/>
    </row>
    <row r="54" spans="5:14">
      <c r="E54" s="89"/>
      <c r="F54" s="89"/>
      <c r="G54" s="89"/>
      <c r="H54" s="89"/>
      <c r="I54" s="89"/>
      <c r="J54" s="89"/>
      <c r="K54" s="89"/>
      <c r="L54" s="89"/>
      <c r="M54" s="89"/>
      <c r="N54" s="89"/>
    </row>
    <row r="55" spans="5:14">
      <c r="E55" s="89"/>
      <c r="F55" s="89"/>
      <c r="G55" s="89"/>
      <c r="H55" s="89"/>
      <c r="I55" s="89"/>
      <c r="J55" s="89"/>
      <c r="K55" s="89"/>
      <c r="L55" s="89"/>
      <c r="M55" s="89"/>
      <c r="N55" s="89"/>
    </row>
    <row r="56" spans="5:14">
      <c r="E56" s="89"/>
      <c r="F56" s="89"/>
      <c r="G56" s="89"/>
      <c r="H56" s="89"/>
      <c r="I56" s="89"/>
      <c r="J56" s="89"/>
      <c r="K56" s="89"/>
      <c r="L56" s="89"/>
      <c r="M56" s="89"/>
      <c r="N56" s="89"/>
    </row>
    <row r="57" spans="5:14">
      <c r="E57" s="89"/>
      <c r="F57" s="89"/>
      <c r="G57" s="89"/>
      <c r="H57" s="89"/>
      <c r="I57" s="89"/>
      <c r="J57" s="89"/>
      <c r="K57" s="89"/>
      <c r="L57" s="89"/>
      <c r="M57" s="89"/>
      <c r="N57" s="89"/>
    </row>
    <row r="58" spans="5:14">
      <c r="E58" s="89"/>
      <c r="F58" s="89"/>
      <c r="G58" s="89"/>
      <c r="H58" s="89"/>
      <c r="I58" s="89"/>
      <c r="J58" s="89"/>
      <c r="K58" s="89"/>
      <c r="L58" s="89"/>
      <c r="M58" s="89"/>
      <c r="N58" s="89"/>
    </row>
    <row r="59" spans="5:14">
      <c r="E59" s="89"/>
      <c r="F59" s="89"/>
      <c r="G59" s="89"/>
      <c r="H59" s="89"/>
      <c r="I59" s="89"/>
      <c r="J59" s="89"/>
      <c r="K59" s="89"/>
      <c r="L59" s="89"/>
      <c r="M59" s="89"/>
      <c r="N59" s="89"/>
    </row>
    <row r="60" spans="5:14">
      <c r="E60" s="89"/>
      <c r="F60" s="89"/>
      <c r="G60" s="89"/>
      <c r="H60" s="89"/>
      <c r="I60" s="89"/>
      <c r="J60" s="89"/>
      <c r="K60" s="89"/>
      <c r="L60" s="89"/>
      <c r="M60" s="89"/>
      <c r="N60" s="89"/>
    </row>
    <row r="61" spans="5:14">
      <c r="E61" s="89"/>
      <c r="F61" s="89"/>
      <c r="G61" s="89"/>
      <c r="H61" s="89"/>
      <c r="I61" s="89"/>
      <c r="J61" s="89"/>
      <c r="K61" s="89"/>
      <c r="L61" s="89"/>
      <c r="M61" s="89"/>
      <c r="N61" s="89"/>
    </row>
    <row r="62" spans="5:14">
      <c r="E62" s="89"/>
      <c r="F62" s="89"/>
      <c r="G62" s="89"/>
      <c r="H62" s="89"/>
      <c r="I62" s="89"/>
      <c r="J62" s="89"/>
      <c r="K62" s="89"/>
      <c r="L62" s="89"/>
      <c r="M62" s="89"/>
      <c r="N62" s="89"/>
    </row>
    <row r="63" spans="5:14">
      <c r="E63" s="89"/>
      <c r="F63" s="89"/>
      <c r="G63" s="89"/>
      <c r="H63" s="89"/>
      <c r="I63" s="89"/>
      <c r="J63" s="89"/>
      <c r="K63" s="89"/>
      <c r="L63" s="89"/>
      <c r="M63" s="89"/>
      <c r="N63" s="89"/>
    </row>
    <row r="64" spans="5:14">
      <c r="E64" s="89"/>
      <c r="F64" s="89"/>
      <c r="G64" s="89"/>
      <c r="H64" s="89"/>
      <c r="I64" s="89"/>
      <c r="J64" s="89"/>
      <c r="K64" s="89"/>
      <c r="L64" s="89"/>
      <c r="M64" s="89"/>
      <c r="N64" s="89"/>
    </row>
    <row r="65" spans="5:14">
      <c r="E65" s="89"/>
      <c r="F65" s="89"/>
      <c r="G65" s="89"/>
      <c r="H65" s="89"/>
      <c r="I65" s="89"/>
      <c r="J65" s="89"/>
      <c r="K65" s="89"/>
      <c r="L65" s="89"/>
      <c r="M65" s="89"/>
      <c r="N65" s="89"/>
    </row>
    <row r="66" spans="5:14"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5:14"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5:14"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5:14"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5:14"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5:14"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5:14"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5:14">
      <c r="E73" s="89"/>
      <c r="F73" s="89"/>
      <c r="G73" s="89"/>
      <c r="H73" s="89"/>
      <c r="I73" s="89"/>
      <c r="J73" s="89"/>
      <c r="K73" s="89"/>
      <c r="L73" s="89"/>
      <c r="M73" s="89"/>
      <c r="N73" s="89"/>
    </row>
    <row r="74" spans="5:14">
      <c r="E74" s="89"/>
      <c r="F74" s="89"/>
      <c r="G74" s="89"/>
      <c r="H74" s="89"/>
      <c r="I74" s="89"/>
      <c r="J74" s="89"/>
      <c r="K74" s="89"/>
      <c r="L74" s="89"/>
      <c r="M74" s="89"/>
      <c r="N74" s="89"/>
    </row>
    <row r="75" spans="5:14">
      <c r="E75" s="89"/>
      <c r="F75" s="89"/>
      <c r="G75" s="89"/>
      <c r="H75" s="89"/>
      <c r="I75" s="89"/>
      <c r="J75" s="89"/>
      <c r="K75" s="89"/>
      <c r="L75" s="89"/>
      <c r="M75" s="89"/>
      <c r="N75" s="89"/>
    </row>
    <row r="76" spans="5:14"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5:14">
      <c r="E77" s="89"/>
      <c r="F77" s="89"/>
      <c r="G77" s="89"/>
      <c r="H77" s="89"/>
      <c r="I77" s="89"/>
      <c r="J77" s="89"/>
      <c r="K77" s="89"/>
      <c r="L77" s="89"/>
      <c r="M77" s="89"/>
      <c r="N77" s="89"/>
    </row>
    <row r="78" spans="5:14">
      <c r="E78" s="89"/>
      <c r="F78" s="89"/>
      <c r="G78" s="89"/>
      <c r="H78" s="89"/>
      <c r="I78" s="89"/>
      <c r="J78" s="89"/>
      <c r="K78" s="89"/>
      <c r="L78" s="89"/>
      <c r="M78" s="89"/>
      <c r="N78" s="89"/>
    </row>
    <row r="79" spans="5:14">
      <c r="E79" s="89"/>
      <c r="F79" s="89"/>
      <c r="G79" s="89"/>
      <c r="H79" s="89"/>
      <c r="I79" s="89"/>
      <c r="J79" s="89"/>
      <c r="K79" s="89"/>
      <c r="L79" s="89"/>
      <c r="M79" s="89"/>
      <c r="N79" s="89"/>
    </row>
    <row r="80" spans="5:14">
      <c r="E80" s="89"/>
      <c r="F80" s="89"/>
      <c r="G80" s="89"/>
      <c r="H80" s="89"/>
      <c r="I80" s="89"/>
      <c r="J80" s="89"/>
      <c r="K80" s="89"/>
      <c r="L80" s="89"/>
      <c r="M80" s="89"/>
      <c r="N80" s="89"/>
    </row>
    <row r="81" spans="5:14">
      <c r="E81" s="89"/>
      <c r="F81" s="89"/>
      <c r="G81" s="89"/>
      <c r="H81" s="89"/>
      <c r="I81" s="89"/>
      <c r="J81" s="89"/>
      <c r="K81" s="89"/>
      <c r="L81" s="89"/>
      <c r="M81" s="89"/>
      <c r="N81" s="89"/>
    </row>
    <row r="82" spans="5:14">
      <c r="E82" s="89"/>
      <c r="F82" s="89"/>
      <c r="G82" s="89"/>
      <c r="H82" s="89"/>
      <c r="I82" s="89"/>
      <c r="J82" s="89"/>
      <c r="K82" s="89"/>
      <c r="L82" s="89"/>
      <c r="M82" s="89"/>
      <c r="N82" s="89"/>
    </row>
    <row r="83" spans="5:14">
      <c r="E83" s="89"/>
      <c r="F83" s="89"/>
      <c r="G83" s="89"/>
      <c r="H83" s="89"/>
      <c r="I83" s="89"/>
      <c r="J83" s="89"/>
      <c r="K83" s="89"/>
      <c r="L83" s="89"/>
      <c r="M83" s="89"/>
      <c r="N83" s="89"/>
    </row>
    <row r="84" spans="5:14">
      <c r="E84" s="89"/>
      <c r="F84" s="89"/>
      <c r="G84" s="89"/>
      <c r="H84" s="89"/>
      <c r="I84" s="89"/>
      <c r="J84" s="89"/>
      <c r="K84" s="89"/>
      <c r="L84" s="89"/>
      <c r="M84" s="89"/>
      <c r="N84" s="89"/>
    </row>
    <row r="85" spans="5:14">
      <c r="E85" s="89"/>
      <c r="F85" s="89"/>
      <c r="G85" s="89"/>
      <c r="H85" s="89"/>
      <c r="I85" s="89"/>
      <c r="J85" s="89"/>
      <c r="K85" s="89"/>
      <c r="L85" s="89"/>
      <c r="M85" s="89"/>
      <c r="N85" s="89"/>
    </row>
    <row r="86" spans="5:14">
      <c r="E86" s="89"/>
      <c r="F86" s="89"/>
      <c r="G86" s="89"/>
      <c r="H86" s="89"/>
      <c r="I86" s="89"/>
      <c r="J86" s="89"/>
      <c r="K86" s="89"/>
      <c r="L86" s="89"/>
      <c r="M86" s="89"/>
      <c r="N86" s="89"/>
    </row>
    <row r="87" spans="5:14">
      <c r="E87" s="89"/>
      <c r="F87" s="89"/>
      <c r="G87" s="89"/>
      <c r="H87" s="89"/>
      <c r="I87" s="89"/>
      <c r="J87" s="89"/>
      <c r="K87" s="89"/>
      <c r="L87" s="89"/>
      <c r="M87" s="89"/>
      <c r="N87" s="89"/>
    </row>
    <row r="88" spans="5:14">
      <c r="E88" s="89"/>
      <c r="F88" s="89"/>
      <c r="G88" s="89"/>
      <c r="H88" s="89"/>
      <c r="I88" s="89"/>
      <c r="J88" s="89"/>
      <c r="K88" s="89"/>
      <c r="L88" s="89"/>
      <c r="M88" s="89"/>
      <c r="N88" s="89"/>
    </row>
    <row r="89" spans="5:14">
      <c r="E89" s="89"/>
      <c r="F89" s="89"/>
      <c r="G89" s="89"/>
      <c r="H89" s="89"/>
      <c r="I89" s="89"/>
      <c r="J89" s="89"/>
      <c r="K89" s="89"/>
      <c r="L89" s="89"/>
      <c r="M89" s="89"/>
      <c r="N89" s="89"/>
    </row>
    <row r="90" spans="5:14">
      <c r="E90" s="89"/>
      <c r="F90" s="89"/>
      <c r="G90" s="89"/>
      <c r="H90" s="89"/>
      <c r="I90" s="89"/>
      <c r="J90" s="89"/>
      <c r="K90" s="89"/>
      <c r="L90" s="89"/>
      <c r="M90" s="89"/>
      <c r="N90" s="89"/>
    </row>
    <row r="91" spans="5:14">
      <c r="E91" s="89"/>
      <c r="F91" s="89"/>
      <c r="G91" s="89"/>
      <c r="H91" s="89"/>
      <c r="I91" s="89"/>
      <c r="J91" s="89"/>
      <c r="K91" s="89"/>
      <c r="L91" s="89"/>
      <c r="M91" s="89"/>
      <c r="N91" s="89"/>
    </row>
    <row r="92" spans="5:14">
      <c r="E92" s="89"/>
      <c r="F92" s="89"/>
      <c r="G92" s="89"/>
      <c r="H92" s="89"/>
      <c r="I92" s="89"/>
      <c r="J92" s="89"/>
      <c r="K92" s="89"/>
      <c r="L92" s="89"/>
      <c r="M92" s="89"/>
      <c r="N92" s="89"/>
    </row>
    <row r="93" spans="5:14">
      <c r="E93" s="89"/>
      <c r="F93" s="89"/>
      <c r="G93" s="89"/>
      <c r="H93" s="89"/>
      <c r="I93" s="89"/>
      <c r="J93" s="89"/>
      <c r="K93" s="89"/>
      <c r="L93" s="89"/>
      <c r="M93" s="89"/>
      <c r="N93" s="89"/>
    </row>
    <row r="94" spans="5:14">
      <c r="E94" s="89"/>
      <c r="F94" s="89"/>
      <c r="G94" s="89"/>
      <c r="H94" s="89"/>
      <c r="I94" s="89"/>
      <c r="J94" s="89"/>
      <c r="K94" s="89"/>
      <c r="L94" s="89"/>
      <c r="M94" s="89"/>
      <c r="N94" s="89"/>
    </row>
    <row r="95" spans="5:14">
      <c r="E95" s="89"/>
      <c r="F95" s="89"/>
      <c r="G95" s="89"/>
      <c r="H95" s="89"/>
      <c r="I95" s="89"/>
      <c r="J95" s="89"/>
      <c r="K95" s="89"/>
      <c r="L95" s="89"/>
      <c r="M95" s="89"/>
      <c r="N95" s="89"/>
    </row>
    <row r="96" spans="5:14">
      <c r="E96" s="89"/>
      <c r="F96" s="89"/>
      <c r="G96" s="89"/>
      <c r="H96" s="89"/>
      <c r="I96" s="89"/>
      <c r="J96" s="89"/>
      <c r="K96" s="89"/>
      <c r="L96" s="89"/>
      <c r="M96" s="89"/>
      <c r="N96" s="89"/>
    </row>
    <row r="97" spans="5:14">
      <c r="E97" s="89"/>
      <c r="F97" s="89"/>
      <c r="G97" s="89"/>
      <c r="H97" s="89"/>
      <c r="I97" s="89"/>
      <c r="J97" s="89"/>
      <c r="K97" s="89"/>
      <c r="L97" s="89"/>
      <c r="M97" s="89"/>
      <c r="N97" s="89"/>
    </row>
    <row r="98" spans="5:14">
      <c r="E98" s="89"/>
      <c r="F98" s="89"/>
      <c r="G98" s="89"/>
      <c r="H98" s="89"/>
      <c r="I98" s="89"/>
      <c r="J98" s="89"/>
      <c r="K98" s="89"/>
      <c r="L98" s="89"/>
      <c r="M98" s="89"/>
      <c r="N98" s="89"/>
    </row>
    <row r="99" spans="5:14">
      <c r="E99" s="89"/>
      <c r="F99" s="89"/>
      <c r="G99" s="89"/>
      <c r="H99" s="89"/>
      <c r="I99" s="89"/>
      <c r="J99" s="89"/>
      <c r="K99" s="89"/>
      <c r="L99" s="89"/>
      <c r="M99" s="89"/>
      <c r="N99" s="89"/>
    </row>
    <row r="100" spans="5:14">
      <c r="E100" s="89"/>
      <c r="F100" s="89"/>
      <c r="G100" s="89"/>
      <c r="H100" s="89"/>
      <c r="I100" s="89"/>
      <c r="J100" s="89"/>
      <c r="K100" s="89"/>
      <c r="L100" s="89"/>
      <c r="M100" s="89"/>
      <c r="N100" s="89"/>
    </row>
    <row r="101" spans="5:14">
      <c r="E101" s="89"/>
      <c r="F101" s="89"/>
      <c r="G101" s="89"/>
      <c r="H101" s="89"/>
      <c r="I101" s="89"/>
      <c r="J101" s="89"/>
      <c r="K101" s="89"/>
      <c r="L101" s="89"/>
      <c r="M101" s="89"/>
      <c r="N101" s="89"/>
    </row>
    <row r="102" spans="5:14">
      <c r="E102" s="89"/>
      <c r="F102" s="89"/>
      <c r="G102" s="89"/>
      <c r="H102" s="89"/>
      <c r="I102" s="89"/>
      <c r="J102" s="89"/>
      <c r="K102" s="89"/>
      <c r="L102" s="89"/>
      <c r="M102" s="89"/>
      <c r="N102" s="89"/>
    </row>
    <row r="103" spans="5:14">
      <c r="E103" s="89"/>
      <c r="F103" s="89"/>
      <c r="G103" s="89"/>
      <c r="H103" s="89"/>
      <c r="I103" s="89"/>
      <c r="J103" s="89"/>
      <c r="K103" s="89"/>
      <c r="L103" s="89"/>
      <c r="M103" s="89"/>
      <c r="N103" s="89"/>
    </row>
    <row r="104" spans="5:14">
      <c r="E104" s="89"/>
      <c r="F104" s="89"/>
      <c r="G104" s="89"/>
      <c r="H104" s="89"/>
      <c r="I104" s="89"/>
      <c r="J104" s="89"/>
      <c r="K104" s="89"/>
      <c r="L104" s="89"/>
      <c r="M104" s="89"/>
      <c r="N104" s="89"/>
    </row>
    <row r="105" spans="5:14">
      <c r="E105" s="89"/>
      <c r="F105" s="89"/>
      <c r="G105" s="89"/>
      <c r="H105" s="89"/>
      <c r="I105" s="89"/>
      <c r="J105" s="89"/>
      <c r="K105" s="89"/>
      <c r="L105" s="89"/>
      <c r="M105" s="89"/>
      <c r="N105" s="89"/>
    </row>
    <row r="106" spans="5:14">
      <c r="E106" s="89"/>
      <c r="F106" s="89"/>
      <c r="G106" s="89"/>
      <c r="H106" s="89"/>
      <c r="I106" s="89"/>
      <c r="J106" s="89"/>
      <c r="K106" s="89"/>
      <c r="L106" s="89"/>
      <c r="M106" s="89"/>
      <c r="N106" s="89"/>
    </row>
    <row r="107" spans="5:14">
      <c r="E107" s="89"/>
      <c r="F107" s="89"/>
      <c r="G107" s="89"/>
      <c r="H107" s="89"/>
      <c r="I107" s="89"/>
      <c r="J107" s="89"/>
      <c r="K107" s="89"/>
      <c r="L107" s="89"/>
      <c r="M107" s="89"/>
      <c r="N107" s="89"/>
    </row>
    <row r="108" spans="5:14">
      <c r="E108" s="89"/>
      <c r="F108" s="89"/>
      <c r="G108" s="89"/>
      <c r="H108" s="89"/>
      <c r="I108" s="89"/>
      <c r="J108" s="89"/>
      <c r="K108" s="89"/>
      <c r="L108" s="89"/>
      <c r="M108" s="89"/>
      <c r="N108" s="89"/>
    </row>
    <row r="109" spans="5:14">
      <c r="E109" s="89"/>
      <c r="F109" s="89"/>
      <c r="G109" s="89"/>
      <c r="H109" s="89"/>
      <c r="I109" s="89"/>
      <c r="J109" s="89"/>
      <c r="K109" s="89"/>
      <c r="L109" s="89"/>
      <c r="M109" s="89"/>
      <c r="N109" s="89"/>
    </row>
    <row r="110" spans="5:14">
      <c r="E110" s="89"/>
      <c r="F110" s="89"/>
      <c r="G110" s="89"/>
      <c r="H110" s="89"/>
      <c r="I110" s="89"/>
      <c r="J110" s="89"/>
      <c r="K110" s="89"/>
      <c r="L110" s="89"/>
      <c r="M110" s="89"/>
      <c r="N110" s="89"/>
    </row>
    <row r="111" spans="5:14">
      <c r="E111" s="89"/>
      <c r="F111" s="89"/>
      <c r="G111" s="89"/>
      <c r="H111" s="89"/>
      <c r="I111" s="89"/>
      <c r="J111" s="89"/>
      <c r="K111" s="89"/>
      <c r="L111" s="89"/>
      <c r="M111" s="89"/>
      <c r="N111" s="89"/>
    </row>
    <row r="112" spans="5:14">
      <c r="E112" s="89"/>
      <c r="F112" s="89"/>
      <c r="G112" s="89"/>
      <c r="H112" s="89"/>
      <c r="I112" s="89"/>
      <c r="J112" s="89"/>
      <c r="K112" s="89"/>
      <c r="L112" s="89"/>
      <c r="M112" s="89"/>
      <c r="N112" s="89"/>
    </row>
    <row r="113" spans="5:14">
      <c r="E113" s="89"/>
      <c r="F113" s="89"/>
      <c r="G113" s="89"/>
      <c r="H113" s="89"/>
      <c r="I113" s="89"/>
      <c r="J113" s="89"/>
      <c r="K113" s="89"/>
      <c r="L113" s="89"/>
      <c r="M113" s="89"/>
      <c r="N113" s="89"/>
    </row>
    <row r="114" spans="5:14">
      <c r="E114" s="89"/>
      <c r="F114" s="89"/>
      <c r="G114" s="89"/>
      <c r="H114" s="89"/>
      <c r="I114" s="89"/>
      <c r="J114" s="89"/>
      <c r="K114" s="89"/>
      <c r="L114" s="89"/>
      <c r="M114" s="89"/>
      <c r="N114" s="89"/>
    </row>
    <row r="115" spans="5:14">
      <c r="E115" s="89"/>
      <c r="F115" s="89"/>
      <c r="G115" s="89"/>
      <c r="H115" s="89"/>
      <c r="I115" s="89"/>
      <c r="J115" s="89"/>
      <c r="K115" s="89"/>
      <c r="L115" s="89"/>
      <c r="M115" s="89"/>
      <c r="N115" s="89"/>
    </row>
    <row r="116" spans="5:14">
      <c r="E116" s="89"/>
      <c r="F116" s="89"/>
      <c r="G116" s="89"/>
      <c r="H116" s="89"/>
      <c r="I116" s="89"/>
      <c r="J116" s="89"/>
      <c r="K116" s="89"/>
      <c r="L116" s="89"/>
      <c r="M116" s="89"/>
      <c r="N116" s="89"/>
    </row>
    <row r="117" spans="5:14">
      <c r="E117" s="89"/>
      <c r="F117" s="89"/>
      <c r="G117" s="89"/>
      <c r="H117" s="89"/>
      <c r="I117" s="89"/>
      <c r="J117" s="89"/>
      <c r="K117" s="89"/>
      <c r="L117" s="89"/>
      <c r="M117" s="89"/>
      <c r="N117" s="89"/>
    </row>
    <row r="118" spans="5:14">
      <c r="E118" s="89"/>
      <c r="F118" s="89"/>
      <c r="G118" s="89"/>
      <c r="H118" s="89"/>
      <c r="I118" s="89"/>
      <c r="J118" s="89"/>
      <c r="K118" s="89"/>
      <c r="L118" s="89"/>
      <c r="M118" s="89"/>
      <c r="N118" s="89"/>
    </row>
    <row r="119" spans="5:14">
      <c r="E119" s="89"/>
      <c r="F119" s="89"/>
      <c r="G119" s="89"/>
      <c r="H119" s="89"/>
      <c r="I119" s="89"/>
      <c r="J119" s="89"/>
      <c r="K119" s="89"/>
      <c r="L119" s="89"/>
      <c r="M119" s="89"/>
      <c r="N119" s="89"/>
    </row>
    <row r="120" spans="5:14">
      <c r="E120" s="89"/>
      <c r="F120" s="89"/>
      <c r="G120" s="89"/>
      <c r="H120" s="89"/>
      <c r="I120" s="89"/>
      <c r="J120" s="89"/>
      <c r="K120" s="89"/>
      <c r="L120" s="89"/>
      <c r="M120" s="89"/>
      <c r="N120" s="89"/>
    </row>
    <row r="121" spans="5:14">
      <c r="E121" s="89"/>
      <c r="F121" s="89"/>
      <c r="G121" s="89"/>
      <c r="H121" s="89"/>
      <c r="I121" s="89"/>
      <c r="J121" s="89"/>
      <c r="K121" s="89"/>
      <c r="L121" s="89"/>
      <c r="M121" s="89"/>
      <c r="N121" s="89"/>
    </row>
    <row r="122" spans="5:14">
      <c r="E122" s="89"/>
      <c r="F122" s="89"/>
      <c r="G122" s="89"/>
      <c r="H122" s="89"/>
      <c r="I122" s="89"/>
      <c r="J122" s="89"/>
      <c r="K122" s="89"/>
      <c r="L122" s="89"/>
      <c r="M122" s="89"/>
      <c r="N122" s="89"/>
    </row>
    <row r="123" spans="5:14">
      <c r="E123" s="89"/>
      <c r="F123" s="89"/>
      <c r="G123" s="89"/>
      <c r="H123" s="89"/>
      <c r="I123" s="89"/>
      <c r="J123" s="89"/>
      <c r="K123" s="89"/>
      <c r="L123" s="89"/>
      <c r="M123" s="89"/>
      <c r="N123" s="89"/>
    </row>
    <row r="124" spans="5:14">
      <c r="E124" s="89"/>
      <c r="F124" s="89"/>
      <c r="G124" s="89"/>
      <c r="H124" s="89"/>
      <c r="I124" s="89"/>
      <c r="J124" s="89"/>
      <c r="K124" s="89"/>
      <c r="L124" s="89"/>
      <c r="M124" s="89"/>
      <c r="N124" s="89"/>
    </row>
    <row r="125" spans="5:14">
      <c r="E125" s="89"/>
      <c r="F125" s="89"/>
      <c r="G125" s="89"/>
      <c r="H125" s="89"/>
      <c r="I125" s="89"/>
      <c r="J125" s="89"/>
      <c r="K125" s="89"/>
      <c r="L125" s="89"/>
      <c r="M125" s="89"/>
      <c r="N125" s="89"/>
    </row>
    <row r="126" spans="5:14">
      <c r="E126" s="89"/>
      <c r="F126" s="89"/>
      <c r="G126" s="89"/>
      <c r="H126" s="89"/>
      <c r="I126" s="89"/>
      <c r="J126" s="89"/>
      <c r="K126" s="89"/>
      <c r="L126" s="89"/>
      <c r="M126" s="89"/>
      <c r="N126" s="89"/>
    </row>
    <row r="127" spans="5:14">
      <c r="E127" s="89"/>
      <c r="F127" s="89"/>
      <c r="G127" s="89"/>
      <c r="H127" s="89"/>
      <c r="I127" s="89"/>
      <c r="J127" s="89"/>
      <c r="K127" s="89"/>
      <c r="L127" s="89"/>
      <c r="M127" s="89"/>
      <c r="N127" s="89"/>
    </row>
    <row r="128" spans="5:14">
      <c r="E128" s="89"/>
      <c r="F128" s="89"/>
      <c r="G128" s="89"/>
      <c r="H128" s="89"/>
      <c r="I128" s="89"/>
      <c r="J128" s="89"/>
      <c r="K128" s="89"/>
      <c r="L128" s="89"/>
      <c r="M128" s="89"/>
      <c r="N128" s="89"/>
    </row>
    <row r="129" spans="5:14">
      <c r="E129" s="89"/>
      <c r="F129" s="89"/>
      <c r="G129" s="89"/>
      <c r="H129" s="89"/>
      <c r="I129" s="89"/>
      <c r="J129" s="89"/>
      <c r="K129" s="89"/>
      <c r="L129" s="89"/>
      <c r="M129" s="89"/>
      <c r="N129" s="89"/>
    </row>
    <row r="130" spans="5:14">
      <c r="E130" s="89"/>
      <c r="F130" s="89"/>
      <c r="G130" s="89"/>
      <c r="H130" s="89"/>
      <c r="I130" s="89"/>
      <c r="J130" s="89"/>
      <c r="K130" s="89"/>
      <c r="L130" s="89"/>
      <c r="M130" s="89"/>
      <c r="N130" s="89"/>
    </row>
    <row r="131" spans="5:14">
      <c r="E131" s="89"/>
      <c r="F131" s="89"/>
      <c r="G131" s="89"/>
      <c r="H131" s="89"/>
      <c r="I131" s="89"/>
      <c r="J131" s="89"/>
      <c r="K131" s="89"/>
      <c r="L131" s="89"/>
      <c r="M131" s="89"/>
      <c r="N131" s="89"/>
    </row>
    <row r="132" spans="5:14">
      <c r="E132" s="89"/>
      <c r="F132" s="89"/>
      <c r="G132" s="89"/>
      <c r="H132" s="89"/>
      <c r="I132" s="89"/>
      <c r="J132" s="89"/>
      <c r="K132" s="89"/>
      <c r="L132" s="89"/>
      <c r="M132" s="89"/>
      <c r="N132" s="89"/>
    </row>
    <row r="133" spans="5:14">
      <c r="E133" s="89"/>
      <c r="F133" s="89"/>
      <c r="G133" s="89"/>
      <c r="H133" s="89"/>
      <c r="I133" s="89"/>
      <c r="J133" s="89"/>
      <c r="K133" s="89"/>
      <c r="L133" s="89"/>
      <c r="M133" s="89"/>
      <c r="N133" s="89"/>
    </row>
    <row r="134" spans="5:14">
      <c r="E134" s="89"/>
      <c r="F134" s="89"/>
      <c r="G134" s="89"/>
      <c r="H134" s="89"/>
      <c r="I134" s="89"/>
      <c r="J134" s="89"/>
      <c r="K134" s="89"/>
      <c r="L134" s="89"/>
      <c r="M134" s="89"/>
      <c r="N134" s="89"/>
    </row>
    <row r="135" spans="5:14">
      <c r="E135" s="89"/>
      <c r="F135" s="89"/>
      <c r="G135" s="89"/>
      <c r="H135" s="89"/>
      <c r="I135" s="89"/>
      <c r="J135" s="89"/>
      <c r="K135" s="89"/>
      <c r="L135" s="89"/>
      <c r="M135" s="89"/>
      <c r="N135" s="89"/>
    </row>
    <row r="136" spans="5:14">
      <c r="E136" s="89"/>
      <c r="F136" s="89"/>
      <c r="G136" s="89"/>
      <c r="H136" s="89"/>
      <c r="I136" s="89"/>
      <c r="J136" s="89"/>
      <c r="K136" s="89"/>
      <c r="L136" s="89"/>
      <c r="M136" s="89"/>
      <c r="N136" s="89"/>
    </row>
    <row r="137" spans="5:14">
      <c r="E137" s="89"/>
      <c r="F137" s="89"/>
      <c r="G137" s="89"/>
      <c r="H137" s="89"/>
      <c r="I137" s="89"/>
      <c r="J137" s="89"/>
      <c r="K137" s="89"/>
      <c r="L137" s="89"/>
      <c r="M137" s="89"/>
      <c r="N137" s="89"/>
    </row>
    <row r="138" spans="5:14">
      <c r="E138" s="89"/>
      <c r="F138" s="89"/>
      <c r="G138" s="89"/>
      <c r="H138" s="89"/>
      <c r="I138" s="89"/>
      <c r="J138" s="89"/>
      <c r="K138" s="89"/>
      <c r="L138" s="89"/>
      <c r="M138" s="89"/>
      <c r="N138" s="89"/>
    </row>
    <row r="139" spans="5:14">
      <c r="E139" s="89"/>
      <c r="F139" s="89"/>
      <c r="G139" s="89"/>
      <c r="H139" s="89"/>
      <c r="I139" s="89"/>
      <c r="J139" s="89"/>
      <c r="K139" s="89"/>
      <c r="L139" s="89"/>
      <c r="M139" s="89"/>
      <c r="N139" s="89"/>
    </row>
    <row r="140" spans="5:14">
      <c r="E140" s="89"/>
      <c r="F140" s="89"/>
      <c r="G140" s="89"/>
      <c r="H140" s="89"/>
      <c r="I140" s="89"/>
      <c r="J140" s="89"/>
      <c r="K140" s="89"/>
      <c r="L140" s="89"/>
      <c r="M140" s="89"/>
      <c r="N140" s="89"/>
    </row>
    <row r="141" spans="5:14">
      <c r="E141" s="89"/>
      <c r="F141" s="89"/>
      <c r="G141" s="89"/>
      <c r="H141" s="89"/>
      <c r="I141" s="89"/>
      <c r="J141" s="89"/>
      <c r="K141" s="89"/>
      <c r="L141" s="89"/>
      <c r="M141" s="89"/>
      <c r="N141" s="89"/>
    </row>
    <row r="142" spans="5:14">
      <c r="E142" s="89"/>
      <c r="F142" s="89"/>
      <c r="G142" s="89"/>
      <c r="H142" s="89"/>
      <c r="I142" s="89"/>
      <c r="J142" s="89"/>
      <c r="K142" s="89"/>
      <c r="L142" s="89"/>
      <c r="M142" s="89"/>
      <c r="N142" s="89"/>
    </row>
    <row r="143" spans="5:14">
      <c r="E143" s="89"/>
      <c r="F143" s="89"/>
      <c r="G143" s="89"/>
      <c r="H143" s="89"/>
      <c r="I143" s="89"/>
      <c r="J143" s="89"/>
      <c r="K143" s="89"/>
      <c r="L143" s="89"/>
      <c r="M143" s="89"/>
      <c r="N143" s="89"/>
    </row>
    <row r="144" spans="5:14">
      <c r="E144" s="89"/>
      <c r="F144" s="89"/>
      <c r="G144" s="89"/>
      <c r="H144" s="89"/>
      <c r="I144" s="89"/>
      <c r="J144" s="89"/>
      <c r="K144" s="89"/>
      <c r="L144" s="89"/>
      <c r="M144" s="89"/>
      <c r="N144" s="89"/>
    </row>
    <row r="145" spans="5:14">
      <c r="E145" s="89"/>
      <c r="F145" s="89"/>
      <c r="G145" s="89"/>
      <c r="H145" s="89"/>
      <c r="I145" s="89"/>
      <c r="J145" s="89"/>
      <c r="K145" s="89"/>
      <c r="L145" s="89"/>
      <c r="M145" s="89"/>
      <c r="N145" s="89"/>
    </row>
    <row r="146" spans="5:14">
      <c r="E146" s="89"/>
      <c r="F146" s="89"/>
      <c r="G146" s="89"/>
      <c r="H146" s="89"/>
      <c r="I146" s="89"/>
      <c r="J146" s="89"/>
      <c r="K146" s="89"/>
      <c r="L146" s="89"/>
      <c r="M146" s="89"/>
      <c r="N146" s="89"/>
    </row>
    <row r="147" spans="5:14">
      <c r="E147" s="89"/>
      <c r="F147" s="89"/>
      <c r="G147" s="89"/>
      <c r="H147" s="89"/>
      <c r="I147" s="89"/>
      <c r="J147" s="89"/>
      <c r="K147" s="89"/>
      <c r="L147" s="89"/>
      <c r="M147" s="89"/>
      <c r="N147" s="89"/>
    </row>
    <row r="148" spans="5:14">
      <c r="E148" s="89"/>
      <c r="F148" s="89"/>
      <c r="G148" s="89"/>
      <c r="H148" s="89"/>
      <c r="I148" s="89"/>
      <c r="J148" s="89"/>
      <c r="K148" s="89"/>
      <c r="L148" s="89"/>
      <c r="M148" s="89"/>
      <c r="N148" s="89"/>
    </row>
    <row r="149" spans="5:14">
      <c r="E149" s="89"/>
      <c r="F149" s="89"/>
      <c r="G149" s="89"/>
      <c r="H149" s="89"/>
      <c r="I149" s="89"/>
      <c r="J149" s="89"/>
      <c r="K149" s="89"/>
      <c r="L149" s="89"/>
      <c r="M149" s="89"/>
      <c r="N149" s="89"/>
    </row>
    <row r="150" spans="5:14">
      <c r="E150" s="89"/>
      <c r="F150" s="89"/>
      <c r="G150" s="89"/>
      <c r="H150" s="89"/>
      <c r="I150" s="89"/>
      <c r="J150" s="89"/>
      <c r="K150" s="89"/>
      <c r="L150" s="89"/>
      <c r="M150" s="89"/>
      <c r="N150" s="89"/>
    </row>
    <row r="151" spans="5:14">
      <c r="E151" s="89"/>
      <c r="F151" s="89"/>
      <c r="G151" s="89"/>
      <c r="H151" s="89"/>
      <c r="I151" s="89"/>
      <c r="J151" s="89"/>
      <c r="K151" s="89"/>
      <c r="L151" s="89"/>
      <c r="M151" s="89"/>
      <c r="N151" s="89"/>
    </row>
    <row r="152" spans="5:14">
      <c r="E152" s="89"/>
      <c r="F152" s="89"/>
      <c r="G152" s="89"/>
      <c r="H152" s="89"/>
      <c r="I152" s="89"/>
      <c r="J152" s="89"/>
      <c r="K152" s="89"/>
      <c r="L152" s="89"/>
      <c r="M152" s="89"/>
      <c r="N152" s="89"/>
    </row>
    <row r="153" spans="5:14">
      <c r="E153" s="89"/>
      <c r="F153" s="89"/>
      <c r="G153" s="89"/>
      <c r="H153" s="89"/>
      <c r="I153" s="89"/>
      <c r="J153" s="89"/>
      <c r="K153" s="89"/>
      <c r="L153" s="89"/>
      <c r="M153" s="89"/>
      <c r="N153" s="89"/>
    </row>
    <row r="154" spans="5:14">
      <c r="E154" s="89"/>
      <c r="F154" s="89"/>
      <c r="G154" s="89"/>
      <c r="H154" s="89"/>
      <c r="I154" s="89"/>
      <c r="J154" s="89"/>
      <c r="K154" s="89"/>
      <c r="L154" s="89"/>
      <c r="M154" s="89"/>
      <c r="N154" s="89"/>
    </row>
    <row r="155" spans="5:14">
      <c r="E155" s="89"/>
      <c r="F155" s="89"/>
      <c r="G155" s="89"/>
      <c r="H155" s="89"/>
      <c r="I155" s="89"/>
      <c r="J155" s="89"/>
      <c r="K155" s="89"/>
      <c r="L155" s="89"/>
      <c r="M155" s="89"/>
      <c r="N155" s="89"/>
    </row>
    <row r="156" spans="5:14">
      <c r="E156" s="89"/>
      <c r="F156" s="89"/>
      <c r="G156" s="89"/>
      <c r="H156" s="89"/>
      <c r="I156" s="89"/>
      <c r="J156" s="89"/>
      <c r="K156" s="89"/>
      <c r="L156" s="89"/>
      <c r="M156" s="89"/>
      <c r="N156" s="89"/>
    </row>
    <row r="157" spans="5:14">
      <c r="E157" s="89"/>
      <c r="F157" s="89"/>
      <c r="G157" s="89"/>
      <c r="H157" s="89"/>
      <c r="I157" s="89"/>
      <c r="J157" s="89"/>
      <c r="K157" s="89"/>
      <c r="L157" s="89"/>
      <c r="M157" s="89"/>
      <c r="N157" s="89"/>
    </row>
    <row r="158" spans="5:14">
      <c r="E158" s="89"/>
      <c r="F158" s="89"/>
      <c r="G158" s="89"/>
      <c r="H158" s="89"/>
      <c r="I158" s="89"/>
      <c r="J158" s="89"/>
      <c r="K158" s="89"/>
      <c r="L158" s="89"/>
      <c r="M158" s="89"/>
      <c r="N158" s="89"/>
    </row>
    <row r="159" spans="5:14">
      <c r="E159" s="89"/>
      <c r="F159" s="89"/>
      <c r="G159" s="89"/>
      <c r="H159" s="89"/>
      <c r="I159" s="89"/>
      <c r="J159" s="89"/>
      <c r="K159" s="89"/>
      <c r="L159" s="89"/>
      <c r="M159" s="89"/>
      <c r="N159" s="89"/>
    </row>
    <row r="160" spans="5:14">
      <c r="E160" s="89"/>
      <c r="F160" s="89"/>
      <c r="G160" s="89"/>
      <c r="H160" s="89"/>
      <c r="I160" s="89"/>
      <c r="J160" s="89"/>
      <c r="K160" s="89"/>
      <c r="L160" s="89"/>
      <c r="M160" s="89"/>
      <c r="N160" s="89"/>
    </row>
    <row r="161" spans="5:14">
      <c r="E161" s="89"/>
      <c r="F161" s="89"/>
      <c r="G161" s="89"/>
      <c r="H161" s="89"/>
      <c r="I161" s="89"/>
      <c r="J161" s="89"/>
      <c r="K161" s="89"/>
      <c r="L161" s="89"/>
      <c r="M161" s="89"/>
      <c r="N161" s="89"/>
    </row>
    <row r="162" spans="5:14">
      <c r="E162" s="89"/>
      <c r="F162" s="89"/>
      <c r="G162" s="89"/>
      <c r="H162" s="89"/>
      <c r="I162" s="89"/>
      <c r="J162" s="89"/>
      <c r="K162" s="89"/>
      <c r="L162" s="89"/>
      <c r="M162" s="89"/>
      <c r="N162" s="89"/>
    </row>
    <row r="163" spans="5:14">
      <c r="E163" s="89"/>
      <c r="F163" s="89"/>
      <c r="G163" s="89"/>
      <c r="H163" s="89"/>
      <c r="I163" s="89"/>
      <c r="J163" s="89"/>
      <c r="K163" s="89"/>
      <c r="L163" s="89"/>
      <c r="M163" s="89"/>
      <c r="N163" s="89"/>
    </row>
    <row r="164" spans="5:14">
      <c r="E164" s="89"/>
      <c r="F164" s="89"/>
      <c r="G164" s="89"/>
      <c r="H164" s="89"/>
      <c r="I164" s="89"/>
      <c r="J164" s="89"/>
      <c r="K164" s="89"/>
      <c r="L164" s="89"/>
      <c r="M164" s="89"/>
      <c r="N164" s="89"/>
    </row>
    <row r="165" spans="5:14">
      <c r="E165" s="89"/>
      <c r="F165" s="89"/>
      <c r="G165" s="89"/>
      <c r="H165" s="89"/>
      <c r="I165" s="89"/>
      <c r="J165" s="89"/>
      <c r="K165" s="89"/>
      <c r="L165" s="89"/>
      <c r="M165" s="89"/>
      <c r="N165" s="89"/>
    </row>
    <row r="166" spans="5:14">
      <c r="E166" s="89"/>
      <c r="F166" s="89"/>
      <c r="G166" s="89"/>
      <c r="H166" s="89"/>
      <c r="I166" s="89"/>
      <c r="J166" s="89"/>
      <c r="K166" s="89"/>
      <c r="L166" s="89"/>
      <c r="M166" s="89"/>
      <c r="N166" s="89"/>
    </row>
    <row r="167" spans="5:14">
      <c r="E167" s="89"/>
      <c r="F167" s="89"/>
      <c r="G167" s="89"/>
      <c r="H167" s="89"/>
      <c r="I167" s="89"/>
      <c r="J167" s="89"/>
      <c r="K167" s="89"/>
      <c r="L167" s="89"/>
      <c r="M167" s="89"/>
      <c r="N167" s="89"/>
    </row>
    <row r="168" spans="5:14">
      <c r="E168" s="89"/>
      <c r="F168" s="89"/>
      <c r="G168" s="89"/>
      <c r="H168" s="89"/>
      <c r="I168" s="89"/>
      <c r="J168" s="89"/>
      <c r="K168" s="89"/>
      <c r="L168" s="89"/>
      <c r="M168" s="89"/>
      <c r="N168" s="89"/>
    </row>
    <row r="169" spans="5:14">
      <c r="E169" s="89"/>
      <c r="F169" s="89"/>
      <c r="G169" s="89"/>
      <c r="H169" s="89"/>
      <c r="I169" s="89"/>
      <c r="J169" s="89"/>
      <c r="K169" s="89"/>
      <c r="L169" s="89"/>
      <c r="M169" s="89"/>
      <c r="N169" s="89"/>
    </row>
    <row r="170" spans="5:14">
      <c r="E170" s="89"/>
      <c r="F170" s="89"/>
      <c r="G170" s="89"/>
      <c r="H170" s="89"/>
      <c r="I170" s="89"/>
      <c r="J170" s="89"/>
      <c r="K170" s="89"/>
      <c r="L170" s="89"/>
      <c r="M170" s="89"/>
      <c r="N170" s="89"/>
    </row>
    <row r="171" spans="5:14">
      <c r="E171" s="89"/>
      <c r="F171" s="89"/>
      <c r="G171" s="89"/>
      <c r="H171" s="89"/>
      <c r="I171" s="89"/>
      <c r="J171" s="89"/>
      <c r="K171" s="89"/>
      <c r="L171" s="89"/>
      <c r="M171" s="89"/>
      <c r="N171" s="89"/>
    </row>
    <row r="172" spans="5:14">
      <c r="E172" s="89"/>
      <c r="F172" s="89"/>
      <c r="G172" s="89"/>
      <c r="H172" s="89"/>
      <c r="I172" s="89"/>
      <c r="J172" s="89"/>
      <c r="K172" s="89"/>
      <c r="L172" s="89"/>
      <c r="M172" s="89"/>
      <c r="N172" s="89"/>
    </row>
    <row r="173" spans="5:14">
      <c r="E173" s="89"/>
      <c r="F173" s="89"/>
      <c r="G173" s="89"/>
      <c r="H173" s="89"/>
      <c r="I173" s="89"/>
      <c r="J173" s="89"/>
      <c r="K173" s="89"/>
      <c r="L173" s="89"/>
      <c r="M173" s="89"/>
      <c r="N173" s="89"/>
    </row>
    <row r="174" spans="5:14">
      <c r="E174" s="89"/>
      <c r="F174" s="89"/>
      <c r="G174" s="89"/>
      <c r="H174" s="89"/>
      <c r="I174" s="89"/>
      <c r="J174" s="89"/>
      <c r="K174" s="89"/>
      <c r="L174" s="89"/>
      <c r="M174" s="89"/>
      <c r="N174" s="89"/>
    </row>
    <row r="175" spans="5:14">
      <c r="E175" s="89"/>
      <c r="F175" s="89"/>
      <c r="G175" s="89"/>
      <c r="H175" s="89"/>
      <c r="I175" s="89"/>
      <c r="J175" s="89"/>
      <c r="K175" s="89"/>
      <c r="L175" s="89"/>
      <c r="M175" s="89"/>
      <c r="N175" s="89"/>
    </row>
    <row r="176" spans="5:14">
      <c r="E176" s="89"/>
      <c r="F176" s="89"/>
      <c r="G176" s="89"/>
      <c r="H176" s="89"/>
      <c r="I176" s="89"/>
      <c r="J176" s="89"/>
      <c r="K176" s="89"/>
      <c r="L176" s="89"/>
      <c r="M176" s="89"/>
      <c r="N176" s="89"/>
    </row>
    <row r="177" spans="5:14">
      <c r="E177" s="89"/>
      <c r="F177" s="89"/>
      <c r="G177" s="89"/>
      <c r="H177" s="89"/>
      <c r="I177" s="89"/>
      <c r="J177" s="89"/>
      <c r="K177" s="89"/>
      <c r="L177" s="89"/>
      <c r="M177" s="89"/>
      <c r="N177" s="89"/>
    </row>
    <row r="178" spans="5:14">
      <c r="E178" s="89"/>
      <c r="F178" s="89"/>
      <c r="G178" s="89"/>
      <c r="H178" s="89"/>
      <c r="I178" s="89"/>
      <c r="J178" s="89"/>
      <c r="K178" s="89"/>
      <c r="L178" s="89"/>
      <c r="M178" s="89"/>
      <c r="N178" s="89"/>
    </row>
    <row r="179" spans="5:14">
      <c r="E179" s="89"/>
      <c r="F179" s="89"/>
      <c r="G179" s="89"/>
      <c r="H179" s="89"/>
      <c r="I179" s="89"/>
      <c r="J179" s="89"/>
      <c r="K179" s="89"/>
      <c r="L179" s="89"/>
      <c r="M179" s="89"/>
      <c r="N179" s="89"/>
    </row>
    <row r="180" spans="5:14">
      <c r="E180" s="89"/>
      <c r="F180" s="89"/>
      <c r="G180" s="89"/>
      <c r="H180" s="89"/>
      <c r="I180" s="89"/>
      <c r="J180" s="89"/>
      <c r="K180" s="89"/>
      <c r="L180" s="89"/>
      <c r="M180" s="89"/>
      <c r="N180" s="89"/>
    </row>
    <row r="181" spans="5:14">
      <c r="E181" s="89"/>
      <c r="F181" s="89"/>
      <c r="G181" s="89"/>
      <c r="H181" s="89"/>
      <c r="I181" s="89"/>
      <c r="J181" s="89"/>
      <c r="K181" s="89"/>
      <c r="L181" s="89"/>
      <c r="M181" s="89"/>
      <c r="N181" s="89"/>
    </row>
    <row r="182" spans="5:14">
      <c r="E182" s="89"/>
      <c r="F182" s="89"/>
      <c r="G182" s="89"/>
      <c r="H182" s="89"/>
      <c r="I182" s="89"/>
      <c r="J182" s="89"/>
      <c r="K182" s="89"/>
      <c r="L182" s="89"/>
      <c r="M182" s="89"/>
      <c r="N182" s="89"/>
    </row>
    <row r="183" spans="5:14">
      <c r="E183" s="89"/>
      <c r="F183" s="89"/>
      <c r="G183" s="89"/>
      <c r="H183" s="89"/>
      <c r="I183" s="89"/>
      <c r="J183" s="89"/>
      <c r="K183" s="89"/>
      <c r="L183" s="89"/>
      <c r="M183" s="89"/>
      <c r="N183" s="89"/>
    </row>
    <row r="184" spans="5:14">
      <c r="E184" s="89"/>
      <c r="F184" s="89"/>
      <c r="G184" s="89"/>
      <c r="H184" s="89"/>
      <c r="I184" s="89"/>
      <c r="J184" s="89"/>
      <c r="K184" s="89"/>
      <c r="L184" s="89"/>
      <c r="M184" s="89"/>
      <c r="N184" s="89"/>
    </row>
    <row r="185" spans="5:14">
      <c r="E185" s="89"/>
      <c r="F185" s="89"/>
      <c r="G185" s="89"/>
      <c r="H185" s="89"/>
      <c r="I185" s="89"/>
      <c r="J185" s="89"/>
      <c r="K185" s="89"/>
      <c r="L185" s="89"/>
      <c r="M185" s="89"/>
      <c r="N185" s="89"/>
    </row>
    <row r="186" spans="5:14">
      <c r="E186" s="89"/>
      <c r="F186" s="89"/>
      <c r="G186" s="89"/>
      <c r="H186" s="89"/>
      <c r="I186" s="89"/>
      <c r="J186" s="89"/>
      <c r="K186" s="89"/>
      <c r="L186" s="89"/>
      <c r="M186" s="89"/>
      <c r="N186" s="89"/>
    </row>
    <row r="187" spans="5:14">
      <c r="E187" s="89"/>
      <c r="F187" s="89"/>
      <c r="G187" s="89"/>
      <c r="H187" s="89"/>
      <c r="I187" s="89"/>
      <c r="J187" s="89"/>
      <c r="K187" s="89"/>
      <c r="L187" s="89"/>
      <c r="M187" s="89"/>
      <c r="N187" s="89"/>
    </row>
    <row r="188" spans="5:14">
      <c r="E188" s="89"/>
      <c r="F188" s="89"/>
      <c r="G188" s="89"/>
      <c r="H188" s="89"/>
      <c r="I188" s="89"/>
      <c r="J188" s="89"/>
      <c r="K188" s="89"/>
      <c r="L188" s="89"/>
      <c r="M188" s="89"/>
      <c r="N188" s="89"/>
    </row>
    <row r="189" spans="5:14">
      <c r="E189" s="89"/>
      <c r="F189" s="89"/>
      <c r="G189" s="89"/>
      <c r="H189" s="89"/>
      <c r="I189" s="89"/>
      <c r="J189" s="89"/>
      <c r="K189" s="89"/>
      <c r="L189" s="89"/>
      <c r="M189" s="89"/>
      <c r="N189" s="89"/>
    </row>
    <row r="190" spans="5:14">
      <c r="E190" s="89"/>
      <c r="F190" s="89"/>
      <c r="G190" s="89"/>
      <c r="H190" s="89"/>
      <c r="I190" s="89"/>
      <c r="J190" s="89"/>
      <c r="K190" s="89"/>
      <c r="L190" s="89"/>
      <c r="M190" s="89"/>
      <c r="N190" s="89"/>
    </row>
    <row r="191" spans="5:14">
      <c r="E191" s="89"/>
      <c r="F191" s="89"/>
      <c r="G191" s="89"/>
      <c r="H191" s="89"/>
      <c r="I191" s="89"/>
      <c r="J191" s="89"/>
      <c r="K191" s="89"/>
      <c r="L191" s="89"/>
      <c r="M191" s="89"/>
      <c r="N191" s="89"/>
    </row>
    <row r="192" spans="5:14">
      <c r="E192" s="89"/>
      <c r="F192" s="89"/>
      <c r="G192" s="89"/>
      <c r="H192" s="89"/>
      <c r="I192" s="89"/>
      <c r="J192" s="89"/>
      <c r="K192" s="89"/>
      <c r="L192" s="89"/>
      <c r="M192" s="89"/>
      <c r="N192" s="89"/>
    </row>
    <row r="193" spans="5:14">
      <c r="E193" s="89"/>
      <c r="F193" s="89"/>
      <c r="G193" s="89"/>
      <c r="H193" s="89"/>
      <c r="I193" s="89"/>
      <c r="J193" s="89"/>
      <c r="K193" s="89"/>
      <c r="L193" s="89"/>
      <c r="M193" s="89"/>
      <c r="N193" s="89"/>
    </row>
    <row r="194" spans="5:14">
      <c r="E194" s="89"/>
      <c r="F194" s="89"/>
      <c r="G194" s="89"/>
      <c r="H194" s="89"/>
      <c r="I194" s="89"/>
      <c r="J194" s="89"/>
      <c r="K194" s="89"/>
      <c r="L194" s="89"/>
      <c r="M194" s="89"/>
      <c r="N194" s="89"/>
    </row>
    <row r="195" spans="5:14">
      <c r="E195" s="89"/>
      <c r="F195" s="89"/>
      <c r="G195" s="89"/>
      <c r="H195" s="89"/>
      <c r="I195" s="89"/>
      <c r="J195" s="89"/>
      <c r="K195" s="89"/>
      <c r="L195" s="89"/>
      <c r="M195" s="89"/>
      <c r="N195" s="89"/>
    </row>
    <row r="196" spans="5:14">
      <c r="E196" s="89"/>
      <c r="F196" s="89"/>
      <c r="G196" s="89"/>
      <c r="H196" s="89"/>
      <c r="I196" s="89"/>
      <c r="J196" s="89"/>
      <c r="K196" s="89"/>
      <c r="L196" s="89"/>
      <c r="M196" s="89"/>
      <c r="N196" s="89"/>
    </row>
    <row r="197" spans="5:14">
      <c r="E197" s="89"/>
      <c r="F197" s="89"/>
      <c r="G197" s="89"/>
      <c r="H197" s="89"/>
      <c r="I197" s="89"/>
      <c r="J197" s="89"/>
      <c r="K197" s="89"/>
      <c r="L197" s="89"/>
      <c r="M197" s="89"/>
      <c r="N197" s="89"/>
    </row>
    <row r="198" spans="5:14">
      <c r="E198" s="89"/>
      <c r="F198" s="89"/>
      <c r="G198" s="89"/>
      <c r="H198" s="89"/>
      <c r="I198" s="89"/>
      <c r="J198" s="89"/>
      <c r="K198" s="89"/>
      <c r="L198" s="89"/>
      <c r="M198" s="89"/>
      <c r="N198" s="89"/>
    </row>
    <row r="199" spans="5:14">
      <c r="E199" s="89"/>
      <c r="F199" s="89"/>
      <c r="G199" s="89"/>
      <c r="H199" s="89"/>
      <c r="I199" s="89"/>
      <c r="J199" s="89"/>
      <c r="K199" s="89"/>
      <c r="L199" s="89"/>
      <c r="M199" s="89"/>
      <c r="N199" s="89"/>
    </row>
    <row r="200" spans="5:14">
      <c r="E200" s="89"/>
      <c r="F200" s="89"/>
      <c r="G200" s="89"/>
      <c r="H200" s="89"/>
      <c r="I200" s="89"/>
      <c r="J200" s="89"/>
      <c r="K200" s="89"/>
      <c r="L200" s="89"/>
      <c r="M200" s="89"/>
      <c r="N200" s="89"/>
    </row>
    <row r="201" spans="5:14">
      <c r="E201" s="89"/>
      <c r="F201" s="89"/>
      <c r="G201" s="89"/>
      <c r="H201" s="89"/>
      <c r="I201" s="89"/>
      <c r="J201" s="89"/>
      <c r="K201" s="89"/>
      <c r="L201" s="89"/>
      <c r="M201" s="89"/>
      <c r="N201" s="89"/>
    </row>
    <row r="202" spans="5:14">
      <c r="E202" s="89"/>
      <c r="F202" s="89"/>
      <c r="G202" s="89"/>
      <c r="H202" s="89"/>
      <c r="I202" s="89"/>
      <c r="J202" s="89"/>
      <c r="K202" s="89"/>
      <c r="L202" s="89"/>
      <c r="M202" s="89"/>
      <c r="N202" s="89"/>
    </row>
    <row r="203" spans="5:14">
      <c r="E203" s="89"/>
      <c r="F203" s="89"/>
      <c r="G203" s="89"/>
      <c r="H203" s="89"/>
      <c r="I203" s="89"/>
      <c r="J203" s="89"/>
      <c r="K203" s="89"/>
      <c r="L203" s="89"/>
      <c r="M203" s="89"/>
      <c r="N203" s="89"/>
    </row>
    <row r="204" spans="5:14">
      <c r="E204" s="89"/>
      <c r="F204" s="89"/>
      <c r="G204" s="89"/>
      <c r="H204" s="89"/>
      <c r="I204" s="89"/>
      <c r="J204" s="89"/>
      <c r="K204" s="89"/>
      <c r="L204" s="89"/>
      <c r="M204" s="89"/>
      <c r="N204" s="89"/>
    </row>
    <row r="205" spans="5:14">
      <c r="E205" s="89"/>
      <c r="F205" s="89"/>
      <c r="G205" s="89"/>
      <c r="H205" s="89"/>
      <c r="I205" s="89"/>
      <c r="J205" s="89"/>
      <c r="K205" s="89"/>
      <c r="L205" s="89"/>
      <c r="M205" s="89"/>
      <c r="N205" s="89"/>
    </row>
    <row r="206" spans="5:14">
      <c r="E206" s="89"/>
      <c r="F206" s="89"/>
      <c r="G206" s="89"/>
      <c r="H206" s="89"/>
      <c r="I206" s="89"/>
      <c r="J206" s="89"/>
      <c r="K206" s="89"/>
      <c r="L206" s="89"/>
      <c r="M206" s="89"/>
      <c r="N206" s="89"/>
    </row>
    <row r="207" spans="5:14">
      <c r="E207" s="89"/>
      <c r="F207" s="89"/>
      <c r="G207" s="89"/>
      <c r="H207" s="89"/>
      <c r="I207" s="89"/>
      <c r="J207" s="89"/>
      <c r="K207" s="89"/>
      <c r="L207" s="89"/>
      <c r="M207" s="89"/>
      <c r="N207" s="89"/>
    </row>
    <row r="208" spans="5:14">
      <c r="E208" s="89"/>
      <c r="F208" s="89"/>
      <c r="G208" s="89"/>
      <c r="H208" s="89"/>
      <c r="I208" s="89"/>
      <c r="J208" s="89"/>
      <c r="K208" s="89"/>
      <c r="L208" s="89"/>
      <c r="M208" s="89"/>
      <c r="N208" s="89"/>
    </row>
    <row r="209" spans="5:14">
      <c r="E209" s="89"/>
      <c r="F209" s="89"/>
      <c r="G209" s="89"/>
      <c r="H209" s="89"/>
      <c r="I209" s="89"/>
      <c r="J209" s="89"/>
      <c r="K209" s="89"/>
      <c r="L209" s="89"/>
      <c r="M209" s="89"/>
      <c r="N209" s="89"/>
    </row>
    <row r="210" spans="5:14">
      <c r="E210" s="89"/>
      <c r="F210" s="89"/>
      <c r="G210" s="89"/>
      <c r="H210" s="89"/>
      <c r="I210" s="89"/>
      <c r="J210" s="89"/>
      <c r="K210" s="89"/>
      <c r="L210" s="89"/>
      <c r="M210" s="89"/>
      <c r="N210" s="89"/>
    </row>
    <row r="211" spans="5:14">
      <c r="E211" s="89"/>
      <c r="F211" s="89"/>
      <c r="G211" s="89"/>
      <c r="H211" s="89"/>
      <c r="I211" s="89"/>
      <c r="J211" s="89"/>
      <c r="K211" s="89"/>
      <c r="L211" s="89"/>
      <c r="M211" s="89"/>
      <c r="N211" s="89"/>
    </row>
    <row r="212" spans="5:14">
      <c r="E212" s="89"/>
      <c r="F212" s="89"/>
      <c r="G212" s="89"/>
      <c r="H212" s="89"/>
      <c r="I212" s="89"/>
      <c r="J212" s="89"/>
      <c r="K212" s="89"/>
      <c r="L212" s="89"/>
      <c r="M212" s="89"/>
      <c r="N212" s="89"/>
    </row>
    <row r="213" spans="5:14">
      <c r="E213" s="89"/>
      <c r="F213" s="89"/>
      <c r="G213" s="89"/>
      <c r="H213" s="89"/>
      <c r="I213" s="89"/>
      <c r="J213" s="89"/>
      <c r="K213" s="89"/>
      <c r="L213" s="89"/>
      <c r="M213" s="89"/>
      <c r="N213" s="89"/>
    </row>
    <row r="214" spans="5:14">
      <c r="E214" s="89"/>
      <c r="F214" s="89"/>
      <c r="G214" s="89"/>
      <c r="H214" s="89"/>
      <c r="I214" s="89"/>
      <c r="J214" s="89"/>
      <c r="K214" s="89"/>
      <c r="L214" s="89"/>
      <c r="M214" s="89"/>
      <c r="N214" s="89"/>
    </row>
    <row r="215" spans="5:14">
      <c r="E215" s="89"/>
      <c r="F215" s="89"/>
      <c r="G215" s="89"/>
      <c r="H215" s="89"/>
      <c r="I215" s="89"/>
      <c r="J215" s="89"/>
      <c r="K215" s="89"/>
      <c r="L215" s="89"/>
      <c r="M215" s="89"/>
      <c r="N215" s="89"/>
    </row>
    <row r="216" spans="5:14">
      <c r="E216" s="89"/>
      <c r="F216" s="89"/>
      <c r="G216" s="89"/>
      <c r="H216" s="89"/>
      <c r="I216" s="89"/>
      <c r="J216" s="89"/>
      <c r="K216" s="89"/>
      <c r="L216" s="89"/>
      <c r="M216" s="89"/>
      <c r="N216" s="89"/>
    </row>
    <row r="217" spans="5:14">
      <c r="E217" s="89"/>
      <c r="F217" s="89"/>
      <c r="G217" s="89"/>
      <c r="H217" s="89"/>
      <c r="I217" s="89"/>
      <c r="J217" s="89"/>
      <c r="K217" s="89"/>
      <c r="L217" s="89"/>
      <c r="M217" s="89"/>
      <c r="N217" s="89"/>
    </row>
    <row r="218" spans="5:14">
      <c r="E218" s="89"/>
      <c r="F218" s="89"/>
      <c r="G218" s="89"/>
      <c r="H218" s="89"/>
      <c r="I218" s="89"/>
      <c r="J218" s="89"/>
      <c r="K218" s="89"/>
      <c r="L218" s="89"/>
      <c r="M218" s="89"/>
      <c r="N218" s="89"/>
    </row>
    <row r="219" spans="5:14">
      <c r="E219" s="89"/>
      <c r="F219" s="89"/>
      <c r="G219" s="89"/>
      <c r="H219" s="89"/>
      <c r="I219" s="89"/>
      <c r="J219" s="89"/>
      <c r="K219" s="89"/>
      <c r="L219" s="89"/>
      <c r="M219" s="89"/>
      <c r="N219" s="89"/>
    </row>
    <row r="220" spans="5:14">
      <c r="E220" s="89"/>
      <c r="F220" s="89"/>
      <c r="G220" s="89"/>
      <c r="H220" s="89"/>
      <c r="I220" s="89"/>
      <c r="J220" s="89"/>
      <c r="K220" s="89"/>
      <c r="L220" s="89"/>
      <c r="M220" s="89"/>
      <c r="N220" s="89"/>
    </row>
    <row r="221" spans="5:14">
      <c r="E221" s="89"/>
      <c r="F221" s="89"/>
      <c r="G221" s="89"/>
      <c r="H221" s="89"/>
      <c r="I221" s="89"/>
      <c r="J221" s="89"/>
      <c r="K221" s="89"/>
      <c r="L221" s="89"/>
      <c r="M221" s="89"/>
      <c r="N221" s="89"/>
    </row>
    <row r="222" spans="5:14">
      <c r="E222" s="89"/>
      <c r="F222" s="89"/>
      <c r="G222" s="89"/>
      <c r="H222" s="89"/>
      <c r="I222" s="89"/>
      <c r="J222" s="89"/>
      <c r="K222" s="89"/>
      <c r="L222" s="89"/>
      <c r="M222" s="89"/>
      <c r="N222" s="89"/>
    </row>
    <row r="223" spans="5:14">
      <c r="E223" s="89"/>
      <c r="F223" s="89"/>
      <c r="G223" s="89"/>
      <c r="H223" s="89"/>
      <c r="I223" s="89"/>
      <c r="J223" s="89"/>
      <c r="K223" s="89"/>
      <c r="L223" s="89"/>
      <c r="M223" s="89"/>
      <c r="N223" s="89"/>
    </row>
    <row r="224" spans="5:14">
      <c r="E224" s="89"/>
      <c r="F224" s="89"/>
      <c r="G224" s="89"/>
      <c r="H224" s="89"/>
      <c r="I224" s="89"/>
      <c r="J224" s="89"/>
      <c r="K224" s="89"/>
      <c r="L224" s="89"/>
      <c r="M224" s="89"/>
      <c r="N224" s="89"/>
    </row>
    <row r="225" spans="5:14">
      <c r="E225" s="89"/>
      <c r="F225" s="89"/>
      <c r="G225" s="89"/>
      <c r="H225" s="89"/>
      <c r="I225" s="89"/>
      <c r="J225" s="89"/>
      <c r="K225" s="89"/>
      <c r="L225" s="89"/>
      <c r="M225" s="89"/>
      <c r="N225" s="89"/>
    </row>
    <row r="226" spans="5:14">
      <c r="E226" s="89"/>
      <c r="F226" s="89"/>
      <c r="G226" s="89"/>
      <c r="H226" s="89"/>
      <c r="I226" s="89"/>
      <c r="J226" s="89"/>
      <c r="K226" s="89"/>
      <c r="L226" s="89"/>
      <c r="M226" s="89"/>
      <c r="N226" s="89"/>
    </row>
    <row r="227" spans="5:14">
      <c r="E227" s="89"/>
      <c r="F227" s="89"/>
      <c r="G227" s="89"/>
      <c r="H227" s="89"/>
      <c r="I227" s="89"/>
      <c r="J227" s="89"/>
      <c r="K227" s="89"/>
      <c r="L227" s="89"/>
      <c r="M227" s="89"/>
      <c r="N227" s="89"/>
    </row>
    <row r="228" spans="5:14">
      <c r="E228" s="89"/>
      <c r="F228" s="89"/>
      <c r="G228" s="89"/>
      <c r="H228" s="89"/>
      <c r="I228" s="89"/>
      <c r="J228" s="89"/>
      <c r="K228" s="89"/>
      <c r="L228" s="89"/>
      <c r="M228" s="89"/>
      <c r="N228" s="89"/>
    </row>
    <row r="229" spans="5:14">
      <c r="E229" s="89"/>
      <c r="F229" s="89"/>
      <c r="G229" s="89"/>
      <c r="H229" s="89"/>
      <c r="I229" s="89"/>
      <c r="J229" s="89"/>
      <c r="K229" s="89"/>
      <c r="L229" s="89"/>
      <c r="M229" s="89"/>
      <c r="N229" s="89"/>
    </row>
    <row r="230" spans="5:14">
      <c r="E230" s="89"/>
      <c r="F230" s="89"/>
      <c r="G230" s="89"/>
      <c r="H230" s="89"/>
      <c r="I230" s="89"/>
      <c r="J230" s="89"/>
      <c r="K230" s="89"/>
      <c r="L230" s="89"/>
      <c r="M230" s="89"/>
      <c r="N230" s="89"/>
    </row>
    <row r="231" spans="5:14">
      <c r="E231" s="89"/>
      <c r="F231" s="89"/>
      <c r="G231" s="89"/>
      <c r="H231" s="89"/>
      <c r="I231" s="89"/>
      <c r="J231" s="89"/>
      <c r="K231" s="89"/>
      <c r="L231" s="89"/>
      <c r="M231" s="89"/>
      <c r="N231" s="89"/>
    </row>
    <row r="232" spans="5:14">
      <c r="E232" s="89"/>
      <c r="F232" s="89"/>
      <c r="G232" s="89"/>
      <c r="H232" s="89"/>
      <c r="I232" s="89"/>
      <c r="J232" s="89"/>
      <c r="K232" s="89"/>
      <c r="L232" s="89"/>
      <c r="M232" s="89"/>
      <c r="N232" s="89"/>
    </row>
    <row r="233" spans="5:14">
      <c r="E233" s="89"/>
      <c r="F233" s="89"/>
      <c r="G233" s="89"/>
      <c r="H233" s="89"/>
      <c r="I233" s="89"/>
      <c r="J233" s="89"/>
      <c r="K233" s="89"/>
      <c r="L233" s="89"/>
      <c r="M233" s="89"/>
      <c r="N233" s="89"/>
    </row>
    <row r="234" spans="5:14">
      <c r="E234" s="89"/>
      <c r="F234" s="89"/>
      <c r="G234" s="89"/>
      <c r="H234" s="89"/>
      <c r="I234" s="89"/>
      <c r="J234" s="89"/>
      <c r="K234" s="89"/>
      <c r="L234" s="89"/>
      <c r="M234" s="89"/>
      <c r="N234" s="89"/>
    </row>
    <row r="235" spans="5:14">
      <c r="E235" s="89"/>
      <c r="F235" s="89"/>
      <c r="G235" s="89"/>
      <c r="H235" s="89"/>
      <c r="I235" s="89"/>
      <c r="J235" s="89"/>
      <c r="K235" s="89"/>
      <c r="L235" s="89"/>
      <c r="M235" s="89"/>
      <c r="N235" s="89"/>
    </row>
    <row r="236" spans="5:14">
      <c r="E236" s="89"/>
      <c r="F236" s="89"/>
      <c r="G236" s="89"/>
      <c r="H236" s="89"/>
      <c r="I236" s="89"/>
      <c r="J236" s="89"/>
      <c r="K236" s="89"/>
      <c r="L236" s="89"/>
      <c r="M236" s="89"/>
      <c r="N236" s="89"/>
    </row>
    <row r="237" spans="5:14">
      <c r="E237" s="89"/>
      <c r="F237" s="89"/>
      <c r="G237" s="89"/>
      <c r="H237" s="89"/>
      <c r="I237" s="89"/>
      <c r="J237" s="89"/>
      <c r="K237" s="89"/>
      <c r="L237" s="89"/>
      <c r="M237" s="89"/>
      <c r="N237" s="89"/>
    </row>
    <row r="238" spans="5:14">
      <c r="E238" s="89"/>
      <c r="F238" s="89"/>
      <c r="G238" s="89"/>
      <c r="H238" s="89"/>
      <c r="I238" s="89"/>
      <c r="J238" s="89"/>
      <c r="K238" s="89"/>
      <c r="L238" s="89"/>
      <c r="M238" s="89"/>
      <c r="N238" s="89"/>
    </row>
    <row r="239" spans="5:14">
      <c r="E239" s="89"/>
      <c r="F239" s="89"/>
      <c r="G239" s="89"/>
      <c r="H239" s="89"/>
      <c r="I239" s="89"/>
      <c r="J239" s="89"/>
      <c r="K239" s="89"/>
      <c r="L239" s="89"/>
      <c r="M239" s="89"/>
      <c r="N239" s="89"/>
    </row>
    <row r="240" spans="5:14">
      <c r="E240" s="89"/>
      <c r="F240" s="89"/>
      <c r="G240" s="89"/>
      <c r="H240" s="89"/>
      <c r="I240" s="89"/>
      <c r="J240" s="89"/>
      <c r="K240" s="89"/>
      <c r="L240" s="89"/>
      <c r="M240" s="89"/>
      <c r="N240" s="89"/>
    </row>
    <row r="241" spans="5:14">
      <c r="E241" s="89"/>
      <c r="F241" s="89"/>
      <c r="G241" s="89"/>
      <c r="H241" s="89"/>
      <c r="I241" s="89"/>
      <c r="J241" s="89"/>
      <c r="K241" s="89"/>
      <c r="L241" s="89"/>
      <c r="M241" s="89"/>
      <c r="N241" s="89"/>
    </row>
    <row r="242" spans="5:14">
      <c r="E242" s="89"/>
      <c r="F242" s="89"/>
      <c r="G242" s="89"/>
      <c r="H242" s="89"/>
      <c r="I242" s="89"/>
      <c r="J242" s="89"/>
      <c r="K242" s="89"/>
      <c r="L242" s="89"/>
      <c r="M242" s="89"/>
      <c r="N242" s="89"/>
    </row>
    <row r="243" spans="5:14">
      <c r="E243" s="89"/>
      <c r="F243" s="89"/>
      <c r="G243" s="89"/>
      <c r="H243" s="89"/>
      <c r="I243" s="89"/>
      <c r="J243" s="89"/>
      <c r="K243" s="89"/>
      <c r="L243" s="89"/>
      <c r="M243" s="89"/>
      <c r="N243" s="89"/>
    </row>
    <row r="244" spans="5:14">
      <c r="E244" s="89"/>
      <c r="F244" s="89"/>
      <c r="G244" s="89"/>
      <c r="H244" s="89"/>
      <c r="I244" s="89"/>
      <c r="J244" s="89"/>
      <c r="K244" s="89"/>
      <c r="L244" s="89"/>
      <c r="M244" s="89"/>
      <c r="N244" s="89"/>
    </row>
    <row r="245" spans="5:14">
      <c r="E245" s="89"/>
      <c r="F245" s="89"/>
      <c r="G245" s="89"/>
      <c r="H245" s="89"/>
      <c r="I245" s="89"/>
      <c r="J245" s="89"/>
      <c r="K245" s="89"/>
      <c r="L245" s="89"/>
      <c r="M245" s="89"/>
      <c r="N245" s="89"/>
    </row>
    <row r="246" spans="5:14">
      <c r="E246" s="89"/>
      <c r="F246" s="89"/>
      <c r="G246" s="89"/>
      <c r="H246" s="89"/>
      <c r="I246" s="89"/>
      <c r="J246" s="89"/>
      <c r="K246" s="89"/>
      <c r="L246" s="89"/>
      <c r="M246" s="89"/>
      <c r="N246" s="89"/>
    </row>
    <row r="247" spans="5:14">
      <c r="E247" s="89"/>
      <c r="F247" s="89"/>
      <c r="G247" s="89"/>
      <c r="H247" s="89"/>
      <c r="I247" s="89"/>
      <c r="J247" s="89"/>
      <c r="K247" s="89"/>
      <c r="L247" s="89"/>
      <c r="M247" s="89"/>
      <c r="N247" s="89"/>
    </row>
    <row r="248" spans="5:14">
      <c r="E248" s="89"/>
      <c r="F248" s="89"/>
      <c r="G248" s="89"/>
      <c r="H248" s="89"/>
      <c r="I248" s="89"/>
      <c r="J248" s="89"/>
      <c r="K248" s="89"/>
      <c r="L248" s="89"/>
      <c r="M248" s="89"/>
      <c r="N248" s="89"/>
    </row>
    <row r="249" spans="5:14">
      <c r="E249" s="89"/>
      <c r="F249" s="89"/>
      <c r="G249" s="89"/>
      <c r="H249" s="89"/>
      <c r="I249" s="89"/>
      <c r="J249" s="89"/>
      <c r="K249" s="89"/>
      <c r="L249" s="89"/>
      <c r="M249" s="89"/>
      <c r="N249" s="89"/>
    </row>
    <row r="250" spans="5:14">
      <c r="E250" s="89"/>
      <c r="F250" s="89"/>
      <c r="G250" s="89"/>
      <c r="H250" s="89"/>
      <c r="I250" s="89"/>
      <c r="J250" s="89"/>
      <c r="K250" s="89"/>
      <c r="L250" s="89"/>
      <c r="M250" s="89"/>
      <c r="N250" s="89"/>
    </row>
    <row r="251" spans="5:14">
      <c r="E251" s="89"/>
      <c r="F251" s="89"/>
      <c r="G251" s="89"/>
      <c r="H251" s="89"/>
      <c r="I251" s="89"/>
      <c r="J251" s="89"/>
      <c r="K251" s="89"/>
      <c r="L251" s="89"/>
      <c r="M251" s="89"/>
      <c r="N251" s="89"/>
    </row>
    <row r="252" spans="5:14">
      <c r="E252" s="89"/>
      <c r="F252" s="89"/>
      <c r="G252" s="89"/>
      <c r="H252" s="89"/>
      <c r="I252" s="89"/>
      <c r="J252" s="89"/>
      <c r="K252" s="89"/>
      <c r="L252" s="89"/>
      <c r="M252" s="89"/>
      <c r="N252" s="89"/>
    </row>
    <row r="253" spans="5:14">
      <c r="E253" s="89"/>
      <c r="F253" s="89"/>
      <c r="G253" s="89"/>
      <c r="H253" s="89"/>
      <c r="I253" s="89"/>
      <c r="J253" s="89"/>
      <c r="K253" s="89"/>
      <c r="L253" s="89"/>
      <c r="M253" s="89"/>
      <c r="N253" s="89"/>
    </row>
    <row r="254" spans="5:14">
      <c r="E254" s="89"/>
      <c r="F254" s="89"/>
      <c r="G254" s="89"/>
      <c r="H254" s="89"/>
      <c r="I254" s="89"/>
      <c r="J254" s="89"/>
      <c r="K254" s="89"/>
      <c r="L254" s="89"/>
      <c r="M254" s="89"/>
      <c r="N254" s="89"/>
    </row>
    <row r="255" spans="5:14">
      <c r="E255" s="89"/>
      <c r="F255" s="89"/>
      <c r="G255" s="89"/>
      <c r="H255" s="89"/>
      <c r="I255" s="89"/>
      <c r="J255" s="89"/>
      <c r="K255" s="89"/>
      <c r="L255" s="89"/>
      <c r="M255" s="89"/>
      <c r="N255" s="89"/>
    </row>
    <row r="256" spans="5:14">
      <c r="E256" s="89"/>
      <c r="F256" s="89"/>
      <c r="G256" s="89"/>
      <c r="H256" s="89"/>
      <c r="I256" s="89"/>
      <c r="J256" s="89"/>
      <c r="K256" s="89"/>
      <c r="L256" s="89"/>
      <c r="M256" s="89"/>
      <c r="N256" s="89"/>
    </row>
    <row r="257" spans="5:14">
      <c r="E257" s="89"/>
      <c r="F257" s="89"/>
      <c r="G257" s="89"/>
      <c r="H257" s="89"/>
      <c r="I257" s="89"/>
      <c r="J257" s="89"/>
      <c r="K257" s="89"/>
      <c r="L257" s="89"/>
      <c r="M257" s="89"/>
      <c r="N257" s="89"/>
    </row>
    <row r="258" spans="5:14">
      <c r="E258" s="89"/>
      <c r="F258" s="89"/>
      <c r="G258" s="89"/>
      <c r="H258" s="89"/>
      <c r="I258" s="89"/>
      <c r="J258" s="89"/>
      <c r="K258" s="89"/>
      <c r="L258" s="89"/>
      <c r="M258" s="89"/>
      <c r="N258" s="89"/>
    </row>
    <row r="259" spans="5:14">
      <c r="E259" s="89"/>
      <c r="F259" s="89"/>
      <c r="G259" s="89"/>
      <c r="H259" s="89"/>
      <c r="I259" s="89"/>
      <c r="J259" s="89"/>
      <c r="K259" s="89"/>
      <c r="L259" s="89"/>
      <c r="M259" s="89"/>
      <c r="N259" s="89"/>
    </row>
    <row r="260" spans="5:14">
      <c r="E260" s="89"/>
      <c r="F260" s="89"/>
      <c r="G260" s="89"/>
      <c r="H260" s="89"/>
      <c r="I260" s="89"/>
      <c r="J260" s="89"/>
      <c r="K260" s="89"/>
      <c r="L260" s="89"/>
      <c r="M260" s="89"/>
      <c r="N260" s="89"/>
    </row>
    <row r="261" spans="5:14">
      <c r="E261" s="89"/>
      <c r="F261" s="89"/>
      <c r="G261" s="89"/>
      <c r="H261" s="89"/>
      <c r="I261" s="89"/>
      <c r="J261" s="89"/>
      <c r="K261" s="89"/>
      <c r="L261" s="89"/>
      <c r="M261" s="89"/>
      <c r="N261" s="89"/>
    </row>
    <row r="262" spans="5:14">
      <c r="E262" s="89"/>
      <c r="F262" s="89"/>
      <c r="G262" s="89"/>
      <c r="H262" s="89"/>
      <c r="I262" s="89"/>
      <c r="J262" s="89"/>
      <c r="K262" s="89"/>
      <c r="L262" s="89"/>
      <c r="M262" s="89"/>
      <c r="N262" s="89"/>
    </row>
    <row r="263" spans="5:14">
      <c r="E263" s="89"/>
      <c r="F263" s="89"/>
      <c r="G263" s="89"/>
      <c r="H263" s="89"/>
      <c r="I263" s="89"/>
      <c r="J263" s="89"/>
      <c r="K263" s="89"/>
      <c r="L263" s="89"/>
      <c r="M263" s="89"/>
      <c r="N263" s="89"/>
    </row>
    <row r="264" spans="5:14">
      <c r="E264" s="89"/>
      <c r="F264" s="89"/>
      <c r="G264" s="89"/>
      <c r="H264" s="89"/>
      <c r="I264" s="89"/>
      <c r="J264" s="89"/>
      <c r="K264" s="89"/>
      <c r="L264" s="89"/>
      <c r="M264" s="89"/>
      <c r="N264" s="89"/>
    </row>
    <row r="265" spans="5:14">
      <c r="E265" s="89"/>
      <c r="F265" s="89"/>
      <c r="G265" s="89"/>
      <c r="H265" s="89"/>
      <c r="I265" s="89"/>
      <c r="J265" s="89"/>
      <c r="K265" s="89"/>
      <c r="L265" s="89"/>
      <c r="M265" s="89"/>
      <c r="N265" s="89"/>
    </row>
    <row r="266" spans="5:14">
      <c r="E266" s="89"/>
      <c r="F266" s="89"/>
      <c r="G266" s="89"/>
      <c r="H266" s="89"/>
      <c r="I266" s="89"/>
      <c r="J266" s="89"/>
      <c r="K266" s="89"/>
      <c r="L266" s="89"/>
      <c r="M266" s="89"/>
      <c r="N266" s="89"/>
    </row>
    <row r="267" spans="5:14">
      <c r="E267" s="89"/>
      <c r="F267" s="89"/>
      <c r="G267" s="89"/>
      <c r="H267" s="89"/>
      <c r="I267" s="89"/>
      <c r="J267" s="89"/>
      <c r="K267" s="89"/>
      <c r="L267" s="89"/>
      <c r="M267" s="89"/>
      <c r="N267" s="89"/>
    </row>
    <row r="268" spans="5:14">
      <c r="E268" s="89"/>
      <c r="F268" s="89"/>
      <c r="G268" s="89"/>
      <c r="H268" s="89"/>
      <c r="I268" s="89"/>
      <c r="J268" s="89"/>
      <c r="K268" s="89"/>
      <c r="L268" s="89"/>
      <c r="M268" s="89"/>
      <c r="N268" s="89"/>
    </row>
    <row r="269" spans="5:14">
      <c r="E269" s="89"/>
      <c r="F269" s="89"/>
      <c r="G269" s="89"/>
      <c r="H269" s="89"/>
      <c r="I269" s="89"/>
      <c r="J269" s="89"/>
      <c r="K269" s="89"/>
      <c r="L269" s="89"/>
      <c r="M269" s="89"/>
      <c r="N269" s="89"/>
    </row>
    <row r="270" spans="5:14">
      <c r="E270" s="89"/>
      <c r="F270" s="89"/>
      <c r="G270" s="89"/>
      <c r="H270" s="89"/>
      <c r="I270" s="89"/>
      <c r="J270" s="89"/>
      <c r="K270" s="89"/>
      <c r="L270" s="89"/>
      <c r="M270" s="89"/>
      <c r="N270" s="89"/>
    </row>
    <row r="271" spans="5:14">
      <c r="E271" s="89"/>
      <c r="F271" s="89"/>
      <c r="G271" s="89"/>
      <c r="H271" s="89"/>
      <c r="I271" s="89"/>
      <c r="J271" s="89"/>
      <c r="K271" s="89"/>
      <c r="L271" s="89"/>
      <c r="M271" s="89"/>
      <c r="N271" s="89"/>
    </row>
    <row r="272" spans="5:14">
      <c r="E272" s="89"/>
      <c r="F272" s="89"/>
      <c r="G272" s="89"/>
      <c r="H272" s="89"/>
      <c r="I272" s="89"/>
      <c r="J272" s="89"/>
      <c r="K272" s="89"/>
      <c r="L272" s="89"/>
      <c r="M272" s="89"/>
      <c r="N272" s="89"/>
    </row>
    <row r="273" spans="5:14">
      <c r="E273" s="89"/>
      <c r="F273" s="89"/>
      <c r="G273" s="89"/>
      <c r="H273" s="89"/>
      <c r="I273" s="89"/>
      <c r="J273" s="89"/>
      <c r="K273" s="89"/>
      <c r="L273" s="89"/>
      <c r="M273" s="89"/>
      <c r="N273" s="89"/>
    </row>
    <row r="274" spans="5:14">
      <c r="E274" s="89"/>
      <c r="F274" s="89"/>
      <c r="G274" s="89"/>
      <c r="H274" s="89"/>
      <c r="I274" s="89"/>
      <c r="J274" s="89"/>
      <c r="K274" s="89"/>
      <c r="L274" s="89"/>
      <c r="M274" s="89"/>
      <c r="N274" s="89"/>
    </row>
    <row r="275" spans="5:14">
      <c r="E275" s="89"/>
      <c r="F275" s="89"/>
      <c r="G275" s="89"/>
      <c r="H275" s="89"/>
      <c r="I275" s="89"/>
      <c r="J275" s="89"/>
      <c r="K275" s="89"/>
      <c r="L275" s="89"/>
      <c r="M275" s="89"/>
      <c r="N275" s="89"/>
    </row>
    <row r="276" spans="5:14">
      <c r="E276" s="89"/>
      <c r="F276" s="89"/>
      <c r="G276" s="89"/>
      <c r="H276" s="89"/>
      <c r="I276" s="89"/>
      <c r="J276" s="89"/>
      <c r="K276" s="89"/>
      <c r="L276" s="89"/>
      <c r="M276" s="89"/>
      <c r="N276" s="89"/>
    </row>
    <row r="277" spans="5:14">
      <c r="E277" s="89"/>
      <c r="F277" s="89"/>
      <c r="G277" s="89"/>
      <c r="H277" s="89"/>
      <c r="I277" s="89"/>
      <c r="J277" s="89"/>
      <c r="K277" s="89"/>
      <c r="L277" s="89"/>
      <c r="M277" s="89"/>
      <c r="N277" s="89"/>
    </row>
    <row r="278" spans="5:14">
      <c r="E278" s="89"/>
      <c r="F278" s="89"/>
      <c r="G278" s="89"/>
      <c r="H278" s="89"/>
      <c r="I278" s="89"/>
      <c r="J278" s="89"/>
      <c r="K278" s="89"/>
      <c r="L278" s="89"/>
      <c r="M278" s="89"/>
      <c r="N278" s="89"/>
    </row>
    <row r="279" spans="5:14">
      <c r="E279" s="89"/>
      <c r="F279" s="89"/>
      <c r="G279" s="89"/>
      <c r="H279" s="89"/>
      <c r="I279" s="89"/>
      <c r="J279" s="89"/>
      <c r="K279" s="89"/>
      <c r="L279" s="89"/>
      <c r="M279" s="89"/>
      <c r="N279" s="89"/>
    </row>
    <row r="280" spans="5:14">
      <c r="E280" s="89"/>
      <c r="F280" s="89"/>
      <c r="G280" s="89"/>
      <c r="H280" s="89"/>
      <c r="I280" s="89"/>
      <c r="J280" s="89"/>
      <c r="K280" s="89"/>
      <c r="L280" s="89"/>
      <c r="M280" s="89"/>
      <c r="N280" s="89"/>
    </row>
    <row r="281" spans="5:14">
      <c r="E281" s="89"/>
      <c r="F281" s="89"/>
      <c r="G281" s="89"/>
      <c r="H281" s="89"/>
      <c r="I281" s="89"/>
      <c r="J281" s="89"/>
      <c r="K281" s="89"/>
      <c r="L281" s="89"/>
      <c r="M281" s="89"/>
      <c r="N281" s="89"/>
    </row>
    <row r="282" spans="5:14">
      <c r="E282" s="89"/>
      <c r="F282" s="89"/>
      <c r="G282" s="89"/>
      <c r="H282" s="89"/>
      <c r="I282" s="89"/>
      <c r="J282" s="89"/>
      <c r="K282" s="89"/>
      <c r="L282" s="89"/>
      <c r="M282" s="89"/>
      <c r="N282" s="89"/>
    </row>
    <row r="283" spans="5:14">
      <c r="E283" s="89"/>
      <c r="F283" s="89"/>
      <c r="G283" s="89"/>
      <c r="H283" s="89"/>
      <c r="I283" s="89"/>
      <c r="J283" s="89"/>
      <c r="K283" s="89"/>
      <c r="L283" s="89"/>
      <c r="M283" s="89"/>
      <c r="N283" s="89"/>
    </row>
    <row r="284" spans="5:14">
      <c r="E284" s="89"/>
      <c r="F284" s="89"/>
      <c r="G284" s="89"/>
      <c r="H284" s="89"/>
      <c r="I284" s="89"/>
      <c r="J284" s="89"/>
      <c r="K284" s="89"/>
      <c r="L284" s="89"/>
      <c r="M284" s="89"/>
      <c r="N284" s="89"/>
    </row>
    <row r="285" spans="5:14">
      <c r="E285" s="89"/>
      <c r="F285" s="89"/>
      <c r="G285" s="89"/>
      <c r="H285" s="89"/>
      <c r="I285" s="89"/>
      <c r="J285" s="89"/>
      <c r="K285" s="89"/>
      <c r="L285" s="89"/>
      <c r="M285" s="89"/>
      <c r="N285" s="89"/>
    </row>
    <row r="286" spans="5:14">
      <c r="E286" s="89"/>
      <c r="F286" s="89"/>
      <c r="G286" s="89"/>
      <c r="H286" s="89"/>
      <c r="I286" s="89"/>
      <c r="J286" s="89"/>
      <c r="K286" s="89"/>
      <c r="L286" s="89"/>
      <c r="M286" s="89"/>
      <c r="N286" s="89"/>
    </row>
    <row r="287" spans="5:14">
      <c r="E287" s="89"/>
      <c r="F287" s="89"/>
      <c r="G287" s="89"/>
      <c r="H287" s="89"/>
      <c r="I287" s="89"/>
      <c r="J287" s="89"/>
      <c r="K287" s="89"/>
      <c r="L287" s="89"/>
      <c r="M287" s="89"/>
      <c r="N287" s="89"/>
    </row>
    <row r="288" spans="5:14">
      <c r="E288" s="89"/>
      <c r="F288" s="89"/>
      <c r="G288" s="89"/>
      <c r="H288" s="89"/>
      <c r="I288" s="89"/>
      <c r="J288" s="89"/>
      <c r="K288" s="89"/>
      <c r="L288" s="89"/>
      <c r="M288" s="89"/>
      <c r="N288" s="89"/>
    </row>
    <row r="289" spans="5:14">
      <c r="E289" s="89"/>
      <c r="F289" s="89"/>
      <c r="G289" s="89"/>
      <c r="H289" s="89"/>
      <c r="I289" s="89"/>
      <c r="J289" s="89"/>
      <c r="K289" s="89"/>
      <c r="L289" s="89"/>
      <c r="M289" s="89"/>
      <c r="N289" s="89"/>
    </row>
    <row r="290" spans="5:14">
      <c r="E290" s="89"/>
      <c r="F290" s="89"/>
      <c r="G290" s="89"/>
      <c r="H290" s="89"/>
      <c r="I290" s="89"/>
      <c r="J290" s="89"/>
      <c r="K290" s="89"/>
      <c r="L290" s="89"/>
      <c r="M290" s="89"/>
      <c r="N290" s="89"/>
    </row>
    <row r="291" spans="5:14">
      <c r="E291" s="89"/>
      <c r="F291" s="89"/>
      <c r="G291" s="89"/>
      <c r="H291" s="89"/>
      <c r="I291" s="89"/>
      <c r="J291" s="89"/>
      <c r="K291" s="89"/>
      <c r="L291" s="89"/>
      <c r="M291" s="89"/>
      <c r="N291" s="89"/>
    </row>
    <row r="292" spans="5:14">
      <c r="E292" s="89"/>
      <c r="F292" s="89"/>
      <c r="G292" s="89"/>
      <c r="H292" s="89"/>
      <c r="I292" s="89"/>
      <c r="J292" s="89"/>
      <c r="K292" s="89"/>
      <c r="L292" s="89"/>
      <c r="M292" s="89"/>
      <c r="N292" s="89"/>
    </row>
    <row r="293" spans="5:14">
      <c r="E293" s="89"/>
      <c r="F293" s="89"/>
      <c r="G293" s="89"/>
      <c r="H293" s="89"/>
      <c r="I293" s="89"/>
      <c r="J293" s="89"/>
      <c r="K293" s="89"/>
      <c r="L293" s="89"/>
      <c r="M293" s="89"/>
      <c r="N293" s="89"/>
    </row>
    <row r="294" spans="5:14">
      <c r="E294" s="89"/>
      <c r="F294" s="89"/>
      <c r="G294" s="89"/>
      <c r="H294" s="89"/>
      <c r="I294" s="89"/>
      <c r="J294" s="89"/>
      <c r="K294" s="89"/>
      <c r="L294" s="89"/>
      <c r="M294" s="89"/>
      <c r="N294" s="89"/>
    </row>
    <row r="295" spans="5:14">
      <c r="E295" s="89"/>
      <c r="F295" s="89"/>
      <c r="G295" s="89"/>
      <c r="H295" s="89"/>
      <c r="I295" s="89"/>
      <c r="J295" s="89"/>
      <c r="K295" s="89"/>
      <c r="L295" s="89"/>
      <c r="M295" s="89"/>
      <c r="N295" s="89"/>
    </row>
    <row r="296" spans="5:14">
      <c r="E296" s="89"/>
      <c r="F296" s="89"/>
      <c r="G296" s="89"/>
      <c r="H296" s="89"/>
      <c r="I296" s="89"/>
      <c r="J296" s="89"/>
      <c r="K296" s="89"/>
      <c r="L296" s="89"/>
      <c r="M296" s="89"/>
      <c r="N296" s="89"/>
    </row>
    <row r="297" spans="5:14">
      <c r="E297" s="89"/>
      <c r="F297" s="89"/>
      <c r="G297" s="89"/>
      <c r="H297" s="89"/>
      <c r="I297" s="89"/>
      <c r="J297" s="89"/>
      <c r="K297" s="89"/>
      <c r="L297" s="89"/>
      <c r="M297" s="89"/>
      <c r="N297" s="89"/>
    </row>
    <row r="298" spans="5:14">
      <c r="E298" s="89"/>
      <c r="F298" s="89"/>
      <c r="G298" s="89"/>
      <c r="H298" s="89"/>
      <c r="I298" s="89"/>
      <c r="J298" s="89"/>
      <c r="K298" s="89"/>
      <c r="L298" s="89"/>
      <c r="M298" s="89"/>
      <c r="N298" s="89"/>
    </row>
    <row r="299" spans="5:14">
      <c r="E299" s="89"/>
      <c r="F299" s="89"/>
      <c r="G299" s="89"/>
      <c r="H299" s="89"/>
      <c r="I299" s="89"/>
      <c r="J299" s="89"/>
      <c r="K299" s="89"/>
      <c r="L299" s="89"/>
      <c r="M299" s="89"/>
      <c r="N299" s="89"/>
    </row>
    <row r="300" spans="5:14">
      <c r="E300" s="89"/>
      <c r="F300" s="89"/>
      <c r="G300" s="89"/>
      <c r="H300" s="89"/>
      <c r="I300" s="89"/>
      <c r="J300" s="89"/>
      <c r="K300" s="89"/>
      <c r="L300" s="89"/>
      <c r="M300" s="89"/>
      <c r="N300" s="89"/>
    </row>
    <row r="301" spans="5:14">
      <c r="E301" s="89"/>
      <c r="F301" s="89"/>
      <c r="G301" s="89"/>
      <c r="H301" s="89"/>
      <c r="I301" s="89"/>
      <c r="J301" s="89"/>
      <c r="K301" s="89"/>
      <c r="L301" s="89"/>
      <c r="M301" s="89"/>
      <c r="N301" s="89"/>
    </row>
    <row r="302" spans="5:14">
      <c r="E302" s="89"/>
      <c r="F302" s="89"/>
      <c r="G302" s="89"/>
      <c r="H302" s="89"/>
      <c r="I302" s="89"/>
      <c r="J302" s="89"/>
      <c r="K302" s="89"/>
      <c r="L302" s="89"/>
      <c r="M302" s="89"/>
      <c r="N302" s="89"/>
    </row>
    <row r="303" spans="5:14">
      <c r="E303" s="89"/>
      <c r="F303" s="89"/>
      <c r="G303" s="89"/>
      <c r="H303" s="89"/>
      <c r="I303" s="89"/>
      <c r="J303" s="89"/>
      <c r="K303" s="89"/>
      <c r="L303" s="89"/>
      <c r="M303" s="89"/>
      <c r="N303" s="89"/>
    </row>
    <row r="304" spans="5:14">
      <c r="E304" s="89"/>
      <c r="F304" s="89"/>
      <c r="G304" s="89"/>
      <c r="H304" s="89"/>
      <c r="I304" s="89"/>
      <c r="J304" s="89"/>
      <c r="K304" s="89"/>
      <c r="L304" s="89"/>
      <c r="M304" s="89"/>
      <c r="N304" s="89"/>
    </row>
    <row r="305" spans="5:14">
      <c r="E305" s="89"/>
      <c r="F305" s="89"/>
      <c r="G305" s="89"/>
      <c r="H305" s="89"/>
      <c r="I305" s="89"/>
      <c r="J305" s="89"/>
      <c r="K305" s="89"/>
      <c r="L305" s="89"/>
      <c r="M305" s="89"/>
      <c r="N305" s="89"/>
    </row>
    <row r="306" spans="5:14">
      <c r="E306" s="89"/>
      <c r="F306" s="89"/>
      <c r="G306" s="89"/>
      <c r="H306" s="89"/>
      <c r="I306" s="89"/>
      <c r="J306" s="89"/>
      <c r="K306" s="89"/>
      <c r="L306" s="89"/>
      <c r="M306" s="89"/>
      <c r="N306" s="89"/>
    </row>
    <row r="307" spans="5:14">
      <c r="E307" s="89"/>
      <c r="F307" s="89"/>
      <c r="G307" s="89"/>
      <c r="H307" s="89"/>
      <c r="I307" s="89"/>
      <c r="J307" s="89"/>
      <c r="K307" s="89"/>
      <c r="L307" s="89"/>
      <c r="M307" s="89"/>
      <c r="N307" s="89"/>
    </row>
    <row r="308" spans="5:14">
      <c r="E308" s="89"/>
      <c r="F308" s="89"/>
      <c r="G308" s="89"/>
      <c r="H308" s="89"/>
      <c r="I308" s="89"/>
      <c r="J308" s="89"/>
      <c r="K308" s="89"/>
      <c r="L308" s="89"/>
      <c r="M308" s="89"/>
      <c r="N308" s="89"/>
    </row>
    <row r="309" spans="5:14">
      <c r="E309" s="89"/>
      <c r="F309" s="89"/>
      <c r="G309" s="89"/>
      <c r="H309" s="89"/>
      <c r="I309" s="89"/>
      <c r="J309" s="89"/>
      <c r="K309" s="89"/>
      <c r="L309" s="89"/>
      <c r="M309" s="89"/>
      <c r="N309" s="89"/>
    </row>
    <row r="310" spans="5:14">
      <c r="E310" s="89"/>
      <c r="F310" s="89"/>
      <c r="G310" s="89"/>
      <c r="H310" s="89"/>
      <c r="I310" s="89"/>
      <c r="J310" s="89"/>
      <c r="K310" s="89"/>
      <c r="L310" s="89"/>
      <c r="M310" s="89"/>
      <c r="N310" s="89"/>
    </row>
    <row r="311" spans="5:14">
      <c r="E311" s="89"/>
      <c r="F311" s="89"/>
      <c r="G311" s="89"/>
      <c r="H311" s="89"/>
      <c r="I311" s="89"/>
      <c r="J311" s="89"/>
      <c r="K311" s="89"/>
      <c r="L311" s="89"/>
      <c r="M311" s="89"/>
      <c r="N311" s="89"/>
    </row>
    <row r="312" spans="5:14">
      <c r="E312" s="89"/>
      <c r="F312" s="89"/>
      <c r="G312" s="89"/>
      <c r="H312" s="89"/>
      <c r="I312" s="89"/>
      <c r="J312" s="89"/>
      <c r="K312" s="89"/>
      <c r="L312" s="89"/>
      <c r="M312" s="89"/>
      <c r="N312" s="89"/>
    </row>
    <row r="313" spans="5:14">
      <c r="E313" s="89"/>
      <c r="F313" s="89"/>
      <c r="G313" s="89"/>
      <c r="H313" s="89"/>
      <c r="I313" s="89"/>
      <c r="J313" s="89"/>
      <c r="K313" s="89"/>
      <c r="L313" s="89"/>
      <c r="M313" s="89"/>
      <c r="N313" s="89"/>
    </row>
    <row r="314" spans="5:14">
      <c r="E314" s="89"/>
      <c r="F314" s="89"/>
      <c r="G314" s="89"/>
      <c r="H314" s="89"/>
      <c r="I314" s="89"/>
      <c r="J314" s="89"/>
      <c r="K314" s="89"/>
      <c r="L314" s="89"/>
      <c r="M314" s="89"/>
      <c r="N314" s="89"/>
    </row>
    <row r="315" spans="5:14">
      <c r="E315" s="89"/>
      <c r="F315" s="89"/>
      <c r="G315" s="89"/>
      <c r="H315" s="89"/>
      <c r="I315" s="89"/>
      <c r="J315" s="89"/>
      <c r="K315" s="89"/>
      <c r="L315" s="89"/>
      <c r="M315" s="89"/>
      <c r="N315" s="89"/>
    </row>
    <row r="316" spans="5:14">
      <c r="E316" s="89"/>
      <c r="F316" s="89"/>
      <c r="G316" s="89"/>
      <c r="H316" s="89"/>
      <c r="I316" s="89"/>
      <c r="J316" s="89"/>
      <c r="K316" s="89"/>
      <c r="L316" s="89"/>
      <c r="M316" s="89"/>
      <c r="N316" s="89"/>
    </row>
    <row r="317" spans="5:14">
      <c r="E317" s="89"/>
      <c r="F317" s="89"/>
      <c r="G317" s="89"/>
      <c r="H317" s="89"/>
      <c r="I317" s="89"/>
      <c r="J317" s="89"/>
      <c r="K317" s="89"/>
      <c r="L317" s="89"/>
      <c r="M317" s="89"/>
      <c r="N317" s="89"/>
    </row>
    <row r="318" spans="5:14">
      <c r="E318" s="89"/>
      <c r="F318" s="89"/>
      <c r="G318" s="89"/>
      <c r="H318" s="89"/>
      <c r="I318" s="89"/>
      <c r="J318" s="89"/>
      <c r="K318" s="89"/>
      <c r="L318" s="89"/>
      <c r="M318" s="89"/>
      <c r="N318" s="89"/>
    </row>
    <row r="319" spans="5:14">
      <c r="E319" s="89"/>
      <c r="F319" s="89"/>
      <c r="G319" s="89"/>
      <c r="H319" s="89"/>
      <c r="I319" s="89"/>
      <c r="J319" s="89"/>
      <c r="K319" s="89"/>
      <c r="L319" s="89"/>
      <c r="M319" s="89"/>
      <c r="N319" s="89"/>
    </row>
    <row r="320" spans="5:14">
      <c r="E320" s="89"/>
      <c r="F320" s="89"/>
      <c r="G320" s="89"/>
      <c r="H320" s="89"/>
      <c r="I320" s="89"/>
      <c r="J320" s="89"/>
      <c r="K320" s="89"/>
      <c r="L320" s="89"/>
      <c r="M320" s="89"/>
      <c r="N320" s="89"/>
    </row>
    <row r="321" spans="5:14">
      <c r="E321" s="89"/>
      <c r="F321" s="89"/>
      <c r="G321" s="89"/>
      <c r="H321" s="89"/>
      <c r="I321" s="89"/>
      <c r="J321" s="89"/>
      <c r="K321" s="89"/>
      <c r="L321" s="89"/>
      <c r="M321" s="89"/>
      <c r="N321" s="89"/>
    </row>
    <row r="322" spans="5:14">
      <c r="E322" s="89"/>
      <c r="F322" s="89"/>
      <c r="G322" s="89"/>
      <c r="H322" s="89"/>
      <c r="I322" s="89"/>
      <c r="J322" s="89"/>
      <c r="K322" s="89"/>
      <c r="L322" s="89"/>
      <c r="M322" s="89"/>
      <c r="N322" s="89"/>
    </row>
    <row r="323" spans="5:14">
      <c r="E323" s="89"/>
      <c r="F323" s="89"/>
      <c r="G323" s="89"/>
      <c r="H323" s="89"/>
      <c r="I323" s="89"/>
      <c r="J323" s="89"/>
      <c r="K323" s="89"/>
      <c r="L323" s="89"/>
      <c r="M323" s="89"/>
      <c r="N323" s="89"/>
    </row>
    <row r="324" spans="5:14">
      <c r="E324" s="89"/>
      <c r="F324" s="89"/>
      <c r="G324" s="89"/>
      <c r="H324" s="89"/>
      <c r="I324" s="89"/>
      <c r="J324" s="89"/>
      <c r="K324" s="89"/>
      <c r="L324" s="89"/>
      <c r="M324" s="89"/>
      <c r="N324" s="89"/>
    </row>
    <row r="325" spans="5:14">
      <c r="E325" s="89"/>
      <c r="F325" s="89"/>
      <c r="G325" s="89"/>
      <c r="H325" s="89"/>
      <c r="I325" s="89"/>
      <c r="J325" s="89"/>
      <c r="K325" s="89"/>
      <c r="L325" s="89"/>
      <c r="M325" s="89"/>
      <c r="N325" s="89"/>
    </row>
    <row r="326" spans="5:14">
      <c r="E326" s="89"/>
      <c r="F326" s="89"/>
      <c r="G326" s="89"/>
      <c r="H326" s="89"/>
      <c r="I326" s="89"/>
      <c r="J326" s="89"/>
      <c r="K326" s="89"/>
      <c r="L326" s="89"/>
      <c r="M326" s="89"/>
      <c r="N326" s="89"/>
    </row>
    <row r="327" spans="5:14">
      <c r="E327" s="89"/>
      <c r="F327" s="89"/>
      <c r="G327" s="89"/>
      <c r="H327" s="89"/>
      <c r="I327" s="89"/>
      <c r="J327" s="89"/>
      <c r="K327" s="89"/>
      <c r="L327" s="89"/>
      <c r="M327" s="89"/>
      <c r="N327" s="89"/>
    </row>
    <row r="328" spans="5:14">
      <c r="E328" s="89"/>
      <c r="F328" s="89"/>
      <c r="G328" s="89"/>
      <c r="H328" s="89"/>
      <c r="I328" s="89"/>
      <c r="J328" s="89"/>
      <c r="K328" s="89"/>
      <c r="L328" s="89"/>
      <c r="M328" s="89"/>
      <c r="N328" s="89"/>
    </row>
    <row r="329" spans="5:14">
      <c r="E329" s="89"/>
      <c r="F329" s="89"/>
      <c r="G329" s="89"/>
      <c r="H329" s="89"/>
      <c r="I329" s="89"/>
      <c r="J329" s="89"/>
      <c r="K329" s="89"/>
      <c r="L329" s="89"/>
      <c r="M329" s="89"/>
      <c r="N329" s="89"/>
    </row>
    <row r="330" spans="5:14">
      <c r="E330" s="89"/>
      <c r="F330" s="89"/>
      <c r="G330" s="89"/>
      <c r="H330" s="89"/>
      <c r="I330" s="89"/>
      <c r="J330" s="89"/>
      <c r="K330" s="89"/>
      <c r="L330" s="89"/>
      <c r="M330" s="89"/>
      <c r="N330" s="89"/>
    </row>
    <row r="331" spans="5:14">
      <c r="E331" s="89"/>
      <c r="F331" s="89"/>
      <c r="G331" s="89"/>
      <c r="H331" s="89"/>
      <c r="I331" s="89"/>
      <c r="J331" s="89"/>
      <c r="K331" s="89"/>
      <c r="L331" s="89"/>
      <c r="M331" s="89"/>
      <c r="N331" s="89"/>
    </row>
    <row r="332" spans="5:14">
      <c r="E332" s="89"/>
      <c r="F332" s="89"/>
      <c r="G332" s="89"/>
      <c r="H332" s="89"/>
      <c r="I332" s="89"/>
      <c r="J332" s="89"/>
      <c r="K332" s="89"/>
      <c r="L332" s="89"/>
      <c r="M332" s="89"/>
      <c r="N332" s="89"/>
    </row>
    <row r="333" spans="5:14">
      <c r="E333" s="89"/>
      <c r="F333" s="89"/>
      <c r="G333" s="89"/>
      <c r="H333" s="89"/>
      <c r="I333" s="89"/>
      <c r="J333" s="89"/>
      <c r="K333" s="89"/>
      <c r="L333" s="89"/>
      <c r="M333" s="89"/>
      <c r="N333" s="89"/>
    </row>
    <row r="334" spans="5:14">
      <c r="E334" s="89"/>
      <c r="F334" s="89"/>
      <c r="G334" s="89"/>
      <c r="H334" s="89"/>
      <c r="I334" s="89"/>
      <c r="J334" s="89"/>
      <c r="K334" s="89"/>
      <c r="L334" s="89"/>
      <c r="M334" s="89"/>
      <c r="N334" s="89"/>
    </row>
    <row r="335" spans="5:14">
      <c r="E335" s="89"/>
      <c r="F335" s="89"/>
      <c r="G335" s="89"/>
      <c r="H335" s="89"/>
      <c r="I335" s="89"/>
      <c r="J335" s="89"/>
      <c r="K335" s="89"/>
      <c r="L335" s="89"/>
      <c r="M335" s="89"/>
      <c r="N335" s="89"/>
    </row>
    <row r="336" spans="5:14">
      <c r="E336" s="89"/>
      <c r="F336" s="89"/>
      <c r="G336" s="89"/>
      <c r="H336" s="89"/>
      <c r="I336" s="89"/>
      <c r="J336" s="89"/>
      <c r="K336" s="89"/>
      <c r="L336" s="89"/>
      <c r="M336" s="89"/>
      <c r="N336" s="89"/>
    </row>
    <row r="337" spans="5:14">
      <c r="E337" s="89"/>
      <c r="F337" s="89"/>
      <c r="G337" s="89"/>
      <c r="H337" s="89"/>
      <c r="I337" s="89"/>
      <c r="J337" s="89"/>
      <c r="K337" s="89"/>
      <c r="L337" s="89"/>
      <c r="M337" s="89"/>
      <c r="N337" s="89"/>
    </row>
    <row r="338" spans="5:14">
      <c r="E338" s="89"/>
      <c r="F338" s="89"/>
      <c r="G338" s="89"/>
      <c r="H338" s="89"/>
      <c r="I338" s="89"/>
      <c r="J338" s="89"/>
      <c r="K338" s="89"/>
      <c r="L338" s="89"/>
      <c r="M338" s="89"/>
      <c r="N338" s="89"/>
    </row>
    <row r="339" spans="5:14">
      <c r="E339" s="89"/>
      <c r="F339" s="89"/>
      <c r="G339" s="89"/>
      <c r="H339" s="89"/>
      <c r="I339" s="89"/>
      <c r="J339" s="89"/>
      <c r="K339" s="89"/>
      <c r="L339" s="89"/>
      <c r="M339" s="89"/>
      <c r="N339" s="89"/>
    </row>
    <row r="340" spans="5:14">
      <c r="E340" s="89"/>
      <c r="F340" s="89"/>
      <c r="G340" s="89"/>
      <c r="H340" s="89"/>
      <c r="I340" s="89"/>
      <c r="J340" s="89"/>
      <c r="K340" s="89"/>
      <c r="L340" s="89"/>
      <c r="M340" s="89"/>
      <c r="N340" s="89"/>
    </row>
    <row r="341" spans="5:14">
      <c r="E341" s="89"/>
      <c r="F341" s="89"/>
      <c r="G341" s="89"/>
      <c r="H341" s="89"/>
      <c r="I341" s="89"/>
      <c r="J341" s="89"/>
      <c r="K341" s="89"/>
      <c r="L341" s="89"/>
      <c r="M341" s="89"/>
      <c r="N341" s="89"/>
    </row>
    <row r="342" spans="5:14">
      <c r="E342" s="89"/>
      <c r="F342" s="89"/>
      <c r="G342" s="89"/>
      <c r="H342" s="89"/>
      <c r="I342" s="89"/>
      <c r="J342" s="89"/>
      <c r="K342" s="89"/>
      <c r="L342" s="89"/>
      <c r="M342" s="89"/>
      <c r="N342" s="89"/>
    </row>
    <row r="343" spans="5:14">
      <c r="E343" s="89"/>
      <c r="F343" s="89"/>
      <c r="G343" s="89"/>
      <c r="H343" s="89"/>
      <c r="I343" s="89"/>
      <c r="J343" s="89"/>
      <c r="K343" s="89"/>
      <c r="L343" s="89"/>
      <c r="M343" s="89"/>
      <c r="N343" s="89"/>
    </row>
    <row r="344" spans="5:14">
      <c r="E344" s="89"/>
      <c r="F344" s="89"/>
      <c r="G344" s="89"/>
      <c r="H344" s="89"/>
      <c r="I344" s="89"/>
      <c r="J344" s="89"/>
      <c r="K344" s="89"/>
      <c r="L344" s="89"/>
      <c r="M344" s="89"/>
      <c r="N344" s="89"/>
    </row>
    <row r="345" spans="5:14">
      <c r="E345" s="89"/>
      <c r="F345" s="89"/>
      <c r="G345" s="89"/>
      <c r="H345" s="89"/>
      <c r="I345" s="89"/>
      <c r="J345" s="89"/>
      <c r="K345" s="89"/>
      <c r="L345" s="89"/>
      <c r="M345" s="89"/>
      <c r="N345" s="89"/>
    </row>
    <row r="346" spans="5:14">
      <c r="E346" s="89"/>
      <c r="F346" s="89"/>
      <c r="G346" s="89"/>
      <c r="H346" s="89"/>
      <c r="I346" s="89"/>
      <c r="J346" s="89"/>
      <c r="K346" s="89"/>
      <c r="L346" s="89"/>
      <c r="M346" s="89"/>
      <c r="N346" s="89"/>
    </row>
    <row r="347" spans="5:14">
      <c r="E347" s="89"/>
      <c r="F347" s="89"/>
      <c r="G347" s="89"/>
      <c r="H347" s="89"/>
      <c r="I347" s="89"/>
      <c r="J347" s="89"/>
      <c r="K347" s="89"/>
      <c r="L347" s="89"/>
      <c r="M347" s="89"/>
      <c r="N347" s="89"/>
    </row>
    <row r="348" spans="5:14">
      <c r="E348" s="89"/>
      <c r="F348" s="89"/>
      <c r="G348" s="89"/>
      <c r="H348" s="89"/>
      <c r="I348" s="89"/>
      <c r="J348" s="89"/>
      <c r="K348" s="89"/>
      <c r="L348" s="89"/>
      <c r="M348" s="89"/>
      <c r="N348" s="89"/>
    </row>
    <row r="349" spans="5:14">
      <c r="E349" s="89"/>
      <c r="F349" s="89"/>
      <c r="G349" s="89"/>
      <c r="H349" s="89"/>
      <c r="I349" s="89"/>
      <c r="J349" s="89"/>
      <c r="K349" s="89"/>
      <c r="L349" s="89"/>
      <c r="M349" s="89"/>
      <c r="N349" s="89"/>
    </row>
    <row r="350" spans="5:14">
      <c r="E350" s="89"/>
      <c r="F350" s="89"/>
      <c r="G350" s="89"/>
      <c r="H350" s="89"/>
      <c r="I350" s="89"/>
      <c r="J350" s="89"/>
      <c r="K350" s="89"/>
      <c r="L350" s="89"/>
      <c r="M350" s="89"/>
      <c r="N350" s="89"/>
    </row>
    <row r="351" spans="5:14">
      <c r="E351" s="89"/>
      <c r="F351" s="89"/>
      <c r="G351" s="89"/>
      <c r="H351" s="89"/>
      <c r="I351" s="89"/>
      <c r="J351" s="89"/>
      <c r="K351" s="89"/>
      <c r="L351" s="89"/>
      <c r="M351" s="89"/>
      <c r="N351" s="89"/>
    </row>
    <row r="352" spans="5:14">
      <c r="E352" s="89"/>
      <c r="F352" s="89"/>
      <c r="G352" s="89"/>
      <c r="H352" s="89"/>
      <c r="I352" s="89"/>
      <c r="J352" s="89"/>
      <c r="K352" s="89"/>
      <c r="L352" s="89"/>
      <c r="M352" s="89"/>
      <c r="N352" s="89"/>
    </row>
    <row r="353" spans="5:14">
      <c r="E353" s="89"/>
      <c r="F353" s="89"/>
      <c r="G353" s="89"/>
      <c r="H353" s="89"/>
      <c r="I353" s="89"/>
      <c r="J353" s="89"/>
      <c r="K353" s="89"/>
      <c r="L353" s="89"/>
      <c r="M353" s="89"/>
      <c r="N353" s="89"/>
    </row>
    <row r="354" spans="5:14">
      <c r="E354" s="89"/>
      <c r="F354" s="89"/>
      <c r="G354" s="89"/>
      <c r="H354" s="89"/>
      <c r="I354" s="89"/>
      <c r="J354" s="89"/>
      <c r="K354" s="89"/>
      <c r="L354" s="89"/>
      <c r="M354" s="89"/>
      <c r="N354" s="89"/>
    </row>
    <row r="355" spans="5:14">
      <c r="E355" s="89"/>
      <c r="F355" s="89"/>
      <c r="G355" s="89"/>
      <c r="H355" s="89"/>
      <c r="I355" s="89"/>
      <c r="J355" s="89"/>
      <c r="K355" s="89"/>
      <c r="L355" s="89"/>
      <c r="M355" s="89"/>
      <c r="N355" s="89"/>
    </row>
    <row r="356" spans="5:14">
      <c r="E356" s="89"/>
      <c r="F356" s="89"/>
      <c r="G356" s="89"/>
      <c r="H356" s="89"/>
      <c r="I356" s="89"/>
      <c r="J356" s="89"/>
      <c r="K356" s="89"/>
      <c r="L356" s="89"/>
      <c r="M356" s="89"/>
      <c r="N356" s="89"/>
    </row>
    <row r="357" spans="5:14">
      <c r="E357" s="89"/>
      <c r="F357" s="89"/>
      <c r="G357" s="89"/>
      <c r="H357" s="89"/>
      <c r="I357" s="89"/>
      <c r="J357" s="89"/>
      <c r="K357" s="89"/>
      <c r="L357" s="89"/>
      <c r="M357" s="89"/>
      <c r="N357" s="89"/>
    </row>
    <row r="358" spans="5:14">
      <c r="E358" s="89"/>
      <c r="F358" s="89"/>
      <c r="G358" s="89"/>
      <c r="H358" s="89"/>
      <c r="I358" s="89"/>
      <c r="J358" s="89"/>
      <c r="K358" s="89"/>
      <c r="L358" s="89"/>
      <c r="M358" s="89"/>
      <c r="N358" s="89"/>
    </row>
    <row r="359" spans="5:14">
      <c r="E359" s="89"/>
      <c r="F359" s="89"/>
      <c r="G359" s="89"/>
      <c r="H359" s="89"/>
      <c r="I359" s="89"/>
      <c r="J359" s="89"/>
      <c r="K359" s="89"/>
      <c r="L359" s="89"/>
      <c r="M359" s="89"/>
      <c r="N359" s="89"/>
    </row>
    <row r="360" spans="5:14">
      <c r="E360" s="89"/>
      <c r="F360" s="89"/>
      <c r="G360" s="89"/>
      <c r="H360" s="89"/>
      <c r="I360" s="89"/>
      <c r="J360" s="89"/>
      <c r="K360" s="89"/>
      <c r="L360" s="89"/>
      <c r="M360" s="89"/>
      <c r="N360" s="89"/>
    </row>
    <row r="361" spans="5:14">
      <c r="E361" s="89"/>
      <c r="F361" s="89"/>
      <c r="G361" s="89"/>
      <c r="H361" s="89"/>
      <c r="I361" s="89"/>
      <c r="J361" s="89"/>
      <c r="K361" s="89"/>
      <c r="L361" s="89"/>
      <c r="M361" s="89"/>
      <c r="N361" s="89"/>
    </row>
    <row r="362" spans="5:14">
      <c r="E362" s="89"/>
      <c r="F362" s="89"/>
      <c r="G362" s="89"/>
      <c r="H362" s="89"/>
      <c r="I362" s="89"/>
      <c r="J362" s="89"/>
      <c r="K362" s="89"/>
      <c r="L362" s="89"/>
      <c r="M362" s="89"/>
      <c r="N362" s="89"/>
    </row>
    <row r="363" spans="5:14">
      <c r="E363" s="89"/>
      <c r="F363" s="89"/>
      <c r="G363" s="89"/>
      <c r="H363" s="89"/>
      <c r="I363" s="89"/>
      <c r="J363" s="89"/>
      <c r="K363" s="89"/>
      <c r="L363" s="89"/>
      <c r="M363" s="89"/>
      <c r="N363" s="89"/>
    </row>
    <row r="364" spans="5:14">
      <c r="E364" s="89"/>
      <c r="F364" s="89"/>
      <c r="G364" s="89"/>
      <c r="H364" s="89"/>
      <c r="I364" s="89"/>
      <c r="J364" s="89"/>
      <c r="K364" s="89"/>
      <c r="L364" s="89"/>
      <c r="M364" s="89"/>
      <c r="N364" s="89"/>
    </row>
    <row r="365" spans="5:14">
      <c r="E365" s="89"/>
      <c r="F365" s="89"/>
      <c r="G365" s="89"/>
      <c r="H365" s="89"/>
      <c r="I365" s="89"/>
      <c r="J365" s="89"/>
      <c r="K365" s="89"/>
      <c r="L365" s="89"/>
      <c r="M365" s="89"/>
      <c r="N365" s="89"/>
    </row>
    <row r="366" spans="5:14">
      <c r="E366" s="89"/>
      <c r="F366" s="89"/>
      <c r="G366" s="89"/>
      <c r="H366" s="89"/>
      <c r="I366" s="89"/>
      <c r="J366" s="89"/>
      <c r="K366" s="89"/>
      <c r="L366" s="89"/>
      <c r="M366" s="89"/>
      <c r="N366" s="89"/>
    </row>
    <row r="367" spans="5:14">
      <c r="E367" s="89"/>
      <c r="F367" s="89"/>
      <c r="G367" s="89"/>
      <c r="H367" s="89"/>
      <c r="I367" s="89"/>
      <c r="J367" s="89"/>
      <c r="K367" s="89"/>
      <c r="L367" s="89"/>
      <c r="M367" s="89"/>
      <c r="N367" s="89"/>
    </row>
    <row r="368" spans="5:14">
      <c r="E368" s="89"/>
      <c r="F368" s="89"/>
      <c r="G368" s="89"/>
      <c r="H368" s="89"/>
      <c r="I368" s="89"/>
      <c r="J368" s="89"/>
      <c r="K368" s="89"/>
      <c r="L368" s="89"/>
      <c r="M368" s="89"/>
      <c r="N368" s="89"/>
    </row>
    <row r="369" spans="5:14">
      <c r="E369" s="89"/>
      <c r="F369" s="89"/>
      <c r="G369" s="89"/>
      <c r="H369" s="89"/>
      <c r="I369" s="89"/>
      <c r="J369" s="89"/>
      <c r="K369" s="89"/>
      <c r="L369" s="89"/>
      <c r="M369" s="89"/>
      <c r="N369" s="89"/>
    </row>
    <row r="370" spans="5:14">
      <c r="E370" s="89"/>
      <c r="F370" s="89"/>
      <c r="G370" s="89"/>
      <c r="H370" s="89"/>
      <c r="I370" s="89"/>
      <c r="J370" s="89"/>
      <c r="K370" s="89"/>
      <c r="L370" s="89"/>
      <c r="M370" s="89"/>
      <c r="N370" s="89"/>
    </row>
    <row r="371" spans="5:14">
      <c r="E371" s="89"/>
      <c r="F371" s="89"/>
      <c r="G371" s="89"/>
      <c r="H371" s="89"/>
      <c r="I371" s="89"/>
      <c r="J371" s="89"/>
      <c r="K371" s="89"/>
      <c r="L371" s="89"/>
      <c r="M371" s="89"/>
      <c r="N371" s="89"/>
    </row>
    <row r="372" spans="5:14">
      <c r="E372" s="89"/>
      <c r="F372" s="89"/>
      <c r="G372" s="89"/>
      <c r="H372" s="89"/>
      <c r="I372" s="89"/>
      <c r="J372" s="89"/>
      <c r="K372" s="89"/>
      <c r="L372" s="89"/>
      <c r="M372" s="89"/>
      <c r="N372" s="89"/>
    </row>
    <row r="373" spans="5:14">
      <c r="E373" s="89"/>
      <c r="F373" s="89"/>
      <c r="G373" s="89"/>
      <c r="H373" s="89"/>
      <c r="I373" s="89"/>
      <c r="J373" s="89"/>
      <c r="K373" s="89"/>
      <c r="L373" s="89"/>
      <c r="M373" s="89"/>
      <c r="N373" s="89"/>
    </row>
    <row r="374" spans="5:14">
      <c r="E374" s="89"/>
      <c r="F374" s="89"/>
      <c r="G374" s="89"/>
      <c r="H374" s="89"/>
      <c r="I374" s="89"/>
      <c r="J374" s="89"/>
      <c r="K374" s="89"/>
      <c r="L374" s="89"/>
      <c r="M374" s="89"/>
      <c r="N374" s="89"/>
    </row>
    <row r="375" spans="5:14">
      <c r="E375" s="89"/>
      <c r="F375" s="89"/>
      <c r="G375" s="89"/>
      <c r="H375" s="89"/>
      <c r="I375" s="89"/>
      <c r="J375" s="89"/>
      <c r="K375" s="89"/>
      <c r="L375" s="89"/>
      <c r="M375" s="89"/>
      <c r="N375" s="89"/>
    </row>
    <row r="376" spans="5:14">
      <c r="E376" s="89"/>
      <c r="F376" s="89"/>
      <c r="G376" s="89"/>
      <c r="H376" s="89"/>
      <c r="I376" s="89"/>
      <c r="J376" s="89"/>
      <c r="K376" s="89"/>
      <c r="L376" s="89"/>
      <c r="M376" s="89"/>
      <c r="N376" s="89"/>
    </row>
    <row r="377" spans="5:14">
      <c r="E377" s="89"/>
      <c r="F377" s="89"/>
      <c r="G377" s="89"/>
      <c r="H377" s="89"/>
      <c r="I377" s="89"/>
      <c r="J377" s="89"/>
      <c r="K377" s="89"/>
      <c r="L377" s="89"/>
      <c r="M377" s="89"/>
      <c r="N377" s="89"/>
    </row>
    <row r="378" spans="5:14">
      <c r="E378" s="89"/>
      <c r="F378" s="89"/>
      <c r="G378" s="89"/>
      <c r="H378" s="89"/>
      <c r="I378" s="89"/>
      <c r="J378" s="89"/>
      <c r="K378" s="89"/>
      <c r="L378" s="89"/>
      <c r="M378" s="89"/>
      <c r="N378" s="89"/>
    </row>
    <row r="379" spans="5:14">
      <c r="E379" s="89"/>
      <c r="F379" s="89"/>
      <c r="G379" s="89"/>
      <c r="H379" s="89"/>
      <c r="I379" s="89"/>
      <c r="J379" s="89"/>
      <c r="K379" s="89"/>
      <c r="L379" s="89"/>
      <c r="M379" s="89"/>
      <c r="N379" s="89"/>
    </row>
    <row r="380" spans="5:14">
      <c r="E380" s="89"/>
      <c r="F380" s="89"/>
      <c r="G380" s="89"/>
      <c r="H380" s="89"/>
      <c r="I380" s="89"/>
      <c r="J380" s="89"/>
      <c r="K380" s="89"/>
      <c r="L380" s="89"/>
      <c r="M380" s="89"/>
      <c r="N380" s="89"/>
    </row>
    <row r="381" spans="5:14">
      <c r="E381" s="89"/>
      <c r="F381" s="89"/>
      <c r="G381" s="89"/>
      <c r="H381" s="89"/>
      <c r="I381" s="89"/>
      <c r="J381" s="89"/>
      <c r="K381" s="89"/>
      <c r="L381" s="89"/>
      <c r="M381" s="89"/>
      <c r="N381" s="89"/>
    </row>
    <row r="382" spans="5:14">
      <c r="E382" s="89"/>
      <c r="F382" s="89"/>
      <c r="G382" s="89"/>
      <c r="H382" s="89"/>
      <c r="I382" s="89"/>
      <c r="J382" s="89"/>
      <c r="K382" s="89"/>
      <c r="L382" s="89"/>
      <c r="M382" s="89"/>
      <c r="N382" s="89"/>
    </row>
    <row r="383" spans="5:14">
      <c r="E383" s="89"/>
      <c r="F383" s="89"/>
      <c r="G383" s="89"/>
      <c r="H383" s="89"/>
      <c r="I383" s="89"/>
      <c r="J383" s="89"/>
      <c r="K383" s="89"/>
      <c r="L383" s="89"/>
      <c r="M383" s="89"/>
      <c r="N383" s="89"/>
    </row>
    <row r="384" spans="5:14">
      <c r="E384" s="89"/>
      <c r="F384" s="89"/>
      <c r="G384" s="89"/>
      <c r="H384" s="89"/>
      <c r="I384" s="89"/>
      <c r="J384" s="89"/>
      <c r="K384" s="89"/>
      <c r="L384" s="89"/>
      <c r="M384" s="89"/>
      <c r="N384" s="89"/>
    </row>
    <row r="385" spans="5:14">
      <c r="E385" s="89"/>
      <c r="F385" s="89"/>
      <c r="G385" s="89"/>
      <c r="H385" s="89"/>
      <c r="I385" s="89"/>
      <c r="J385" s="89"/>
      <c r="K385" s="89"/>
      <c r="L385" s="89"/>
      <c r="M385" s="89"/>
      <c r="N385" s="89"/>
    </row>
    <row r="386" spans="5:14">
      <c r="E386" s="89"/>
      <c r="F386" s="89"/>
      <c r="G386" s="89"/>
      <c r="H386" s="89"/>
      <c r="I386" s="89"/>
      <c r="J386" s="89"/>
      <c r="K386" s="89"/>
      <c r="L386" s="89"/>
      <c r="M386" s="89"/>
      <c r="N386" s="89"/>
    </row>
    <row r="387" spans="5:14">
      <c r="E387" s="89"/>
      <c r="F387" s="89"/>
      <c r="G387" s="89"/>
      <c r="H387" s="89"/>
      <c r="I387" s="89"/>
      <c r="J387" s="89"/>
      <c r="K387" s="89"/>
      <c r="L387" s="89"/>
      <c r="M387" s="89"/>
      <c r="N387" s="89"/>
    </row>
    <row r="388" spans="5:14">
      <c r="E388" s="89"/>
      <c r="F388" s="89"/>
      <c r="G388" s="89"/>
      <c r="H388" s="89"/>
      <c r="I388" s="89"/>
      <c r="J388" s="89"/>
      <c r="K388" s="89"/>
      <c r="L388" s="89"/>
      <c r="M388" s="89"/>
      <c r="N388" s="89"/>
    </row>
    <row r="389" spans="5:14">
      <c r="E389" s="89"/>
      <c r="F389" s="89"/>
      <c r="G389" s="89"/>
      <c r="H389" s="89"/>
      <c r="I389" s="89"/>
      <c r="J389" s="89"/>
      <c r="K389" s="89"/>
      <c r="L389" s="89"/>
      <c r="M389" s="89"/>
      <c r="N389" s="89"/>
    </row>
    <row r="390" spans="5:14">
      <c r="E390" s="89"/>
      <c r="F390" s="89"/>
      <c r="G390" s="89"/>
      <c r="H390" s="89"/>
      <c r="I390" s="89"/>
      <c r="J390" s="89"/>
      <c r="K390" s="89"/>
      <c r="L390" s="89"/>
      <c r="M390" s="89"/>
      <c r="N390" s="89"/>
    </row>
    <row r="391" spans="5:14">
      <c r="E391" s="89"/>
      <c r="F391" s="89"/>
      <c r="G391" s="89"/>
      <c r="H391" s="89"/>
      <c r="I391" s="89"/>
      <c r="J391" s="89"/>
      <c r="K391" s="89"/>
      <c r="L391" s="89"/>
      <c r="M391" s="89"/>
      <c r="N391" s="89"/>
    </row>
    <row r="392" spans="5:14">
      <c r="E392" s="89"/>
      <c r="F392" s="89"/>
      <c r="G392" s="89"/>
      <c r="H392" s="89"/>
      <c r="I392" s="89"/>
      <c r="J392" s="89"/>
      <c r="K392" s="89"/>
      <c r="L392" s="89"/>
      <c r="M392" s="89"/>
      <c r="N392" s="89"/>
    </row>
    <row r="393" spans="5:14">
      <c r="E393" s="89"/>
      <c r="F393" s="89"/>
      <c r="G393" s="89"/>
      <c r="H393" s="89"/>
      <c r="I393" s="89"/>
      <c r="J393" s="89"/>
      <c r="K393" s="89"/>
      <c r="L393" s="89"/>
      <c r="M393" s="89"/>
      <c r="N393" s="89"/>
    </row>
    <row r="394" spans="5:14">
      <c r="E394" s="89"/>
      <c r="F394" s="89"/>
      <c r="G394" s="89"/>
      <c r="H394" s="89"/>
      <c r="I394" s="89"/>
      <c r="J394" s="89"/>
      <c r="K394" s="89"/>
      <c r="L394" s="89"/>
      <c r="M394" s="89"/>
      <c r="N394" s="89"/>
    </row>
    <row r="395" spans="5:14">
      <c r="E395" s="89"/>
      <c r="F395" s="89"/>
      <c r="G395" s="89"/>
      <c r="H395" s="89"/>
      <c r="I395" s="89"/>
      <c r="J395" s="89"/>
      <c r="K395" s="89"/>
      <c r="L395" s="89"/>
      <c r="M395" s="89"/>
      <c r="N395" s="89"/>
    </row>
    <row r="396" spans="5:14">
      <c r="E396" s="89"/>
      <c r="F396" s="89"/>
      <c r="G396" s="89"/>
      <c r="H396" s="89"/>
      <c r="I396" s="89"/>
      <c r="J396" s="89"/>
      <c r="K396" s="89"/>
      <c r="L396" s="89"/>
      <c r="M396" s="89"/>
      <c r="N396" s="89"/>
    </row>
    <row r="397" spans="5:14">
      <c r="E397" s="89"/>
      <c r="F397" s="89"/>
      <c r="G397" s="89"/>
      <c r="H397" s="89"/>
      <c r="I397" s="89"/>
      <c r="J397" s="89"/>
      <c r="K397" s="89"/>
      <c r="L397" s="89"/>
      <c r="M397" s="89"/>
      <c r="N397" s="89"/>
    </row>
    <row r="398" spans="5:14">
      <c r="E398" s="89"/>
      <c r="F398" s="89"/>
      <c r="G398" s="89"/>
      <c r="H398" s="89"/>
      <c r="I398" s="89"/>
      <c r="J398" s="89"/>
      <c r="K398" s="89"/>
      <c r="L398" s="89"/>
      <c r="M398" s="89"/>
      <c r="N398" s="89"/>
    </row>
    <row r="399" spans="5:14">
      <c r="E399" s="89"/>
      <c r="F399" s="89"/>
      <c r="G399" s="89"/>
      <c r="H399" s="89"/>
      <c r="I399" s="89"/>
      <c r="J399" s="89"/>
      <c r="K399" s="89"/>
      <c r="L399" s="89"/>
      <c r="M399" s="89"/>
      <c r="N399" s="89"/>
    </row>
    <row r="400" spans="5:14">
      <c r="E400" s="89"/>
      <c r="F400" s="89"/>
      <c r="G400" s="89"/>
      <c r="H400" s="89"/>
      <c r="I400" s="89"/>
      <c r="J400" s="89"/>
      <c r="K400" s="89"/>
      <c r="L400" s="89"/>
      <c r="M400" s="89"/>
      <c r="N400" s="89"/>
    </row>
    <row r="401" spans="5:14">
      <c r="E401" s="89"/>
      <c r="F401" s="89"/>
      <c r="G401" s="89"/>
      <c r="H401" s="89"/>
      <c r="I401" s="89"/>
      <c r="J401" s="89"/>
      <c r="K401" s="89"/>
      <c r="L401" s="89"/>
      <c r="M401" s="89"/>
      <c r="N401" s="89"/>
    </row>
    <row r="402" spans="5:14">
      <c r="E402" s="89"/>
      <c r="F402" s="89"/>
      <c r="G402" s="89"/>
      <c r="H402" s="89"/>
      <c r="I402" s="89"/>
      <c r="J402" s="89"/>
      <c r="K402" s="89"/>
      <c r="L402" s="89"/>
      <c r="M402" s="89"/>
      <c r="N402" s="89"/>
    </row>
    <row r="403" spans="5:14">
      <c r="E403" s="89"/>
      <c r="F403" s="89"/>
      <c r="G403" s="89"/>
      <c r="H403" s="89"/>
      <c r="I403" s="89"/>
      <c r="J403" s="89"/>
      <c r="K403" s="89"/>
      <c r="L403" s="89"/>
      <c r="M403" s="89"/>
      <c r="N403" s="89"/>
    </row>
    <row r="404" spans="5:14">
      <c r="E404" s="89"/>
      <c r="F404" s="89"/>
      <c r="G404" s="89"/>
      <c r="H404" s="89"/>
      <c r="I404" s="89"/>
      <c r="J404" s="89"/>
      <c r="K404" s="89"/>
      <c r="L404" s="89"/>
      <c r="M404" s="89"/>
      <c r="N404" s="89"/>
    </row>
    <row r="405" spans="5:14">
      <c r="E405" s="89"/>
      <c r="F405" s="89"/>
      <c r="G405" s="89"/>
      <c r="H405" s="89"/>
      <c r="I405" s="89"/>
      <c r="J405" s="89"/>
      <c r="K405" s="89"/>
      <c r="L405" s="89"/>
      <c r="M405" s="89"/>
      <c r="N405" s="89"/>
    </row>
    <row r="406" spans="5:14">
      <c r="E406" s="89"/>
      <c r="F406" s="89"/>
      <c r="G406" s="89"/>
      <c r="H406" s="89"/>
      <c r="I406" s="89"/>
      <c r="J406" s="89"/>
      <c r="K406" s="89"/>
      <c r="L406" s="89"/>
      <c r="M406" s="89"/>
      <c r="N406" s="89"/>
    </row>
    <row r="407" spans="5:14">
      <c r="E407" s="89"/>
      <c r="F407" s="89"/>
      <c r="G407" s="89"/>
      <c r="H407" s="89"/>
      <c r="I407" s="89"/>
      <c r="J407" s="89"/>
      <c r="K407" s="89"/>
      <c r="L407" s="89"/>
      <c r="M407" s="89"/>
      <c r="N407" s="89"/>
    </row>
    <row r="408" spans="5:14">
      <c r="E408" s="89"/>
      <c r="F408" s="89"/>
      <c r="G408" s="89"/>
      <c r="H408" s="89"/>
      <c r="I408" s="89"/>
      <c r="J408" s="89"/>
      <c r="K408" s="89"/>
      <c r="L408" s="89"/>
      <c r="M408" s="89"/>
      <c r="N408" s="89"/>
    </row>
    <row r="409" spans="5:14">
      <c r="E409" s="89"/>
      <c r="F409" s="89"/>
      <c r="G409" s="89"/>
      <c r="H409" s="89"/>
      <c r="I409" s="89"/>
      <c r="J409" s="89"/>
      <c r="K409" s="89"/>
      <c r="L409" s="89"/>
      <c r="M409" s="89"/>
      <c r="N409" s="89"/>
    </row>
    <row r="410" spans="5:14">
      <c r="E410" s="89"/>
      <c r="F410" s="89"/>
      <c r="G410" s="89"/>
      <c r="H410" s="89"/>
      <c r="I410" s="89"/>
      <c r="J410" s="89"/>
      <c r="K410" s="89"/>
      <c r="L410" s="89"/>
      <c r="M410" s="89"/>
      <c r="N410" s="89"/>
    </row>
    <row r="411" spans="5:14">
      <c r="E411" s="89"/>
      <c r="F411" s="89"/>
      <c r="G411" s="89"/>
      <c r="H411" s="89"/>
      <c r="I411" s="89"/>
      <c r="J411" s="89"/>
      <c r="K411" s="89"/>
      <c r="L411" s="89"/>
      <c r="M411" s="89"/>
      <c r="N411" s="89"/>
    </row>
    <row r="412" spans="5:14">
      <c r="E412" s="89"/>
      <c r="F412" s="89"/>
      <c r="G412" s="89"/>
      <c r="H412" s="89"/>
      <c r="I412" s="89"/>
      <c r="J412" s="89"/>
      <c r="K412" s="89"/>
      <c r="L412" s="89"/>
      <c r="M412" s="89"/>
      <c r="N412" s="89"/>
    </row>
    <row r="413" spans="5:14">
      <c r="E413" s="89"/>
      <c r="F413" s="89"/>
      <c r="G413" s="89"/>
      <c r="H413" s="89"/>
      <c r="I413" s="89"/>
      <c r="J413" s="89"/>
      <c r="K413" s="89"/>
      <c r="L413" s="89"/>
      <c r="M413" s="89"/>
      <c r="N413" s="89"/>
    </row>
    <row r="414" spans="5:14">
      <c r="E414" s="89"/>
      <c r="F414" s="89"/>
      <c r="G414" s="89"/>
      <c r="H414" s="89"/>
      <c r="I414" s="89"/>
      <c r="J414" s="89"/>
      <c r="K414" s="89"/>
      <c r="L414" s="89"/>
      <c r="M414" s="89"/>
      <c r="N414" s="89"/>
    </row>
    <row r="415" spans="5:14">
      <c r="E415" s="89"/>
      <c r="F415" s="89"/>
      <c r="G415" s="89"/>
      <c r="H415" s="89"/>
      <c r="I415" s="89"/>
      <c r="J415" s="89"/>
      <c r="K415" s="89"/>
      <c r="L415" s="89"/>
      <c r="M415" s="89"/>
      <c r="N415" s="89"/>
    </row>
    <row r="416" spans="5:14">
      <c r="E416" s="89"/>
      <c r="F416" s="89"/>
      <c r="G416" s="89"/>
      <c r="H416" s="89"/>
      <c r="I416" s="89"/>
      <c r="J416" s="89"/>
      <c r="K416" s="89"/>
      <c r="L416" s="89"/>
      <c r="M416" s="89"/>
      <c r="N416" s="89"/>
    </row>
    <row r="417" spans="5:14">
      <c r="E417" s="89"/>
      <c r="F417" s="89"/>
      <c r="G417" s="89"/>
      <c r="H417" s="89"/>
      <c r="I417" s="89"/>
      <c r="J417" s="89"/>
      <c r="K417" s="89"/>
      <c r="L417" s="89"/>
      <c r="M417" s="89"/>
      <c r="N417" s="89"/>
    </row>
    <row r="418" spans="5:14">
      <c r="E418" s="89"/>
      <c r="F418" s="89"/>
      <c r="G418" s="89"/>
      <c r="H418" s="89"/>
      <c r="I418" s="89"/>
      <c r="J418" s="89"/>
      <c r="K418" s="89"/>
      <c r="L418" s="89"/>
      <c r="M418" s="89"/>
      <c r="N418" s="89"/>
    </row>
    <row r="419" spans="5:14">
      <c r="E419" s="89"/>
      <c r="F419" s="89"/>
      <c r="G419" s="89"/>
      <c r="H419" s="89"/>
      <c r="I419" s="89"/>
      <c r="J419" s="89"/>
      <c r="K419" s="89"/>
      <c r="L419" s="89"/>
      <c r="M419" s="89"/>
      <c r="N419" s="89"/>
    </row>
    <row r="420" spans="5:14">
      <c r="E420" s="89"/>
      <c r="F420" s="89"/>
      <c r="G420" s="89"/>
      <c r="H420" s="89"/>
      <c r="I420" s="89"/>
      <c r="J420" s="89"/>
      <c r="K420" s="89"/>
      <c r="L420" s="89"/>
      <c r="M420" s="89"/>
      <c r="N420" s="89"/>
    </row>
    <row r="421" spans="5:14">
      <c r="E421" s="89"/>
      <c r="F421" s="89"/>
      <c r="G421" s="89"/>
      <c r="H421" s="89"/>
      <c r="I421" s="89"/>
      <c r="J421" s="89"/>
      <c r="K421" s="89"/>
      <c r="L421" s="89"/>
      <c r="M421" s="89"/>
      <c r="N421" s="89"/>
    </row>
    <row r="422" spans="5:14">
      <c r="E422" s="89"/>
      <c r="F422" s="89"/>
      <c r="G422" s="89"/>
      <c r="H422" s="89"/>
      <c r="I422" s="89"/>
      <c r="J422" s="89"/>
      <c r="K422" s="89"/>
      <c r="L422" s="89"/>
      <c r="M422" s="89"/>
      <c r="N422" s="89"/>
    </row>
    <row r="423" spans="5:14">
      <c r="E423" s="89"/>
      <c r="F423" s="89"/>
      <c r="G423" s="89"/>
      <c r="H423" s="89"/>
      <c r="I423" s="89"/>
      <c r="J423" s="89"/>
      <c r="K423" s="89"/>
      <c r="L423" s="89"/>
      <c r="M423" s="89"/>
      <c r="N423" s="89"/>
    </row>
    <row r="424" spans="5:14">
      <c r="E424" s="89"/>
      <c r="F424" s="89"/>
      <c r="G424" s="89"/>
      <c r="H424" s="89"/>
      <c r="I424" s="89"/>
      <c r="J424" s="89"/>
      <c r="K424" s="89"/>
      <c r="L424" s="89"/>
      <c r="M424" s="89"/>
      <c r="N424" s="89"/>
    </row>
    <row r="425" spans="5:14">
      <c r="E425" s="89"/>
      <c r="F425" s="89"/>
      <c r="G425" s="89"/>
      <c r="H425" s="89"/>
      <c r="I425" s="89"/>
      <c r="J425" s="89"/>
      <c r="K425" s="89"/>
      <c r="L425" s="89"/>
      <c r="M425" s="89"/>
      <c r="N425" s="89"/>
    </row>
    <row r="426" spans="5:14">
      <c r="E426" s="89"/>
      <c r="F426" s="89"/>
      <c r="G426" s="89"/>
      <c r="H426" s="89"/>
      <c r="I426" s="89"/>
      <c r="J426" s="89"/>
      <c r="K426" s="89"/>
      <c r="L426" s="89"/>
      <c r="M426" s="89"/>
      <c r="N426" s="89"/>
    </row>
    <row r="427" spans="5:14">
      <c r="E427" s="89"/>
      <c r="F427" s="89"/>
      <c r="G427" s="89"/>
      <c r="H427" s="89"/>
      <c r="I427" s="89"/>
      <c r="J427" s="89"/>
      <c r="K427" s="89"/>
      <c r="L427" s="89"/>
      <c r="M427" s="89"/>
      <c r="N427" s="89"/>
    </row>
    <row r="428" spans="5:14">
      <c r="E428" s="89"/>
      <c r="F428" s="89"/>
      <c r="G428" s="89"/>
      <c r="H428" s="89"/>
      <c r="I428" s="89"/>
      <c r="J428" s="89"/>
      <c r="K428" s="89"/>
      <c r="L428" s="89"/>
      <c r="M428" s="89"/>
      <c r="N428" s="89"/>
    </row>
    <row r="429" spans="5:14">
      <c r="E429" s="89"/>
      <c r="F429" s="89"/>
      <c r="G429" s="89"/>
      <c r="H429" s="89"/>
      <c r="I429" s="89"/>
      <c r="J429" s="89"/>
      <c r="K429" s="89"/>
      <c r="L429" s="89"/>
      <c r="M429" s="89"/>
      <c r="N429" s="89"/>
    </row>
    <row r="430" spans="5:14">
      <c r="E430" s="89"/>
      <c r="F430" s="89"/>
      <c r="G430" s="89"/>
      <c r="H430" s="89"/>
      <c r="I430" s="89"/>
      <c r="J430" s="89"/>
      <c r="K430" s="89"/>
      <c r="L430" s="89"/>
      <c r="M430" s="89"/>
      <c r="N430" s="89"/>
    </row>
    <row r="431" spans="5:14">
      <c r="E431" s="89"/>
      <c r="F431" s="89"/>
      <c r="G431" s="89"/>
      <c r="H431" s="89"/>
      <c r="I431" s="89"/>
      <c r="J431" s="89"/>
      <c r="K431" s="89"/>
      <c r="L431" s="89"/>
      <c r="M431" s="89"/>
      <c r="N431" s="89"/>
    </row>
    <row r="432" spans="5:14">
      <c r="E432" s="89"/>
      <c r="F432" s="89"/>
      <c r="G432" s="89"/>
      <c r="H432" s="89"/>
      <c r="I432" s="89"/>
      <c r="J432" s="89"/>
      <c r="K432" s="89"/>
      <c r="L432" s="89"/>
      <c r="M432" s="89"/>
      <c r="N432" s="89"/>
    </row>
    <row r="433" spans="5:14">
      <c r="E433" s="89"/>
      <c r="F433" s="89"/>
      <c r="G433" s="89"/>
      <c r="H433" s="89"/>
      <c r="I433" s="89"/>
      <c r="J433" s="89"/>
      <c r="K433" s="89"/>
      <c r="L433" s="89"/>
      <c r="M433" s="89"/>
      <c r="N433" s="89"/>
    </row>
    <row r="434" spans="5:14">
      <c r="E434" s="89"/>
      <c r="F434" s="89"/>
      <c r="G434" s="89"/>
      <c r="H434" s="89"/>
      <c r="I434" s="89"/>
      <c r="J434" s="89"/>
      <c r="K434" s="89"/>
      <c r="L434" s="89"/>
      <c r="M434" s="89"/>
      <c r="N434" s="89"/>
    </row>
    <row r="435" spans="5:14">
      <c r="E435" s="89"/>
      <c r="F435" s="89"/>
      <c r="G435" s="89"/>
      <c r="H435" s="89"/>
      <c r="I435" s="89"/>
      <c r="J435" s="89"/>
      <c r="K435" s="89"/>
      <c r="L435" s="89"/>
      <c r="M435" s="89"/>
      <c r="N435" s="89"/>
    </row>
    <row r="436" spans="5:14">
      <c r="E436" s="89"/>
      <c r="F436" s="89"/>
      <c r="G436" s="89"/>
      <c r="H436" s="89"/>
      <c r="I436" s="89"/>
      <c r="J436" s="89"/>
      <c r="K436" s="89"/>
      <c r="L436" s="89"/>
      <c r="M436" s="89"/>
      <c r="N436" s="89"/>
    </row>
    <row r="437" spans="5:14">
      <c r="E437" s="89"/>
      <c r="F437" s="89"/>
      <c r="G437" s="89"/>
      <c r="H437" s="89"/>
      <c r="I437" s="89"/>
      <c r="J437" s="89"/>
      <c r="K437" s="89"/>
      <c r="L437" s="89"/>
      <c r="M437" s="89"/>
      <c r="N437" s="89"/>
    </row>
    <row r="438" spans="5:14">
      <c r="E438" s="89"/>
      <c r="F438" s="89"/>
      <c r="G438" s="89"/>
      <c r="H438" s="89"/>
      <c r="I438" s="89"/>
      <c r="J438" s="89"/>
      <c r="K438" s="89"/>
      <c r="L438" s="89"/>
      <c r="M438" s="89"/>
      <c r="N438" s="89"/>
    </row>
    <row r="439" spans="5:14">
      <c r="E439" s="89"/>
      <c r="F439" s="89"/>
      <c r="G439" s="89"/>
      <c r="H439" s="89"/>
      <c r="I439" s="89"/>
      <c r="J439" s="89"/>
      <c r="K439" s="89"/>
      <c r="L439" s="89"/>
      <c r="M439" s="89"/>
      <c r="N439" s="89"/>
    </row>
    <row r="440" spans="5:14">
      <c r="E440" s="89"/>
      <c r="F440" s="89"/>
      <c r="G440" s="89"/>
      <c r="H440" s="89"/>
      <c r="I440" s="89"/>
      <c r="J440" s="89"/>
      <c r="K440" s="89"/>
      <c r="L440" s="89"/>
      <c r="M440" s="89"/>
      <c r="N440" s="89"/>
    </row>
    <row r="441" spans="5:14">
      <c r="E441" s="89"/>
      <c r="F441" s="89"/>
      <c r="G441" s="89"/>
      <c r="H441" s="89"/>
      <c r="I441" s="89"/>
      <c r="J441" s="89"/>
      <c r="K441" s="89"/>
      <c r="L441" s="89"/>
      <c r="M441" s="89"/>
      <c r="N441" s="89"/>
    </row>
    <row r="442" spans="5:14">
      <c r="E442" s="89"/>
      <c r="F442" s="89"/>
      <c r="G442" s="89"/>
      <c r="H442" s="89"/>
      <c r="I442" s="89"/>
      <c r="J442" s="89"/>
      <c r="K442" s="89"/>
      <c r="L442" s="89"/>
      <c r="M442" s="89"/>
      <c r="N442" s="89"/>
    </row>
    <row r="443" spans="5:14">
      <c r="E443" s="89"/>
      <c r="F443" s="89"/>
      <c r="G443" s="89"/>
      <c r="H443" s="89"/>
      <c r="I443" s="89"/>
      <c r="J443" s="89"/>
      <c r="K443" s="89"/>
      <c r="L443" s="89"/>
      <c r="M443" s="89"/>
      <c r="N443" s="89"/>
    </row>
    <row r="444" spans="5:14">
      <c r="E444" s="89"/>
      <c r="F444" s="89"/>
      <c r="G444" s="89"/>
      <c r="H444" s="89"/>
      <c r="I444" s="89"/>
      <c r="J444" s="89"/>
      <c r="K444" s="89"/>
      <c r="L444" s="89"/>
      <c r="M444" s="89"/>
      <c r="N444" s="89"/>
    </row>
    <row r="445" spans="5:14">
      <c r="E445" s="89"/>
      <c r="F445" s="89"/>
      <c r="G445" s="89"/>
      <c r="H445" s="89"/>
      <c r="I445" s="89"/>
      <c r="J445" s="89"/>
      <c r="K445" s="89"/>
      <c r="L445" s="89"/>
      <c r="M445" s="89"/>
      <c r="N445" s="89"/>
    </row>
    <row r="446" spans="5:14">
      <c r="E446" s="89"/>
      <c r="F446" s="89"/>
      <c r="G446" s="89"/>
      <c r="H446" s="89"/>
      <c r="I446" s="89"/>
      <c r="J446" s="89"/>
      <c r="K446" s="89"/>
      <c r="L446" s="89"/>
      <c r="M446" s="89"/>
      <c r="N446" s="89"/>
    </row>
    <row r="447" spans="5:14">
      <c r="E447" s="89"/>
      <c r="F447" s="89"/>
      <c r="G447" s="89"/>
      <c r="H447" s="89"/>
      <c r="I447" s="89"/>
      <c r="J447" s="89"/>
      <c r="K447" s="89"/>
      <c r="L447" s="89"/>
      <c r="M447" s="89"/>
      <c r="N447" s="89"/>
    </row>
    <row r="448" spans="5:14">
      <c r="E448" s="89"/>
      <c r="F448" s="89"/>
      <c r="G448" s="89"/>
      <c r="H448" s="89"/>
      <c r="I448" s="89"/>
      <c r="J448" s="89"/>
      <c r="K448" s="89"/>
      <c r="L448" s="89"/>
      <c r="M448" s="89"/>
      <c r="N448" s="89"/>
    </row>
    <row r="449" spans="5:14">
      <c r="E449" s="89"/>
      <c r="F449" s="89"/>
      <c r="G449" s="89"/>
      <c r="H449" s="89"/>
      <c r="I449" s="89"/>
      <c r="J449" s="89"/>
      <c r="K449" s="89"/>
      <c r="L449" s="89"/>
      <c r="M449" s="89"/>
      <c r="N449" s="89"/>
    </row>
    <row r="450" spans="5:14">
      <c r="E450" s="89"/>
      <c r="F450" s="89"/>
      <c r="G450" s="89"/>
      <c r="H450" s="89"/>
      <c r="I450" s="89"/>
      <c r="J450" s="89"/>
      <c r="K450" s="89"/>
      <c r="L450" s="89"/>
      <c r="M450" s="89"/>
      <c r="N450" s="89"/>
    </row>
    <row r="451" spans="5:14">
      <c r="E451" s="89"/>
      <c r="F451" s="89"/>
      <c r="G451" s="89"/>
      <c r="H451" s="89"/>
      <c r="I451" s="89"/>
      <c r="J451" s="89"/>
      <c r="K451" s="89"/>
      <c r="L451" s="89"/>
      <c r="M451" s="89"/>
      <c r="N451" s="89"/>
    </row>
    <row r="452" spans="5:14">
      <c r="E452" s="89"/>
      <c r="F452" s="89"/>
      <c r="G452" s="89"/>
      <c r="H452" s="89"/>
      <c r="I452" s="89"/>
      <c r="J452" s="89"/>
      <c r="K452" s="89"/>
      <c r="L452" s="89"/>
      <c r="M452" s="89"/>
      <c r="N452" s="89"/>
    </row>
    <row r="453" spans="5:14">
      <c r="E453" s="89"/>
      <c r="F453" s="89"/>
      <c r="G453" s="89"/>
      <c r="H453" s="89"/>
      <c r="I453" s="89"/>
      <c r="J453" s="89"/>
      <c r="K453" s="89"/>
      <c r="L453" s="89"/>
      <c r="M453" s="89"/>
      <c r="N453" s="89"/>
    </row>
    <row r="454" spans="5:14">
      <c r="E454" s="89"/>
      <c r="F454" s="89"/>
      <c r="G454" s="89"/>
      <c r="H454" s="89"/>
      <c r="I454" s="89"/>
      <c r="J454" s="89"/>
      <c r="K454" s="89"/>
      <c r="L454" s="89"/>
      <c r="M454" s="89"/>
      <c r="N454" s="89"/>
    </row>
    <row r="455" spans="5:14">
      <c r="E455" s="89"/>
      <c r="F455" s="89"/>
      <c r="G455" s="89"/>
      <c r="H455" s="89"/>
      <c r="I455" s="89"/>
      <c r="J455" s="89"/>
      <c r="K455" s="89"/>
      <c r="L455" s="89"/>
      <c r="M455" s="89"/>
      <c r="N455" s="89"/>
    </row>
    <row r="456" spans="5:14">
      <c r="E456" s="89"/>
      <c r="F456" s="89"/>
      <c r="G456" s="89"/>
      <c r="H456" s="89"/>
      <c r="I456" s="89"/>
      <c r="J456" s="89"/>
      <c r="K456" s="89"/>
      <c r="L456" s="89"/>
      <c r="M456" s="89"/>
      <c r="N456" s="89"/>
    </row>
    <row r="457" spans="5:14">
      <c r="E457" s="89"/>
      <c r="F457" s="89"/>
      <c r="G457" s="89"/>
      <c r="H457" s="89"/>
      <c r="I457" s="89"/>
      <c r="J457" s="89"/>
      <c r="K457" s="89"/>
      <c r="L457" s="89"/>
      <c r="M457" s="89"/>
      <c r="N457" s="89"/>
    </row>
    <row r="458" spans="5:14">
      <c r="E458" s="89"/>
      <c r="F458" s="89"/>
      <c r="G458" s="89"/>
      <c r="H458" s="89"/>
      <c r="I458" s="89"/>
      <c r="J458" s="89"/>
      <c r="K458" s="89"/>
      <c r="L458" s="89"/>
      <c r="M458" s="89"/>
      <c r="N458" s="89"/>
    </row>
    <row r="459" spans="5:14">
      <c r="E459" s="89"/>
      <c r="F459" s="89"/>
      <c r="G459" s="89"/>
      <c r="H459" s="89"/>
      <c r="I459" s="89"/>
      <c r="J459" s="89"/>
      <c r="K459" s="89"/>
      <c r="L459" s="89"/>
      <c r="M459" s="89"/>
      <c r="N459" s="89"/>
    </row>
    <row r="460" spans="5:14">
      <c r="E460" s="89"/>
      <c r="F460" s="89"/>
      <c r="G460" s="89"/>
      <c r="H460" s="89"/>
      <c r="I460" s="89"/>
      <c r="J460" s="89"/>
      <c r="K460" s="89"/>
      <c r="L460" s="89"/>
      <c r="M460" s="89"/>
      <c r="N460" s="89"/>
    </row>
    <row r="461" spans="5:14">
      <c r="E461" s="89"/>
      <c r="F461" s="89"/>
      <c r="G461" s="89"/>
      <c r="H461" s="89"/>
      <c r="I461" s="89"/>
      <c r="J461" s="89"/>
      <c r="K461" s="89"/>
      <c r="L461" s="89"/>
      <c r="M461" s="89"/>
      <c r="N461" s="89"/>
    </row>
    <row r="462" spans="5:14">
      <c r="E462" s="89"/>
      <c r="F462" s="89"/>
      <c r="G462" s="89"/>
      <c r="H462" s="89"/>
      <c r="I462" s="89"/>
      <c r="J462" s="89"/>
      <c r="K462" s="89"/>
      <c r="L462" s="89"/>
      <c r="M462" s="89"/>
      <c r="N462" s="89"/>
    </row>
    <row r="463" spans="5:14">
      <c r="E463" s="89"/>
      <c r="F463" s="89"/>
      <c r="G463" s="89"/>
      <c r="H463" s="89"/>
      <c r="I463" s="89"/>
      <c r="J463" s="89"/>
      <c r="K463" s="89"/>
      <c r="L463" s="89"/>
      <c r="M463" s="89"/>
      <c r="N463" s="89"/>
    </row>
    <row r="464" spans="5:14">
      <c r="E464" s="89"/>
      <c r="F464" s="89"/>
      <c r="G464" s="89"/>
      <c r="H464" s="89"/>
      <c r="I464" s="89"/>
      <c r="J464" s="89"/>
      <c r="K464" s="89"/>
      <c r="L464" s="89"/>
      <c r="M464" s="89"/>
      <c r="N464" s="89"/>
    </row>
    <row r="465" spans="5:14">
      <c r="E465" s="89"/>
      <c r="F465" s="89"/>
      <c r="G465" s="89"/>
      <c r="H465" s="89"/>
      <c r="I465" s="89"/>
      <c r="J465" s="89"/>
      <c r="K465" s="89"/>
      <c r="L465" s="89"/>
      <c r="M465" s="89"/>
      <c r="N465" s="89"/>
    </row>
    <row r="466" spans="5:14">
      <c r="E466" s="89"/>
      <c r="F466" s="89"/>
      <c r="G466" s="89"/>
      <c r="H466" s="89"/>
      <c r="I466" s="89"/>
      <c r="J466" s="89"/>
      <c r="K466" s="89"/>
      <c r="L466" s="89"/>
      <c r="M466" s="89"/>
      <c r="N466" s="89"/>
    </row>
    <row r="467" spans="5:14">
      <c r="E467" s="89"/>
      <c r="F467" s="89"/>
      <c r="G467" s="89"/>
      <c r="H467" s="89"/>
      <c r="I467" s="89"/>
      <c r="J467" s="89"/>
      <c r="K467" s="89"/>
      <c r="L467" s="89"/>
      <c r="M467" s="89"/>
      <c r="N467" s="89"/>
    </row>
    <row r="468" spans="5:14">
      <c r="E468" s="89"/>
      <c r="F468" s="89"/>
      <c r="G468" s="89"/>
      <c r="H468" s="89"/>
      <c r="I468" s="89"/>
      <c r="J468" s="89"/>
      <c r="K468" s="89"/>
      <c r="L468" s="89"/>
      <c r="M468" s="89"/>
      <c r="N468" s="89"/>
    </row>
    <row r="469" spans="5:14">
      <c r="E469" s="89"/>
      <c r="F469" s="89"/>
      <c r="G469" s="89"/>
      <c r="H469" s="89"/>
      <c r="I469" s="89"/>
      <c r="J469" s="89"/>
      <c r="K469" s="89"/>
      <c r="L469" s="89"/>
      <c r="M469" s="89"/>
      <c r="N469" s="89"/>
    </row>
    <row r="470" spans="5:14">
      <c r="E470" s="89"/>
      <c r="F470" s="89"/>
      <c r="G470" s="89"/>
      <c r="H470" s="89"/>
      <c r="I470" s="89"/>
      <c r="J470" s="89"/>
      <c r="K470" s="89"/>
      <c r="L470" s="89"/>
      <c r="M470" s="89"/>
      <c r="N470" s="89"/>
    </row>
    <row r="471" spans="5:14">
      <c r="E471" s="89"/>
      <c r="F471" s="89"/>
      <c r="G471" s="89"/>
      <c r="H471" s="89"/>
      <c r="I471" s="89"/>
      <c r="J471" s="89"/>
      <c r="K471" s="89"/>
      <c r="L471" s="89"/>
      <c r="M471" s="89"/>
      <c r="N471" s="89"/>
    </row>
    <row r="472" spans="5:14">
      <c r="E472" s="89"/>
      <c r="F472" s="89"/>
      <c r="G472" s="89"/>
      <c r="H472" s="89"/>
      <c r="I472" s="89"/>
      <c r="J472" s="89"/>
      <c r="K472" s="89"/>
      <c r="L472" s="89"/>
      <c r="M472" s="89"/>
      <c r="N472" s="89"/>
    </row>
    <row r="473" spans="5:14">
      <c r="E473" s="89"/>
      <c r="F473" s="89"/>
      <c r="G473" s="89"/>
      <c r="H473" s="89"/>
      <c r="I473" s="89"/>
      <c r="J473" s="89"/>
      <c r="K473" s="89"/>
      <c r="L473" s="89"/>
      <c r="M473" s="89"/>
      <c r="N473" s="89"/>
    </row>
    <row r="474" spans="5:14">
      <c r="E474" s="89"/>
      <c r="F474" s="89"/>
      <c r="G474" s="89"/>
      <c r="H474" s="89"/>
      <c r="I474" s="89"/>
      <c r="J474" s="89"/>
      <c r="K474" s="89"/>
      <c r="L474" s="89"/>
      <c r="M474" s="89"/>
      <c r="N474" s="89"/>
    </row>
    <row r="475" spans="5:14">
      <c r="E475" s="89"/>
      <c r="F475" s="89"/>
      <c r="G475" s="89"/>
      <c r="H475" s="89"/>
      <c r="I475" s="89"/>
      <c r="J475" s="89"/>
      <c r="K475" s="89"/>
      <c r="L475" s="89"/>
      <c r="M475" s="89"/>
      <c r="N475" s="89"/>
    </row>
    <row r="476" spans="5:14">
      <c r="E476" s="89"/>
      <c r="F476" s="89"/>
      <c r="G476" s="89"/>
      <c r="H476" s="89"/>
      <c r="I476" s="89"/>
      <c r="J476" s="89"/>
      <c r="K476" s="89"/>
      <c r="L476" s="89"/>
      <c r="M476" s="89"/>
      <c r="N476" s="89"/>
    </row>
    <row r="477" spans="5:14">
      <c r="E477" s="89"/>
      <c r="F477" s="89"/>
      <c r="G477" s="89"/>
      <c r="H477" s="89"/>
      <c r="I477" s="89"/>
      <c r="J477" s="89"/>
      <c r="K477" s="89"/>
      <c r="L477" s="89"/>
      <c r="M477" s="89"/>
      <c r="N477" s="89"/>
    </row>
    <row r="478" spans="5:14">
      <c r="E478" s="89"/>
      <c r="F478" s="89"/>
      <c r="G478" s="89"/>
      <c r="H478" s="89"/>
      <c r="I478" s="89"/>
      <c r="J478" s="89"/>
      <c r="K478" s="89"/>
      <c r="L478" s="89"/>
      <c r="M478" s="89"/>
      <c r="N478" s="89"/>
    </row>
    <row r="479" spans="5:14">
      <c r="E479" s="89"/>
      <c r="F479" s="89"/>
      <c r="G479" s="89"/>
      <c r="H479" s="89"/>
      <c r="I479" s="89"/>
      <c r="J479" s="89"/>
      <c r="K479" s="89"/>
      <c r="L479" s="89"/>
      <c r="M479" s="89"/>
      <c r="N479" s="89"/>
    </row>
    <row r="480" spans="5:14">
      <c r="E480" s="89"/>
      <c r="F480" s="89"/>
      <c r="G480" s="89"/>
      <c r="H480" s="89"/>
      <c r="I480" s="89"/>
      <c r="J480" s="89"/>
      <c r="K480" s="89"/>
      <c r="L480" s="89"/>
      <c r="M480" s="89"/>
      <c r="N480" s="89"/>
    </row>
    <row r="481" spans="5:14">
      <c r="E481" s="89"/>
      <c r="F481" s="89"/>
      <c r="G481" s="89"/>
      <c r="H481" s="89"/>
      <c r="I481" s="89"/>
      <c r="J481" s="89"/>
      <c r="K481" s="89"/>
      <c r="L481" s="89"/>
      <c r="M481" s="89"/>
      <c r="N481" s="89"/>
    </row>
    <row r="482" spans="5:14">
      <c r="E482" s="89"/>
      <c r="F482" s="89"/>
      <c r="G482" s="89"/>
      <c r="H482" s="89"/>
      <c r="I482" s="89"/>
      <c r="J482" s="89"/>
      <c r="K482" s="89"/>
      <c r="L482" s="89"/>
      <c r="M482" s="89"/>
      <c r="N482" s="89"/>
    </row>
    <row r="483" spans="5:14">
      <c r="E483" s="89"/>
      <c r="F483" s="89"/>
      <c r="G483" s="89"/>
      <c r="H483" s="89"/>
      <c r="I483" s="89"/>
      <c r="J483" s="89"/>
      <c r="K483" s="89"/>
      <c r="L483" s="89"/>
      <c r="M483" s="89"/>
      <c r="N483" s="89"/>
    </row>
    <row r="484" spans="5:14">
      <c r="E484" s="89"/>
      <c r="F484" s="89"/>
      <c r="G484" s="89"/>
      <c r="H484" s="89"/>
      <c r="I484" s="89"/>
      <c r="J484" s="89"/>
      <c r="K484" s="89"/>
      <c r="L484" s="89"/>
      <c r="M484" s="89"/>
      <c r="N484" s="89"/>
    </row>
    <row r="485" spans="5:14">
      <c r="E485" s="89"/>
      <c r="F485" s="89"/>
      <c r="G485" s="89"/>
      <c r="H485" s="89"/>
      <c r="I485" s="89"/>
      <c r="J485" s="89"/>
      <c r="K485" s="89"/>
      <c r="L485" s="89"/>
      <c r="M485" s="89"/>
      <c r="N485" s="89"/>
    </row>
    <row r="486" spans="5:14">
      <c r="E486" s="89"/>
      <c r="F486" s="89"/>
      <c r="G486" s="89"/>
      <c r="H486" s="89"/>
      <c r="I486" s="89"/>
      <c r="J486" s="89"/>
      <c r="K486" s="89"/>
      <c r="L486" s="89"/>
      <c r="M486" s="89"/>
      <c r="N486" s="89"/>
    </row>
    <row r="487" spans="5:14">
      <c r="E487" s="89"/>
      <c r="F487" s="89"/>
      <c r="G487" s="89"/>
      <c r="H487" s="89"/>
      <c r="I487" s="89"/>
      <c r="J487" s="89"/>
      <c r="K487" s="89"/>
      <c r="L487" s="89"/>
      <c r="M487" s="89"/>
      <c r="N487" s="89"/>
    </row>
    <row r="488" spans="5:14">
      <c r="E488" s="89"/>
      <c r="F488" s="89"/>
      <c r="G488" s="89"/>
      <c r="H488" s="89"/>
      <c r="I488" s="89"/>
      <c r="J488" s="89"/>
      <c r="K488" s="89"/>
      <c r="L488" s="89"/>
      <c r="M488" s="89"/>
      <c r="N488" s="89"/>
    </row>
    <row r="489" spans="5:14">
      <c r="E489" s="89"/>
      <c r="F489" s="89"/>
      <c r="G489" s="89"/>
      <c r="H489" s="89"/>
      <c r="I489" s="89"/>
      <c r="J489" s="89"/>
      <c r="K489" s="89"/>
      <c r="L489" s="89"/>
      <c r="M489" s="89"/>
      <c r="N489" s="89"/>
    </row>
    <row r="490" spans="5:14">
      <c r="E490" s="89"/>
      <c r="F490" s="89"/>
      <c r="G490" s="89"/>
      <c r="H490" s="89"/>
      <c r="I490" s="89"/>
      <c r="J490" s="89"/>
      <c r="K490" s="89"/>
      <c r="L490" s="89"/>
      <c r="M490" s="89"/>
      <c r="N490" s="89"/>
    </row>
    <row r="491" spans="5:14">
      <c r="E491" s="89"/>
      <c r="F491" s="89"/>
      <c r="G491" s="89"/>
      <c r="H491" s="89"/>
      <c r="I491" s="89"/>
      <c r="J491" s="89"/>
      <c r="K491" s="89"/>
      <c r="L491" s="89"/>
      <c r="M491" s="89"/>
      <c r="N491" s="89"/>
    </row>
    <row r="492" spans="5:14">
      <c r="E492" s="89"/>
      <c r="F492" s="89"/>
      <c r="G492" s="89"/>
      <c r="H492" s="89"/>
      <c r="I492" s="89"/>
      <c r="J492" s="89"/>
      <c r="K492" s="89"/>
      <c r="L492" s="89"/>
      <c r="M492" s="89"/>
      <c r="N492" s="89"/>
    </row>
    <row r="493" spans="5:14">
      <c r="E493" s="89"/>
      <c r="F493" s="89"/>
      <c r="G493" s="89"/>
      <c r="H493" s="89"/>
      <c r="I493" s="89"/>
      <c r="J493" s="89"/>
      <c r="K493" s="89"/>
      <c r="L493" s="89"/>
      <c r="M493" s="89"/>
      <c r="N493" s="89"/>
    </row>
    <row r="494" spans="5:14">
      <c r="E494" s="89"/>
      <c r="F494" s="89"/>
      <c r="G494" s="89"/>
      <c r="H494" s="89"/>
      <c r="I494" s="89"/>
      <c r="J494" s="89"/>
      <c r="K494" s="89"/>
      <c r="L494" s="89"/>
      <c r="M494" s="89"/>
      <c r="N494" s="89"/>
    </row>
    <row r="495" spans="5:14">
      <c r="E495" s="89"/>
      <c r="F495" s="89"/>
      <c r="G495" s="89"/>
      <c r="H495" s="89"/>
      <c r="I495" s="89"/>
      <c r="J495" s="89"/>
      <c r="K495" s="89"/>
      <c r="L495" s="89"/>
      <c r="M495" s="89"/>
      <c r="N495" s="89"/>
    </row>
    <row r="496" spans="5:14">
      <c r="E496" s="89"/>
      <c r="F496" s="89"/>
      <c r="G496" s="89"/>
      <c r="H496" s="89"/>
      <c r="I496" s="89"/>
      <c r="J496" s="89"/>
      <c r="K496" s="89"/>
      <c r="L496" s="89"/>
      <c r="M496" s="89"/>
      <c r="N496" s="89"/>
    </row>
    <row r="497" spans="5:14">
      <c r="E497" s="89"/>
      <c r="F497" s="89"/>
      <c r="G497" s="89"/>
      <c r="H497" s="89"/>
      <c r="I497" s="89"/>
      <c r="J497" s="89"/>
      <c r="K497" s="89"/>
      <c r="L497" s="89"/>
      <c r="M497" s="89"/>
      <c r="N497" s="89"/>
    </row>
    <row r="498" spans="5:14">
      <c r="E498" s="89"/>
      <c r="F498" s="89"/>
      <c r="G498" s="89"/>
      <c r="H498" s="89"/>
      <c r="I498" s="89"/>
      <c r="J498" s="89"/>
      <c r="K498" s="89"/>
      <c r="L498" s="89"/>
      <c r="M498" s="89"/>
      <c r="N498" s="89"/>
    </row>
    <row r="499" spans="5:14">
      <c r="E499" s="89"/>
      <c r="F499" s="89"/>
      <c r="G499" s="89"/>
      <c r="H499" s="89"/>
      <c r="I499" s="89"/>
      <c r="J499" s="89"/>
      <c r="K499" s="89"/>
      <c r="L499" s="89"/>
      <c r="M499" s="89"/>
      <c r="N499" s="89"/>
    </row>
    <row r="500" spans="5:14">
      <c r="E500" s="89"/>
      <c r="F500" s="89"/>
      <c r="G500" s="89"/>
      <c r="H500" s="89"/>
      <c r="I500" s="89"/>
      <c r="J500" s="89"/>
      <c r="K500" s="89"/>
      <c r="L500" s="89"/>
      <c r="M500" s="89"/>
      <c r="N500" s="89"/>
    </row>
    <row r="501" spans="5:14">
      <c r="E501" s="89"/>
      <c r="F501" s="89"/>
      <c r="G501" s="89"/>
      <c r="H501" s="89"/>
      <c r="I501" s="89"/>
      <c r="J501" s="89"/>
      <c r="K501" s="89"/>
      <c r="L501" s="89"/>
      <c r="M501" s="89"/>
      <c r="N501" s="89"/>
    </row>
    <row r="502" spans="5:14">
      <c r="E502" s="89"/>
      <c r="F502" s="89"/>
      <c r="G502" s="89"/>
      <c r="H502" s="89"/>
      <c r="I502" s="89"/>
      <c r="J502" s="89"/>
      <c r="K502" s="89"/>
      <c r="L502" s="89"/>
      <c r="M502" s="89"/>
      <c r="N502" s="89"/>
    </row>
    <row r="503" spans="5:14">
      <c r="E503" s="89"/>
      <c r="F503" s="89"/>
      <c r="G503" s="89"/>
      <c r="H503" s="89"/>
      <c r="I503" s="89"/>
      <c r="J503" s="89"/>
      <c r="K503" s="89"/>
      <c r="L503" s="89"/>
      <c r="M503" s="89"/>
      <c r="N503" s="89"/>
    </row>
    <row r="504" spans="5:14">
      <c r="E504" s="89"/>
      <c r="F504" s="89"/>
      <c r="G504" s="89"/>
      <c r="H504" s="89"/>
      <c r="I504" s="89"/>
      <c r="J504" s="89"/>
      <c r="K504" s="89"/>
      <c r="L504" s="89"/>
      <c r="M504" s="89"/>
      <c r="N504" s="89"/>
    </row>
    <row r="505" spans="5:14">
      <c r="E505" s="89"/>
      <c r="F505" s="89"/>
      <c r="G505" s="89"/>
      <c r="H505" s="89"/>
      <c r="I505" s="89"/>
      <c r="J505" s="89"/>
      <c r="K505" s="89"/>
      <c r="L505" s="89"/>
      <c r="M505" s="89"/>
      <c r="N505" s="89"/>
    </row>
    <row r="506" spans="5:14">
      <c r="E506" s="89"/>
      <c r="F506" s="89"/>
      <c r="G506" s="89"/>
      <c r="H506" s="89"/>
      <c r="I506" s="89"/>
      <c r="J506" s="89"/>
      <c r="K506" s="89"/>
      <c r="L506" s="89"/>
      <c r="M506" s="89"/>
      <c r="N506" s="89"/>
    </row>
    <row r="507" spans="5:14">
      <c r="E507" s="89"/>
      <c r="F507" s="89"/>
      <c r="G507" s="89"/>
      <c r="H507" s="89"/>
      <c r="I507" s="89"/>
      <c r="J507" s="89"/>
      <c r="K507" s="89"/>
      <c r="L507" s="89"/>
      <c r="M507" s="89"/>
      <c r="N507" s="89"/>
    </row>
    <row r="508" spans="5:14">
      <c r="E508" s="89"/>
      <c r="F508" s="89"/>
      <c r="G508" s="89"/>
      <c r="H508" s="89"/>
      <c r="I508" s="89"/>
      <c r="J508" s="89"/>
      <c r="K508" s="89"/>
      <c r="L508" s="89"/>
      <c r="M508" s="89"/>
      <c r="N508" s="89"/>
    </row>
    <row r="509" spans="5:14">
      <c r="E509" s="89"/>
      <c r="F509" s="89"/>
      <c r="G509" s="89"/>
      <c r="H509" s="89"/>
      <c r="I509" s="89"/>
      <c r="J509" s="89"/>
      <c r="K509" s="89"/>
      <c r="L509" s="89"/>
      <c r="M509" s="89"/>
      <c r="N509" s="89"/>
    </row>
    <row r="510" spans="5:14">
      <c r="E510" s="89"/>
      <c r="F510" s="89"/>
      <c r="G510" s="89"/>
      <c r="H510" s="89"/>
      <c r="I510" s="89"/>
      <c r="J510" s="89"/>
      <c r="K510" s="89"/>
      <c r="L510" s="89"/>
      <c r="M510" s="89"/>
      <c r="N510" s="89"/>
    </row>
    <row r="511" spans="5:14">
      <c r="E511" s="89"/>
      <c r="F511" s="89"/>
      <c r="G511" s="89"/>
      <c r="H511" s="89"/>
      <c r="I511" s="89"/>
      <c r="J511" s="89"/>
      <c r="K511" s="89"/>
      <c r="L511" s="89"/>
      <c r="M511" s="89"/>
      <c r="N511" s="89"/>
    </row>
    <row r="512" spans="5:14">
      <c r="E512" s="89"/>
      <c r="F512" s="89"/>
      <c r="G512" s="89"/>
      <c r="H512" s="89"/>
      <c r="I512" s="89"/>
      <c r="J512" s="89"/>
      <c r="K512" s="89"/>
      <c r="L512" s="89"/>
      <c r="M512" s="89"/>
      <c r="N512" s="89"/>
    </row>
    <row r="513" spans="5:14">
      <c r="E513" s="89"/>
      <c r="F513" s="89"/>
      <c r="G513" s="89"/>
      <c r="H513" s="89"/>
      <c r="I513" s="89"/>
      <c r="J513" s="89"/>
      <c r="K513" s="89"/>
      <c r="L513" s="89"/>
      <c r="M513" s="89"/>
      <c r="N513" s="89"/>
    </row>
    <row r="514" spans="5:14">
      <c r="E514" s="89"/>
      <c r="F514" s="89"/>
      <c r="G514" s="89"/>
      <c r="H514" s="89"/>
      <c r="I514" s="89"/>
      <c r="J514" s="89"/>
      <c r="K514" s="89"/>
      <c r="L514" s="89"/>
      <c r="M514" s="89"/>
      <c r="N514" s="89"/>
    </row>
    <row r="515" spans="5:14">
      <c r="E515" s="89"/>
      <c r="F515" s="89"/>
      <c r="G515" s="89"/>
      <c r="H515" s="89"/>
      <c r="I515" s="89"/>
      <c r="J515" s="89"/>
      <c r="K515" s="89"/>
      <c r="L515" s="89"/>
      <c r="M515" s="89"/>
      <c r="N515" s="89"/>
    </row>
    <row r="516" spans="5:14">
      <c r="E516" s="89"/>
      <c r="F516" s="89"/>
      <c r="G516" s="89"/>
      <c r="H516" s="89"/>
      <c r="I516" s="89"/>
      <c r="J516" s="89"/>
      <c r="K516" s="89"/>
      <c r="L516" s="89"/>
      <c r="M516" s="89"/>
      <c r="N516" s="89"/>
    </row>
    <row r="517" spans="5:14">
      <c r="E517" s="89"/>
      <c r="F517" s="89"/>
      <c r="G517" s="89"/>
      <c r="H517" s="89"/>
      <c r="I517" s="89"/>
      <c r="J517" s="89"/>
      <c r="K517" s="89"/>
      <c r="L517" s="89"/>
      <c r="M517" s="89"/>
      <c r="N517" s="89"/>
    </row>
    <row r="518" spans="5:14">
      <c r="E518" s="89"/>
      <c r="F518" s="89"/>
      <c r="G518" s="89"/>
      <c r="H518" s="89"/>
      <c r="I518" s="89"/>
      <c r="J518" s="89"/>
      <c r="K518" s="89"/>
      <c r="L518" s="89"/>
      <c r="M518" s="89"/>
      <c r="N518" s="89"/>
    </row>
    <row r="519" spans="5:14">
      <c r="E519" s="89"/>
      <c r="F519" s="89"/>
      <c r="G519" s="89"/>
      <c r="H519" s="89"/>
      <c r="I519" s="89"/>
      <c r="J519" s="89"/>
      <c r="K519" s="89"/>
      <c r="L519" s="89"/>
      <c r="M519" s="89"/>
      <c r="N519" s="89"/>
    </row>
    <row r="520" spans="5:14">
      <c r="E520" s="89"/>
      <c r="F520" s="89"/>
      <c r="G520" s="89"/>
      <c r="H520" s="89"/>
      <c r="I520" s="89"/>
      <c r="J520" s="89"/>
      <c r="K520" s="89"/>
      <c r="L520" s="89"/>
      <c r="M520" s="89"/>
      <c r="N520" s="89"/>
    </row>
    <row r="521" spans="5:14">
      <c r="E521" s="89"/>
      <c r="F521" s="89"/>
      <c r="G521" s="89"/>
      <c r="H521" s="89"/>
      <c r="I521" s="89"/>
      <c r="J521" s="89"/>
      <c r="K521" s="89"/>
      <c r="L521" s="89"/>
      <c r="M521" s="89"/>
      <c r="N521" s="89"/>
    </row>
    <row r="522" spans="5:14">
      <c r="E522" s="89"/>
      <c r="F522" s="89"/>
      <c r="G522" s="89"/>
      <c r="H522" s="89"/>
      <c r="I522" s="89"/>
      <c r="J522" s="89"/>
      <c r="K522" s="89"/>
      <c r="L522" s="89"/>
      <c r="M522" s="89"/>
      <c r="N522" s="89"/>
    </row>
    <row r="523" spans="5:14">
      <c r="E523" s="89"/>
      <c r="F523" s="89"/>
      <c r="G523" s="89"/>
      <c r="H523" s="89"/>
      <c r="I523" s="89"/>
      <c r="J523" s="89"/>
      <c r="K523" s="89"/>
      <c r="L523" s="89"/>
      <c r="M523" s="89"/>
      <c r="N523" s="89"/>
    </row>
    <row r="524" spans="5:14">
      <c r="E524" s="89"/>
      <c r="F524" s="89"/>
      <c r="G524" s="89"/>
      <c r="H524" s="89"/>
      <c r="I524" s="89"/>
      <c r="J524" s="89"/>
      <c r="K524" s="89"/>
      <c r="L524" s="89"/>
      <c r="M524" s="89"/>
      <c r="N524" s="89"/>
    </row>
    <row r="525" spans="5:14">
      <c r="E525" s="89"/>
      <c r="F525" s="89"/>
      <c r="G525" s="89"/>
      <c r="H525" s="89"/>
      <c r="I525" s="89"/>
      <c r="J525" s="89"/>
      <c r="K525" s="89"/>
      <c r="L525" s="89"/>
      <c r="M525" s="89"/>
      <c r="N525" s="89"/>
    </row>
    <row r="526" spans="5:14">
      <c r="E526" s="89"/>
      <c r="F526" s="89"/>
      <c r="G526" s="89"/>
      <c r="H526" s="89"/>
      <c r="I526" s="89"/>
      <c r="J526" s="89"/>
      <c r="K526" s="89"/>
      <c r="L526" s="89"/>
      <c r="M526" s="89"/>
      <c r="N526" s="89"/>
    </row>
    <row r="527" spans="5:14">
      <c r="E527" s="89"/>
      <c r="F527" s="89"/>
      <c r="G527" s="89"/>
      <c r="H527" s="89"/>
      <c r="I527" s="89"/>
      <c r="J527" s="89"/>
      <c r="K527" s="89"/>
      <c r="L527" s="89"/>
      <c r="M527" s="89"/>
      <c r="N527" s="89"/>
    </row>
    <row r="528" spans="5:14">
      <c r="E528" s="89"/>
      <c r="F528" s="89"/>
      <c r="G528" s="89"/>
      <c r="H528" s="89"/>
      <c r="I528" s="89"/>
      <c r="J528" s="89"/>
      <c r="K528" s="89"/>
      <c r="L528" s="89"/>
      <c r="M528" s="89"/>
      <c r="N528" s="89"/>
    </row>
    <row r="529" spans="5:14">
      <c r="E529" s="89"/>
      <c r="F529" s="89"/>
      <c r="G529" s="89"/>
      <c r="H529" s="89"/>
      <c r="I529" s="89"/>
      <c r="J529" s="89"/>
      <c r="K529" s="89"/>
      <c r="L529" s="89"/>
      <c r="M529" s="89"/>
      <c r="N529" s="89"/>
    </row>
    <row r="530" spans="5:14">
      <c r="E530" s="89"/>
      <c r="F530" s="89"/>
      <c r="G530" s="89"/>
      <c r="H530" s="89"/>
      <c r="I530" s="89"/>
      <c r="J530" s="89"/>
      <c r="K530" s="89"/>
      <c r="L530" s="89"/>
      <c r="M530" s="89"/>
      <c r="N530" s="89"/>
    </row>
    <row r="531" spans="5:14">
      <c r="E531" s="89"/>
      <c r="F531" s="89"/>
      <c r="G531" s="89"/>
      <c r="H531" s="89"/>
      <c r="I531" s="89"/>
      <c r="J531" s="89"/>
      <c r="K531" s="89"/>
      <c r="L531" s="89"/>
      <c r="M531" s="89"/>
      <c r="N531" s="89"/>
    </row>
    <row r="532" spans="5:14">
      <c r="E532" s="89"/>
      <c r="F532" s="89"/>
      <c r="G532" s="89"/>
      <c r="H532" s="89"/>
      <c r="I532" s="89"/>
      <c r="J532" s="89"/>
      <c r="K532" s="89"/>
      <c r="L532" s="89"/>
      <c r="M532" s="89"/>
      <c r="N532" s="89"/>
    </row>
    <row r="533" spans="5:14">
      <c r="E533" s="89"/>
      <c r="F533" s="89"/>
      <c r="G533" s="89"/>
      <c r="H533" s="89"/>
      <c r="I533" s="89"/>
      <c r="J533" s="89"/>
      <c r="K533" s="89"/>
      <c r="L533" s="89"/>
      <c r="M533" s="89"/>
      <c r="N533" s="89"/>
    </row>
    <row r="534" spans="5:14">
      <c r="E534" s="89"/>
      <c r="F534" s="89"/>
      <c r="G534" s="89"/>
      <c r="H534" s="89"/>
      <c r="I534" s="89"/>
      <c r="J534" s="89"/>
      <c r="K534" s="89"/>
      <c r="L534" s="89"/>
      <c r="M534" s="89"/>
      <c r="N534" s="89"/>
    </row>
    <row r="535" spans="5:14">
      <c r="E535" s="89"/>
      <c r="F535" s="89"/>
      <c r="G535" s="89"/>
      <c r="H535" s="89"/>
      <c r="I535" s="89"/>
      <c r="J535" s="89"/>
      <c r="K535" s="89"/>
      <c r="L535" s="89"/>
      <c r="M535" s="89"/>
      <c r="N535" s="89"/>
    </row>
    <row r="536" spans="5:14">
      <c r="E536" s="89"/>
      <c r="F536" s="89"/>
      <c r="G536" s="89"/>
      <c r="H536" s="89"/>
      <c r="I536" s="89"/>
      <c r="J536" s="89"/>
      <c r="K536" s="89"/>
      <c r="L536" s="89"/>
      <c r="M536" s="89"/>
      <c r="N536" s="89"/>
    </row>
    <row r="537" spans="5:14">
      <c r="E537" s="89"/>
      <c r="F537" s="89"/>
      <c r="G537" s="89"/>
      <c r="H537" s="89"/>
      <c r="I537" s="89"/>
      <c r="J537" s="89"/>
      <c r="K537" s="89"/>
      <c r="L537" s="89"/>
      <c r="M537" s="89"/>
      <c r="N537" s="89"/>
    </row>
    <row r="538" spans="5:14">
      <c r="E538" s="89"/>
      <c r="F538" s="89"/>
      <c r="G538" s="89"/>
      <c r="H538" s="89"/>
      <c r="I538" s="89"/>
      <c r="J538" s="89"/>
      <c r="K538" s="89"/>
      <c r="L538" s="89"/>
      <c r="M538" s="89"/>
      <c r="N538" s="89"/>
    </row>
    <row r="539" spans="5:14">
      <c r="E539" s="89"/>
      <c r="F539" s="89"/>
      <c r="G539" s="89"/>
      <c r="H539" s="89"/>
      <c r="I539" s="89"/>
      <c r="J539" s="89"/>
      <c r="K539" s="89"/>
      <c r="L539" s="89"/>
      <c r="M539" s="89"/>
      <c r="N539" s="89"/>
    </row>
    <row r="540" spans="5:14">
      <c r="E540" s="89"/>
      <c r="F540" s="89"/>
      <c r="G540" s="89"/>
      <c r="H540" s="89"/>
      <c r="I540" s="89"/>
      <c r="J540" s="89"/>
      <c r="K540" s="89"/>
      <c r="L540" s="89"/>
      <c r="M540" s="89"/>
      <c r="N540" s="89"/>
    </row>
    <row r="541" spans="5:14">
      <c r="E541" s="89"/>
      <c r="F541" s="89"/>
      <c r="G541" s="89"/>
      <c r="H541" s="89"/>
      <c r="I541" s="89"/>
      <c r="J541" s="89"/>
      <c r="K541" s="89"/>
      <c r="L541" s="89"/>
      <c r="M541" s="89"/>
      <c r="N541" s="89"/>
    </row>
    <row r="542" spans="5:14">
      <c r="E542" s="89"/>
      <c r="F542" s="89"/>
      <c r="G542" s="89"/>
      <c r="H542" s="89"/>
      <c r="I542" s="89"/>
      <c r="J542" s="89"/>
      <c r="K542" s="89"/>
      <c r="L542" s="89"/>
      <c r="M542" s="89"/>
      <c r="N542" s="89"/>
    </row>
    <row r="543" spans="5:14">
      <c r="E543" s="89"/>
      <c r="F543" s="89"/>
      <c r="G543" s="89"/>
      <c r="H543" s="89"/>
      <c r="I543" s="89"/>
      <c r="J543" s="89"/>
      <c r="K543" s="89"/>
      <c r="L543" s="89"/>
      <c r="M543" s="89"/>
      <c r="N543" s="89"/>
    </row>
    <row r="544" spans="5:14">
      <c r="E544" s="89"/>
      <c r="F544" s="89"/>
      <c r="G544" s="89"/>
      <c r="H544" s="89"/>
      <c r="I544" s="89"/>
      <c r="J544" s="89"/>
      <c r="K544" s="89"/>
      <c r="L544" s="89"/>
      <c r="M544" s="89"/>
      <c r="N544" s="89"/>
    </row>
    <row r="545" spans="5:14">
      <c r="E545" s="89"/>
      <c r="F545" s="89"/>
      <c r="G545" s="89"/>
      <c r="H545" s="89"/>
      <c r="I545" s="89"/>
      <c r="J545" s="89"/>
      <c r="K545" s="89"/>
      <c r="L545" s="89"/>
      <c r="M545" s="89"/>
      <c r="N545" s="89"/>
    </row>
    <row r="546" spans="5:14">
      <c r="E546" s="89"/>
      <c r="F546" s="89"/>
      <c r="G546" s="89"/>
      <c r="H546" s="89"/>
      <c r="I546" s="89"/>
      <c r="J546" s="89"/>
      <c r="K546" s="89"/>
      <c r="L546" s="89"/>
      <c r="M546" s="89"/>
      <c r="N546" s="89"/>
    </row>
    <row r="547" spans="5:14">
      <c r="E547" s="89"/>
      <c r="F547" s="89"/>
      <c r="G547" s="89"/>
      <c r="H547" s="89"/>
      <c r="I547" s="89"/>
      <c r="J547" s="89"/>
      <c r="K547" s="89"/>
      <c r="L547" s="89"/>
      <c r="M547" s="89"/>
      <c r="N547" s="89"/>
    </row>
    <row r="548" spans="5:14">
      <c r="E548" s="89"/>
      <c r="F548" s="89"/>
      <c r="G548" s="89"/>
      <c r="H548" s="89"/>
      <c r="I548" s="89"/>
      <c r="J548" s="89"/>
      <c r="K548" s="89"/>
      <c r="L548" s="89"/>
      <c r="M548" s="89"/>
      <c r="N548" s="89"/>
    </row>
    <row r="549" spans="5:14">
      <c r="E549" s="89"/>
      <c r="F549" s="89"/>
      <c r="G549" s="89"/>
      <c r="H549" s="89"/>
      <c r="I549" s="89"/>
      <c r="J549" s="89"/>
      <c r="K549" s="89"/>
      <c r="L549" s="89"/>
      <c r="M549" s="89"/>
      <c r="N549" s="89"/>
    </row>
    <row r="550" spans="5:14">
      <c r="E550" s="89"/>
      <c r="F550" s="89"/>
      <c r="G550" s="89"/>
      <c r="H550" s="89"/>
      <c r="I550" s="89"/>
      <c r="J550" s="89"/>
      <c r="K550" s="89"/>
      <c r="L550" s="89"/>
      <c r="M550" s="89"/>
      <c r="N550" s="89"/>
    </row>
    <row r="551" spans="5:14">
      <c r="E551" s="89"/>
      <c r="F551" s="89"/>
      <c r="G551" s="89"/>
      <c r="H551" s="89"/>
      <c r="I551" s="89"/>
      <c r="J551" s="89"/>
      <c r="K551" s="89"/>
      <c r="L551" s="89"/>
      <c r="M551" s="89"/>
      <c r="N551" s="89"/>
    </row>
    <row r="552" spans="5:14">
      <c r="E552" s="89"/>
      <c r="F552" s="89"/>
      <c r="G552" s="89"/>
      <c r="H552" s="89"/>
      <c r="I552" s="89"/>
      <c r="J552" s="89"/>
      <c r="K552" s="89"/>
      <c r="L552" s="89"/>
      <c r="M552" s="89"/>
      <c r="N552" s="89"/>
    </row>
    <row r="553" spans="5:14">
      <c r="E553" s="89"/>
      <c r="F553" s="89"/>
      <c r="G553" s="89"/>
      <c r="H553" s="89"/>
      <c r="I553" s="89"/>
      <c r="J553" s="89"/>
      <c r="K553" s="89"/>
      <c r="L553" s="89"/>
      <c r="M553" s="89"/>
      <c r="N553" s="89"/>
    </row>
    <row r="554" spans="5:14">
      <c r="E554" s="89"/>
      <c r="F554" s="89"/>
      <c r="G554" s="89"/>
      <c r="H554" s="89"/>
      <c r="I554" s="89"/>
      <c r="J554" s="89"/>
      <c r="K554" s="89"/>
      <c r="L554" s="89"/>
      <c r="M554" s="89"/>
      <c r="N554" s="89"/>
    </row>
    <row r="555" spans="5:14">
      <c r="E555" s="89"/>
      <c r="F555" s="89"/>
      <c r="G555" s="89"/>
      <c r="H555" s="89"/>
      <c r="I555" s="89"/>
      <c r="J555" s="89"/>
      <c r="K555" s="89"/>
      <c r="L555" s="89"/>
      <c r="M555" s="89"/>
      <c r="N555" s="89"/>
    </row>
    <row r="556" spans="5:14">
      <c r="E556" s="89"/>
      <c r="F556" s="89"/>
      <c r="G556" s="89"/>
      <c r="H556" s="89"/>
      <c r="I556" s="89"/>
      <c r="J556" s="89"/>
      <c r="K556" s="89"/>
      <c r="L556" s="89"/>
      <c r="M556" s="89"/>
      <c r="N556" s="89"/>
    </row>
    <row r="557" spans="5:14">
      <c r="E557" s="89"/>
      <c r="F557" s="89"/>
      <c r="G557" s="89"/>
      <c r="H557" s="89"/>
      <c r="I557" s="89"/>
      <c r="J557" s="89"/>
      <c r="K557" s="89"/>
      <c r="L557" s="89"/>
      <c r="M557" s="89"/>
      <c r="N557" s="89"/>
    </row>
    <row r="558" spans="5:14">
      <c r="E558" s="89"/>
      <c r="F558" s="89"/>
      <c r="G558" s="89"/>
      <c r="H558" s="89"/>
      <c r="I558" s="89"/>
      <c r="J558" s="89"/>
      <c r="K558" s="89"/>
      <c r="L558" s="89"/>
      <c r="M558" s="89"/>
      <c r="N558" s="89"/>
    </row>
    <row r="559" spans="5:14">
      <c r="E559" s="89"/>
      <c r="F559" s="89"/>
      <c r="G559" s="89"/>
      <c r="H559" s="89"/>
      <c r="I559" s="89"/>
      <c r="J559" s="89"/>
      <c r="K559" s="89"/>
      <c r="L559" s="89"/>
      <c r="M559" s="89"/>
      <c r="N559" s="89"/>
    </row>
    <row r="560" spans="5:14">
      <c r="E560" s="89"/>
      <c r="F560" s="89"/>
      <c r="G560" s="89"/>
      <c r="H560" s="89"/>
      <c r="I560" s="89"/>
      <c r="J560" s="89"/>
      <c r="K560" s="89"/>
      <c r="L560" s="89"/>
      <c r="M560" s="89"/>
      <c r="N560" s="89"/>
    </row>
    <row r="561" spans="5:14">
      <c r="E561" s="89"/>
      <c r="F561" s="89"/>
      <c r="G561" s="89"/>
      <c r="H561" s="89"/>
      <c r="I561" s="89"/>
      <c r="J561" s="89"/>
      <c r="K561" s="89"/>
      <c r="L561" s="89"/>
      <c r="M561" s="89"/>
      <c r="N561" s="89"/>
    </row>
    <row r="562" spans="5:14">
      <c r="E562" s="89"/>
      <c r="F562" s="89"/>
      <c r="G562" s="89"/>
      <c r="H562" s="89"/>
      <c r="I562" s="89"/>
      <c r="J562" s="89"/>
      <c r="K562" s="89"/>
      <c r="L562" s="89"/>
      <c r="M562" s="89"/>
      <c r="N562" s="89"/>
    </row>
    <row r="563" spans="5:14">
      <c r="E563" s="89"/>
      <c r="F563" s="89"/>
      <c r="G563" s="89"/>
      <c r="H563" s="89"/>
      <c r="I563" s="89"/>
      <c r="J563" s="89"/>
      <c r="K563" s="89"/>
      <c r="L563" s="89"/>
      <c r="M563" s="89"/>
      <c r="N563" s="89"/>
    </row>
    <row r="564" spans="5:14">
      <c r="E564" s="89"/>
      <c r="F564" s="89"/>
      <c r="G564" s="89"/>
      <c r="H564" s="89"/>
      <c r="I564" s="89"/>
      <c r="J564" s="89"/>
      <c r="K564" s="89"/>
      <c r="L564" s="89"/>
      <c r="M564" s="89"/>
      <c r="N564" s="89"/>
    </row>
    <row r="565" spans="5:14">
      <c r="E565" s="89"/>
      <c r="F565" s="89"/>
      <c r="G565" s="89"/>
      <c r="H565" s="89"/>
      <c r="I565" s="89"/>
      <c r="J565" s="89"/>
      <c r="K565" s="89"/>
      <c r="L565" s="89"/>
      <c r="M565" s="89"/>
      <c r="N565" s="89"/>
    </row>
    <row r="566" spans="5:14">
      <c r="E566" s="89"/>
      <c r="F566" s="89"/>
      <c r="G566" s="89"/>
      <c r="H566" s="89"/>
      <c r="I566" s="89"/>
      <c r="J566" s="89"/>
      <c r="K566" s="89"/>
      <c r="L566" s="89"/>
      <c r="M566" s="89"/>
      <c r="N566" s="89"/>
    </row>
    <row r="567" spans="5:14">
      <c r="E567" s="89"/>
      <c r="F567" s="89"/>
      <c r="G567" s="89"/>
      <c r="H567" s="89"/>
      <c r="I567" s="89"/>
      <c r="J567" s="89"/>
      <c r="K567" s="89"/>
      <c r="L567" s="89"/>
      <c r="M567" s="89"/>
      <c r="N567" s="89"/>
    </row>
    <row r="568" spans="5:14">
      <c r="E568" s="89"/>
      <c r="F568" s="89"/>
      <c r="G568" s="89"/>
      <c r="H568" s="89"/>
      <c r="I568" s="89"/>
      <c r="J568" s="89"/>
      <c r="K568" s="89"/>
      <c r="L568" s="89"/>
      <c r="M568" s="89"/>
      <c r="N568" s="89"/>
    </row>
    <row r="569" spans="5:14">
      <c r="E569" s="89"/>
      <c r="F569" s="89"/>
      <c r="G569" s="89"/>
      <c r="H569" s="89"/>
      <c r="I569" s="89"/>
      <c r="J569" s="89"/>
      <c r="K569" s="89"/>
      <c r="L569" s="89"/>
      <c r="M569" s="89"/>
      <c r="N569" s="89"/>
    </row>
    <row r="570" spans="5:14">
      <c r="E570" s="89"/>
      <c r="F570" s="89"/>
      <c r="G570" s="89"/>
      <c r="H570" s="89"/>
      <c r="I570" s="89"/>
      <c r="J570" s="89"/>
      <c r="K570" s="89"/>
      <c r="L570" s="89"/>
      <c r="M570" s="89"/>
      <c r="N570" s="89"/>
    </row>
    <row r="571" spans="5:14">
      <c r="E571" s="89"/>
      <c r="F571" s="89"/>
      <c r="G571" s="89"/>
      <c r="H571" s="89"/>
      <c r="I571" s="89"/>
      <c r="J571" s="89"/>
      <c r="K571" s="89"/>
      <c r="L571" s="89"/>
      <c r="M571" s="89"/>
      <c r="N571" s="89"/>
    </row>
    <row r="572" spans="5:14">
      <c r="E572" s="89"/>
      <c r="F572" s="89"/>
      <c r="G572" s="89"/>
      <c r="H572" s="89"/>
      <c r="I572" s="89"/>
      <c r="J572" s="89"/>
      <c r="K572" s="89"/>
      <c r="L572" s="89"/>
      <c r="M572" s="89"/>
      <c r="N572" s="89"/>
    </row>
    <row r="573" spans="5:14">
      <c r="E573" s="89"/>
      <c r="F573" s="89"/>
      <c r="G573" s="89"/>
      <c r="H573" s="89"/>
      <c r="I573" s="89"/>
      <c r="J573" s="89"/>
      <c r="K573" s="89"/>
      <c r="L573" s="89"/>
      <c r="M573" s="89"/>
      <c r="N573" s="89"/>
    </row>
    <row r="574" spans="5:14">
      <c r="E574" s="89"/>
      <c r="F574" s="89"/>
      <c r="G574" s="89"/>
      <c r="H574" s="89"/>
      <c r="I574" s="89"/>
      <c r="J574" s="89"/>
      <c r="K574" s="89"/>
      <c r="L574" s="89"/>
      <c r="M574" s="89"/>
      <c r="N574" s="89"/>
    </row>
    <row r="575" spans="5:14">
      <c r="E575" s="89"/>
      <c r="F575" s="89"/>
      <c r="G575" s="89"/>
      <c r="H575" s="89"/>
      <c r="I575" s="89"/>
      <c r="J575" s="89"/>
      <c r="K575" s="89"/>
      <c r="L575" s="89"/>
      <c r="M575" s="89"/>
      <c r="N575" s="89"/>
    </row>
    <row r="576" spans="5:14">
      <c r="E576" s="89"/>
      <c r="F576" s="89"/>
      <c r="G576" s="89"/>
      <c r="H576" s="89"/>
      <c r="I576" s="89"/>
      <c r="J576" s="89"/>
      <c r="K576" s="89"/>
      <c r="L576" s="89"/>
      <c r="M576" s="89"/>
      <c r="N576" s="89"/>
    </row>
    <row r="577" spans="5:14">
      <c r="E577" s="89"/>
      <c r="F577" s="89"/>
      <c r="G577" s="89"/>
      <c r="H577" s="89"/>
      <c r="I577" s="89"/>
      <c r="J577" s="89"/>
      <c r="K577" s="89"/>
      <c r="L577" s="89"/>
      <c r="M577" s="89"/>
      <c r="N577" s="89"/>
    </row>
    <row r="578" spans="5:14">
      <c r="E578" s="89"/>
      <c r="F578" s="89"/>
      <c r="G578" s="89"/>
      <c r="H578" s="89"/>
      <c r="I578" s="89"/>
      <c r="J578" s="89"/>
      <c r="K578" s="89"/>
      <c r="L578" s="89"/>
      <c r="M578" s="89"/>
      <c r="N578" s="89"/>
    </row>
    <row r="579" spans="5:14">
      <c r="E579" s="89"/>
      <c r="F579" s="89"/>
      <c r="G579" s="89"/>
      <c r="H579" s="89"/>
      <c r="I579" s="89"/>
      <c r="J579" s="89"/>
      <c r="K579" s="89"/>
      <c r="L579" s="89"/>
      <c r="M579" s="89"/>
      <c r="N579" s="89"/>
    </row>
    <row r="580" spans="5:14">
      <c r="E580" s="89"/>
      <c r="F580" s="89"/>
      <c r="G580" s="89"/>
      <c r="H580" s="89"/>
      <c r="I580" s="89"/>
      <c r="J580" s="89"/>
      <c r="K580" s="89"/>
      <c r="L580" s="89"/>
      <c r="M580" s="89"/>
      <c r="N580" s="89"/>
    </row>
    <row r="581" spans="5:14">
      <c r="E581" s="89"/>
      <c r="F581" s="89"/>
      <c r="G581" s="89"/>
      <c r="H581" s="89"/>
      <c r="I581" s="89"/>
      <c r="J581" s="89"/>
      <c r="K581" s="89"/>
      <c r="L581" s="89"/>
      <c r="M581" s="89"/>
      <c r="N581" s="89"/>
    </row>
    <row r="582" spans="5:14">
      <c r="E582" s="89"/>
      <c r="F582" s="89"/>
      <c r="G582" s="89"/>
      <c r="H582" s="89"/>
      <c r="I582" s="89"/>
      <c r="J582" s="89"/>
      <c r="K582" s="89"/>
      <c r="L582" s="89"/>
      <c r="M582" s="89"/>
      <c r="N582" s="89"/>
    </row>
    <row r="583" spans="5:14">
      <c r="E583" s="89"/>
      <c r="F583" s="89"/>
      <c r="G583" s="89"/>
      <c r="H583" s="89"/>
      <c r="I583" s="89"/>
      <c r="J583" s="89"/>
      <c r="K583" s="89"/>
      <c r="L583" s="89"/>
      <c r="M583" s="89"/>
      <c r="N583" s="89"/>
    </row>
    <row r="584" spans="5:14">
      <c r="E584" s="89"/>
      <c r="F584" s="89"/>
      <c r="G584" s="89"/>
      <c r="H584" s="89"/>
      <c r="I584" s="89"/>
      <c r="J584" s="89"/>
      <c r="K584" s="89"/>
      <c r="L584" s="89"/>
      <c r="M584" s="89"/>
      <c r="N584" s="89"/>
    </row>
    <row r="585" spans="5:14">
      <c r="E585" s="89"/>
      <c r="F585" s="89"/>
      <c r="G585" s="89"/>
      <c r="H585" s="89"/>
      <c r="I585" s="89"/>
      <c r="J585" s="89"/>
      <c r="K585" s="89"/>
      <c r="L585" s="89"/>
      <c r="M585" s="89"/>
      <c r="N585" s="89"/>
    </row>
    <row r="586" spans="5:14">
      <c r="E586" s="89"/>
      <c r="F586" s="89"/>
      <c r="G586" s="89"/>
      <c r="H586" s="89"/>
      <c r="I586" s="89"/>
      <c r="J586" s="89"/>
      <c r="K586" s="89"/>
      <c r="L586" s="89"/>
      <c r="M586" s="89"/>
      <c r="N586" s="89"/>
    </row>
    <row r="587" spans="5:14">
      <c r="E587" s="89"/>
      <c r="F587" s="89"/>
      <c r="G587" s="89"/>
      <c r="H587" s="89"/>
      <c r="I587" s="89"/>
      <c r="J587" s="89"/>
      <c r="K587" s="89"/>
      <c r="L587" s="89"/>
      <c r="M587" s="89"/>
      <c r="N587" s="89"/>
    </row>
    <row r="588" spans="5:14">
      <c r="E588" s="89"/>
      <c r="F588" s="89"/>
      <c r="G588" s="89"/>
      <c r="H588" s="89"/>
      <c r="I588" s="89"/>
      <c r="J588" s="89"/>
      <c r="K588" s="89"/>
      <c r="L588" s="89"/>
      <c r="M588" s="89"/>
      <c r="N588" s="89"/>
    </row>
    <row r="589" spans="5:14">
      <c r="E589" s="89"/>
      <c r="F589" s="89"/>
      <c r="G589" s="89"/>
      <c r="H589" s="89"/>
      <c r="I589" s="89"/>
      <c r="J589" s="89"/>
      <c r="K589" s="89"/>
      <c r="L589" s="89"/>
      <c r="M589" s="89"/>
      <c r="N589" s="89"/>
    </row>
    <row r="590" spans="5:14">
      <c r="E590" s="89"/>
      <c r="F590" s="89"/>
      <c r="G590" s="89"/>
      <c r="H590" s="89"/>
      <c r="I590" s="89"/>
      <c r="J590" s="89"/>
      <c r="K590" s="89"/>
      <c r="L590" s="89"/>
      <c r="M590" s="89"/>
      <c r="N590" s="89"/>
    </row>
    <row r="591" spans="5:14">
      <c r="E591" s="89"/>
      <c r="F591" s="89"/>
      <c r="G591" s="89"/>
      <c r="H591" s="89"/>
      <c r="I591" s="89"/>
      <c r="J591" s="89"/>
      <c r="K591" s="89"/>
      <c r="L591" s="89"/>
      <c r="M591" s="89"/>
      <c r="N591" s="89"/>
    </row>
    <row r="592" spans="5:14">
      <c r="E592" s="89"/>
      <c r="F592" s="89"/>
      <c r="G592" s="89"/>
      <c r="H592" s="89"/>
      <c r="I592" s="89"/>
      <c r="J592" s="89"/>
      <c r="K592" s="89"/>
      <c r="L592" s="89"/>
      <c r="M592" s="89"/>
      <c r="N592" s="89"/>
    </row>
    <row r="593" spans="5:14">
      <c r="E593" s="89"/>
      <c r="F593" s="89"/>
      <c r="G593" s="89"/>
      <c r="H593" s="89"/>
      <c r="I593" s="89"/>
      <c r="J593" s="89"/>
      <c r="K593" s="89"/>
      <c r="L593" s="89"/>
      <c r="M593" s="89"/>
      <c r="N593" s="89"/>
    </row>
    <row r="594" spans="5:14">
      <c r="E594" s="89"/>
      <c r="F594" s="89"/>
      <c r="G594" s="89"/>
      <c r="H594" s="89"/>
      <c r="I594" s="89"/>
      <c r="J594" s="89"/>
      <c r="K594" s="89"/>
      <c r="L594" s="89"/>
      <c r="M594" s="89"/>
      <c r="N594" s="89"/>
    </row>
    <row r="595" spans="5:14">
      <c r="E595" s="89"/>
      <c r="F595" s="89"/>
      <c r="G595" s="89"/>
      <c r="H595" s="89"/>
      <c r="I595" s="89"/>
      <c r="J595" s="89"/>
      <c r="K595" s="89"/>
      <c r="L595" s="89"/>
      <c r="M595" s="89"/>
      <c r="N595" s="89"/>
    </row>
    <row r="596" spans="5:14">
      <c r="E596" s="89"/>
      <c r="F596" s="89"/>
      <c r="G596" s="89"/>
      <c r="H596" s="89"/>
      <c r="I596" s="89"/>
      <c r="J596" s="89"/>
      <c r="K596" s="89"/>
      <c r="L596" s="89"/>
      <c r="M596" s="89"/>
      <c r="N596" s="89"/>
    </row>
    <row r="597" spans="5:14">
      <c r="E597" s="89"/>
      <c r="F597" s="89"/>
      <c r="G597" s="89"/>
      <c r="H597" s="89"/>
      <c r="I597" s="89"/>
      <c r="J597" s="89"/>
      <c r="K597" s="89"/>
      <c r="L597" s="89"/>
      <c r="M597" s="89"/>
      <c r="N597" s="89"/>
    </row>
    <row r="598" spans="5:14">
      <c r="E598" s="89"/>
      <c r="F598" s="89"/>
      <c r="G598" s="89"/>
      <c r="H598" s="89"/>
      <c r="I598" s="89"/>
      <c r="J598" s="89"/>
      <c r="K598" s="89"/>
      <c r="L598" s="89"/>
      <c r="M598" s="89"/>
      <c r="N598" s="89"/>
    </row>
    <row r="599" spans="5:14">
      <c r="E599" s="89"/>
      <c r="F599" s="89"/>
      <c r="G599" s="89"/>
      <c r="H599" s="89"/>
      <c r="I599" s="89"/>
      <c r="J599" s="89"/>
      <c r="K599" s="89"/>
      <c r="L599" s="89"/>
      <c r="M599" s="89"/>
      <c r="N599" s="89"/>
    </row>
    <row r="600" spans="5:14">
      <c r="E600" s="89"/>
      <c r="F600" s="89"/>
      <c r="G600" s="89"/>
      <c r="H600" s="89"/>
      <c r="I600" s="89"/>
      <c r="J600" s="89"/>
      <c r="K600" s="89"/>
      <c r="L600" s="89"/>
      <c r="M600" s="89"/>
      <c r="N600" s="89"/>
    </row>
    <row r="601" spans="5:14">
      <c r="E601" s="89"/>
      <c r="F601" s="89"/>
      <c r="G601" s="89"/>
      <c r="H601" s="89"/>
      <c r="I601" s="89"/>
      <c r="J601" s="89"/>
      <c r="K601" s="89"/>
      <c r="L601" s="89"/>
      <c r="M601" s="89"/>
      <c r="N601" s="89"/>
    </row>
    <row r="602" spans="5:14">
      <c r="E602" s="89"/>
      <c r="F602" s="89"/>
      <c r="G602" s="89"/>
      <c r="H602" s="89"/>
      <c r="I602" s="89"/>
      <c r="J602" s="89"/>
      <c r="K602" s="89"/>
      <c r="L602" s="89"/>
      <c r="M602" s="89"/>
      <c r="N602" s="89"/>
    </row>
    <row r="603" spans="5:14">
      <c r="E603" s="89"/>
      <c r="F603" s="89"/>
      <c r="G603" s="89"/>
      <c r="H603" s="89"/>
      <c r="I603" s="89"/>
      <c r="J603" s="89"/>
      <c r="K603" s="89"/>
      <c r="L603" s="89"/>
      <c r="M603" s="89"/>
      <c r="N603" s="89"/>
    </row>
    <row r="604" spans="5:14">
      <c r="E604" s="89"/>
      <c r="F604" s="89"/>
      <c r="G604" s="89"/>
      <c r="H604" s="89"/>
      <c r="I604" s="89"/>
      <c r="J604" s="89"/>
      <c r="K604" s="89"/>
      <c r="L604" s="89"/>
      <c r="M604" s="89"/>
      <c r="N604" s="89"/>
    </row>
    <row r="605" spans="5:14">
      <c r="E605" s="89"/>
      <c r="F605" s="89"/>
      <c r="G605" s="89"/>
      <c r="H605" s="89"/>
      <c r="I605" s="89"/>
      <c r="J605" s="89"/>
      <c r="K605" s="89"/>
      <c r="L605" s="89"/>
      <c r="M605" s="89"/>
      <c r="N605" s="89"/>
    </row>
    <row r="606" spans="5:14">
      <c r="E606" s="89"/>
      <c r="F606" s="89"/>
      <c r="G606" s="89"/>
      <c r="H606" s="89"/>
      <c r="I606" s="89"/>
      <c r="J606" s="89"/>
      <c r="K606" s="89"/>
      <c r="L606" s="89"/>
      <c r="M606" s="89"/>
      <c r="N606" s="89"/>
    </row>
    <row r="607" spans="5:14">
      <c r="E607" s="89"/>
      <c r="F607" s="89"/>
      <c r="G607" s="89"/>
      <c r="H607" s="89"/>
      <c r="I607" s="89"/>
      <c r="J607" s="89"/>
      <c r="K607" s="89"/>
      <c r="L607" s="89"/>
      <c r="M607" s="89"/>
      <c r="N607" s="89"/>
    </row>
    <row r="608" spans="5:14">
      <c r="E608" s="89"/>
      <c r="F608" s="89"/>
      <c r="G608" s="89"/>
      <c r="H608" s="89"/>
      <c r="I608" s="89"/>
      <c r="J608" s="89"/>
      <c r="K608" s="89"/>
      <c r="L608" s="89"/>
      <c r="M608" s="89"/>
      <c r="N608" s="89"/>
    </row>
    <row r="609" spans="5:14">
      <c r="E609" s="89"/>
      <c r="F609" s="89"/>
      <c r="G609" s="89"/>
      <c r="H609" s="89"/>
      <c r="I609" s="89"/>
      <c r="J609" s="89"/>
      <c r="K609" s="89"/>
      <c r="L609" s="89"/>
      <c r="M609" s="89"/>
      <c r="N609" s="89"/>
    </row>
    <row r="610" spans="5:14">
      <c r="E610" s="89"/>
      <c r="F610" s="89"/>
      <c r="G610" s="89"/>
      <c r="H610" s="89"/>
      <c r="I610" s="89"/>
      <c r="J610" s="89"/>
      <c r="K610" s="89"/>
      <c r="L610" s="89"/>
      <c r="M610" s="89"/>
      <c r="N610" s="89"/>
    </row>
    <row r="611" spans="5:14">
      <c r="E611" s="89"/>
      <c r="F611" s="89"/>
      <c r="G611" s="89"/>
      <c r="H611" s="89"/>
      <c r="I611" s="89"/>
      <c r="J611" s="89"/>
      <c r="K611" s="89"/>
      <c r="L611" s="89"/>
      <c r="M611" s="89"/>
      <c r="N611" s="89"/>
    </row>
    <row r="612" spans="5:14">
      <c r="E612" s="89"/>
      <c r="F612" s="89"/>
      <c r="G612" s="89"/>
      <c r="H612" s="89"/>
      <c r="I612" s="89"/>
      <c r="J612" s="89"/>
      <c r="K612" s="89"/>
      <c r="L612" s="89"/>
      <c r="M612" s="89"/>
      <c r="N612" s="89"/>
    </row>
    <row r="613" spans="5:14">
      <c r="E613" s="89"/>
      <c r="F613" s="89"/>
      <c r="G613" s="89"/>
      <c r="H613" s="89"/>
      <c r="I613" s="89"/>
      <c r="J613" s="89"/>
      <c r="K613" s="89"/>
      <c r="L613" s="89"/>
      <c r="M613" s="89"/>
      <c r="N613" s="89"/>
    </row>
    <row r="614" spans="5:14">
      <c r="E614" s="89"/>
      <c r="F614" s="89"/>
      <c r="G614" s="89"/>
      <c r="H614" s="89"/>
      <c r="I614" s="89"/>
      <c r="J614" s="89"/>
      <c r="K614" s="89"/>
      <c r="L614" s="89"/>
      <c r="M614" s="89"/>
      <c r="N614" s="89"/>
    </row>
    <row r="615" spans="5:14">
      <c r="E615" s="89"/>
      <c r="F615" s="89"/>
      <c r="G615" s="89"/>
      <c r="H615" s="89"/>
      <c r="I615" s="89"/>
      <c r="J615" s="89"/>
      <c r="K615" s="89"/>
      <c r="L615" s="89"/>
      <c r="M615" s="89"/>
      <c r="N615" s="89"/>
    </row>
    <row r="616" spans="5:14">
      <c r="E616" s="89"/>
      <c r="F616" s="89"/>
      <c r="G616" s="89"/>
      <c r="H616" s="89"/>
      <c r="I616" s="89"/>
      <c r="J616" s="89"/>
      <c r="K616" s="89"/>
      <c r="L616" s="89"/>
      <c r="M616" s="89"/>
      <c r="N616" s="89"/>
    </row>
    <row r="617" spans="5:14">
      <c r="E617" s="89"/>
      <c r="F617" s="89"/>
      <c r="G617" s="89"/>
      <c r="H617" s="89"/>
      <c r="I617" s="89"/>
      <c r="J617" s="89"/>
      <c r="K617" s="89"/>
      <c r="L617" s="89"/>
      <c r="M617" s="89"/>
      <c r="N617" s="89"/>
    </row>
    <row r="618" spans="5:14">
      <c r="E618" s="89"/>
      <c r="F618" s="89"/>
      <c r="G618" s="89"/>
      <c r="H618" s="89"/>
      <c r="I618" s="89"/>
      <c r="J618" s="89"/>
      <c r="K618" s="89"/>
      <c r="L618" s="89"/>
      <c r="M618" s="89"/>
      <c r="N618" s="89"/>
    </row>
    <row r="619" spans="5:14">
      <c r="E619" s="89"/>
      <c r="F619" s="89"/>
      <c r="G619" s="89"/>
      <c r="H619" s="89"/>
      <c r="I619" s="89"/>
      <c r="J619" s="89"/>
      <c r="K619" s="89"/>
      <c r="L619" s="89"/>
      <c r="M619" s="89"/>
      <c r="N619" s="89"/>
    </row>
    <row r="620" spans="5:14">
      <c r="E620" s="89"/>
      <c r="F620" s="89"/>
      <c r="G620" s="89"/>
      <c r="H620" s="89"/>
      <c r="I620" s="89"/>
      <c r="J620" s="89"/>
      <c r="K620" s="89"/>
      <c r="L620" s="89"/>
      <c r="M620" s="89"/>
      <c r="N620" s="89"/>
    </row>
    <row r="621" spans="5:14">
      <c r="E621" s="89"/>
      <c r="F621" s="89"/>
      <c r="G621" s="89"/>
      <c r="H621" s="89"/>
      <c r="I621" s="89"/>
      <c r="J621" s="89"/>
      <c r="K621" s="89"/>
      <c r="L621" s="89"/>
      <c r="M621" s="89"/>
      <c r="N621" s="89"/>
    </row>
    <row r="622" spans="5:14">
      <c r="E622" s="89"/>
      <c r="F622" s="89"/>
      <c r="G622" s="89"/>
      <c r="H622" s="89"/>
      <c r="I622" s="89"/>
      <c r="J622" s="89"/>
      <c r="K622" s="89"/>
      <c r="L622" s="89"/>
      <c r="M622" s="89"/>
      <c r="N622" s="89"/>
    </row>
    <row r="623" spans="5:14">
      <c r="E623" s="89"/>
      <c r="F623" s="89"/>
      <c r="G623" s="89"/>
      <c r="H623" s="89"/>
      <c r="I623" s="89"/>
      <c r="J623" s="89"/>
      <c r="K623" s="89"/>
      <c r="L623" s="89"/>
      <c r="M623" s="89"/>
      <c r="N623" s="89"/>
    </row>
    <row r="624" spans="5:14">
      <c r="E624" s="89"/>
      <c r="F624" s="89"/>
      <c r="G624" s="89"/>
      <c r="H624" s="89"/>
      <c r="I624" s="89"/>
      <c r="J624" s="89"/>
      <c r="K624" s="89"/>
      <c r="L624" s="89"/>
      <c r="M624" s="89"/>
      <c r="N624" s="89"/>
    </row>
    <row r="625" spans="5:14">
      <c r="E625" s="89"/>
      <c r="F625" s="89"/>
      <c r="G625" s="89"/>
      <c r="H625" s="89"/>
      <c r="I625" s="89"/>
      <c r="J625" s="89"/>
      <c r="K625" s="89"/>
      <c r="L625" s="89"/>
      <c r="M625" s="89"/>
      <c r="N625" s="89"/>
    </row>
    <row r="626" spans="5:14">
      <c r="E626" s="89"/>
      <c r="F626" s="89"/>
      <c r="G626" s="89"/>
      <c r="H626" s="89"/>
      <c r="I626" s="89"/>
      <c r="J626" s="89"/>
      <c r="K626" s="89"/>
      <c r="L626" s="89"/>
      <c r="M626" s="89"/>
      <c r="N626" s="89"/>
    </row>
    <row r="627" spans="5:14">
      <c r="E627" s="89"/>
      <c r="F627" s="89"/>
      <c r="G627" s="89"/>
      <c r="H627" s="89"/>
      <c r="I627" s="89"/>
      <c r="J627" s="89"/>
      <c r="K627" s="89"/>
      <c r="L627" s="89"/>
      <c r="M627" s="89"/>
      <c r="N627" s="89"/>
    </row>
    <row r="628" spans="5:14">
      <c r="E628" s="89"/>
      <c r="F628" s="89"/>
      <c r="G628" s="89"/>
      <c r="H628" s="89"/>
      <c r="I628" s="89"/>
      <c r="J628" s="89"/>
      <c r="K628" s="89"/>
      <c r="L628" s="89"/>
      <c r="M628" s="89"/>
      <c r="N628" s="89"/>
    </row>
    <row r="629" spans="5:14">
      <c r="E629" s="89"/>
      <c r="F629" s="89"/>
      <c r="G629" s="89"/>
      <c r="H629" s="89"/>
      <c r="I629" s="89"/>
      <c r="J629" s="89"/>
      <c r="K629" s="89"/>
      <c r="L629" s="89"/>
      <c r="M629" s="89"/>
      <c r="N629" s="89"/>
    </row>
    <row r="630" spans="5:14">
      <c r="E630" s="89"/>
      <c r="F630" s="89"/>
      <c r="G630" s="89"/>
      <c r="H630" s="89"/>
      <c r="I630" s="89"/>
      <c r="J630" s="89"/>
      <c r="K630" s="89"/>
      <c r="L630" s="89"/>
      <c r="M630" s="89"/>
      <c r="N630" s="89"/>
    </row>
    <row r="631" spans="5:14">
      <c r="E631" s="89"/>
      <c r="F631" s="89"/>
      <c r="G631" s="89"/>
      <c r="H631" s="89"/>
      <c r="I631" s="89"/>
      <c r="J631" s="89"/>
      <c r="K631" s="89"/>
      <c r="L631" s="89"/>
      <c r="M631" s="89"/>
      <c r="N631" s="89"/>
    </row>
    <row r="632" spans="5:14">
      <c r="E632" s="89"/>
      <c r="F632" s="89"/>
      <c r="G632" s="89"/>
      <c r="H632" s="89"/>
      <c r="I632" s="89"/>
      <c r="J632" s="89"/>
      <c r="K632" s="89"/>
      <c r="L632" s="89"/>
      <c r="M632" s="89"/>
      <c r="N632" s="89"/>
    </row>
    <row r="633" spans="5:14">
      <c r="E633" s="89"/>
      <c r="F633" s="89"/>
      <c r="G633" s="89"/>
      <c r="H633" s="89"/>
      <c r="I633" s="89"/>
      <c r="J633" s="89"/>
      <c r="K633" s="89"/>
      <c r="L633" s="89"/>
      <c r="M633" s="89"/>
      <c r="N633" s="89"/>
    </row>
    <row r="634" spans="5:14">
      <c r="E634" s="89"/>
      <c r="F634" s="89"/>
      <c r="G634" s="89"/>
      <c r="H634" s="89"/>
      <c r="I634" s="89"/>
      <c r="J634" s="89"/>
      <c r="K634" s="89"/>
      <c r="L634" s="89"/>
      <c r="M634" s="89"/>
      <c r="N634" s="89"/>
    </row>
    <row r="635" spans="5:14">
      <c r="E635" s="89"/>
      <c r="F635" s="89"/>
      <c r="G635" s="89"/>
      <c r="H635" s="89"/>
      <c r="I635" s="89"/>
      <c r="J635" s="89"/>
      <c r="K635" s="89"/>
      <c r="L635" s="89"/>
      <c r="M635" s="89"/>
      <c r="N635" s="89"/>
    </row>
    <row r="636" spans="5:14">
      <c r="E636" s="89"/>
      <c r="F636" s="89"/>
      <c r="G636" s="89"/>
      <c r="H636" s="89"/>
      <c r="I636" s="89"/>
      <c r="J636" s="89"/>
      <c r="K636" s="89"/>
      <c r="L636" s="89"/>
      <c r="M636" s="89"/>
      <c r="N636" s="89"/>
    </row>
    <row r="637" spans="5:14">
      <c r="E637" s="89"/>
      <c r="F637" s="89"/>
      <c r="G637" s="89"/>
      <c r="H637" s="89"/>
      <c r="I637" s="89"/>
      <c r="J637" s="89"/>
      <c r="K637" s="89"/>
      <c r="L637" s="89"/>
      <c r="M637" s="89"/>
      <c r="N637" s="89"/>
    </row>
    <row r="638" spans="5:14">
      <c r="E638" s="89"/>
      <c r="F638" s="89"/>
      <c r="G638" s="89"/>
      <c r="H638" s="89"/>
      <c r="I638" s="89"/>
      <c r="J638" s="89"/>
      <c r="K638" s="89"/>
      <c r="L638" s="89"/>
      <c r="M638" s="89"/>
      <c r="N638" s="89"/>
    </row>
    <row r="639" spans="5:14">
      <c r="E639" s="89"/>
      <c r="F639" s="89"/>
      <c r="G639" s="89"/>
      <c r="H639" s="89"/>
      <c r="I639" s="89"/>
      <c r="J639" s="89"/>
      <c r="K639" s="89"/>
      <c r="L639" s="89"/>
      <c r="M639" s="89"/>
      <c r="N639" s="89"/>
    </row>
    <row r="640" spans="5:14">
      <c r="E640" s="89"/>
      <c r="F640" s="89"/>
      <c r="G640" s="89"/>
      <c r="H640" s="89"/>
      <c r="I640" s="89"/>
      <c r="J640" s="89"/>
      <c r="K640" s="89"/>
      <c r="L640" s="89"/>
      <c r="M640" s="89"/>
      <c r="N640" s="89"/>
    </row>
    <row r="641" spans="5:14">
      <c r="E641" s="89"/>
      <c r="F641" s="89"/>
      <c r="G641" s="89"/>
      <c r="H641" s="89"/>
      <c r="I641" s="89"/>
      <c r="J641" s="89"/>
      <c r="K641" s="89"/>
      <c r="L641" s="89"/>
      <c r="M641" s="89"/>
      <c r="N641" s="89"/>
    </row>
    <row r="642" spans="5:14">
      <c r="E642" s="89"/>
      <c r="F642" s="89"/>
      <c r="G642" s="89"/>
      <c r="H642" s="89"/>
      <c r="I642" s="89"/>
      <c r="J642" s="89"/>
      <c r="K642" s="89"/>
      <c r="L642" s="89"/>
      <c r="M642" s="89"/>
      <c r="N642" s="89"/>
    </row>
    <row r="643" spans="5:14">
      <c r="E643" s="89"/>
      <c r="F643" s="89"/>
      <c r="G643" s="89"/>
      <c r="H643" s="89"/>
      <c r="I643" s="89"/>
      <c r="J643" s="89"/>
      <c r="K643" s="89"/>
      <c r="L643" s="89"/>
      <c r="M643" s="89"/>
      <c r="N643" s="89"/>
    </row>
    <row r="644" spans="5:14">
      <c r="E644" s="89"/>
      <c r="F644" s="89"/>
      <c r="G644" s="89"/>
      <c r="H644" s="89"/>
      <c r="I644" s="89"/>
      <c r="J644" s="89"/>
      <c r="K644" s="89"/>
      <c r="L644" s="89"/>
      <c r="M644" s="89"/>
      <c r="N644" s="89"/>
    </row>
    <row r="645" spans="5:14">
      <c r="E645" s="89"/>
      <c r="F645" s="89"/>
      <c r="G645" s="89"/>
      <c r="H645" s="89"/>
      <c r="I645" s="89"/>
      <c r="J645" s="89"/>
      <c r="K645" s="89"/>
      <c r="L645" s="89"/>
      <c r="M645" s="89"/>
      <c r="N645" s="89"/>
    </row>
    <row r="646" spans="5:14">
      <c r="E646" s="89"/>
      <c r="F646" s="89"/>
      <c r="G646" s="89"/>
      <c r="H646" s="89"/>
      <c r="I646" s="89"/>
      <c r="J646" s="89"/>
      <c r="K646" s="89"/>
      <c r="L646" s="89"/>
      <c r="M646" s="89"/>
      <c r="N646" s="89"/>
    </row>
    <row r="647" spans="5:14">
      <c r="E647" s="89"/>
      <c r="F647" s="89"/>
      <c r="G647" s="89"/>
      <c r="H647" s="89"/>
      <c r="I647" s="89"/>
      <c r="J647" s="89"/>
      <c r="K647" s="89"/>
      <c r="L647" s="89"/>
      <c r="M647" s="89"/>
      <c r="N647" s="89"/>
    </row>
    <row r="648" spans="5:14">
      <c r="E648" s="89"/>
      <c r="F648" s="89"/>
      <c r="G648" s="89"/>
      <c r="H648" s="89"/>
      <c r="I648" s="89"/>
      <c r="J648" s="89"/>
      <c r="K648" s="89"/>
      <c r="L648" s="89"/>
      <c r="M648" s="89"/>
      <c r="N648" s="89"/>
    </row>
    <row r="649" spans="5:14">
      <c r="E649" s="89"/>
      <c r="F649" s="89"/>
      <c r="G649" s="89"/>
      <c r="H649" s="89"/>
      <c r="I649" s="89"/>
      <c r="J649" s="89"/>
      <c r="K649" s="89"/>
      <c r="L649" s="89"/>
      <c r="M649" s="89"/>
      <c r="N649" s="89"/>
    </row>
    <row r="650" spans="5:14">
      <c r="E650" s="89"/>
      <c r="F650" s="89"/>
      <c r="G650" s="89"/>
      <c r="H650" s="89"/>
      <c r="I650" s="89"/>
      <c r="J650" s="89"/>
      <c r="K650" s="89"/>
      <c r="L650" s="89"/>
      <c r="M650" s="89"/>
      <c r="N650" s="89"/>
    </row>
    <row r="651" spans="5:14">
      <c r="E651" s="89"/>
      <c r="F651" s="89"/>
      <c r="G651" s="89"/>
      <c r="H651" s="89"/>
      <c r="I651" s="89"/>
      <c r="J651" s="89"/>
      <c r="K651" s="89"/>
      <c r="L651" s="89"/>
      <c r="M651" s="89"/>
      <c r="N651" s="89"/>
    </row>
    <row r="652" spans="5:14">
      <c r="E652" s="89"/>
      <c r="F652" s="89"/>
      <c r="G652" s="89"/>
      <c r="H652" s="89"/>
      <c r="I652" s="89"/>
      <c r="J652" s="89"/>
      <c r="K652" s="89"/>
      <c r="L652" s="89"/>
      <c r="M652" s="89"/>
      <c r="N652" s="89"/>
    </row>
    <row r="653" spans="5:14">
      <c r="E653" s="89"/>
      <c r="F653" s="89"/>
      <c r="G653" s="89"/>
      <c r="H653" s="89"/>
      <c r="I653" s="89"/>
      <c r="J653" s="89"/>
      <c r="K653" s="89"/>
      <c r="L653" s="89"/>
      <c r="M653" s="89"/>
      <c r="N653" s="89"/>
    </row>
    <row r="654" spans="5:14">
      <c r="E654" s="89"/>
      <c r="F654" s="89"/>
      <c r="G654" s="89"/>
      <c r="H654" s="89"/>
      <c r="I654" s="89"/>
      <c r="J654" s="89"/>
      <c r="K654" s="89"/>
      <c r="L654" s="89"/>
      <c r="M654" s="89"/>
      <c r="N654" s="89"/>
    </row>
    <row r="655" spans="5:14">
      <c r="E655" s="89"/>
      <c r="F655" s="89"/>
      <c r="G655" s="89"/>
      <c r="H655" s="89"/>
      <c r="I655" s="89"/>
      <c r="J655" s="89"/>
      <c r="K655" s="89"/>
      <c r="L655" s="89"/>
      <c r="M655" s="89"/>
      <c r="N655" s="89"/>
    </row>
    <row r="656" spans="5:14">
      <c r="E656" s="89"/>
      <c r="F656" s="89"/>
      <c r="G656" s="89"/>
      <c r="H656" s="89"/>
      <c r="I656" s="89"/>
      <c r="J656" s="89"/>
      <c r="K656" s="89"/>
      <c r="L656" s="89"/>
      <c r="M656" s="89"/>
      <c r="N656" s="89"/>
    </row>
    <row r="657" spans="5:14">
      <c r="E657" s="89"/>
      <c r="F657" s="89"/>
      <c r="G657" s="89"/>
      <c r="H657" s="89"/>
      <c r="I657" s="89"/>
      <c r="J657" s="89"/>
      <c r="K657" s="89"/>
      <c r="L657" s="89"/>
      <c r="M657" s="89"/>
      <c r="N657" s="89"/>
    </row>
    <row r="658" spans="5:14">
      <c r="E658" s="89"/>
      <c r="F658" s="89"/>
      <c r="G658" s="89"/>
      <c r="H658" s="89"/>
      <c r="I658" s="89"/>
      <c r="J658" s="89"/>
      <c r="K658" s="89"/>
      <c r="L658" s="89"/>
      <c r="M658" s="89"/>
      <c r="N658" s="89"/>
    </row>
    <row r="659" spans="5:14">
      <c r="E659" s="89"/>
      <c r="F659" s="89"/>
      <c r="G659" s="89"/>
      <c r="H659" s="89"/>
      <c r="I659" s="89"/>
      <c r="J659" s="89"/>
      <c r="K659" s="89"/>
      <c r="L659" s="89"/>
      <c r="M659" s="89"/>
      <c r="N659" s="89"/>
    </row>
    <row r="660" spans="5:14">
      <c r="E660" s="89"/>
      <c r="F660" s="89"/>
      <c r="G660" s="89"/>
      <c r="H660" s="89"/>
      <c r="I660" s="89"/>
      <c r="J660" s="89"/>
      <c r="K660" s="89"/>
      <c r="L660" s="89"/>
      <c r="M660" s="89"/>
      <c r="N660" s="89"/>
    </row>
    <row r="661" spans="5:14">
      <c r="E661" s="89"/>
      <c r="F661" s="89"/>
      <c r="G661" s="89"/>
      <c r="H661" s="89"/>
      <c r="I661" s="89"/>
      <c r="J661" s="89"/>
      <c r="K661" s="89"/>
      <c r="L661" s="89"/>
      <c r="M661" s="89"/>
      <c r="N661" s="89"/>
    </row>
    <row r="662" spans="5:14">
      <c r="E662" s="89"/>
      <c r="F662" s="89"/>
      <c r="G662" s="89"/>
      <c r="H662" s="89"/>
      <c r="I662" s="89"/>
      <c r="J662" s="89"/>
      <c r="K662" s="89"/>
      <c r="L662" s="89"/>
      <c r="M662" s="89"/>
      <c r="N662" s="89"/>
    </row>
    <row r="663" spans="5:14">
      <c r="E663" s="89"/>
      <c r="F663" s="89"/>
      <c r="G663" s="89"/>
      <c r="H663" s="89"/>
      <c r="I663" s="89"/>
      <c r="J663" s="89"/>
      <c r="K663" s="89"/>
      <c r="L663" s="89"/>
      <c r="M663" s="89"/>
      <c r="N663" s="89"/>
    </row>
    <row r="664" spans="5:14">
      <c r="E664" s="89"/>
      <c r="F664" s="89"/>
      <c r="G664" s="89"/>
      <c r="H664" s="89"/>
      <c r="I664" s="89"/>
      <c r="J664" s="89"/>
      <c r="K664" s="89"/>
      <c r="L664" s="89"/>
      <c r="M664" s="89"/>
      <c r="N664" s="89"/>
    </row>
    <row r="665" spans="5:14">
      <c r="E665" s="89"/>
      <c r="F665" s="89"/>
      <c r="G665" s="89"/>
      <c r="H665" s="89"/>
      <c r="I665" s="89"/>
      <c r="J665" s="89"/>
      <c r="K665" s="89"/>
      <c r="L665" s="89"/>
      <c r="M665" s="89"/>
      <c r="N665" s="89"/>
    </row>
    <row r="666" spans="5:14">
      <c r="E666" s="89"/>
      <c r="F666" s="89"/>
      <c r="G666" s="89"/>
      <c r="H666" s="89"/>
      <c r="I666" s="89"/>
      <c r="J666" s="89"/>
      <c r="K666" s="89"/>
      <c r="L666" s="89"/>
      <c r="M666" s="89"/>
      <c r="N666" s="89"/>
    </row>
    <row r="667" spans="5:14">
      <c r="E667" s="89"/>
      <c r="F667" s="89"/>
      <c r="G667" s="89"/>
      <c r="H667" s="89"/>
      <c r="I667" s="89"/>
      <c r="J667" s="89"/>
      <c r="K667" s="89"/>
      <c r="L667" s="89"/>
      <c r="M667" s="89"/>
      <c r="N667" s="89"/>
    </row>
    <row r="668" spans="5:14">
      <c r="E668" s="89"/>
      <c r="F668" s="89"/>
      <c r="G668" s="89"/>
      <c r="H668" s="89"/>
      <c r="I668" s="89"/>
      <c r="J668" s="89"/>
      <c r="K668" s="89"/>
      <c r="L668" s="89"/>
      <c r="M668" s="89"/>
      <c r="N668" s="89"/>
    </row>
    <row r="669" spans="5:14">
      <c r="E669" s="89"/>
      <c r="F669" s="89"/>
      <c r="G669" s="89"/>
      <c r="H669" s="89"/>
      <c r="I669" s="89"/>
      <c r="J669" s="89"/>
      <c r="K669" s="89"/>
      <c r="L669" s="89"/>
      <c r="M669" s="89"/>
      <c r="N669" s="89"/>
    </row>
    <row r="670" spans="5:14">
      <c r="E670" s="89"/>
      <c r="F670" s="89"/>
      <c r="G670" s="89"/>
      <c r="H670" s="89"/>
      <c r="I670" s="89"/>
      <c r="J670" s="89"/>
      <c r="K670" s="89"/>
      <c r="L670" s="89"/>
      <c r="M670" s="89"/>
      <c r="N670" s="89"/>
    </row>
    <row r="671" spans="5:14">
      <c r="E671" s="89"/>
      <c r="F671" s="89"/>
      <c r="G671" s="89"/>
      <c r="H671" s="89"/>
      <c r="I671" s="89"/>
      <c r="J671" s="89"/>
      <c r="K671" s="89"/>
      <c r="L671" s="89"/>
      <c r="M671" s="89"/>
      <c r="N671" s="89"/>
    </row>
    <row r="672" spans="5:14">
      <c r="E672" s="89"/>
      <c r="F672" s="89"/>
      <c r="G672" s="89"/>
      <c r="H672" s="89"/>
      <c r="I672" s="89"/>
      <c r="J672" s="89"/>
      <c r="K672" s="89"/>
      <c r="L672" s="89"/>
      <c r="M672" s="89"/>
      <c r="N672" s="89"/>
    </row>
    <row r="673" spans="5:14">
      <c r="E673" s="89"/>
      <c r="F673" s="89"/>
      <c r="G673" s="89"/>
      <c r="H673" s="89"/>
      <c r="I673" s="89"/>
      <c r="J673" s="89"/>
      <c r="K673" s="89"/>
      <c r="L673" s="89"/>
      <c r="M673" s="89"/>
      <c r="N673" s="89"/>
    </row>
    <row r="674" spans="5:14">
      <c r="E674" s="89"/>
      <c r="F674" s="89"/>
      <c r="G674" s="89"/>
      <c r="H674" s="89"/>
      <c r="I674" s="89"/>
      <c r="J674" s="89"/>
      <c r="K674" s="89"/>
      <c r="L674" s="89"/>
      <c r="M674" s="89"/>
      <c r="N674" s="89"/>
    </row>
    <row r="675" spans="5:14">
      <c r="E675" s="89"/>
      <c r="F675" s="89"/>
      <c r="G675" s="89"/>
      <c r="H675" s="89"/>
      <c r="I675" s="89"/>
      <c r="J675" s="89"/>
      <c r="K675" s="89"/>
      <c r="L675" s="89"/>
      <c r="M675" s="89"/>
      <c r="N675" s="89"/>
    </row>
    <row r="676" spans="5:14">
      <c r="E676" s="89"/>
      <c r="F676" s="89"/>
      <c r="G676" s="89"/>
      <c r="H676" s="89"/>
      <c r="I676" s="89"/>
      <c r="J676" s="89"/>
      <c r="K676" s="89"/>
      <c r="L676" s="89"/>
      <c r="M676" s="89"/>
      <c r="N676" s="89"/>
    </row>
    <row r="677" spans="5:14">
      <c r="E677" s="89"/>
      <c r="F677" s="89"/>
      <c r="G677" s="89"/>
      <c r="H677" s="89"/>
      <c r="I677" s="89"/>
      <c r="J677" s="89"/>
      <c r="K677" s="89"/>
      <c r="L677" s="89"/>
      <c r="M677" s="89"/>
      <c r="N677" s="89"/>
    </row>
    <row r="678" spans="5:14">
      <c r="E678" s="89"/>
      <c r="F678" s="89"/>
      <c r="G678" s="89"/>
      <c r="H678" s="89"/>
      <c r="I678" s="89"/>
      <c r="J678" s="89"/>
      <c r="K678" s="89"/>
      <c r="L678" s="89"/>
      <c r="M678" s="89"/>
      <c r="N678" s="89"/>
    </row>
    <row r="679" spans="5:14">
      <c r="E679" s="89"/>
      <c r="F679" s="89"/>
      <c r="G679" s="89"/>
      <c r="H679" s="89"/>
      <c r="I679" s="89"/>
      <c r="J679" s="89"/>
      <c r="K679" s="89"/>
      <c r="L679" s="89"/>
      <c r="M679" s="89"/>
      <c r="N679" s="89"/>
    </row>
    <row r="680" spans="5:14">
      <c r="E680" s="89"/>
      <c r="F680" s="89"/>
      <c r="G680" s="89"/>
      <c r="H680" s="89"/>
      <c r="I680" s="89"/>
      <c r="J680" s="89"/>
      <c r="K680" s="89"/>
      <c r="L680" s="89"/>
      <c r="M680" s="89"/>
      <c r="N680" s="89"/>
    </row>
    <row r="681" spans="5:14">
      <c r="E681" s="89"/>
      <c r="F681" s="89"/>
      <c r="G681" s="89"/>
      <c r="H681" s="89"/>
      <c r="I681" s="89"/>
      <c r="J681" s="89"/>
      <c r="K681" s="89"/>
      <c r="L681" s="89"/>
      <c r="M681" s="89"/>
      <c r="N681" s="89"/>
    </row>
    <row r="682" spans="5:14">
      <c r="E682" s="89"/>
      <c r="F682" s="89"/>
      <c r="G682" s="89"/>
      <c r="H682" s="89"/>
      <c r="I682" s="89"/>
      <c r="J682" s="89"/>
      <c r="K682" s="89"/>
      <c r="L682" s="89"/>
      <c r="M682" s="89"/>
      <c r="N682" s="89"/>
    </row>
    <row r="683" spans="5:14">
      <c r="E683" s="89"/>
      <c r="F683" s="89"/>
      <c r="G683" s="89"/>
      <c r="H683" s="89"/>
      <c r="I683" s="89"/>
      <c r="J683" s="89"/>
      <c r="K683" s="89"/>
      <c r="L683" s="89"/>
      <c r="M683" s="89"/>
      <c r="N683" s="89"/>
    </row>
    <row r="684" spans="5:14">
      <c r="E684" s="89"/>
      <c r="F684" s="89"/>
      <c r="G684" s="89"/>
      <c r="H684" s="89"/>
      <c r="I684" s="89"/>
      <c r="J684" s="89"/>
      <c r="K684" s="89"/>
      <c r="L684" s="89"/>
      <c r="M684" s="89"/>
      <c r="N684" s="89"/>
    </row>
    <row r="685" spans="5:14">
      <c r="E685" s="89"/>
      <c r="F685" s="89"/>
      <c r="G685" s="89"/>
      <c r="H685" s="89"/>
      <c r="I685" s="89"/>
      <c r="J685" s="89"/>
      <c r="K685" s="89"/>
      <c r="L685" s="89"/>
      <c r="M685" s="89"/>
      <c r="N685" s="89"/>
    </row>
    <row r="686" spans="5:14">
      <c r="E686" s="89"/>
      <c r="F686" s="89"/>
      <c r="G686" s="89"/>
      <c r="H686" s="89"/>
      <c r="I686" s="89"/>
      <c r="J686" s="89"/>
      <c r="K686" s="89"/>
      <c r="L686" s="89"/>
      <c r="M686" s="89"/>
      <c r="N686" s="89"/>
    </row>
    <row r="687" spans="5:14">
      <c r="E687" s="89"/>
      <c r="F687" s="89"/>
      <c r="G687" s="89"/>
      <c r="H687" s="89"/>
      <c r="I687" s="89"/>
      <c r="J687" s="89"/>
      <c r="K687" s="89"/>
      <c r="L687" s="89"/>
      <c r="M687" s="89"/>
      <c r="N687" s="89"/>
    </row>
    <row r="688" spans="5:14">
      <c r="E688" s="89"/>
      <c r="F688" s="89"/>
      <c r="G688" s="89"/>
      <c r="H688" s="89"/>
      <c r="I688" s="89"/>
      <c r="J688" s="89"/>
      <c r="K688" s="89"/>
      <c r="L688" s="89"/>
      <c r="M688" s="89"/>
      <c r="N688" s="89"/>
    </row>
    <row r="689" spans="5:14">
      <c r="E689" s="89"/>
      <c r="F689" s="89"/>
      <c r="G689" s="89"/>
      <c r="H689" s="89"/>
      <c r="I689" s="89"/>
      <c r="J689" s="89"/>
      <c r="K689" s="89"/>
      <c r="L689" s="89"/>
      <c r="M689" s="89"/>
      <c r="N689" s="89"/>
    </row>
    <row r="690" spans="5:14">
      <c r="E690" s="89"/>
      <c r="F690" s="89"/>
      <c r="G690" s="89"/>
      <c r="H690" s="89"/>
      <c r="I690" s="89"/>
      <c r="J690" s="89"/>
      <c r="K690" s="89"/>
      <c r="L690" s="89"/>
      <c r="M690" s="89"/>
      <c r="N690" s="89"/>
    </row>
    <row r="691" spans="5:14">
      <c r="E691" s="89"/>
      <c r="F691" s="89"/>
      <c r="G691" s="89"/>
      <c r="H691" s="89"/>
      <c r="I691" s="89"/>
      <c r="J691" s="89"/>
      <c r="K691" s="89"/>
      <c r="L691" s="89"/>
      <c r="M691" s="89"/>
      <c r="N691" s="89"/>
    </row>
    <row r="692" spans="5:14">
      <c r="E692" s="89"/>
      <c r="F692" s="89"/>
      <c r="G692" s="89"/>
      <c r="H692" s="89"/>
      <c r="I692" s="89"/>
      <c r="J692" s="89"/>
      <c r="K692" s="89"/>
      <c r="L692" s="89"/>
      <c r="M692" s="89"/>
      <c r="N692" s="89"/>
    </row>
    <row r="693" spans="5:14">
      <c r="E693" s="89"/>
      <c r="F693" s="89"/>
      <c r="G693" s="89"/>
      <c r="H693" s="89"/>
      <c r="I693" s="89"/>
      <c r="J693" s="89"/>
      <c r="K693" s="89"/>
      <c r="L693" s="89"/>
      <c r="M693" s="89"/>
      <c r="N693" s="89"/>
    </row>
    <row r="694" spans="5:14">
      <c r="E694" s="89"/>
      <c r="F694" s="89"/>
      <c r="G694" s="89"/>
      <c r="H694" s="89"/>
      <c r="I694" s="89"/>
      <c r="J694" s="89"/>
      <c r="K694" s="89"/>
      <c r="L694" s="89"/>
      <c r="M694" s="89"/>
      <c r="N694" s="89"/>
    </row>
    <row r="695" spans="5:14">
      <c r="E695" s="89"/>
      <c r="F695" s="89"/>
      <c r="G695" s="89"/>
      <c r="H695" s="89"/>
      <c r="I695" s="89"/>
      <c r="J695" s="89"/>
      <c r="K695" s="89"/>
      <c r="L695" s="89"/>
      <c r="M695" s="89"/>
      <c r="N695" s="89"/>
    </row>
    <row r="696" spans="5:14">
      <c r="E696" s="89"/>
      <c r="F696" s="89"/>
      <c r="G696" s="89"/>
      <c r="H696" s="89"/>
      <c r="I696" s="89"/>
      <c r="J696" s="89"/>
      <c r="K696" s="89"/>
      <c r="L696" s="89"/>
      <c r="M696" s="89"/>
      <c r="N696" s="89"/>
    </row>
    <row r="697" spans="5:14">
      <c r="E697" s="89"/>
      <c r="F697" s="89"/>
      <c r="G697" s="89"/>
      <c r="H697" s="89"/>
      <c r="I697" s="89"/>
      <c r="J697" s="89"/>
      <c r="K697" s="89"/>
      <c r="L697" s="89"/>
      <c r="M697" s="89"/>
      <c r="N697" s="89"/>
    </row>
    <row r="698" spans="5:14">
      <c r="E698" s="89"/>
      <c r="F698" s="89"/>
      <c r="G698" s="89"/>
      <c r="H698" s="89"/>
      <c r="I698" s="89"/>
      <c r="J698" s="89"/>
      <c r="K698" s="89"/>
      <c r="L698" s="89"/>
      <c r="M698" s="89"/>
      <c r="N698" s="89"/>
    </row>
    <row r="699" spans="5:14">
      <c r="E699" s="89"/>
      <c r="F699" s="89"/>
      <c r="G699" s="89"/>
      <c r="H699" s="89"/>
      <c r="I699" s="89"/>
      <c r="J699" s="89"/>
      <c r="K699" s="89"/>
      <c r="L699" s="89"/>
      <c r="M699" s="89"/>
      <c r="N699" s="89"/>
    </row>
    <row r="700" spans="5:14">
      <c r="E700" s="89"/>
      <c r="F700" s="89"/>
      <c r="G700" s="89"/>
      <c r="H700" s="89"/>
      <c r="I700" s="89"/>
      <c r="J700" s="89"/>
      <c r="K700" s="89"/>
      <c r="L700" s="89"/>
      <c r="M700" s="89"/>
      <c r="N700" s="89"/>
    </row>
    <row r="701" spans="5:14">
      <c r="E701" s="89"/>
      <c r="F701" s="89"/>
      <c r="G701" s="89"/>
      <c r="H701" s="89"/>
      <c r="I701" s="89"/>
      <c r="J701" s="89"/>
      <c r="K701" s="89"/>
      <c r="L701" s="89"/>
      <c r="M701" s="89"/>
      <c r="N701" s="89"/>
    </row>
    <row r="702" spans="5:14">
      <c r="E702" s="89"/>
      <c r="F702" s="89"/>
      <c r="G702" s="89"/>
      <c r="H702" s="89"/>
      <c r="I702" s="89"/>
      <c r="J702" s="89"/>
      <c r="K702" s="89"/>
      <c r="L702" s="89"/>
      <c r="M702" s="89"/>
      <c r="N702" s="89"/>
    </row>
    <row r="703" spans="5:14">
      <c r="E703" s="89"/>
      <c r="F703" s="89"/>
      <c r="G703" s="89"/>
      <c r="H703" s="89"/>
      <c r="I703" s="89"/>
      <c r="J703" s="89"/>
      <c r="K703" s="89"/>
      <c r="L703" s="89"/>
      <c r="M703" s="89"/>
      <c r="N703" s="89"/>
    </row>
    <row r="704" spans="5:14">
      <c r="E704" s="89"/>
      <c r="F704" s="89"/>
      <c r="G704" s="89"/>
      <c r="H704" s="89"/>
      <c r="I704" s="89"/>
      <c r="J704" s="89"/>
      <c r="K704" s="89"/>
      <c r="L704" s="89"/>
      <c r="M704" s="89"/>
      <c r="N704" s="89"/>
    </row>
    <row r="705" spans="5:14">
      <c r="E705" s="89"/>
      <c r="F705" s="89"/>
      <c r="G705" s="89"/>
      <c r="H705" s="89"/>
      <c r="I705" s="89"/>
      <c r="J705" s="89"/>
      <c r="K705" s="89"/>
      <c r="L705" s="89"/>
      <c r="M705" s="89"/>
      <c r="N705" s="89"/>
    </row>
    <row r="706" spans="5:14">
      <c r="E706" s="89"/>
      <c r="F706" s="89"/>
      <c r="G706" s="89"/>
      <c r="H706" s="89"/>
      <c r="I706" s="89"/>
      <c r="J706" s="89"/>
      <c r="K706" s="89"/>
      <c r="L706" s="89"/>
      <c r="M706" s="89"/>
      <c r="N706" s="89"/>
    </row>
    <row r="707" spans="5:14">
      <c r="E707" s="89"/>
      <c r="F707" s="89"/>
      <c r="G707" s="89"/>
      <c r="H707" s="89"/>
      <c r="I707" s="89"/>
      <c r="J707" s="89"/>
      <c r="K707" s="89"/>
      <c r="L707" s="89"/>
      <c r="M707" s="89"/>
      <c r="N707" s="89"/>
    </row>
    <row r="708" spans="5:14">
      <c r="E708" s="89"/>
      <c r="F708" s="89"/>
      <c r="G708" s="89"/>
      <c r="H708" s="89"/>
      <c r="I708" s="89"/>
      <c r="J708" s="89"/>
      <c r="K708" s="89"/>
      <c r="L708" s="89"/>
      <c r="M708" s="89"/>
      <c r="N708" s="89"/>
    </row>
    <row r="709" spans="5:14">
      <c r="E709" s="89"/>
      <c r="F709" s="89"/>
      <c r="G709" s="89"/>
      <c r="H709" s="89"/>
      <c r="I709" s="89"/>
      <c r="J709" s="89"/>
      <c r="K709" s="89"/>
      <c r="L709" s="89"/>
      <c r="M709" s="89"/>
      <c r="N709" s="89"/>
    </row>
    <row r="710" spans="5:14">
      <c r="E710" s="89"/>
      <c r="F710" s="89"/>
      <c r="G710" s="89"/>
      <c r="H710" s="89"/>
      <c r="I710" s="89"/>
      <c r="J710" s="89"/>
      <c r="K710" s="89"/>
      <c r="L710" s="89"/>
      <c r="M710" s="89"/>
      <c r="N710" s="89"/>
    </row>
    <row r="711" spans="5:14">
      <c r="E711" s="89"/>
      <c r="F711" s="89"/>
      <c r="G711" s="89"/>
      <c r="H711" s="89"/>
      <c r="I711" s="89"/>
      <c r="J711" s="89"/>
      <c r="K711" s="89"/>
      <c r="L711" s="89"/>
      <c r="M711" s="89"/>
      <c r="N711" s="89"/>
    </row>
    <row r="712" spans="5:14">
      <c r="E712" s="89"/>
      <c r="F712" s="89"/>
      <c r="G712" s="89"/>
      <c r="H712" s="89"/>
      <c r="I712" s="89"/>
      <c r="J712" s="89"/>
      <c r="K712" s="89"/>
      <c r="L712" s="89"/>
      <c r="M712" s="89"/>
      <c r="N712" s="89"/>
    </row>
    <row r="713" spans="5:14">
      <c r="E713" s="89"/>
      <c r="F713" s="89"/>
      <c r="G713" s="89"/>
      <c r="H713" s="89"/>
      <c r="I713" s="89"/>
      <c r="J713" s="89"/>
      <c r="K713" s="89"/>
      <c r="L713" s="89"/>
      <c r="M713" s="89"/>
      <c r="N713" s="89"/>
    </row>
    <row r="714" spans="5:14">
      <c r="E714" s="89"/>
      <c r="F714" s="89"/>
      <c r="G714" s="89"/>
      <c r="H714" s="89"/>
      <c r="I714" s="89"/>
      <c r="J714" s="89"/>
      <c r="K714" s="89"/>
      <c r="L714" s="89"/>
      <c r="M714" s="89"/>
      <c r="N714" s="89"/>
    </row>
    <row r="715" spans="5:14">
      <c r="E715" s="89"/>
      <c r="F715" s="89"/>
      <c r="G715" s="89"/>
      <c r="H715" s="89"/>
      <c r="I715" s="89"/>
      <c r="J715" s="89"/>
      <c r="K715" s="89"/>
      <c r="L715" s="89"/>
      <c r="M715" s="89"/>
      <c r="N715" s="89"/>
    </row>
    <row r="716" spans="5:14">
      <c r="E716" s="89"/>
      <c r="F716" s="89"/>
      <c r="G716" s="89"/>
      <c r="H716" s="89"/>
      <c r="I716" s="89"/>
      <c r="J716" s="89"/>
      <c r="K716" s="89"/>
      <c r="L716" s="89"/>
      <c r="M716" s="89"/>
      <c r="N716" s="89"/>
    </row>
    <row r="717" spans="5:14">
      <c r="E717" s="89"/>
      <c r="F717" s="89"/>
      <c r="G717" s="89"/>
      <c r="H717" s="89"/>
      <c r="I717" s="89"/>
      <c r="J717" s="89"/>
      <c r="K717" s="89"/>
      <c r="L717" s="89"/>
      <c r="M717" s="89"/>
      <c r="N717" s="89"/>
    </row>
    <row r="718" spans="5:14">
      <c r="E718" s="89"/>
      <c r="F718" s="89"/>
      <c r="G718" s="89"/>
      <c r="H718" s="89"/>
      <c r="I718" s="89"/>
      <c r="J718" s="89"/>
      <c r="K718" s="89"/>
      <c r="L718" s="89"/>
      <c r="M718" s="89"/>
      <c r="N718" s="89"/>
    </row>
    <row r="719" spans="5:14">
      <c r="E719" s="89"/>
      <c r="F719" s="89"/>
      <c r="G719" s="89"/>
      <c r="H719" s="89"/>
      <c r="I719" s="89"/>
      <c r="J719" s="89"/>
      <c r="K719" s="89"/>
      <c r="L719" s="89"/>
      <c r="M719" s="89"/>
      <c r="N719" s="89"/>
    </row>
    <row r="720" spans="5:14">
      <c r="E720" s="89"/>
      <c r="F720" s="89"/>
      <c r="G720" s="89"/>
      <c r="H720" s="89"/>
      <c r="I720" s="89"/>
      <c r="J720" s="89"/>
      <c r="K720" s="89"/>
      <c r="L720" s="89"/>
      <c r="M720" s="89"/>
      <c r="N720" s="89"/>
    </row>
    <row r="721" spans="5:14">
      <c r="E721" s="89"/>
      <c r="F721" s="89"/>
      <c r="G721" s="89"/>
      <c r="H721" s="89"/>
      <c r="I721" s="89"/>
      <c r="J721" s="89"/>
      <c r="K721" s="89"/>
      <c r="L721" s="89"/>
      <c r="M721" s="89"/>
      <c r="N721" s="89"/>
    </row>
    <row r="722" spans="5:14">
      <c r="E722" s="89"/>
      <c r="F722" s="89"/>
      <c r="G722" s="89"/>
      <c r="H722" s="89"/>
      <c r="I722" s="89"/>
      <c r="J722" s="89"/>
      <c r="K722" s="89"/>
      <c r="L722" s="89"/>
      <c r="M722" s="89"/>
      <c r="N722" s="89"/>
    </row>
    <row r="723" spans="5:14">
      <c r="E723" s="89"/>
      <c r="F723" s="89"/>
      <c r="G723" s="89"/>
      <c r="H723" s="89"/>
      <c r="I723" s="89"/>
      <c r="J723" s="89"/>
      <c r="K723" s="89"/>
      <c r="L723" s="89"/>
      <c r="M723" s="89"/>
      <c r="N723" s="89"/>
    </row>
    <row r="724" spans="5:14">
      <c r="E724" s="89"/>
      <c r="F724" s="89"/>
      <c r="G724" s="89"/>
      <c r="H724" s="89"/>
      <c r="I724" s="89"/>
      <c r="J724" s="89"/>
      <c r="K724" s="89"/>
      <c r="L724" s="89"/>
      <c r="M724" s="89"/>
      <c r="N724" s="89"/>
    </row>
    <row r="725" spans="5:14">
      <c r="E725" s="89"/>
      <c r="F725" s="89"/>
      <c r="G725" s="89"/>
      <c r="H725" s="89"/>
      <c r="I725" s="89"/>
      <c r="J725" s="89"/>
      <c r="K725" s="89"/>
      <c r="L725" s="89"/>
      <c r="M725" s="89"/>
      <c r="N725" s="89"/>
    </row>
    <row r="726" spans="5:14">
      <c r="E726" s="89"/>
      <c r="F726" s="89"/>
      <c r="G726" s="89"/>
      <c r="H726" s="89"/>
      <c r="I726" s="89"/>
      <c r="J726" s="89"/>
      <c r="K726" s="89"/>
      <c r="L726" s="89"/>
      <c r="M726" s="89"/>
      <c r="N726" s="89"/>
    </row>
    <row r="727" spans="5:14">
      <c r="E727" s="89"/>
      <c r="F727" s="89"/>
      <c r="G727" s="89"/>
      <c r="H727" s="89"/>
      <c r="I727" s="89"/>
      <c r="J727" s="89"/>
      <c r="K727" s="89"/>
      <c r="L727" s="89"/>
      <c r="M727" s="89"/>
      <c r="N727" s="89"/>
    </row>
    <row r="728" spans="5:14">
      <c r="E728" s="89"/>
      <c r="F728" s="89"/>
      <c r="G728" s="89"/>
      <c r="H728" s="89"/>
      <c r="I728" s="89"/>
      <c r="J728" s="89"/>
      <c r="K728" s="89"/>
      <c r="L728" s="89"/>
      <c r="M728" s="89"/>
      <c r="N728" s="89"/>
    </row>
    <row r="729" spans="5:14">
      <c r="E729" s="89"/>
      <c r="F729" s="89"/>
      <c r="G729" s="89"/>
      <c r="H729" s="89"/>
      <c r="I729" s="89"/>
      <c r="J729" s="89"/>
      <c r="K729" s="89"/>
      <c r="L729" s="89"/>
      <c r="M729" s="89"/>
      <c r="N729" s="89"/>
    </row>
    <row r="730" spans="5:14">
      <c r="E730" s="89"/>
      <c r="F730" s="89"/>
      <c r="G730" s="89"/>
      <c r="H730" s="89"/>
      <c r="I730" s="89"/>
      <c r="J730" s="89"/>
      <c r="K730" s="89"/>
      <c r="L730" s="89"/>
      <c r="M730" s="89"/>
      <c r="N730" s="89"/>
    </row>
    <row r="731" spans="5:14">
      <c r="E731" s="89"/>
      <c r="F731" s="89"/>
      <c r="G731" s="89"/>
      <c r="H731" s="89"/>
      <c r="I731" s="89"/>
      <c r="J731" s="89"/>
      <c r="K731" s="89"/>
      <c r="L731" s="89"/>
      <c r="M731" s="89"/>
      <c r="N731" s="89"/>
    </row>
    <row r="732" spans="5:14">
      <c r="E732" s="89"/>
      <c r="F732" s="89"/>
      <c r="G732" s="89"/>
      <c r="H732" s="89"/>
      <c r="I732" s="89"/>
      <c r="J732" s="89"/>
      <c r="K732" s="89"/>
      <c r="L732" s="89"/>
      <c r="M732" s="89"/>
      <c r="N732" s="89"/>
    </row>
    <row r="733" spans="5:14">
      <c r="E733" s="89"/>
      <c r="F733" s="89"/>
      <c r="G733" s="89"/>
      <c r="H733" s="89"/>
      <c r="I733" s="89"/>
      <c r="J733" s="89"/>
      <c r="K733" s="89"/>
      <c r="L733" s="89"/>
      <c r="M733" s="89"/>
      <c r="N733" s="89"/>
    </row>
    <row r="734" spans="5:14">
      <c r="E734" s="89"/>
      <c r="F734" s="89"/>
      <c r="G734" s="89"/>
      <c r="H734" s="89"/>
      <c r="I734" s="89"/>
      <c r="J734" s="89"/>
      <c r="K734" s="89"/>
      <c r="L734" s="89"/>
      <c r="M734" s="89"/>
      <c r="N734" s="89"/>
    </row>
    <row r="735" spans="5:14">
      <c r="E735" s="89"/>
      <c r="F735" s="89"/>
      <c r="G735" s="89"/>
      <c r="H735" s="89"/>
      <c r="I735" s="89"/>
      <c r="J735" s="89"/>
      <c r="K735" s="89"/>
      <c r="L735" s="89"/>
      <c r="M735" s="89"/>
      <c r="N735" s="89"/>
    </row>
    <row r="736" spans="5:14">
      <c r="E736" s="89"/>
      <c r="F736" s="89"/>
      <c r="G736" s="89"/>
      <c r="H736" s="89"/>
      <c r="I736" s="89"/>
      <c r="J736" s="89"/>
      <c r="K736" s="89"/>
      <c r="L736" s="89"/>
      <c r="M736" s="89"/>
      <c r="N736" s="89"/>
    </row>
    <row r="737" spans="5:14">
      <c r="E737" s="89"/>
      <c r="F737" s="89"/>
      <c r="G737" s="89"/>
      <c r="H737" s="89"/>
      <c r="I737" s="89"/>
      <c r="J737" s="89"/>
      <c r="K737" s="89"/>
      <c r="L737" s="89"/>
      <c r="M737" s="89"/>
      <c r="N737" s="89"/>
    </row>
    <row r="738" spans="5:14">
      <c r="E738" s="89"/>
      <c r="F738" s="89"/>
      <c r="G738" s="89"/>
      <c r="H738" s="89"/>
      <c r="I738" s="89"/>
      <c r="J738" s="89"/>
      <c r="K738" s="89"/>
      <c r="L738" s="89"/>
      <c r="M738" s="89"/>
      <c r="N738" s="89"/>
    </row>
    <row r="739" spans="5:14">
      <c r="E739" s="89"/>
      <c r="F739" s="89"/>
      <c r="G739" s="89"/>
      <c r="H739" s="89"/>
      <c r="I739" s="89"/>
      <c r="J739" s="89"/>
      <c r="K739" s="89"/>
      <c r="L739" s="89"/>
      <c r="M739" s="89"/>
      <c r="N739" s="89"/>
    </row>
    <row r="740" spans="5:14">
      <c r="E740" s="89"/>
      <c r="F740" s="89"/>
      <c r="G740" s="89"/>
      <c r="H740" s="89"/>
      <c r="I740" s="89"/>
      <c r="J740" s="89"/>
      <c r="K740" s="89"/>
      <c r="L740" s="89"/>
      <c r="M740" s="89"/>
      <c r="N740" s="89"/>
    </row>
    <row r="741" spans="5:14">
      <c r="E741" s="89"/>
      <c r="F741" s="89"/>
      <c r="G741" s="89"/>
      <c r="H741" s="89"/>
      <c r="I741" s="89"/>
      <c r="J741" s="89"/>
      <c r="K741" s="89"/>
      <c r="L741" s="89"/>
      <c r="M741" s="89"/>
      <c r="N741" s="89"/>
    </row>
    <row r="742" spans="5:14">
      <c r="E742" s="89"/>
      <c r="F742" s="89"/>
      <c r="G742" s="89"/>
      <c r="H742" s="89"/>
      <c r="I742" s="89"/>
      <c r="J742" s="89"/>
      <c r="K742" s="89"/>
      <c r="L742" s="89"/>
      <c r="M742" s="89"/>
      <c r="N742" s="89"/>
    </row>
    <row r="743" spans="5:14">
      <c r="E743" s="89"/>
      <c r="F743" s="89"/>
      <c r="G743" s="89"/>
      <c r="H743" s="89"/>
      <c r="I743" s="89"/>
      <c r="J743" s="89"/>
      <c r="K743" s="89"/>
      <c r="L743" s="89"/>
      <c r="M743" s="89"/>
      <c r="N743" s="89"/>
    </row>
    <row r="744" spans="5:14">
      <c r="E744" s="89"/>
      <c r="F744" s="89"/>
      <c r="G744" s="89"/>
      <c r="H744" s="89"/>
      <c r="I744" s="89"/>
      <c r="J744" s="89"/>
      <c r="K744" s="89"/>
      <c r="L744" s="89"/>
      <c r="M744" s="89"/>
      <c r="N744" s="89"/>
    </row>
    <row r="745" spans="5:14">
      <c r="E745" s="89"/>
      <c r="F745" s="89"/>
      <c r="G745" s="89"/>
      <c r="H745" s="89"/>
      <c r="I745" s="89"/>
      <c r="J745" s="89"/>
      <c r="K745" s="89"/>
      <c r="L745" s="89"/>
      <c r="M745" s="89"/>
      <c r="N745" s="89"/>
    </row>
    <row r="746" spans="5:14">
      <c r="E746" s="89"/>
      <c r="F746" s="89"/>
      <c r="G746" s="89"/>
      <c r="H746" s="89"/>
      <c r="I746" s="89"/>
      <c r="J746" s="89"/>
      <c r="K746" s="89"/>
      <c r="L746" s="89"/>
      <c r="M746" s="89"/>
      <c r="N746" s="89"/>
    </row>
    <row r="747" spans="5:14">
      <c r="E747" s="89"/>
      <c r="F747" s="89"/>
      <c r="G747" s="89"/>
      <c r="H747" s="89"/>
      <c r="I747" s="89"/>
      <c r="J747" s="89"/>
      <c r="K747" s="89"/>
      <c r="L747" s="89"/>
      <c r="M747" s="89"/>
      <c r="N747" s="89"/>
    </row>
    <row r="748" spans="5:14">
      <c r="E748" s="89"/>
      <c r="F748" s="89"/>
      <c r="G748" s="89"/>
      <c r="H748" s="89"/>
      <c r="I748" s="89"/>
      <c r="J748" s="89"/>
      <c r="K748" s="89"/>
      <c r="L748" s="89"/>
      <c r="M748" s="89"/>
      <c r="N748" s="89"/>
    </row>
    <row r="749" spans="5:14">
      <c r="E749" s="89"/>
      <c r="F749" s="89"/>
      <c r="G749" s="89"/>
      <c r="H749" s="89"/>
      <c r="I749" s="89"/>
      <c r="J749" s="89"/>
      <c r="K749" s="89"/>
      <c r="L749" s="89"/>
      <c r="M749" s="89"/>
      <c r="N749" s="89"/>
    </row>
    <row r="750" spans="5:14">
      <c r="E750" s="89"/>
      <c r="F750" s="89"/>
      <c r="G750" s="89"/>
      <c r="H750" s="89"/>
      <c r="I750" s="89"/>
      <c r="J750" s="89"/>
      <c r="K750" s="89"/>
      <c r="L750" s="89"/>
      <c r="M750" s="89"/>
      <c r="N750" s="89"/>
    </row>
    <row r="751" spans="5:14">
      <c r="E751" s="89"/>
      <c r="F751" s="89"/>
      <c r="G751" s="89"/>
      <c r="H751" s="89"/>
      <c r="I751" s="89"/>
      <c r="J751" s="89"/>
      <c r="K751" s="89"/>
      <c r="L751" s="89"/>
      <c r="M751" s="89"/>
      <c r="N751" s="89"/>
    </row>
    <row r="752" spans="5:14">
      <c r="E752" s="89"/>
      <c r="F752" s="89"/>
      <c r="G752" s="89"/>
      <c r="H752" s="89"/>
      <c r="I752" s="89"/>
      <c r="J752" s="89"/>
      <c r="K752" s="89"/>
      <c r="L752" s="89"/>
      <c r="M752" s="89"/>
      <c r="N752" s="89"/>
    </row>
    <row r="753" spans="5:14">
      <c r="E753" s="89"/>
      <c r="F753" s="89"/>
      <c r="G753" s="89"/>
      <c r="H753" s="89"/>
      <c r="I753" s="89"/>
      <c r="J753" s="89"/>
      <c r="K753" s="89"/>
      <c r="L753" s="89"/>
      <c r="M753" s="89"/>
      <c r="N753" s="89"/>
    </row>
    <row r="754" spans="5:14">
      <c r="E754" s="89"/>
      <c r="F754" s="89"/>
      <c r="G754" s="89"/>
      <c r="H754" s="89"/>
      <c r="I754" s="89"/>
      <c r="J754" s="89"/>
      <c r="K754" s="89"/>
      <c r="L754" s="89"/>
      <c r="M754" s="89"/>
      <c r="N754" s="89"/>
    </row>
    <row r="755" spans="5:14">
      <c r="E755" s="89"/>
      <c r="F755" s="89"/>
      <c r="G755" s="89"/>
      <c r="H755" s="89"/>
      <c r="I755" s="89"/>
      <c r="J755" s="89"/>
      <c r="K755" s="89"/>
      <c r="L755" s="89"/>
      <c r="M755" s="89"/>
      <c r="N755" s="89"/>
    </row>
    <row r="756" spans="5:14">
      <c r="E756" s="89"/>
      <c r="F756" s="89"/>
      <c r="G756" s="89"/>
      <c r="H756" s="89"/>
      <c r="I756" s="89"/>
      <c r="J756" s="89"/>
      <c r="K756" s="89"/>
      <c r="L756" s="89"/>
      <c r="M756" s="89"/>
      <c r="N756" s="89"/>
    </row>
    <row r="757" spans="5:14">
      <c r="E757" s="89"/>
      <c r="F757" s="89"/>
      <c r="G757" s="89"/>
      <c r="H757" s="89"/>
      <c r="I757" s="89"/>
      <c r="J757" s="89"/>
      <c r="K757" s="89"/>
      <c r="L757" s="89"/>
      <c r="M757" s="89"/>
      <c r="N757" s="89"/>
    </row>
    <row r="758" spans="5:14">
      <c r="E758" s="89"/>
      <c r="F758" s="89"/>
      <c r="G758" s="89"/>
      <c r="H758" s="89"/>
      <c r="I758" s="89"/>
      <c r="J758" s="89"/>
      <c r="K758" s="89"/>
      <c r="L758" s="89"/>
      <c r="M758" s="89"/>
      <c r="N758" s="89"/>
    </row>
    <row r="759" spans="5:14">
      <c r="E759" s="89"/>
      <c r="F759" s="89"/>
      <c r="G759" s="89"/>
      <c r="H759" s="89"/>
      <c r="I759" s="89"/>
      <c r="J759" s="89"/>
      <c r="K759" s="89"/>
      <c r="L759" s="89"/>
      <c r="M759" s="89"/>
      <c r="N759" s="89"/>
    </row>
    <row r="760" spans="5:14">
      <c r="E760" s="89"/>
      <c r="F760" s="89"/>
      <c r="G760" s="89"/>
      <c r="H760" s="89"/>
      <c r="I760" s="89"/>
      <c r="J760" s="89"/>
      <c r="K760" s="89"/>
      <c r="L760" s="89"/>
      <c r="M760" s="89"/>
      <c r="N760" s="89"/>
    </row>
    <row r="761" spans="5:14">
      <c r="E761" s="89"/>
      <c r="F761" s="89"/>
      <c r="G761" s="89"/>
      <c r="H761" s="89"/>
      <c r="I761" s="89"/>
      <c r="J761" s="89"/>
      <c r="K761" s="89"/>
      <c r="L761" s="89"/>
      <c r="M761" s="89"/>
      <c r="N761" s="89"/>
    </row>
    <row r="762" spans="5:14">
      <c r="E762" s="89"/>
      <c r="F762" s="89"/>
      <c r="G762" s="89"/>
      <c r="H762" s="89"/>
      <c r="I762" s="89"/>
      <c r="J762" s="89"/>
      <c r="K762" s="89"/>
      <c r="L762" s="89"/>
      <c r="M762" s="89"/>
      <c r="N762" s="89"/>
    </row>
    <row r="763" spans="5:14">
      <c r="E763" s="89"/>
      <c r="F763" s="89"/>
      <c r="G763" s="89"/>
      <c r="H763" s="89"/>
      <c r="I763" s="89"/>
      <c r="J763" s="89"/>
      <c r="K763" s="89"/>
      <c r="L763" s="89"/>
      <c r="M763" s="89"/>
      <c r="N763" s="89"/>
    </row>
    <row r="764" spans="5:14">
      <c r="E764" s="89"/>
      <c r="F764" s="89"/>
      <c r="G764" s="89"/>
      <c r="H764" s="89"/>
      <c r="I764" s="89"/>
      <c r="J764" s="89"/>
      <c r="K764" s="89"/>
      <c r="L764" s="89"/>
      <c r="M764" s="89"/>
      <c r="N764" s="89"/>
    </row>
    <row r="765" spans="5:14">
      <c r="E765" s="89"/>
      <c r="F765" s="89"/>
      <c r="G765" s="89"/>
      <c r="H765" s="89"/>
      <c r="I765" s="89"/>
      <c r="J765" s="89"/>
      <c r="K765" s="89"/>
      <c r="L765" s="89"/>
      <c r="M765" s="89"/>
      <c r="N765" s="89"/>
    </row>
    <row r="766" spans="5:14">
      <c r="E766" s="89"/>
      <c r="F766" s="89"/>
      <c r="G766" s="89"/>
      <c r="H766" s="89"/>
      <c r="I766" s="89"/>
      <c r="J766" s="89"/>
      <c r="K766" s="89"/>
      <c r="L766" s="89"/>
      <c r="M766" s="89"/>
      <c r="N766" s="89"/>
    </row>
    <row r="767" spans="5:14">
      <c r="E767" s="89"/>
      <c r="F767" s="89"/>
      <c r="G767" s="89"/>
      <c r="H767" s="89"/>
      <c r="I767" s="89"/>
      <c r="J767" s="89"/>
      <c r="K767" s="89"/>
      <c r="L767" s="89"/>
      <c r="M767" s="89"/>
      <c r="N767" s="89"/>
    </row>
    <row r="768" spans="5:14">
      <c r="E768" s="89"/>
      <c r="F768" s="89"/>
      <c r="G768" s="89"/>
      <c r="H768" s="89"/>
      <c r="I768" s="89"/>
      <c r="J768" s="89"/>
      <c r="K768" s="89"/>
      <c r="L768" s="89"/>
      <c r="M768" s="89"/>
      <c r="N768" s="89"/>
    </row>
    <row r="769" spans="5:14">
      <c r="E769" s="89"/>
      <c r="F769" s="89"/>
      <c r="G769" s="89"/>
      <c r="H769" s="89"/>
      <c r="I769" s="89"/>
      <c r="J769" s="89"/>
      <c r="K769" s="89"/>
      <c r="L769" s="89"/>
      <c r="M769" s="89"/>
      <c r="N769" s="89"/>
    </row>
    <row r="770" spans="5:14">
      <c r="E770" s="89"/>
      <c r="F770" s="89"/>
      <c r="G770" s="89"/>
      <c r="H770" s="89"/>
      <c r="I770" s="89"/>
      <c r="J770" s="89"/>
      <c r="K770" s="89"/>
      <c r="L770" s="89"/>
      <c r="M770" s="89"/>
      <c r="N770" s="89"/>
    </row>
    <row r="771" spans="5:14">
      <c r="E771" s="89"/>
      <c r="F771" s="89"/>
      <c r="G771" s="89"/>
      <c r="H771" s="89"/>
      <c r="I771" s="89"/>
      <c r="J771" s="89"/>
      <c r="K771" s="89"/>
      <c r="L771" s="89"/>
      <c r="M771" s="89"/>
      <c r="N771" s="89"/>
    </row>
    <row r="772" spans="5:14">
      <c r="E772" s="89"/>
      <c r="F772" s="89"/>
      <c r="G772" s="89"/>
      <c r="H772" s="89"/>
      <c r="I772" s="89"/>
      <c r="J772" s="89"/>
      <c r="K772" s="89"/>
      <c r="L772" s="89"/>
      <c r="M772" s="89"/>
      <c r="N772" s="89"/>
    </row>
    <row r="773" spans="5:14">
      <c r="E773" s="89"/>
      <c r="F773" s="89"/>
      <c r="G773" s="89"/>
      <c r="H773" s="89"/>
      <c r="I773" s="89"/>
      <c r="J773" s="89"/>
      <c r="K773" s="89"/>
      <c r="L773" s="89"/>
      <c r="M773" s="89"/>
      <c r="N773" s="89"/>
    </row>
    <row r="774" spans="5:14">
      <c r="E774" s="89"/>
      <c r="F774" s="89"/>
      <c r="G774" s="89"/>
      <c r="H774" s="89"/>
      <c r="I774" s="89"/>
      <c r="J774" s="89"/>
      <c r="K774" s="89"/>
      <c r="L774" s="89"/>
      <c r="M774" s="89"/>
      <c r="N774" s="89"/>
    </row>
    <row r="775" spans="5:14">
      <c r="E775" s="89"/>
      <c r="F775" s="89"/>
      <c r="G775" s="89"/>
      <c r="H775" s="89"/>
      <c r="I775" s="89"/>
      <c r="J775" s="89"/>
      <c r="K775" s="89"/>
      <c r="L775" s="89"/>
      <c r="M775" s="89"/>
      <c r="N775" s="89"/>
    </row>
    <row r="776" spans="5:14">
      <c r="E776" s="89"/>
      <c r="F776" s="89"/>
      <c r="G776" s="89"/>
      <c r="H776" s="89"/>
      <c r="I776" s="89"/>
      <c r="J776" s="89"/>
      <c r="K776" s="89"/>
      <c r="L776" s="89"/>
      <c r="M776" s="89"/>
      <c r="N776" s="89"/>
    </row>
    <row r="777" spans="5:14">
      <c r="E777" s="89"/>
      <c r="F777" s="89"/>
      <c r="G777" s="89"/>
      <c r="H777" s="89"/>
      <c r="I777" s="89"/>
      <c r="J777" s="89"/>
      <c r="K777" s="89"/>
      <c r="L777" s="89"/>
      <c r="M777" s="89"/>
      <c r="N777" s="89"/>
    </row>
    <row r="778" spans="5:14">
      <c r="E778" s="89"/>
      <c r="F778" s="89"/>
      <c r="G778" s="89"/>
      <c r="H778" s="89"/>
      <c r="I778" s="89"/>
      <c r="J778" s="89"/>
      <c r="K778" s="89"/>
      <c r="L778" s="89"/>
      <c r="M778" s="89"/>
      <c r="N778" s="89"/>
    </row>
    <row r="779" spans="5:14">
      <c r="E779" s="89"/>
      <c r="F779" s="89"/>
      <c r="G779" s="89"/>
      <c r="H779" s="89"/>
      <c r="I779" s="89"/>
      <c r="J779" s="89"/>
      <c r="K779" s="89"/>
      <c r="L779" s="89"/>
      <c r="M779" s="89"/>
      <c r="N779" s="89"/>
    </row>
    <row r="780" spans="5:14">
      <c r="E780" s="89"/>
      <c r="F780" s="89"/>
      <c r="G780" s="89"/>
      <c r="H780" s="89"/>
      <c r="I780" s="89"/>
      <c r="J780" s="89"/>
      <c r="K780" s="89"/>
      <c r="L780" s="89"/>
      <c r="M780" s="89"/>
      <c r="N780" s="89"/>
    </row>
    <row r="781" spans="5:14">
      <c r="E781" s="89"/>
      <c r="F781" s="89"/>
      <c r="G781" s="89"/>
      <c r="H781" s="89"/>
      <c r="I781" s="89"/>
      <c r="J781" s="89"/>
      <c r="K781" s="89"/>
      <c r="L781" s="89"/>
      <c r="M781" s="89"/>
      <c r="N781" s="89"/>
    </row>
    <row r="782" spans="5:14">
      <c r="E782" s="89"/>
      <c r="F782" s="89"/>
      <c r="G782" s="89"/>
      <c r="H782" s="89"/>
      <c r="I782" s="89"/>
      <c r="J782" s="89"/>
      <c r="K782" s="89"/>
      <c r="L782" s="89"/>
      <c r="M782" s="89"/>
      <c r="N782" s="89"/>
    </row>
    <row r="783" spans="5:14">
      <c r="E783" s="89"/>
      <c r="F783" s="89"/>
      <c r="G783" s="89"/>
      <c r="H783" s="89"/>
      <c r="I783" s="89"/>
      <c r="J783" s="89"/>
      <c r="K783" s="89"/>
      <c r="L783" s="89"/>
      <c r="M783" s="89"/>
      <c r="N783" s="89"/>
    </row>
    <row r="784" spans="5:14">
      <c r="E784" s="89"/>
      <c r="F784" s="89"/>
      <c r="G784" s="89"/>
      <c r="H784" s="89"/>
      <c r="I784" s="89"/>
      <c r="J784" s="89"/>
      <c r="K784" s="89"/>
      <c r="L784" s="89"/>
      <c r="M784" s="89"/>
      <c r="N784" s="89"/>
    </row>
    <row r="785" spans="5:14">
      <c r="E785" s="89"/>
      <c r="F785" s="89"/>
      <c r="G785" s="89"/>
      <c r="H785" s="89"/>
      <c r="I785" s="89"/>
      <c r="J785" s="89"/>
      <c r="K785" s="89"/>
      <c r="L785" s="89"/>
      <c r="M785" s="89"/>
      <c r="N785" s="89"/>
    </row>
    <row r="786" spans="5:14">
      <c r="E786" s="89"/>
      <c r="F786" s="89"/>
      <c r="G786" s="89"/>
      <c r="H786" s="89"/>
      <c r="I786" s="89"/>
      <c r="J786" s="89"/>
      <c r="K786" s="89"/>
      <c r="L786" s="89"/>
      <c r="M786" s="89"/>
      <c r="N786" s="89"/>
    </row>
    <row r="787" spans="5:14">
      <c r="E787" s="89"/>
      <c r="F787" s="89"/>
      <c r="G787" s="89"/>
      <c r="H787" s="89"/>
      <c r="I787" s="89"/>
      <c r="J787" s="89"/>
      <c r="K787" s="89"/>
      <c r="L787" s="89"/>
      <c r="M787" s="89"/>
      <c r="N787" s="89"/>
    </row>
    <row r="788" spans="5:14">
      <c r="E788" s="89"/>
      <c r="F788" s="89"/>
      <c r="G788" s="89"/>
      <c r="H788" s="89"/>
      <c r="I788" s="89"/>
      <c r="J788" s="89"/>
      <c r="K788" s="89"/>
      <c r="L788" s="89"/>
      <c r="M788" s="89"/>
      <c r="N788" s="89"/>
    </row>
    <row r="789" spans="5:14">
      <c r="E789" s="89"/>
      <c r="F789" s="89"/>
      <c r="G789" s="89"/>
      <c r="H789" s="89"/>
      <c r="I789" s="89"/>
      <c r="J789" s="89"/>
      <c r="K789" s="89"/>
      <c r="L789" s="89"/>
      <c r="M789" s="89"/>
      <c r="N789" s="89"/>
    </row>
    <row r="790" spans="5:14">
      <c r="E790" s="89"/>
      <c r="F790" s="89"/>
      <c r="G790" s="89"/>
      <c r="H790" s="89"/>
      <c r="I790" s="89"/>
      <c r="J790" s="89"/>
      <c r="K790" s="89"/>
      <c r="L790" s="89"/>
      <c r="M790" s="89"/>
      <c r="N790" s="89"/>
    </row>
    <row r="791" spans="5:14">
      <c r="E791" s="89"/>
      <c r="F791" s="89"/>
      <c r="G791" s="89"/>
      <c r="H791" s="89"/>
      <c r="I791" s="89"/>
      <c r="J791" s="89"/>
      <c r="K791" s="89"/>
      <c r="L791" s="89"/>
      <c r="M791" s="89"/>
      <c r="N791" s="89"/>
    </row>
    <row r="792" spans="5:14">
      <c r="E792" s="89"/>
      <c r="F792" s="89"/>
      <c r="G792" s="89"/>
      <c r="H792" s="89"/>
      <c r="I792" s="89"/>
      <c r="J792" s="89"/>
      <c r="K792" s="89"/>
      <c r="L792" s="89"/>
      <c r="M792" s="89"/>
      <c r="N792" s="89"/>
    </row>
    <row r="793" spans="5:14">
      <c r="E793" s="89"/>
      <c r="F793" s="89"/>
      <c r="G793" s="89"/>
      <c r="H793" s="89"/>
      <c r="I793" s="89"/>
      <c r="J793" s="89"/>
      <c r="K793" s="89"/>
      <c r="L793" s="89"/>
      <c r="M793" s="89"/>
      <c r="N793" s="89"/>
    </row>
    <row r="794" spans="5:14">
      <c r="E794" s="89"/>
      <c r="F794" s="89"/>
      <c r="G794" s="89"/>
      <c r="H794" s="89"/>
      <c r="I794" s="89"/>
      <c r="J794" s="89"/>
      <c r="K794" s="89"/>
      <c r="L794" s="89"/>
      <c r="M794" s="89"/>
      <c r="N794" s="89"/>
    </row>
    <row r="795" spans="5:14">
      <c r="E795" s="89"/>
      <c r="F795" s="89"/>
      <c r="G795" s="89"/>
      <c r="H795" s="89"/>
      <c r="I795" s="89"/>
      <c r="J795" s="89"/>
      <c r="K795" s="89"/>
      <c r="L795" s="89"/>
      <c r="M795" s="89"/>
      <c r="N795" s="89"/>
    </row>
    <row r="796" spans="5:14">
      <c r="E796" s="89"/>
      <c r="F796" s="89"/>
      <c r="G796" s="89"/>
      <c r="H796" s="89"/>
      <c r="I796" s="89"/>
      <c r="J796" s="89"/>
      <c r="K796" s="89"/>
      <c r="L796" s="89"/>
      <c r="M796" s="89"/>
      <c r="N796" s="89"/>
    </row>
    <row r="797" spans="5:14">
      <c r="E797" s="89"/>
      <c r="F797" s="89"/>
      <c r="G797" s="89"/>
      <c r="H797" s="89"/>
      <c r="I797" s="89"/>
      <c r="J797" s="89"/>
      <c r="K797" s="89"/>
      <c r="L797" s="89"/>
      <c r="M797" s="89"/>
      <c r="N797" s="89"/>
    </row>
    <row r="798" spans="5:14">
      <c r="E798" s="89"/>
      <c r="F798" s="89"/>
      <c r="G798" s="89"/>
      <c r="H798" s="89"/>
      <c r="I798" s="89"/>
      <c r="J798" s="89"/>
      <c r="K798" s="89"/>
      <c r="L798" s="89"/>
      <c r="M798" s="89"/>
      <c r="N798" s="89"/>
    </row>
    <row r="799" spans="5:14">
      <c r="E799" s="89"/>
      <c r="F799" s="89"/>
      <c r="G799" s="89"/>
      <c r="H799" s="89"/>
      <c r="I799" s="89"/>
      <c r="J799" s="89"/>
      <c r="K799" s="89"/>
      <c r="L799" s="89"/>
      <c r="M799" s="89"/>
      <c r="N799" s="89"/>
    </row>
    <row r="800" spans="5:14">
      <c r="E800" s="89"/>
      <c r="F800" s="89"/>
      <c r="G800" s="89"/>
      <c r="H800" s="89"/>
      <c r="I800" s="89"/>
      <c r="J800" s="89"/>
      <c r="K800" s="89"/>
      <c r="L800" s="89"/>
      <c r="M800" s="89"/>
      <c r="N800" s="89"/>
    </row>
    <row r="801" spans="5:14">
      <c r="E801" s="89"/>
      <c r="F801" s="89"/>
      <c r="G801" s="89"/>
      <c r="H801" s="89"/>
      <c r="I801" s="89"/>
      <c r="J801" s="89"/>
      <c r="K801" s="89"/>
      <c r="L801" s="89"/>
      <c r="M801" s="89"/>
      <c r="N801" s="89"/>
    </row>
    <row r="802" spans="5:14">
      <c r="E802" s="89"/>
      <c r="F802" s="89"/>
      <c r="G802" s="89"/>
      <c r="H802" s="89"/>
      <c r="I802" s="89"/>
      <c r="J802" s="89"/>
      <c r="K802" s="89"/>
      <c r="L802" s="89"/>
      <c r="M802" s="89"/>
      <c r="N802" s="89"/>
    </row>
    <row r="803" spans="5:14">
      <c r="E803" s="89"/>
      <c r="F803" s="89"/>
      <c r="G803" s="89"/>
      <c r="H803" s="89"/>
      <c r="I803" s="89"/>
      <c r="J803" s="89"/>
      <c r="K803" s="89"/>
      <c r="L803" s="89"/>
      <c r="M803" s="89"/>
      <c r="N803" s="89"/>
    </row>
    <row r="804" spans="5:14">
      <c r="E804" s="89"/>
      <c r="F804" s="89"/>
      <c r="G804" s="89"/>
      <c r="H804" s="89"/>
      <c r="I804" s="89"/>
      <c r="J804" s="89"/>
      <c r="K804" s="89"/>
      <c r="L804" s="89"/>
      <c r="M804" s="89"/>
      <c r="N804" s="89"/>
    </row>
    <row r="805" spans="5:14">
      <c r="E805" s="89"/>
      <c r="F805" s="89"/>
      <c r="G805" s="89"/>
      <c r="H805" s="89"/>
      <c r="I805" s="89"/>
      <c r="J805" s="89"/>
      <c r="K805" s="89"/>
      <c r="L805" s="89"/>
      <c r="M805" s="89"/>
      <c r="N805" s="89"/>
    </row>
    <row r="806" spans="5:14">
      <c r="E806" s="89"/>
      <c r="F806" s="89"/>
      <c r="G806" s="89"/>
      <c r="H806" s="89"/>
      <c r="I806" s="89"/>
      <c r="J806" s="89"/>
      <c r="K806" s="89"/>
      <c r="L806" s="89"/>
      <c r="M806" s="89"/>
      <c r="N806" s="89"/>
    </row>
    <row r="807" spans="5:14">
      <c r="E807" s="89"/>
      <c r="F807" s="89"/>
      <c r="G807" s="89"/>
      <c r="H807" s="89"/>
      <c r="I807" s="89"/>
      <c r="J807" s="89"/>
      <c r="K807" s="89"/>
      <c r="L807" s="89"/>
      <c r="M807" s="89"/>
      <c r="N807" s="89"/>
    </row>
    <row r="808" spans="5:14">
      <c r="E808" s="89"/>
      <c r="F808" s="89"/>
      <c r="G808" s="89"/>
      <c r="H808" s="89"/>
      <c r="I808" s="89"/>
      <c r="J808" s="89"/>
      <c r="K808" s="89"/>
      <c r="L808" s="89"/>
      <c r="M808" s="89"/>
      <c r="N808" s="89"/>
    </row>
    <row r="809" spans="5:14">
      <c r="E809" s="89"/>
      <c r="F809" s="89"/>
      <c r="G809" s="89"/>
      <c r="H809" s="89"/>
      <c r="I809" s="89"/>
      <c r="J809" s="89"/>
      <c r="K809" s="89"/>
      <c r="L809" s="89"/>
      <c r="M809" s="89"/>
      <c r="N809" s="89"/>
    </row>
    <row r="810" spans="5:14">
      <c r="E810" s="89"/>
      <c r="F810" s="89"/>
      <c r="G810" s="89"/>
      <c r="H810" s="89"/>
      <c r="I810" s="89"/>
      <c r="J810" s="89"/>
      <c r="K810" s="89"/>
      <c r="L810" s="89"/>
      <c r="M810" s="89"/>
      <c r="N810" s="89"/>
    </row>
    <row r="811" spans="5:14">
      <c r="E811" s="89"/>
      <c r="F811" s="89"/>
      <c r="G811" s="89"/>
      <c r="H811" s="89"/>
      <c r="I811" s="89"/>
      <c r="J811" s="89"/>
      <c r="K811" s="89"/>
      <c r="L811" s="89"/>
      <c r="M811" s="89"/>
      <c r="N811" s="89"/>
    </row>
    <row r="812" spans="5:14">
      <c r="E812" s="89"/>
      <c r="F812" s="89"/>
      <c r="G812" s="89"/>
      <c r="H812" s="89"/>
      <c r="I812" s="89"/>
      <c r="J812" s="89"/>
      <c r="K812" s="89"/>
      <c r="L812" s="89"/>
      <c r="M812" s="89"/>
      <c r="N812" s="89"/>
    </row>
    <row r="813" spans="5:14">
      <c r="E813" s="89"/>
      <c r="F813" s="89"/>
      <c r="G813" s="89"/>
      <c r="H813" s="89"/>
      <c r="I813" s="89"/>
      <c r="J813" s="89"/>
      <c r="K813" s="89"/>
      <c r="L813" s="89"/>
      <c r="M813" s="89"/>
      <c r="N813" s="89"/>
    </row>
    <row r="814" spans="5:14">
      <c r="E814" s="89"/>
      <c r="F814" s="89"/>
      <c r="G814" s="89"/>
      <c r="H814" s="89"/>
      <c r="I814" s="89"/>
      <c r="J814" s="89"/>
      <c r="K814" s="89"/>
      <c r="L814" s="89"/>
      <c r="M814" s="89"/>
      <c r="N814" s="89"/>
    </row>
    <row r="815" spans="5:14">
      <c r="E815" s="89"/>
      <c r="F815" s="89"/>
      <c r="G815" s="89"/>
      <c r="H815" s="89"/>
      <c r="I815" s="89"/>
      <c r="J815" s="89"/>
      <c r="K815" s="89"/>
      <c r="L815" s="89"/>
      <c r="M815" s="89"/>
      <c r="N815" s="89"/>
    </row>
    <row r="816" spans="5:14">
      <c r="E816" s="89"/>
      <c r="F816" s="89"/>
      <c r="G816" s="89"/>
      <c r="H816" s="89"/>
      <c r="I816" s="89"/>
      <c r="J816" s="89"/>
      <c r="K816" s="89"/>
      <c r="L816" s="89"/>
      <c r="M816" s="89"/>
      <c r="N816" s="89"/>
    </row>
    <row r="817" spans="5:14">
      <c r="E817" s="89"/>
      <c r="F817" s="89"/>
      <c r="G817" s="89"/>
      <c r="H817" s="89"/>
      <c r="I817" s="89"/>
      <c r="J817" s="89"/>
      <c r="K817" s="89"/>
      <c r="L817" s="89"/>
      <c r="M817" s="89"/>
      <c r="N817" s="89"/>
    </row>
    <row r="818" spans="5:14">
      <c r="E818" s="89"/>
      <c r="F818" s="89"/>
      <c r="G818" s="89"/>
      <c r="H818" s="89"/>
      <c r="I818" s="89"/>
      <c r="J818" s="89"/>
      <c r="K818" s="89"/>
      <c r="L818" s="89"/>
      <c r="M818" s="89"/>
      <c r="N818" s="89"/>
    </row>
    <row r="819" spans="5:14">
      <c r="E819" s="89"/>
      <c r="F819" s="89"/>
      <c r="G819" s="89"/>
      <c r="H819" s="89"/>
      <c r="I819" s="89"/>
      <c r="J819" s="89"/>
      <c r="K819" s="89"/>
      <c r="L819" s="89"/>
      <c r="M819" s="89"/>
      <c r="N819" s="89"/>
    </row>
    <row r="820" spans="5:14">
      <c r="E820" s="89"/>
      <c r="F820" s="89"/>
      <c r="G820" s="89"/>
      <c r="H820" s="89"/>
      <c r="I820" s="89"/>
      <c r="J820" s="89"/>
      <c r="K820" s="89"/>
      <c r="L820" s="89"/>
      <c r="M820" s="89"/>
      <c r="N820" s="89"/>
    </row>
    <row r="821" spans="5:14">
      <c r="E821" s="89"/>
      <c r="F821" s="89"/>
      <c r="G821" s="89"/>
      <c r="H821" s="89"/>
      <c r="I821" s="89"/>
      <c r="J821" s="89"/>
      <c r="K821" s="89"/>
      <c r="L821" s="89"/>
      <c r="M821" s="89"/>
      <c r="N821" s="89"/>
    </row>
    <row r="822" spans="5:14">
      <c r="E822" s="89"/>
      <c r="F822" s="89"/>
      <c r="G822" s="89"/>
      <c r="H822" s="89"/>
      <c r="I822" s="89"/>
      <c r="J822" s="89"/>
      <c r="K822" s="89"/>
      <c r="L822" s="89"/>
      <c r="M822" s="89"/>
      <c r="N822" s="89"/>
    </row>
    <row r="823" spans="5:14">
      <c r="E823" s="89"/>
      <c r="F823" s="89"/>
      <c r="G823" s="89"/>
      <c r="H823" s="89"/>
      <c r="I823" s="89"/>
      <c r="J823" s="89"/>
      <c r="K823" s="89"/>
      <c r="L823" s="89"/>
      <c r="M823" s="89"/>
      <c r="N823" s="89"/>
    </row>
    <row r="824" spans="5:14">
      <c r="E824" s="89"/>
      <c r="F824" s="89"/>
      <c r="G824" s="89"/>
      <c r="H824" s="89"/>
      <c r="I824" s="89"/>
      <c r="J824" s="89"/>
      <c r="K824" s="89"/>
      <c r="L824" s="89"/>
      <c r="M824" s="89"/>
      <c r="N824" s="89"/>
    </row>
    <row r="825" spans="5:14">
      <c r="E825" s="89"/>
      <c r="F825" s="89"/>
      <c r="G825" s="89"/>
      <c r="H825" s="89"/>
      <c r="I825" s="89"/>
      <c r="J825" s="89"/>
      <c r="K825" s="89"/>
      <c r="L825" s="89"/>
      <c r="M825" s="89"/>
      <c r="N825" s="89"/>
    </row>
    <row r="826" spans="5:14">
      <c r="E826" s="89"/>
      <c r="F826" s="89"/>
      <c r="G826" s="89"/>
      <c r="H826" s="89"/>
      <c r="I826" s="89"/>
      <c r="J826" s="89"/>
      <c r="K826" s="89"/>
      <c r="L826" s="89"/>
      <c r="M826" s="89"/>
      <c r="N826" s="89"/>
    </row>
    <row r="827" spans="5:14">
      <c r="E827" s="89"/>
      <c r="F827" s="89"/>
      <c r="G827" s="89"/>
      <c r="H827" s="89"/>
      <c r="I827" s="89"/>
      <c r="J827" s="89"/>
      <c r="K827" s="89"/>
      <c r="L827" s="89"/>
      <c r="M827" s="89"/>
      <c r="N827" s="89"/>
    </row>
    <row r="828" spans="5:14">
      <c r="E828" s="89"/>
      <c r="F828" s="89"/>
      <c r="G828" s="89"/>
      <c r="H828" s="89"/>
      <c r="I828" s="89"/>
      <c r="J828" s="89"/>
      <c r="K828" s="89"/>
      <c r="L828" s="89"/>
      <c r="M828" s="89"/>
      <c r="N828" s="89"/>
    </row>
    <row r="829" spans="5:14">
      <c r="E829" s="89"/>
      <c r="F829" s="89"/>
      <c r="G829" s="89"/>
      <c r="H829" s="89"/>
      <c r="I829" s="89"/>
      <c r="J829" s="89"/>
      <c r="K829" s="89"/>
      <c r="L829" s="89"/>
      <c r="M829" s="89"/>
      <c r="N829" s="89"/>
    </row>
    <row r="830" spans="5:14">
      <c r="E830" s="89"/>
      <c r="F830" s="89"/>
      <c r="G830" s="89"/>
      <c r="H830" s="89"/>
      <c r="I830" s="89"/>
      <c r="J830" s="89"/>
      <c r="K830" s="89"/>
      <c r="L830" s="89"/>
      <c r="M830" s="89"/>
      <c r="N830" s="89"/>
    </row>
    <row r="831" spans="5:14">
      <c r="E831" s="89"/>
      <c r="F831" s="89"/>
      <c r="G831" s="89"/>
      <c r="H831" s="89"/>
      <c r="I831" s="89"/>
      <c r="J831" s="89"/>
      <c r="K831" s="89"/>
      <c r="L831" s="89"/>
      <c r="M831" s="89"/>
      <c r="N831" s="89"/>
    </row>
    <row r="832" spans="5:14">
      <c r="E832" s="89"/>
      <c r="F832" s="89"/>
      <c r="G832" s="89"/>
      <c r="H832" s="89"/>
      <c r="I832" s="89"/>
      <c r="J832" s="89"/>
      <c r="K832" s="89"/>
      <c r="L832" s="89"/>
      <c r="M832" s="89"/>
      <c r="N832" s="89"/>
    </row>
    <row r="833" spans="5:14">
      <c r="E833" s="89"/>
      <c r="F833" s="89"/>
      <c r="G833" s="89"/>
      <c r="H833" s="89"/>
      <c r="I833" s="89"/>
      <c r="J833" s="89"/>
      <c r="K833" s="89"/>
      <c r="L833" s="89"/>
      <c r="M833" s="89"/>
      <c r="N833" s="89"/>
    </row>
    <row r="834" spans="5:14">
      <c r="E834" s="89"/>
      <c r="F834" s="89"/>
      <c r="G834" s="89"/>
      <c r="H834" s="89"/>
      <c r="I834" s="89"/>
      <c r="J834" s="89"/>
      <c r="K834" s="89"/>
      <c r="L834" s="89"/>
      <c r="M834" s="89"/>
      <c r="N834" s="89"/>
    </row>
    <row r="835" spans="5:14">
      <c r="E835" s="89"/>
      <c r="F835" s="89"/>
      <c r="G835" s="89"/>
      <c r="H835" s="89"/>
      <c r="I835" s="89"/>
      <c r="J835" s="89"/>
      <c r="K835" s="89"/>
      <c r="L835" s="89"/>
      <c r="M835" s="89"/>
      <c r="N835" s="89"/>
    </row>
    <row r="836" spans="5:14">
      <c r="E836" s="89"/>
      <c r="F836" s="89"/>
      <c r="G836" s="89"/>
      <c r="H836" s="89"/>
      <c r="I836" s="89"/>
      <c r="J836" s="89"/>
      <c r="K836" s="89"/>
      <c r="L836" s="89"/>
      <c r="M836" s="89"/>
      <c r="N836" s="89"/>
    </row>
    <row r="837" spans="5:14">
      <c r="E837" s="89"/>
      <c r="F837" s="89"/>
      <c r="G837" s="89"/>
      <c r="H837" s="89"/>
      <c r="I837" s="89"/>
      <c r="J837" s="89"/>
      <c r="K837" s="89"/>
      <c r="L837" s="89"/>
      <c r="M837" s="89"/>
      <c r="N837" s="89"/>
    </row>
    <row r="838" spans="5:14">
      <c r="E838" s="89"/>
      <c r="F838" s="89"/>
      <c r="G838" s="89"/>
      <c r="H838" s="89"/>
      <c r="I838" s="89"/>
      <c r="J838" s="89"/>
      <c r="K838" s="89"/>
      <c r="L838" s="89"/>
      <c r="M838" s="89"/>
      <c r="N838" s="89"/>
    </row>
    <row r="839" spans="5:14">
      <c r="E839" s="89"/>
      <c r="F839" s="89"/>
      <c r="G839" s="89"/>
      <c r="H839" s="89"/>
      <c r="I839" s="89"/>
      <c r="J839" s="89"/>
      <c r="K839" s="89"/>
      <c r="L839" s="89"/>
      <c r="M839" s="89"/>
      <c r="N839" s="89"/>
    </row>
    <row r="840" spans="5:14">
      <c r="E840" s="89"/>
      <c r="F840" s="89"/>
      <c r="G840" s="89"/>
      <c r="H840" s="89"/>
      <c r="I840" s="89"/>
      <c r="J840" s="89"/>
      <c r="K840" s="89"/>
      <c r="L840" s="89"/>
      <c r="M840" s="89"/>
      <c r="N840" s="89"/>
    </row>
    <row r="841" spans="5:14">
      <c r="E841" s="89"/>
      <c r="F841" s="89"/>
      <c r="G841" s="89"/>
      <c r="H841" s="89"/>
      <c r="I841" s="89"/>
      <c r="J841" s="89"/>
      <c r="K841" s="89"/>
      <c r="L841" s="89"/>
      <c r="M841" s="89"/>
      <c r="N841" s="89"/>
    </row>
    <row r="842" spans="5:14">
      <c r="E842" s="89"/>
      <c r="F842" s="89"/>
      <c r="G842" s="89"/>
      <c r="H842" s="89"/>
      <c r="I842" s="89"/>
      <c r="J842" s="89"/>
      <c r="K842" s="89"/>
      <c r="L842" s="89"/>
      <c r="M842" s="89"/>
      <c r="N842" s="89"/>
    </row>
    <row r="843" spans="5:14">
      <c r="E843" s="89"/>
      <c r="F843" s="89"/>
      <c r="G843" s="89"/>
      <c r="H843" s="89"/>
      <c r="I843" s="89"/>
      <c r="J843" s="89"/>
      <c r="K843" s="89"/>
      <c r="L843" s="89"/>
      <c r="M843" s="89"/>
      <c r="N843" s="89"/>
    </row>
    <row r="844" spans="5:14">
      <c r="E844" s="89"/>
      <c r="F844" s="89"/>
      <c r="G844" s="89"/>
      <c r="H844" s="89"/>
      <c r="I844" s="89"/>
      <c r="J844" s="89"/>
      <c r="K844" s="89"/>
      <c r="L844" s="89"/>
      <c r="M844" s="89"/>
      <c r="N844" s="89"/>
    </row>
    <row r="845" spans="5:14">
      <c r="E845" s="89"/>
      <c r="F845" s="89"/>
      <c r="G845" s="89"/>
      <c r="H845" s="89"/>
      <c r="I845" s="89"/>
      <c r="J845" s="89"/>
      <c r="K845" s="89"/>
      <c r="L845" s="89"/>
      <c r="M845" s="89"/>
      <c r="N845" s="89"/>
    </row>
    <row r="846" spans="5:14">
      <c r="E846" s="89"/>
      <c r="F846" s="89"/>
      <c r="G846" s="89"/>
      <c r="H846" s="89"/>
      <c r="I846" s="89"/>
      <c r="J846" s="89"/>
      <c r="K846" s="89"/>
      <c r="L846" s="89"/>
      <c r="M846" s="89"/>
      <c r="N846" s="89"/>
    </row>
    <row r="847" spans="5:14">
      <c r="E847" s="89"/>
      <c r="F847" s="89"/>
      <c r="G847" s="89"/>
      <c r="H847" s="89"/>
      <c r="I847" s="89"/>
      <c r="J847" s="89"/>
      <c r="K847" s="89"/>
      <c r="L847" s="89"/>
      <c r="M847" s="89"/>
      <c r="N847" s="89"/>
    </row>
    <row r="848" spans="5:14">
      <c r="E848" s="89"/>
      <c r="F848" s="89"/>
      <c r="G848" s="89"/>
      <c r="H848" s="89"/>
      <c r="I848" s="89"/>
      <c r="J848" s="89"/>
      <c r="K848" s="89"/>
      <c r="L848" s="89"/>
      <c r="M848" s="89"/>
      <c r="N848" s="89"/>
    </row>
    <row r="849" spans="5:14">
      <c r="E849" s="89"/>
      <c r="F849" s="89"/>
      <c r="G849" s="89"/>
      <c r="H849" s="89"/>
      <c r="I849" s="89"/>
      <c r="J849" s="89"/>
      <c r="K849" s="89"/>
      <c r="L849" s="89"/>
      <c r="M849" s="89"/>
      <c r="N849" s="89"/>
    </row>
    <row r="850" spans="5:14">
      <c r="E850" s="89"/>
      <c r="F850" s="89"/>
      <c r="G850" s="89"/>
      <c r="H850" s="89"/>
      <c r="I850" s="89"/>
      <c r="J850" s="89"/>
      <c r="K850" s="89"/>
      <c r="L850" s="89"/>
      <c r="M850" s="89"/>
      <c r="N850" s="89"/>
    </row>
    <row r="851" spans="5:14">
      <c r="E851" s="89"/>
      <c r="F851" s="89"/>
      <c r="G851" s="89"/>
      <c r="H851" s="89"/>
      <c r="I851" s="89"/>
      <c r="J851" s="89"/>
      <c r="K851" s="89"/>
      <c r="L851" s="89"/>
      <c r="M851" s="89"/>
      <c r="N851" s="89"/>
    </row>
    <row r="852" spans="5:14">
      <c r="E852" s="89"/>
      <c r="F852" s="89"/>
      <c r="G852" s="89"/>
      <c r="H852" s="89"/>
      <c r="I852" s="89"/>
      <c r="J852" s="89"/>
      <c r="K852" s="89"/>
      <c r="L852" s="89"/>
      <c r="M852" s="89"/>
      <c r="N852" s="89"/>
    </row>
    <row r="853" spans="5:14">
      <c r="E853" s="89"/>
      <c r="F853" s="89"/>
      <c r="G853" s="89"/>
      <c r="H853" s="89"/>
      <c r="I853" s="89"/>
      <c r="J853" s="89"/>
      <c r="K853" s="89"/>
      <c r="L853" s="89"/>
      <c r="M853" s="89"/>
      <c r="N853" s="89"/>
    </row>
    <row r="854" spans="5:14">
      <c r="E854" s="89"/>
      <c r="F854" s="89"/>
      <c r="G854" s="89"/>
      <c r="H854" s="89"/>
      <c r="I854" s="89"/>
      <c r="J854" s="89"/>
      <c r="K854" s="89"/>
      <c r="L854" s="89"/>
      <c r="M854" s="89"/>
      <c r="N854" s="89"/>
    </row>
    <row r="855" spans="5:14">
      <c r="E855" s="89"/>
      <c r="F855" s="89"/>
      <c r="G855" s="89"/>
      <c r="H855" s="89"/>
      <c r="I855" s="89"/>
      <c r="J855" s="89"/>
      <c r="K855" s="89"/>
      <c r="L855" s="89"/>
      <c r="M855" s="89"/>
      <c r="N855" s="89"/>
    </row>
    <row r="856" spans="5:14">
      <c r="E856" s="89"/>
      <c r="F856" s="89"/>
      <c r="G856" s="89"/>
      <c r="H856" s="89"/>
      <c r="I856" s="89"/>
      <c r="J856" s="89"/>
      <c r="K856" s="89"/>
      <c r="L856" s="89"/>
      <c r="M856" s="89"/>
      <c r="N856" s="89"/>
    </row>
    <row r="857" spans="5:14">
      <c r="E857" s="89"/>
      <c r="F857" s="89"/>
      <c r="G857" s="89"/>
      <c r="H857" s="89"/>
      <c r="I857" s="89"/>
      <c r="J857" s="89"/>
      <c r="K857" s="89"/>
      <c r="L857" s="89"/>
      <c r="M857" s="89"/>
      <c r="N857" s="89"/>
    </row>
    <row r="858" spans="5:14">
      <c r="E858" s="89"/>
      <c r="F858" s="89"/>
      <c r="G858" s="89"/>
      <c r="H858" s="89"/>
      <c r="I858" s="89"/>
      <c r="J858" s="89"/>
      <c r="K858" s="89"/>
      <c r="L858" s="89"/>
      <c r="M858" s="89"/>
      <c r="N858" s="89"/>
    </row>
    <row r="859" spans="5:14">
      <c r="E859" s="89"/>
      <c r="F859" s="89"/>
      <c r="G859" s="89"/>
      <c r="H859" s="89"/>
      <c r="I859" s="89"/>
      <c r="J859" s="89"/>
      <c r="K859" s="89"/>
      <c r="L859" s="89"/>
      <c r="M859" s="89"/>
      <c r="N859" s="89"/>
    </row>
    <row r="860" spans="5:14">
      <c r="E860" s="89"/>
      <c r="F860" s="89"/>
      <c r="G860" s="89"/>
      <c r="H860" s="89"/>
      <c r="I860" s="89"/>
      <c r="J860" s="89"/>
      <c r="K860" s="89"/>
      <c r="L860" s="89"/>
      <c r="M860" s="89"/>
      <c r="N860" s="89"/>
    </row>
    <row r="861" spans="5:14">
      <c r="E861" s="89"/>
      <c r="F861" s="89"/>
      <c r="G861" s="89"/>
      <c r="H861" s="89"/>
      <c r="I861" s="89"/>
      <c r="J861" s="89"/>
      <c r="K861" s="89"/>
      <c r="L861" s="89"/>
      <c r="M861" s="89"/>
      <c r="N861" s="89"/>
    </row>
    <row r="862" spans="5:14">
      <c r="E862" s="89"/>
      <c r="F862" s="89"/>
      <c r="G862" s="89"/>
      <c r="H862" s="89"/>
      <c r="I862" s="89"/>
      <c r="J862" s="89"/>
      <c r="K862" s="89"/>
      <c r="L862" s="89"/>
      <c r="M862" s="89"/>
      <c r="N862" s="89"/>
    </row>
    <row r="863" spans="5:14">
      <c r="E863" s="89"/>
      <c r="F863" s="89"/>
      <c r="G863" s="89"/>
      <c r="H863" s="89"/>
      <c r="I863" s="89"/>
      <c r="J863" s="89"/>
      <c r="K863" s="89"/>
      <c r="L863" s="89"/>
      <c r="M863" s="89"/>
      <c r="N863" s="89"/>
    </row>
    <row r="864" spans="5:14">
      <c r="E864" s="89"/>
      <c r="F864" s="89"/>
      <c r="G864" s="89"/>
      <c r="H864" s="89"/>
      <c r="I864" s="89"/>
      <c r="J864" s="89"/>
      <c r="K864" s="89"/>
      <c r="L864" s="89"/>
      <c r="M864" s="89"/>
      <c r="N864" s="89"/>
    </row>
    <row r="865" spans="5:14">
      <c r="E865" s="89"/>
      <c r="F865" s="89"/>
      <c r="G865" s="89"/>
      <c r="H865" s="89"/>
      <c r="I865" s="89"/>
      <c r="J865" s="89"/>
      <c r="K865" s="89"/>
      <c r="L865" s="89"/>
      <c r="M865" s="89"/>
      <c r="N865" s="89"/>
    </row>
    <row r="866" spans="5:14">
      <c r="E866" s="89"/>
      <c r="F866" s="89"/>
      <c r="G866" s="89"/>
      <c r="H866" s="89"/>
      <c r="I866" s="89"/>
      <c r="J866" s="89"/>
      <c r="K866" s="89"/>
      <c r="L866" s="89"/>
      <c r="M866" s="89"/>
      <c r="N866" s="89"/>
    </row>
    <row r="867" spans="5:14">
      <c r="E867" s="89"/>
      <c r="F867" s="89"/>
      <c r="G867" s="89"/>
      <c r="H867" s="89"/>
      <c r="I867" s="89"/>
      <c r="J867" s="89"/>
      <c r="K867" s="89"/>
      <c r="L867" s="89"/>
      <c r="M867" s="89"/>
      <c r="N867" s="89"/>
    </row>
    <row r="868" spans="5:14">
      <c r="E868" s="89"/>
      <c r="F868" s="89"/>
      <c r="G868" s="89"/>
      <c r="H868" s="89"/>
      <c r="I868" s="89"/>
      <c r="J868" s="89"/>
      <c r="K868" s="89"/>
      <c r="L868" s="89"/>
      <c r="M868" s="89"/>
      <c r="N868" s="89"/>
    </row>
    <row r="869" spans="5:14">
      <c r="E869" s="89"/>
      <c r="F869" s="89"/>
      <c r="G869" s="89"/>
      <c r="H869" s="89"/>
      <c r="I869" s="89"/>
      <c r="J869" s="89"/>
      <c r="K869" s="89"/>
      <c r="L869" s="89"/>
      <c r="M869" s="89"/>
      <c r="N869" s="89"/>
    </row>
    <row r="870" spans="5:14">
      <c r="E870" s="89"/>
      <c r="F870" s="89"/>
      <c r="G870" s="89"/>
      <c r="H870" s="89"/>
      <c r="I870" s="89"/>
      <c r="J870" s="89"/>
      <c r="K870" s="89"/>
      <c r="L870" s="89"/>
      <c r="M870" s="89"/>
      <c r="N870" s="89"/>
    </row>
    <row r="871" spans="5:14">
      <c r="E871" s="89"/>
      <c r="F871" s="89"/>
      <c r="G871" s="89"/>
      <c r="H871" s="89"/>
      <c r="I871" s="89"/>
      <c r="J871" s="89"/>
      <c r="K871" s="89"/>
      <c r="L871" s="89"/>
      <c r="M871" s="89"/>
      <c r="N871" s="89"/>
    </row>
    <row r="872" spans="5:14">
      <c r="E872" s="89"/>
      <c r="F872" s="89"/>
      <c r="G872" s="89"/>
      <c r="H872" s="89"/>
      <c r="I872" s="89"/>
      <c r="J872" s="89"/>
      <c r="K872" s="89"/>
      <c r="L872" s="89"/>
      <c r="M872" s="89"/>
      <c r="N872" s="89"/>
    </row>
    <row r="873" spans="5:14">
      <c r="E873" s="89"/>
      <c r="F873" s="89"/>
      <c r="G873" s="89"/>
      <c r="H873" s="89"/>
      <c r="I873" s="89"/>
      <c r="J873" s="89"/>
      <c r="K873" s="89"/>
      <c r="L873" s="89"/>
      <c r="M873" s="89"/>
      <c r="N873" s="89"/>
    </row>
    <row r="874" spans="5:14">
      <c r="E874" s="89"/>
      <c r="F874" s="89"/>
      <c r="G874" s="89"/>
      <c r="H874" s="89"/>
      <c r="I874" s="89"/>
      <c r="J874" s="89"/>
      <c r="K874" s="89"/>
      <c r="L874" s="89"/>
      <c r="M874" s="89"/>
      <c r="N874" s="89"/>
    </row>
    <row r="875" spans="5:14">
      <c r="E875" s="89"/>
      <c r="F875" s="89"/>
      <c r="G875" s="89"/>
      <c r="H875" s="89"/>
      <c r="I875" s="89"/>
      <c r="J875" s="89"/>
      <c r="K875" s="89"/>
      <c r="L875" s="89"/>
      <c r="M875" s="89"/>
      <c r="N875" s="89"/>
    </row>
    <row r="876" spans="5:14">
      <c r="E876" s="89"/>
      <c r="F876" s="89"/>
      <c r="G876" s="89"/>
      <c r="H876" s="89"/>
      <c r="I876" s="89"/>
      <c r="J876" s="89"/>
      <c r="K876" s="89"/>
      <c r="L876" s="89"/>
      <c r="M876" s="89"/>
      <c r="N876" s="89"/>
    </row>
    <row r="877" spans="5:14">
      <c r="E877" s="89"/>
      <c r="F877" s="89"/>
      <c r="G877" s="89"/>
      <c r="H877" s="89"/>
      <c r="I877" s="89"/>
      <c r="J877" s="89"/>
      <c r="K877" s="89"/>
      <c r="L877" s="89"/>
      <c r="M877" s="89"/>
      <c r="N877" s="89"/>
    </row>
    <row r="878" spans="5:14">
      <c r="E878" s="89"/>
      <c r="F878" s="89"/>
      <c r="G878" s="89"/>
      <c r="H878" s="89"/>
      <c r="I878" s="89"/>
      <c r="J878" s="89"/>
      <c r="K878" s="89"/>
      <c r="L878" s="89"/>
      <c r="M878" s="89"/>
      <c r="N878" s="89"/>
    </row>
    <row r="879" spans="5:14">
      <c r="E879" s="89"/>
      <c r="F879" s="89"/>
      <c r="G879" s="89"/>
      <c r="H879" s="89"/>
      <c r="I879" s="89"/>
      <c r="J879" s="89"/>
      <c r="K879" s="89"/>
      <c r="L879" s="89"/>
      <c r="M879" s="89"/>
      <c r="N879" s="89"/>
    </row>
    <row r="880" spans="5:14">
      <c r="E880" s="89"/>
      <c r="F880" s="89"/>
      <c r="G880" s="89"/>
      <c r="H880" s="89"/>
      <c r="I880" s="89"/>
      <c r="J880" s="89"/>
      <c r="K880" s="89"/>
      <c r="L880" s="89"/>
      <c r="M880" s="89"/>
      <c r="N880" s="89"/>
    </row>
    <row r="881" spans="5:14">
      <c r="E881" s="89"/>
      <c r="F881" s="89"/>
      <c r="G881" s="89"/>
      <c r="H881" s="89"/>
      <c r="I881" s="89"/>
      <c r="J881" s="89"/>
      <c r="K881" s="89"/>
      <c r="L881" s="89"/>
      <c r="M881" s="89"/>
      <c r="N881" s="89"/>
    </row>
    <row r="882" spans="5:14">
      <c r="E882" s="89"/>
      <c r="F882" s="89"/>
      <c r="G882" s="89"/>
      <c r="H882" s="89"/>
      <c r="I882" s="89"/>
      <c r="J882" s="89"/>
      <c r="K882" s="89"/>
      <c r="L882" s="89"/>
      <c r="M882" s="89"/>
      <c r="N882" s="89"/>
    </row>
    <row r="883" spans="5:14">
      <c r="E883" s="89"/>
      <c r="F883" s="89"/>
      <c r="G883" s="89"/>
      <c r="H883" s="89"/>
      <c r="I883" s="89"/>
      <c r="J883" s="89"/>
      <c r="K883" s="89"/>
      <c r="L883" s="89"/>
      <c r="M883" s="89"/>
      <c r="N883" s="89"/>
    </row>
    <row r="884" spans="5:14">
      <c r="E884" s="89"/>
      <c r="F884" s="89"/>
      <c r="G884" s="89"/>
      <c r="H884" s="89"/>
      <c r="I884" s="89"/>
      <c r="J884" s="89"/>
      <c r="K884" s="89"/>
      <c r="L884" s="89"/>
      <c r="M884" s="89"/>
      <c r="N884" s="89"/>
    </row>
    <row r="885" spans="5:14">
      <c r="E885" s="89"/>
      <c r="F885" s="89"/>
      <c r="G885" s="89"/>
      <c r="H885" s="89"/>
      <c r="I885" s="89"/>
      <c r="J885" s="89"/>
      <c r="K885" s="89"/>
      <c r="L885" s="89"/>
      <c r="M885" s="89"/>
      <c r="N885" s="89"/>
    </row>
    <row r="886" spans="5:14">
      <c r="E886" s="89"/>
      <c r="F886" s="89"/>
      <c r="G886" s="89"/>
      <c r="H886" s="89"/>
      <c r="I886" s="89"/>
      <c r="J886" s="89"/>
      <c r="K886" s="89"/>
      <c r="L886" s="89"/>
      <c r="M886" s="89"/>
      <c r="N886" s="89"/>
    </row>
    <row r="887" spans="5:14">
      <c r="E887" s="89"/>
      <c r="F887" s="89"/>
      <c r="G887" s="89"/>
      <c r="H887" s="89"/>
      <c r="I887" s="89"/>
      <c r="J887" s="89"/>
      <c r="K887" s="89"/>
      <c r="L887" s="89"/>
      <c r="M887" s="89"/>
      <c r="N887" s="89"/>
    </row>
    <row r="888" spans="5:14">
      <c r="E888" s="89"/>
      <c r="F888" s="89"/>
      <c r="G888" s="89"/>
      <c r="H888" s="89"/>
      <c r="I888" s="89"/>
      <c r="J888" s="89"/>
      <c r="K888" s="89"/>
      <c r="L888" s="89"/>
      <c r="M888" s="89"/>
      <c r="N888" s="89"/>
    </row>
    <row r="889" spans="5:14">
      <c r="E889" s="89"/>
      <c r="F889" s="89"/>
      <c r="G889" s="89"/>
      <c r="H889" s="89"/>
      <c r="I889" s="89"/>
      <c r="J889" s="89"/>
      <c r="K889" s="89"/>
      <c r="L889" s="89"/>
      <c r="M889" s="89"/>
      <c r="N889" s="89"/>
    </row>
    <row r="890" spans="5:14">
      <c r="E890" s="89"/>
      <c r="F890" s="89"/>
      <c r="G890" s="89"/>
      <c r="H890" s="89"/>
      <c r="I890" s="89"/>
      <c r="J890" s="89"/>
      <c r="K890" s="89"/>
      <c r="L890" s="89"/>
      <c r="M890" s="89"/>
      <c r="N890" s="89"/>
    </row>
    <row r="891" spans="5:14">
      <c r="E891" s="89"/>
      <c r="F891" s="89"/>
      <c r="G891" s="89"/>
      <c r="H891" s="89"/>
      <c r="I891" s="89"/>
      <c r="J891" s="89"/>
      <c r="K891" s="89"/>
      <c r="L891" s="89"/>
      <c r="M891" s="89"/>
      <c r="N891" s="89"/>
    </row>
    <row r="892" spans="5:14">
      <c r="E892" s="89"/>
      <c r="F892" s="89"/>
      <c r="G892" s="89"/>
      <c r="H892" s="89"/>
      <c r="I892" s="89"/>
      <c r="J892" s="89"/>
      <c r="K892" s="89"/>
      <c r="L892" s="89"/>
      <c r="M892" s="89"/>
      <c r="N892" s="89"/>
    </row>
    <row r="893" spans="5:14">
      <c r="E893" s="89"/>
      <c r="F893" s="89"/>
      <c r="G893" s="89"/>
      <c r="H893" s="89"/>
      <c r="I893" s="89"/>
      <c r="J893" s="89"/>
      <c r="K893" s="89"/>
      <c r="L893" s="89"/>
      <c r="M893" s="89"/>
      <c r="N893" s="89"/>
    </row>
    <row r="894" spans="5:14">
      <c r="E894" s="89"/>
      <c r="F894" s="89"/>
      <c r="G894" s="89"/>
      <c r="H894" s="89"/>
      <c r="I894" s="89"/>
      <c r="J894" s="89"/>
      <c r="K894" s="89"/>
      <c r="L894" s="89"/>
      <c r="M894" s="89"/>
      <c r="N894" s="89"/>
    </row>
    <row r="895" spans="5:14">
      <c r="E895" s="89"/>
      <c r="F895" s="89"/>
      <c r="G895" s="89"/>
      <c r="H895" s="89"/>
      <c r="I895" s="89"/>
      <c r="J895" s="89"/>
      <c r="K895" s="89"/>
      <c r="L895" s="89"/>
      <c r="M895" s="89"/>
      <c r="N895" s="89"/>
    </row>
    <row r="896" spans="5:14">
      <c r="E896" s="89"/>
      <c r="F896" s="89"/>
      <c r="G896" s="89"/>
      <c r="H896" s="89"/>
      <c r="I896" s="89"/>
      <c r="J896" s="89"/>
      <c r="K896" s="89"/>
      <c r="L896" s="89"/>
      <c r="M896" s="89"/>
      <c r="N896" s="89"/>
    </row>
    <row r="897" spans="5:14">
      <c r="E897" s="89"/>
      <c r="F897" s="89"/>
      <c r="G897" s="89"/>
      <c r="H897" s="89"/>
      <c r="I897" s="89"/>
      <c r="J897" s="89"/>
      <c r="K897" s="89"/>
      <c r="L897" s="89"/>
      <c r="M897" s="89"/>
      <c r="N897" s="89"/>
    </row>
    <row r="898" spans="5:14">
      <c r="E898" s="89"/>
      <c r="F898" s="89"/>
      <c r="G898" s="89"/>
      <c r="H898" s="89"/>
      <c r="I898" s="89"/>
      <c r="J898" s="89"/>
      <c r="K898" s="89"/>
      <c r="L898" s="89"/>
      <c r="M898" s="89"/>
      <c r="N898" s="89"/>
    </row>
    <row r="899" spans="5:14">
      <c r="E899" s="89"/>
      <c r="F899" s="89"/>
      <c r="G899" s="89"/>
      <c r="H899" s="89"/>
      <c r="I899" s="89"/>
      <c r="J899" s="89"/>
      <c r="K899" s="89"/>
      <c r="L899" s="89"/>
      <c r="M899" s="89"/>
      <c r="N899" s="89"/>
    </row>
    <row r="900" spans="5:14">
      <c r="E900" s="89"/>
      <c r="F900" s="89"/>
      <c r="G900" s="89"/>
      <c r="H900" s="89"/>
      <c r="I900" s="89"/>
      <c r="J900" s="89"/>
      <c r="K900" s="89"/>
      <c r="L900" s="89"/>
      <c r="M900" s="89"/>
      <c r="N900" s="89"/>
    </row>
    <row r="901" spans="5:14">
      <c r="E901" s="89"/>
      <c r="F901" s="89"/>
      <c r="G901" s="89"/>
      <c r="H901" s="89"/>
      <c r="I901" s="89"/>
      <c r="J901" s="89"/>
      <c r="K901" s="89"/>
      <c r="L901" s="89"/>
      <c r="M901" s="89"/>
      <c r="N901" s="89"/>
    </row>
    <row r="902" spans="5:14">
      <c r="E902" s="89"/>
      <c r="F902" s="89"/>
      <c r="G902" s="89"/>
      <c r="H902" s="89"/>
      <c r="I902" s="89"/>
      <c r="J902" s="89"/>
      <c r="K902" s="89"/>
      <c r="L902" s="89"/>
      <c r="M902" s="89"/>
      <c r="N902" s="89"/>
    </row>
    <row r="903" spans="5:14">
      <c r="E903" s="89"/>
      <c r="F903" s="89"/>
      <c r="G903" s="89"/>
      <c r="H903" s="89"/>
      <c r="I903" s="89"/>
      <c r="J903" s="89"/>
      <c r="K903" s="89"/>
      <c r="L903" s="89"/>
      <c r="M903" s="89"/>
      <c r="N903" s="89"/>
    </row>
    <row r="904" spans="5:14">
      <c r="E904" s="89"/>
      <c r="F904" s="89"/>
      <c r="G904" s="89"/>
      <c r="H904" s="89"/>
      <c r="I904" s="89"/>
      <c r="J904" s="89"/>
      <c r="K904" s="89"/>
      <c r="L904" s="89"/>
      <c r="M904" s="89"/>
      <c r="N904" s="89"/>
    </row>
    <row r="905" spans="5:14">
      <c r="E905" s="89"/>
      <c r="F905" s="89"/>
      <c r="G905" s="89"/>
      <c r="H905" s="89"/>
      <c r="I905" s="89"/>
      <c r="J905" s="89"/>
      <c r="K905" s="89"/>
      <c r="L905" s="89"/>
      <c r="M905" s="89"/>
      <c r="N905" s="89"/>
    </row>
    <row r="906" spans="5:14">
      <c r="E906" s="89"/>
      <c r="F906" s="89"/>
      <c r="G906" s="89"/>
      <c r="H906" s="89"/>
      <c r="I906" s="89"/>
      <c r="J906" s="89"/>
      <c r="K906" s="89"/>
      <c r="L906" s="89"/>
      <c r="M906" s="89"/>
      <c r="N906" s="89"/>
    </row>
    <row r="907" spans="5:14">
      <c r="E907" s="89"/>
      <c r="F907" s="89"/>
      <c r="G907" s="89"/>
      <c r="H907" s="89"/>
      <c r="I907" s="89"/>
      <c r="J907" s="89"/>
      <c r="K907" s="89"/>
      <c r="L907" s="89"/>
      <c r="M907" s="89"/>
      <c r="N907" s="89"/>
    </row>
    <row r="908" spans="5:14">
      <c r="E908" s="89"/>
      <c r="F908" s="89"/>
      <c r="G908" s="89"/>
      <c r="H908" s="89"/>
      <c r="I908" s="89"/>
      <c r="J908" s="89"/>
      <c r="K908" s="89"/>
      <c r="L908" s="89"/>
      <c r="M908" s="89"/>
      <c r="N908" s="89"/>
    </row>
    <row r="909" spans="5:14">
      <c r="E909" s="89"/>
      <c r="F909" s="89"/>
      <c r="G909" s="89"/>
      <c r="H909" s="89"/>
      <c r="I909" s="89"/>
      <c r="J909" s="89"/>
      <c r="K909" s="89"/>
      <c r="L909" s="89"/>
      <c r="M909" s="89"/>
      <c r="N909" s="89"/>
    </row>
    <row r="910" spans="5:14">
      <c r="E910" s="89"/>
      <c r="F910" s="89"/>
      <c r="G910" s="89"/>
      <c r="H910" s="89"/>
      <c r="I910" s="89"/>
      <c r="J910" s="89"/>
      <c r="K910" s="89"/>
      <c r="L910" s="89"/>
      <c r="M910" s="89"/>
      <c r="N910" s="89"/>
    </row>
    <row r="911" spans="5:14">
      <c r="E911" s="89"/>
      <c r="F911" s="89"/>
      <c r="G911" s="89"/>
      <c r="H911" s="89"/>
      <c r="I911" s="89"/>
      <c r="J911" s="89"/>
      <c r="K911" s="89"/>
      <c r="L911" s="89"/>
      <c r="M911" s="89"/>
      <c r="N911" s="89"/>
    </row>
    <row r="912" spans="5:14">
      <c r="E912" s="89"/>
      <c r="F912" s="89"/>
      <c r="G912" s="89"/>
      <c r="H912" s="89"/>
      <c r="I912" s="89"/>
      <c r="J912" s="89"/>
      <c r="K912" s="89"/>
      <c r="L912" s="89"/>
      <c r="M912" s="89"/>
      <c r="N912" s="89"/>
    </row>
    <row r="913" spans="5:14">
      <c r="E913" s="89"/>
      <c r="F913" s="89"/>
      <c r="G913" s="89"/>
      <c r="H913" s="89"/>
      <c r="I913" s="89"/>
      <c r="J913" s="89"/>
      <c r="K913" s="89"/>
      <c r="L913" s="89"/>
      <c r="M913" s="89"/>
      <c r="N913" s="89"/>
    </row>
    <row r="914" spans="5:14">
      <c r="E914" s="89"/>
      <c r="F914" s="89"/>
      <c r="G914" s="89"/>
      <c r="H914" s="89"/>
      <c r="I914" s="89"/>
      <c r="J914" s="89"/>
      <c r="K914" s="89"/>
      <c r="L914" s="89"/>
      <c r="M914" s="89"/>
      <c r="N914" s="89"/>
    </row>
    <row r="915" spans="5:14">
      <c r="E915" s="89"/>
      <c r="F915" s="89"/>
      <c r="G915" s="89"/>
      <c r="H915" s="89"/>
      <c r="I915" s="89"/>
      <c r="J915" s="89"/>
      <c r="K915" s="89"/>
      <c r="L915" s="89"/>
      <c r="M915" s="89"/>
      <c r="N915" s="89"/>
    </row>
    <row r="916" spans="5:14">
      <c r="E916" s="89"/>
      <c r="F916" s="89"/>
      <c r="G916" s="89"/>
      <c r="H916" s="89"/>
      <c r="I916" s="89"/>
      <c r="J916" s="89"/>
      <c r="K916" s="89"/>
      <c r="L916" s="89"/>
      <c r="M916" s="89"/>
      <c r="N916" s="89"/>
    </row>
    <row r="917" spans="5:14">
      <c r="E917" s="89"/>
      <c r="F917" s="89"/>
      <c r="G917" s="89"/>
      <c r="H917" s="89"/>
      <c r="I917" s="89"/>
      <c r="J917" s="89"/>
      <c r="K917" s="89"/>
      <c r="L917" s="89"/>
      <c r="M917" s="89"/>
      <c r="N917" s="89"/>
    </row>
    <row r="918" spans="5:14">
      <c r="E918" s="89"/>
      <c r="F918" s="89"/>
      <c r="G918" s="89"/>
      <c r="H918" s="89"/>
      <c r="I918" s="89"/>
      <c r="J918" s="89"/>
      <c r="K918" s="89"/>
      <c r="L918" s="89"/>
      <c r="M918" s="89"/>
      <c r="N918" s="89"/>
    </row>
    <row r="919" spans="5:14">
      <c r="E919" s="89"/>
      <c r="F919" s="89"/>
      <c r="G919" s="89"/>
      <c r="H919" s="89"/>
      <c r="I919" s="89"/>
      <c r="J919" s="89"/>
      <c r="K919" s="89"/>
      <c r="L919" s="89"/>
      <c r="M919" s="89"/>
      <c r="N919" s="89"/>
    </row>
    <row r="920" spans="5:14">
      <c r="E920" s="89"/>
      <c r="F920" s="89"/>
      <c r="G920" s="89"/>
      <c r="H920" s="89"/>
      <c r="I920" s="89"/>
      <c r="J920" s="89"/>
      <c r="K920" s="89"/>
      <c r="L920" s="89"/>
      <c r="M920" s="89"/>
      <c r="N920" s="89"/>
    </row>
    <row r="921" spans="5:14">
      <c r="E921" s="89"/>
      <c r="F921" s="89"/>
      <c r="G921" s="89"/>
      <c r="H921" s="89"/>
      <c r="I921" s="89"/>
      <c r="J921" s="89"/>
      <c r="K921" s="89"/>
      <c r="L921" s="89"/>
      <c r="M921" s="89"/>
      <c r="N921" s="89"/>
    </row>
    <row r="922" spans="5:14">
      <c r="E922" s="89"/>
      <c r="F922" s="89"/>
      <c r="G922" s="89"/>
      <c r="H922" s="89"/>
      <c r="I922" s="89"/>
      <c r="J922" s="89"/>
      <c r="K922" s="89"/>
      <c r="L922" s="89"/>
      <c r="M922" s="89"/>
      <c r="N922" s="89"/>
    </row>
    <row r="923" spans="5:14">
      <c r="E923" s="89"/>
      <c r="F923" s="89"/>
      <c r="G923" s="89"/>
      <c r="H923" s="89"/>
      <c r="I923" s="89"/>
      <c r="J923" s="89"/>
      <c r="K923" s="89"/>
      <c r="L923" s="89"/>
      <c r="M923" s="89"/>
      <c r="N923" s="89"/>
    </row>
    <row r="924" spans="5:14">
      <c r="E924" s="89"/>
      <c r="F924" s="89"/>
      <c r="G924" s="89"/>
      <c r="H924" s="89"/>
      <c r="I924" s="89"/>
      <c r="J924" s="89"/>
      <c r="K924" s="89"/>
      <c r="L924" s="89"/>
      <c r="M924" s="89"/>
      <c r="N924" s="89"/>
    </row>
    <row r="925" spans="5:14">
      <c r="E925" s="89"/>
      <c r="F925" s="89"/>
      <c r="G925" s="89"/>
      <c r="H925" s="89"/>
      <c r="I925" s="89"/>
      <c r="J925" s="89"/>
      <c r="K925" s="89"/>
      <c r="L925" s="89"/>
      <c r="M925" s="89"/>
      <c r="N925" s="89"/>
    </row>
    <row r="926" spans="5:14">
      <c r="E926" s="89"/>
      <c r="F926" s="89"/>
      <c r="G926" s="89"/>
      <c r="H926" s="89"/>
      <c r="I926" s="89"/>
      <c r="J926" s="89"/>
      <c r="K926" s="89"/>
      <c r="L926" s="89"/>
      <c r="M926" s="89"/>
      <c r="N926" s="89"/>
    </row>
    <row r="927" spans="5:14">
      <c r="E927" s="89"/>
      <c r="F927" s="89"/>
      <c r="G927" s="89"/>
      <c r="H927" s="89"/>
      <c r="I927" s="89"/>
      <c r="J927" s="89"/>
      <c r="K927" s="89"/>
      <c r="L927" s="89"/>
      <c r="M927" s="89"/>
      <c r="N927" s="89"/>
    </row>
    <row r="928" spans="5:14">
      <c r="E928" s="89"/>
      <c r="F928" s="89"/>
      <c r="G928" s="89"/>
      <c r="H928" s="89"/>
      <c r="I928" s="89"/>
      <c r="J928" s="89"/>
      <c r="K928" s="89"/>
      <c r="L928" s="89"/>
      <c r="M928" s="89"/>
      <c r="N928" s="89"/>
    </row>
    <row r="929" spans="5:14">
      <c r="E929" s="89"/>
      <c r="F929" s="89"/>
      <c r="G929" s="89"/>
      <c r="H929" s="89"/>
      <c r="I929" s="89"/>
      <c r="J929" s="89"/>
      <c r="K929" s="89"/>
      <c r="L929" s="89"/>
      <c r="M929" s="89"/>
      <c r="N929" s="89"/>
    </row>
    <row r="930" spans="5:14">
      <c r="E930" s="89"/>
      <c r="F930" s="89"/>
      <c r="G930" s="89"/>
      <c r="H930" s="89"/>
      <c r="I930" s="89"/>
      <c r="J930" s="89"/>
      <c r="K930" s="89"/>
      <c r="L930" s="89"/>
      <c r="M930" s="89"/>
      <c r="N930" s="89"/>
    </row>
    <row r="931" spans="5:14">
      <c r="E931" s="89"/>
      <c r="F931" s="89"/>
      <c r="G931" s="89"/>
      <c r="H931" s="89"/>
      <c r="I931" s="89"/>
      <c r="J931" s="89"/>
      <c r="K931" s="89"/>
      <c r="L931" s="89"/>
      <c r="M931" s="89"/>
      <c r="N931" s="89"/>
    </row>
    <row r="932" spans="5:14">
      <c r="E932" s="89"/>
      <c r="F932" s="89"/>
      <c r="G932" s="89"/>
      <c r="H932" s="89"/>
      <c r="I932" s="89"/>
      <c r="J932" s="89"/>
      <c r="K932" s="89"/>
      <c r="L932" s="89"/>
      <c r="M932" s="89"/>
      <c r="N932" s="89"/>
    </row>
    <row r="933" spans="5:14">
      <c r="E933" s="89"/>
      <c r="F933" s="89"/>
      <c r="G933" s="89"/>
      <c r="H933" s="89"/>
      <c r="I933" s="89"/>
      <c r="J933" s="89"/>
      <c r="K933" s="89"/>
      <c r="L933" s="89"/>
      <c r="M933" s="89"/>
      <c r="N933" s="89"/>
    </row>
    <row r="934" spans="5:14">
      <c r="E934" s="89"/>
      <c r="F934" s="89"/>
      <c r="G934" s="89"/>
      <c r="H934" s="89"/>
      <c r="I934" s="89"/>
      <c r="J934" s="89"/>
      <c r="K934" s="89"/>
      <c r="L934" s="89"/>
      <c r="M934" s="89"/>
      <c r="N934" s="89"/>
    </row>
    <row r="935" spans="5:14">
      <c r="E935" s="89"/>
      <c r="F935" s="89"/>
      <c r="G935" s="89"/>
      <c r="H935" s="89"/>
      <c r="I935" s="89"/>
      <c r="J935" s="89"/>
      <c r="K935" s="89"/>
      <c r="L935" s="89"/>
      <c r="M935" s="89"/>
      <c r="N935" s="89"/>
    </row>
    <row r="936" spans="5:14">
      <c r="E936" s="89"/>
      <c r="F936" s="89"/>
      <c r="G936" s="89"/>
      <c r="H936" s="89"/>
      <c r="I936" s="89"/>
      <c r="J936" s="89"/>
      <c r="K936" s="89"/>
      <c r="L936" s="89"/>
      <c r="M936" s="89"/>
      <c r="N936" s="89"/>
    </row>
    <row r="937" spans="5:14">
      <c r="E937" s="89"/>
      <c r="F937" s="89"/>
      <c r="G937" s="89"/>
      <c r="H937" s="89"/>
      <c r="I937" s="89"/>
      <c r="J937" s="89"/>
      <c r="K937" s="89"/>
      <c r="L937" s="89"/>
      <c r="M937" s="89"/>
      <c r="N937" s="89"/>
    </row>
    <row r="938" spans="5:14">
      <c r="E938" s="89"/>
      <c r="F938" s="89"/>
      <c r="G938" s="89"/>
      <c r="H938" s="89"/>
      <c r="I938" s="89"/>
      <c r="J938" s="89"/>
      <c r="K938" s="89"/>
      <c r="L938" s="89"/>
      <c r="M938" s="89"/>
      <c r="N938" s="89"/>
    </row>
    <row r="939" spans="5:14">
      <c r="E939" s="89"/>
      <c r="F939" s="89"/>
      <c r="G939" s="89"/>
      <c r="H939" s="89"/>
      <c r="I939" s="89"/>
      <c r="J939" s="89"/>
      <c r="K939" s="89"/>
      <c r="L939" s="89"/>
      <c r="M939" s="89"/>
      <c r="N939" s="89"/>
    </row>
    <row r="940" spans="5:14">
      <c r="E940" s="89"/>
      <c r="F940" s="89"/>
      <c r="G940" s="89"/>
      <c r="H940" s="89"/>
      <c r="I940" s="89"/>
      <c r="J940" s="89"/>
      <c r="K940" s="89"/>
      <c r="L940" s="89"/>
      <c r="M940" s="89"/>
      <c r="N940" s="89"/>
    </row>
    <row r="941" spans="5:14">
      <c r="E941" s="89"/>
      <c r="F941" s="89"/>
      <c r="G941" s="89"/>
      <c r="H941" s="89"/>
      <c r="I941" s="89"/>
      <c r="J941" s="89"/>
      <c r="K941" s="89"/>
      <c r="L941" s="89"/>
      <c r="M941" s="89"/>
      <c r="N941" s="89"/>
    </row>
    <row r="942" spans="5:14">
      <c r="E942" s="89"/>
      <c r="F942" s="89"/>
      <c r="G942" s="89"/>
      <c r="H942" s="89"/>
      <c r="I942" s="89"/>
      <c r="J942" s="89"/>
      <c r="K942" s="89"/>
      <c r="L942" s="89"/>
      <c r="M942" s="89"/>
      <c r="N942" s="89"/>
    </row>
    <row r="943" spans="5:14">
      <c r="E943" s="89"/>
      <c r="F943" s="89"/>
      <c r="G943" s="89"/>
      <c r="H943" s="89"/>
      <c r="I943" s="89"/>
      <c r="J943" s="89"/>
      <c r="K943" s="89"/>
      <c r="L943" s="89"/>
      <c r="M943" s="89"/>
      <c r="N943" s="89"/>
    </row>
    <row r="944" spans="5:14">
      <c r="E944" s="89"/>
      <c r="F944" s="89"/>
      <c r="G944" s="89"/>
      <c r="H944" s="89"/>
      <c r="I944" s="89"/>
      <c r="J944" s="89"/>
      <c r="K944" s="89"/>
      <c r="L944" s="89"/>
      <c r="M944" s="89"/>
      <c r="N944" s="89"/>
    </row>
    <row r="945" spans="5:14">
      <c r="E945" s="89"/>
      <c r="F945" s="89"/>
      <c r="G945" s="89"/>
      <c r="H945" s="89"/>
      <c r="I945" s="89"/>
      <c r="J945" s="89"/>
      <c r="K945" s="89"/>
      <c r="L945" s="89"/>
      <c r="M945" s="89"/>
      <c r="N945" s="89"/>
    </row>
    <row r="946" spans="5:14">
      <c r="E946" s="89"/>
      <c r="F946" s="89"/>
      <c r="G946" s="89"/>
      <c r="H946" s="89"/>
      <c r="I946" s="89"/>
      <c r="J946" s="89"/>
      <c r="K946" s="89"/>
      <c r="L946" s="89"/>
      <c r="M946" s="89"/>
      <c r="N946" s="89"/>
    </row>
    <row r="947" spans="5:14">
      <c r="E947" s="89"/>
      <c r="F947" s="89"/>
      <c r="G947" s="89"/>
      <c r="H947" s="89"/>
      <c r="I947" s="89"/>
      <c r="J947" s="89"/>
      <c r="K947" s="89"/>
      <c r="L947" s="89"/>
      <c r="M947" s="89"/>
      <c r="N947" s="89"/>
    </row>
    <row r="948" spans="5:14">
      <c r="E948" s="89"/>
      <c r="F948" s="89"/>
      <c r="G948" s="89"/>
      <c r="H948" s="89"/>
      <c r="I948" s="89"/>
      <c r="J948" s="89"/>
      <c r="K948" s="89"/>
      <c r="L948" s="89"/>
      <c r="M948" s="89"/>
      <c r="N948" s="89"/>
    </row>
    <row r="949" spans="5:14">
      <c r="E949" s="89"/>
      <c r="F949" s="89"/>
      <c r="G949" s="89"/>
      <c r="H949" s="89"/>
      <c r="I949" s="89"/>
      <c r="J949" s="89"/>
      <c r="K949" s="89"/>
      <c r="L949" s="89"/>
      <c r="M949" s="89"/>
      <c r="N949" s="89"/>
    </row>
    <row r="950" spans="5:14">
      <c r="E950" s="89"/>
      <c r="F950" s="89"/>
      <c r="G950" s="89"/>
      <c r="H950" s="89"/>
      <c r="I950" s="89"/>
      <c r="J950" s="89"/>
      <c r="K950" s="89"/>
      <c r="L950" s="89"/>
      <c r="M950" s="89"/>
      <c r="N950" s="89"/>
    </row>
    <row r="951" spans="5:14">
      <c r="E951" s="89"/>
      <c r="F951" s="89"/>
      <c r="G951" s="89"/>
      <c r="H951" s="89"/>
      <c r="I951" s="89"/>
      <c r="J951" s="89"/>
      <c r="K951" s="89"/>
      <c r="L951" s="89"/>
      <c r="M951" s="89"/>
      <c r="N951" s="89"/>
    </row>
    <row r="952" spans="5:14">
      <c r="E952" s="89"/>
      <c r="F952" s="89"/>
      <c r="G952" s="89"/>
      <c r="H952" s="89"/>
      <c r="I952" s="89"/>
      <c r="J952" s="89"/>
      <c r="K952" s="89"/>
      <c r="L952" s="89"/>
      <c r="M952" s="89"/>
      <c r="N952" s="89"/>
    </row>
    <row r="953" spans="5:14">
      <c r="E953" s="89"/>
      <c r="F953" s="89"/>
      <c r="G953" s="89"/>
      <c r="H953" s="89"/>
      <c r="I953" s="89"/>
      <c r="J953" s="89"/>
      <c r="K953" s="89"/>
      <c r="L953" s="89"/>
      <c r="M953" s="89"/>
      <c r="N953" s="89"/>
    </row>
    <row r="954" spans="5:14">
      <c r="E954" s="89"/>
      <c r="F954" s="89"/>
      <c r="G954" s="89"/>
      <c r="H954" s="89"/>
      <c r="I954" s="89"/>
      <c r="J954" s="89"/>
      <c r="K954" s="89"/>
      <c r="L954" s="89"/>
      <c r="M954" s="89"/>
      <c r="N954" s="89"/>
    </row>
    <row r="955" spans="5:14">
      <c r="E955" s="89"/>
      <c r="F955" s="89"/>
      <c r="G955" s="89"/>
      <c r="H955" s="89"/>
      <c r="I955" s="89"/>
      <c r="J955" s="89"/>
      <c r="K955" s="89"/>
      <c r="L955" s="89"/>
      <c r="M955" s="89"/>
      <c r="N955" s="89"/>
    </row>
    <row r="956" spans="5:14">
      <c r="E956" s="89"/>
      <c r="F956" s="89"/>
      <c r="G956" s="89"/>
      <c r="H956" s="89"/>
      <c r="I956" s="89"/>
      <c r="J956" s="89"/>
      <c r="K956" s="89"/>
      <c r="L956" s="89"/>
      <c r="M956" s="89"/>
      <c r="N956" s="89"/>
    </row>
    <row r="957" spans="5:14">
      <c r="E957" s="89"/>
      <c r="F957" s="89"/>
      <c r="G957" s="89"/>
      <c r="H957" s="89"/>
      <c r="I957" s="89"/>
      <c r="J957" s="89"/>
      <c r="K957" s="89"/>
      <c r="L957" s="89"/>
      <c r="M957" s="89"/>
      <c r="N957" s="89"/>
    </row>
    <row r="958" spans="5:14">
      <c r="E958" s="89"/>
      <c r="F958" s="89"/>
      <c r="G958" s="89"/>
      <c r="H958" s="89"/>
      <c r="I958" s="89"/>
      <c r="J958" s="89"/>
      <c r="K958" s="89"/>
      <c r="L958" s="89"/>
      <c r="M958" s="89"/>
      <c r="N958" s="89"/>
    </row>
    <row r="959" spans="5:14">
      <c r="E959" s="89"/>
      <c r="F959" s="89"/>
      <c r="G959" s="89"/>
      <c r="H959" s="89"/>
      <c r="I959" s="89"/>
      <c r="J959" s="89"/>
      <c r="K959" s="89"/>
      <c r="L959" s="89"/>
      <c r="M959" s="89"/>
      <c r="N959" s="89"/>
    </row>
    <row r="960" spans="5:14">
      <c r="E960" s="89"/>
      <c r="F960" s="89"/>
      <c r="G960" s="89"/>
      <c r="H960" s="89"/>
      <c r="I960" s="89"/>
      <c r="J960" s="89"/>
      <c r="K960" s="89"/>
      <c r="L960" s="89"/>
      <c r="M960" s="89"/>
      <c r="N960" s="89"/>
    </row>
    <row r="961" spans="5:14">
      <c r="E961" s="89"/>
      <c r="F961" s="89"/>
      <c r="G961" s="89"/>
      <c r="H961" s="89"/>
      <c r="I961" s="89"/>
      <c r="J961" s="89"/>
      <c r="K961" s="89"/>
      <c r="L961" s="89"/>
      <c r="M961" s="89"/>
      <c r="N961" s="89"/>
    </row>
    <row r="962" spans="5:14">
      <c r="E962" s="89"/>
      <c r="F962" s="89"/>
      <c r="G962" s="89"/>
      <c r="H962" s="89"/>
      <c r="I962" s="89"/>
      <c r="J962" s="89"/>
      <c r="K962" s="89"/>
      <c r="L962" s="89"/>
      <c r="M962" s="89"/>
      <c r="N962" s="89"/>
    </row>
    <row r="963" spans="5:14">
      <c r="E963" s="89"/>
      <c r="F963" s="89"/>
      <c r="G963" s="89"/>
      <c r="H963" s="89"/>
      <c r="I963" s="89"/>
      <c r="J963" s="89"/>
      <c r="K963" s="89"/>
      <c r="L963" s="89"/>
      <c r="M963" s="89"/>
      <c r="N963" s="89"/>
    </row>
    <row r="964" spans="5:14">
      <c r="E964" s="89"/>
      <c r="F964" s="89"/>
      <c r="G964" s="89"/>
      <c r="H964" s="89"/>
      <c r="I964" s="89"/>
      <c r="J964" s="89"/>
      <c r="K964" s="89"/>
      <c r="L964" s="89"/>
      <c r="M964" s="89"/>
      <c r="N964" s="89"/>
    </row>
    <row r="965" spans="5:14">
      <c r="E965" s="89"/>
      <c r="F965" s="89"/>
      <c r="G965" s="89"/>
      <c r="H965" s="89"/>
      <c r="I965" s="89"/>
      <c r="J965" s="89"/>
      <c r="K965" s="89"/>
      <c r="L965" s="89"/>
      <c r="M965" s="89"/>
      <c r="N965" s="89"/>
    </row>
    <row r="966" spans="5:14">
      <c r="E966" s="89"/>
      <c r="F966" s="89"/>
      <c r="G966" s="89"/>
      <c r="H966" s="89"/>
      <c r="I966" s="89"/>
      <c r="J966" s="89"/>
      <c r="K966" s="89"/>
      <c r="L966" s="89"/>
      <c r="M966" s="89"/>
      <c r="N966" s="89"/>
    </row>
    <row r="967" spans="5:14">
      <c r="E967" s="89"/>
      <c r="F967" s="89"/>
      <c r="G967" s="89"/>
      <c r="H967" s="89"/>
      <c r="I967" s="89"/>
      <c r="J967" s="89"/>
      <c r="K967" s="89"/>
      <c r="L967" s="89"/>
      <c r="M967" s="89"/>
      <c r="N967" s="89"/>
    </row>
    <row r="968" spans="5:14">
      <c r="E968" s="89"/>
      <c r="F968" s="89"/>
      <c r="G968" s="89"/>
      <c r="H968" s="89"/>
      <c r="I968" s="89"/>
      <c r="J968" s="89"/>
      <c r="K968" s="89"/>
      <c r="L968" s="89"/>
      <c r="M968" s="89"/>
      <c r="N968" s="89"/>
    </row>
    <row r="969" spans="5:14">
      <c r="E969" s="89"/>
      <c r="F969" s="89"/>
      <c r="G969" s="89"/>
      <c r="H969" s="89"/>
      <c r="I969" s="89"/>
      <c r="J969" s="89"/>
      <c r="K969" s="89"/>
      <c r="L969" s="89"/>
      <c r="M969" s="89"/>
      <c r="N969" s="89"/>
    </row>
    <row r="970" spans="5:14">
      <c r="E970" s="89"/>
      <c r="F970" s="89"/>
      <c r="G970" s="89"/>
      <c r="H970" s="89"/>
      <c r="I970" s="89"/>
      <c r="J970" s="89"/>
      <c r="K970" s="89"/>
      <c r="L970" s="89"/>
      <c r="M970" s="89"/>
      <c r="N970" s="89"/>
    </row>
    <row r="971" spans="5:14">
      <c r="E971" s="89"/>
      <c r="F971" s="89"/>
      <c r="G971" s="89"/>
      <c r="H971" s="89"/>
      <c r="I971" s="89"/>
      <c r="J971" s="89"/>
      <c r="K971" s="89"/>
      <c r="L971" s="89"/>
      <c r="M971" s="89"/>
      <c r="N971" s="89"/>
    </row>
    <row r="972" spans="5:14">
      <c r="E972" s="89"/>
      <c r="F972" s="89"/>
      <c r="G972" s="89"/>
      <c r="H972" s="89"/>
      <c r="I972" s="89"/>
      <c r="J972" s="89"/>
      <c r="K972" s="89"/>
      <c r="L972" s="89"/>
      <c r="M972" s="89"/>
      <c r="N972" s="89"/>
    </row>
    <row r="973" spans="5:14">
      <c r="E973" s="89"/>
      <c r="F973" s="89"/>
      <c r="G973" s="89"/>
      <c r="H973" s="89"/>
      <c r="I973" s="89"/>
      <c r="J973" s="89"/>
      <c r="K973" s="89"/>
      <c r="L973" s="89"/>
      <c r="M973" s="89"/>
      <c r="N973" s="89"/>
    </row>
    <row r="974" spans="5:14">
      <c r="E974" s="89"/>
      <c r="F974" s="89"/>
      <c r="G974" s="89"/>
      <c r="H974" s="89"/>
      <c r="I974" s="89"/>
      <c r="J974" s="89"/>
      <c r="K974" s="89"/>
      <c r="L974" s="89"/>
      <c r="M974" s="89"/>
      <c r="N974" s="89"/>
    </row>
    <row r="975" spans="5:14">
      <c r="E975" s="89"/>
      <c r="F975" s="89"/>
      <c r="G975" s="89"/>
      <c r="H975" s="89"/>
      <c r="I975" s="89"/>
      <c r="J975" s="89"/>
      <c r="K975" s="89"/>
      <c r="L975" s="89"/>
      <c r="M975" s="89"/>
      <c r="N975" s="89"/>
    </row>
    <row r="976" spans="5:14">
      <c r="E976" s="89"/>
      <c r="F976" s="89"/>
      <c r="G976" s="89"/>
      <c r="H976" s="89"/>
      <c r="I976" s="89"/>
      <c r="J976" s="89"/>
      <c r="K976" s="89"/>
      <c r="L976" s="89"/>
      <c r="M976" s="89"/>
      <c r="N976" s="89"/>
    </row>
    <row r="977" spans="5:14">
      <c r="E977" s="89"/>
      <c r="F977" s="89"/>
      <c r="G977" s="89"/>
      <c r="H977" s="89"/>
      <c r="I977" s="89"/>
      <c r="J977" s="89"/>
      <c r="K977" s="89"/>
      <c r="L977" s="89"/>
      <c r="M977" s="89"/>
      <c r="N977" s="89"/>
    </row>
    <row r="978" spans="5:14">
      <c r="E978" s="89"/>
      <c r="F978" s="89"/>
      <c r="G978" s="89"/>
      <c r="H978" s="89"/>
      <c r="I978" s="89"/>
      <c r="J978" s="89"/>
      <c r="K978" s="89"/>
      <c r="L978" s="89"/>
      <c r="M978" s="89"/>
      <c r="N978" s="89"/>
    </row>
    <row r="979" spans="5:14">
      <c r="E979" s="89"/>
      <c r="F979" s="89"/>
      <c r="G979" s="89"/>
      <c r="H979" s="89"/>
      <c r="I979" s="89"/>
      <c r="J979" s="89"/>
      <c r="K979" s="89"/>
      <c r="L979" s="89"/>
      <c r="M979" s="89"/>
      <c r="N979" s="89"/>
    </row>
    <row r="980" spans="5:14">
      <c r="E980" s="89"/>
      <c r="F980" s="89"/>
      <c r="G980" s="89"/>
      <c r="H980" s="89"/>
      <c r="I980" s="89"/>
      <c r="J980" s="89"/>
      <c r="K980" s="89"/>
      <c r="L980" s="89"/>
      <c r="M980" s="89"/>
      <c r="N980" s="89"/>
    </row>
    <row r="981" spans="5:14">
      <c r="E981" s="89"/>
      <c r="F981" s="89"/>
      <c r="G981" s="89"/>
      <c r="H981" s="89"/>
      <c r="I981" s="89"/>
      <c r="J981" s="89"/>
      <c r="K981" s="89"/>
      <c r="L981" s="89"/>
      <c r="M981" s="89"/>
      <c r="N981" s="89"/>
    </row>
    <row r="982" spans="5:14">
      <c r="E982" s="89"/>
      <c r="F982" s="89"/>
      <c r="G982" s="89"/>
      <c r="H982" s="89"/>
      <c r="I982" s="89"/>
      <c r="J982" s="89"/>
      <c r="K982" s="89"/>
      <c r="L982" s="89"/>
      <c r="M982" s="89"/>
      <c r="N982" s="89"/>
    </row>
    <row r="983" spans="5:14">
      <c r="E983" s="89"/>
      <c r="F983" s="89"/>
      <c r="G983" s="89"/>
      <c r="H983" s="89"/>
      <c r="I983" s="89"/>
      <c r="J983" s="89"/>
      <c r="K983" s="89"/>
      <c r="L983" s="89"/>
      <c r="M983" s="89"/>
      <c r="N983" s="89"/>
    </row>
    <row r="984" spans="5:14">
      <c r="E984" s="89"/>
      <c r="F984" s="89"/>
      <c r="G984" s="89"/>
      <c r="H984" s="89"/>
      <c r="I984" s="89"/>
      <c r="J984" s="89"/>
      <c r="K984" s="89"/>
      <c r="L984" s="89"/>
      <c r="M984" s="89"/>
      <c r="N984" s="89"/>
    </row>
    <row r="985" spans="5:14">
      <c r="E985" s="89"/>
      <c r="F985" s="89"/>
      <c r="G985" s="89"/>
      <c r="H985" s="89"/>
      <c r="I985" s="89"/>
      <c r="J985" s="89"/>
      <c r="K985" s="89"/>
      <c r="L985" s="89"/>
      <c r="M985" s="89"/>
      <c r="N985" s="89"/>
    </row>
    <row r="986" spans="5:14">
      <c r="E986" s="89"/>
      <c r="F986" s="89"/>
      <c r="G986" s="89"/>
      <c r="H986" s="89"/>
      <c r="I986" s="89"/>
      <c r="J986" s="89"/>
      <c r="K986" s="89"/>
      <c r="L986" s="89"/>
      <c r="M986" s="89"/>
      <c r="N986" s="89"/>
    </row>
    <row r="987" spans="5:14">
      <c r="E987" s="89"/>
      <c r="F987" s="89"/>
      <c r="G987" s="89"/>
      <c r="H987" s="89"/>
      <c r="I987" s="89"/>
      <c r="J987" s="89"/>
      <c r="K987" s="89"/>
      <c r="L987" s="89"/>
      <c r="M987" s="89"/>
      <c r="N987" s="89"/>
    </row>
    <row r="988" spans="5:14">
      <c r="E988" s="89"/>
      <c r="F988" s="89"/>
      <c r="G988" s="89"/>
      <c r="H988" s="89"/>
      <c r="I988" s="89"/>
      <c r="J988" s="89"/>
      <c r="K988" s="89"/>
      <c r="L988" s="89"/>
      <c r="M988" s="89"/>
      <c r="N988" s="89"/>
    </row>
    <row r="989" spans="5:14">
      <c r="E989" s="89"/>
      <c r="F989" s="89"/>
      <c r="G989" s="89"/>
      <c r="H989" s="89"/>
      <c r="I989" s="89"/>
      <c r="J989" s="89"/>
      <c r="K989" s="89"/>
      <c r="L989" s="89"/>
      <c r="M989" s="89"/>
      <c r="N989" s="89"/>
    </row>
    <row r="990" spans="5:14">
      <c r="E990" s="89"/>
      <c r="F990" s="89"/>
      <c r="G990" s="89"/>
      <c r="H990" s="89"/>
      <c r="I990" s="89"/>
      <c r="J990" s="89"/>
      <c r="K990" s="89"/>
      <c r="L990" s="89"/>
      <c r="M990" s="89"/>
      <c r="N990" s="89"/>
    </row>
    <row r="991" spans="5:14">
      <c r="E991" s="89"/>
      <c r="F991" s="89"/>
      <c r="G991" s="89"/>
      <c r="H991" s="89"/>
      <c r="I991" s="89"/>
      <c r="J991" s="89"/>
      <c r="K991" s="89"/>
      <c r="L991" s="89"/>
      <c r="M991" s="89"/>
      <c r="N991" s="89"/>
    </row>
    <row r="992" spans="5:14">
      <c r="E992" s="89"/>
      <c r="F992" s="89"/>
      <c r="G992" s="89"/>
      <c r="H992" s="89"/>
      <c r="I992" s="89"/>
      <c r="J992" s="89"/>
      <c r="K992" s="89"/>
      <c r="L992" s="89"/>
      <c r="M992" s="89"/>
      <c r="N992" s="89"/>
    </row>
    <row r="993" spans="5:14">
      <c r="E993" s="89"/>
      <c r="F993" s="89"/>
      <c r="G993" s="89"/>
      <c r="H993" s="89"/>
      <c r="I993" s="89"/>
      <c r="J993" s="89"/>
      <c r="K993" s="89"/>
      <c r="L993" s="89"/>
      <c r="M993" s="89"/>
      <c r="N993" s="89"/>
    </row>
    <row r="994" spans="5:14">
      <c r="E994" s="89"/>
      <c r="F994" s="89"/>
      <c r="G994" s="89"/>
      <c r="H994" s="89"/>
      <c r="I994" s="89"/>
      <c r="J994" s="89"/>
      <c r="K994" s="89"/>
      <c r="L994" s="89"/>
      <c r="M994" s="89"/>
      <c r="N994" s="89"/>
    </row>
    <row r="995" spans="5:14">
      <c r="E995" s="89"/>
      <c r="F995" s="89"/>
      <c r="G995" s="89"/>
      <c r="H995" s="89"/>
      <c r="I995" s="89"/>
      <c r="J995" s="89"/>
      <c r="K995" s="89"/>
      <c r="L995" s="89"/>
      <c r="M995" s="89"/>
      <c r="N995" s="89"/>
    </row>
    <row r="996" spans="5:14">
      <c r="E996" s="89"/>
      <c r="F996" s="89"/>
      <c r="G996" s="89"/>
      <c r="H996" s="89"/>
      <c r="I996" s="89"/>
      <c r="J996" s="89"/>
      <c r="K996" s="89"/>
      <c r="L996" s="89"/>
      <c r="M996" s="89"/>
      <c r="N996" s="89"/>
    </row>
    <row r="997" spans="5:14">
      <c r="E997" s="89"/>
      <c r="F997" s="89"/>
      <c r="G997" s="89"/>
      <c r="H997" s="89"/>
      <c r="I997" s="89"/>
      <c r="J997" s="89"/>
      <c r="K997" s="89"/>
      <c r="L997" s="89"/>
      <c r="M997" s="89"/>
      <c r="N997" s="89"/>
    </row>
    <row r="998" spans="5:14">
      <c r="E998" s="89"/>
      <c r="F998" s="89"/>
      <c r="G998" s="89"/>
      <c r="H998" s="89"/>
      <c r="I998" s="89"/>
      <c r="J998" s="89"/>
      <c r="K998" s="89"/>
      <c r="L998" s="89"/>
      <c r="M998" s="89"/>
      <c r="N998" s="89"/>
    </row>
    <row r="999" spans="5:14">
      <c r="E999" s="89"/>
      <c r="F999" s="89"/>
      <c r="G999" s="89"/>
      <c r="H999" s="89"/>
      <c r="I999" s="89"/>
      <c r="J999" s="89"/>
      <c r="K999" s="89"/>
      <c r="L999" s="89"/>
      <c r="M999" s="89"/>
      <c r="N999" s="89"/>
    </row>
    <row r="1000" spans="5:14">
      <c r="E1000" s="89"/>
      <c r="F1000" s="89"/>
      <c r="G1000" s="89"/>
      <c r="H1000" s="89"/>
      <c r="I1000" s="89"/>
      <c r="J1000" s="89"/>
      <c r="K1000" s="89"/>
      <c r="L1000" s="89"/>
      <c r="M1000" s="89"/>
      <c r="N1000" s="89"/>
    </row>
    <row r="1001" spans="5:14">
      <c r="E1001" s="89"/>
      <c r="F1001" s="89"/>
      <c r="G1001" s="89"/>
      <c r="H1001" s="89"/>
      <c r="I1001" s="89"/>
      <c r="J1001" s="89"/>
      <c r="K1001" s="89"/>
      <c r="L1001" s="89"/>
      <c r="M1001" s="89"/>
      <c r="N1001" s="89"/>
    </row>
    <row r="1002" spans="5:14">
      <c r="E1002" s="89"/>
      <c r="F1002" s="89"/>
      <c r="G1002" s="89"/>
      <c r="H1002" s="89"/>
      <c r="I1002" s="89"/>
      <c r="J1002" s="89"/>
      <c r="K1002" s="89"/>
      <c r="L1002" s="89"/>
      <c r="M1002" s="89"/>
      <c r="N1002" s="89"/>
    </row>
    <row r="1003" spans="5:14">
      <c r="E1003" s="89"/>
      <c r="F1003" s="89"/>
      <c r="G1003" s="89"/>
      <c r="H1003" s="89"/>
      <c r="I1003" s="89"/>
      <c r="J1003" s="89"/>
      <c r="K1003" s="89"/>
      <c r="L1003" s="89"/>
      <c r="M1003" s="89"/>
      <c r="N1003" s="89"/>
    </row>
    <row r="1004" spans="5:14">
      <c r="E1004" s="89"/>
      <c r="F1004" s="89"/>
      <c r="G1004" s="89"/>
      <c r="H1004" s="89"/>
      <c r="I1004" s="89"/>
      <c r="J1004" s="89"/>
      <c r="K1004" s="89"/>
      <c r="L1004" s="89"/>
      <c r="M1004" s="89"/>
      <c r="N1004" s="89"/>
    </row>
    <row r="1005" spans="5:14">
      <c r="E1005" s="89"/>
      <c r="F1005" s="89"/>
      <c r="G1005" s="89"/>
      <c r="H1005" s="89"/>
      <c r="I1005" s="89"/>
      <c r="J1005" s="89"/>
      <c r="K1005" s="89"/>
      <c r="L1005" s="89"/>
      <c r="M1005" s="89"/>
      <c r="N1005" s="89"/>
    </row>
    <row r="1006" spans="5:14">
      <c r="E1006" s="89"/>
      <c r="F1006" s="89"/>
      <c r="G1006" s="89"/>
      <c r="H1006" s="89"/>
      <c r="I1006" s="89"/>
      <c r="J1006" s="89"/>
      <c r="K1006" s="89"/>
      <c r="L1006" s="89"/>
      <c r="M1006" s="89"/>
      <c r="N1006" s="89"/>
    </row>
    <row r="1007" spans="5:14">
      <c r="E1007" s="89"/>
      <c r="F1007" s="89"/>
      <c r="G1007" s="89"/>
      <c r="H1007" s="89"/>
      <c r="I1007" s="89"/>
      <c r="J1007" s="89"/>
      <c r="K1007" s="89"/>
      <c r="L1007" s="89"/>
      <c r="M1007" s="89"/>
      <c r="N1007" s="89"/>
    </row>
    <row r="1008" spans="5:14">
      <c r="E1008" s="89"/>
      <c r="F1008" s="89"/>
      <c r="G1008" s="89"/>
      <c r="H1008" s="89"/>
      <c r="I1008" s="89"/>
      <c r="J1008" s="89"/>
      <c r="K1008" s="89"/>
      <c r="L1008" s="89"/>
      <c r="M1008" s="89"/>
      <c r="N1008" s="89"/>
    </row>
    <row r="1009" spans="5:14">
      <c r="E1009" s="89"/>
      <c r="F1009" s="89"/>
      <c r="G1009" s="89"/>
      <c r="H1009" s="89"/>
      <c r="I1009" s="89"/>
      <c r="J1009" s="89"/>
      <c r="K1009" s="89"/>
      <c r="L1009" s="89"/>
      <c r="M1009" s="89"/>
      <c r="N1009" s="89"/>
    </row>
    <row r="1010" spans="5:14">
      <c r="E1010" s="89"/>
      <c r="F1010" s="89"/>
      <c r="G1010" s="89"/>
      <c r="H1010" s="89"/>
      <c r="I1010" s="89"/>
      <c r="J1010" s="89"/>
      <c r="K1010" s="89"/>
      <c r="L1010" s="89"/>
      <c r="M1010" s="89"/>
      <c r="N1010" s="89"/>
    </row>
    <row r="1011" spans="5:14">
      <c r="E1011" s="89"/>
      <c r="F1011" s="89"/>
      <c r="G1011" s="89"/>
      <c r="H1011" s="89"/>
      <c r="I1011" s="89"/>
      <c r="J1011" s="89"/>
      <c r="K1011" s="89"/>
      <c r="L1011" s="89"/>
      <c r="M1011" s="89"/>
      <c r="N1011" s="89"/>
    </row>
    <row r="1012" spans="5:14">
      <c r="E1012" s="89"/>
      <c r="F1012" s="89"/>
      <c r="G1012" s="89"/>
      <c r="H1012" s="89"/>
      <c r="I1012" s="89"/>
      <c r="J1012" s="89"/>
      <c r="K1012" s="89"/>
      <c r="L1012" s="89"/>
      <c r="M1012" s="89"/>
      <c r="N1012" s="89"/>
    </row>
    <row r="1013" spans="5:14">
      <c r="E1013" s="89"/>
      <c r="F1013" s="89"/>
      <c r="G1013" s="89"/>
      <c r="H1013" s="89"/>
      <c r="I1013" s="89"/>
      <c r="J1013" s="89"/>
      <c r="K1013" s="89"/>
      <c r="L1013" s="89"/>
      <c r="M1013" s="89"/>
      <c r="N1013" s="89"/>
    </row>
    <row r="1014" spans="5:14">
      <c r="E1014" s="89"/>
      <c r="F1014" s="89"/>
      <c r="G1014" s="89"/>
      <c r="H1014" s="89"/>
      <c r="I1014" s="89"/>
      <c r="J1014" s="89"/>
      <c r="K1014" s="89"/>
      <c r="L1014" s="89"/>
      <c r="M1014" s="89"/>
      <c r="N1014" s="89"/>
    </row>
    <row r="1015" spans="5:14">
      <c r="E1015" s="89"/>
      <c r="F1015" s="89"/>
      <c r="G1015" s="89"/>
      <c r="H1015" s="89"/>
      <c r="I1015" s="89"/>
      <c r="J1015" s="89"/>
      <c r="K1015" s="89"/>
      <c r="L1015" s="89"/>
      <c r="M1015" s="89"/>
      <c r="N1015" s="89"/>
    </row>
    <row r="1016" spans="5:14">
      <c r="E1016" s="89"/>
      <c r="F1016" s="89"/>
      <c r="G1016" s="89"/>
      <c r="H1016" s="89"/>
      <c r="I1016" s="89"/>
      <c r="J1016" s="89"/>
      <c r="K1016" s="89"/>
      <c r="L1016" s="89"/>
      <c r="M1016" s="89"/>
      <c r="N1016" s="89"/>
    </row>
    <row r="1017" spans="5:14">
      <c r="E1017" s="89"/>
      <c r="F1017" s="89"/>
      <c r="G1017" s="89"/>
      <c r="H1017" s="89"/>
      <c r="I1017" s="89"/>
      <c r="J1017" s="89"/>
      <c r="K1017" s="89"/>
      <c r="L1017" s="89"/>
      <c r="M1017" s="89"/>
      <c r="N1017" s="89"/>
    </row>
    <row r="1018" spans="5:14">
      <c r="E1018" s="89"/>
      <c r="F1018" s="89"/>
      <c r="G1018" s="89"/>
      <c r="H1018" s="89"/>
      <c r="I1018" s="89"/>
      <c r="J1018" s="89"/>
      <c r="K1018" s="89"/>
      <c r="L1018" s="89"/>
      <c r="M1018" s="89"/>
      <c r="N1018" s="89"/>
    </row>
    <row r="1019" spans="5:14">
      <c r="E1019" s="89"/>
      <c r="F1019" s="89"/>
      <c r="G1019" s="89"/>
      <c r="H1019" s="89"/>
      <c r="I1019" s="89"/>
      <c r="J1019" s="89"/>
      <c r="K1019" s="89"/>
      <c r="L1019" s="89"/>
      <c r="M1019" s="89"/>
      <c r="N1019" s="89"/>
    </row>
    <row r="1020" spans="5:14">
      <c r="E1020" s="89"/>
      <c r="F1020" s="89"/>
      <c r="G1020" s="89"/>
      <c r="H1020" s="89"/>
      <c r="I1020" s="89"/>
      <c r="J1020" s="89"/>
      <c r="K1020" s="89"/>
      <c r="L1020" s="89"/>
      <c r="M1020" s="89"/>
      <c r="N1020" s="89"/>
    </row>
    <row r="1021" spans="5:14">
      <c r="E1021" s="89"/>
      <c r="F1021" s="89"/>
      <c r="G1021" s="89"/>
      <c r="H1021" s="89"/>
      <c r="I1021" s="89"/>
      <c r="J1021" s="89"/>
      <c r="K1021" s="89"/>
      <c r="L1021" s="89"/>
      <c r="M1021" s="89"/>
      <c r="N1021" s="89"/>
    </row>
    <row r="1022" spans="5:14">
      <c r="E1022" s="89"/>
      <c r="F1022" s="89"/>
      <c r="G1022" s="89"/>
      <c r="H1022" s="89"/>
      <c r="I1022" s="89"/>
      <c r="J1022" s="89"/>
      <c r="K1022" s="89"/>
      <c r="L1022" s="89"/>
      <c r="M1022" s="89"/>
      <c r="N1022" s="89"/>
    </row>
    <row r="1023" spans="5:14">
      <c r="E1023" s="89"/>
      <c r="F1023" s="89"/>
      <c r="G1023" s="89"/>
      <c r="H1023" s="89"/>
      <c r="I1023" s="89"/>
      <c r="J1023" s="89"/>
      <c r="K1023" s="89"/>
      <c r="L1023" s="89"/>
      <c r="M1023" s="89"/>
      <c r="N1023" s="89"/>
    </row>
    <row r="1024" spans="5:14">
      <c r="E1024" s="89"/>
      <c r="F1024" s="89"/>
      <c r="G1024" s="89"/>
      <c r="H1024" s="89"/>
      <c r="I1024" s="89"/>
      <c r="J1024" s="89"/>
      <c r="K1024" s="89"/>
      <c r="L1024" s="89"/>
      <c r="M1024" s="89"/>
      <c r="N1024" s="89"/>
    </row>
    <row r="1025" spans="5:14">
      <c r="E1025" s="89"/>
      <c r="F1025" s="89"/>
      <c r="G1025" s="89"/>
      <c r="H1025" s="89"/>
      <c r="I1025" s="89"/>
      <c r="J1025" s="89"/>
      <c r="K1025" s="89"/>
      <c r="L1025" s="89"/>
      <c r="M1025" s="89"/>
      <c r="N1025" s="89"/>
    </row>
    <row r="1026" spans="5:14">
      <c r="E1026" s="89"/>
      <c r="F1026" s="89"/>
      <c r="G1026" s="89"/>
      <c r="H1026" s="89"/>
      <c r="I1026" s="89"/>
      <c r="J1026" s="89"/>
      <c r="K1026" s="89"/>
      <c r="L1026" s="89"/>
      <c r="M1026" s="89"/>
      <c r="N1026" s="89"/>
    </row>
    <row r="1027" spans="5:14">
      <c r="E1027" s="89"/>
      <c r="F1027" s="89"/>
      <c r="G1027" s="89"/>
      <c r="H1027" s="89"/>
      <c r="I1027" s="89"/>
      <c r="J1027" s="89"/>
      <c r="K1027" s="89"/>
      <c r="L1027" s="89"/>
      <c r="M1027" s="89"/>
      <c r="N1027" s="89"/>
    </row>
    <row r="1028" spans="5:14">
      <c r="E1028" s="89"/>
      <c r="F1028" s="89"/>
      <c r="G1028" s="89"/>
      <c r="H1028" s="89"/>
      <c r="I1028" s="89"/>
      <c r="J1028" s="89"/>
      <c r="K1028" s="89"/>
      <c r="L1028" s="89"/>
      <c r="M1028" s="89"/>
      <c r="N1028" s="89"/>
    </row>
    <row r="1029" spans="5:14">
      <c r="E1029" s="89"/>
      <c r="F1029" s="89"/>
      <c r="G1029" s="89"/>
      <c r="H1029" s="89"/>
      <c r="I1029" s="89"/>
      <c r="J1029" s="89"/>
      <c r="K1029" s="89"/>
      <c r="L1029" s="89"/>
      <c r="M1029" s="89"/>
      <c r="N1029" s="89"/>
    </row>
    <row r="1030" spans="5:14">
      <c r="E1030" s="89"/>
      <c r="F1030" s="89"/>
      <c r="G1030" s="89"/>
      <c r="H1030" s="89"/>
      <c r="I1030" s="89"/>
      <c r="J1030" s="89"/>
      <c r="K1030" s="89"/>
      <c r="L1030" s="89"/>
      <c r="M1030" s="89"/>
      <c r="N1030" s="89"/>
    </row>
    <row r="1031" spans="5:14">
      <c r="E1031" s="89"/>
      <c r="F1031" s="89"/>
      <c r="G1031" s="89"/>
      <c r="H1031" s="89"/>
      <c r="I1031" s="89"/>
      <c r="J1031" s="89"/>
      <c r="K1031" s="89"/>
      <c r="L1031" s="89"/>
      <c r="M1031" s="89"/>
      <c r="N1031" s="89"/>
    </row>
    <row r="1032" spans="5:14">
      <c r="E1032" s="89"/>
      <c r="F1032" s="89"/>
      <c r="G1032" s="89"/>
      <c r="H1032" s="89"/>
      <c r="I1032" s="89"/>
      <c r="J1032" s="89"/>
      <c r="K1032" s="89"/>
      <c r="L1032" s="89"/>
      <c r="M1032" s="89"/>
      <c r="N1032" s="89"/>
    </row>
    <row r="1033" spans="5:14">
      <c r="E1033" s="89"/>
      <c r="F1033" s="89"/>
      <c r="G1033" s="89"/>
      <c r="H1033" s="89"/>
      <c r="I1033" s="89"/>
      <c r="J1033" s="89"/>
      <c r="K1033" s="89"/>
      <c r="L1033" s="89"/>
      <c r="M1033" s="89"/>
      <c r="N1033" s="89"/>
    </row>
    <row r="1034" spans="5:14">
      <c r="E1034" s="89"/>
      <c r="F1034" s="89"/>
      <c r="G1034" s="89"/>
      <c r="H1034" s="89"/>
      <c r="I1034" s="89"/>
      <c r="J1034" s="89"/>
      <c r="K1034" s="89"/>
      <c r="L1034" s="89"/>
      <c r="M1034" s="89"/>
      <c r="N1034" s="89"/>
    </row>
    <row r="1035" spans="5:14">
      <c r="E1035" s="89"/>
      <c r="F1035" s="89"/>
      <c r="G1035" s="89"/>
      <c r="H1035" s="89"/>
      <c r="I1035" s="89"/>
      <c r="J1035" s="89"/>
      <c r="K1035" s="89"/>
      <c r="L1035" s="89"/>
      <c r="M1035" s="89"/>
      <c r="N1035" s="89"/>
    </row>
    <row r="1036" spans="5:14">
      <c r="E1036" s="89"/>
      <c r="F1036" s="89"/>
      <c r="G1036" s="89"/>
      <c r="H1036" s="89"/>
      <c r="I1036" s="89"/>
      <c r="J1036" s="89"/>
      <c r="K1036" s="89"/>
      <c r="L1036" s="89"/>
      <c r="M1036" s="89"/>
      <c r="N1036" s="89"/>
    </row>
    <row r="1037" spans="5:14">
      <c r="E1037" s="89"/>
      <c r="F1037" s="89"/>
      <c r="G1037" s="89"/>
      <c r="H1037" s="89"/>
      <c r="I1037" s="89"/>
      <c r="J1037" s="89"/>
      <c r="K1037" s="89"/>
      <c r="L1037" s="89"/>
      <c r="M1037" s="89"/>
      <c r="N1037" s="89"/>
    </row>
    <row r="1038" spans="5:14">
      <c r="E1038" s="89"/>
      <c r="F1038" s="89"/>
      <c r="G1038" s="89"/>
      <c r="H1038" s="89"/>
      <c r="I1038" s="89"/>
      <c r="J1038" s="89"/>
      <c r="K1038" s="89"/>
      <c r="L1038" s="89"/>
      <c r="M1038" s="89"/>
      <c r="N1038" s="89"/>
    </row>
    <row r="1039" spans="5:14">
      <c r="E1039" s="89"/>
      <c r="F1039" s="89"/>
      <c r="G1039" s="89"/>
      <c r="H1039" s="89"/>
      <c r="I1039" s="89"/>
      <c r="J1039" s="89"/>
      <c r="K1039" s="89"/>
      <c r="L1039" s="89"/>
      <c r="M1039" s="89"/>
      <c r="N1039" s="89"/>
    </row>
    <row r="1040" spans="5:14">
      <c r="E1040" s="89"/>
      <c r="F1040" s="89"/>
      <c r="G1040" s="89"/>
      <c r="H1040" s="89"/>
      <c r="I1040" s="89"/>
      <c r="J1040" s="89"/>
      <c r="K1040" s="89"/>
      <c r="L1040" s="89"/>
      <c r="M1040" s="89"/>
      <c r="N1040" s="89"/>
    </row>
    <row r="1041" spans="5:14">
      <c r="E1041" s="89"/>
      <c r="F1041" s="89"/>
      <c r="G1041" s="89"/>
      <c r="H1041" s="89"/>
      <c r="I1041" s="89"/>
      <c r="J1041" s="89"/>
      <c r="K1041" s="89"/>
      <c r="L1041" s="89"/>
      <c r="M1041" s="89"/>
      <c r="N1041" s="89"/>
    </row>
    <row r="1042" spans="5:14">
      <c r="E1042" s="89"/>
      <c r="F1042" s="89"/>
      <c r="G1042" s="89"/>
      <c r="H1042" s="89"/>
      <c r="I1042" s="89"/>
      <c r="J1042" s="89"/>
      <c r="K1042" s="89"/>
      <c r="L1042" s="89"/>
      <c r="M1042" s="89"/>
      <c r="N1042" s="89"/>
    </row>
    <row r="1043" spans="5:14">
      <c r="E1043" s="89"/>
      <c r="F1043" s="89"/>
      <c r="G1043" s="89"/>
      <c r="H1043" s="89"/>
      <c r="I1043" s="89"/>
      <c r="J1043" s="89"/>
      <c r="K1043" s="89"/>
      <c r="L1043" s="89"/>
      <c r="M1043" s="89"/>
      <c r="N1043" s="89"/>
    </row>
    <row r="1044" spans="5:14">
      <c r="E1044" s="89"/>
      <c r="F1044" s="89"/>
      <c r="G1044" s="89"/>
      <c r="H1044" s="89"/>
      <c r="I1044" s="89"/>
      <c r="J1044" s="89"/>
      <c r="K1044" s="89"/>
      <c r="L1044" s="89"/>
      <c r="M1044" s="89"/>
      <c r="N1044" s="89"/>
    </row>
    <row r="1045" spans="5:14">
      <c r="E1045" s="89"/>
      <c r="F1045" s="89"/>
      <c r="G1045" s="89"/>
      <c r="H1045" s="89"/>
      <c r="I1045" s="89"/>
      <c r="J1045" s="89"/>
      <c r="K1045" s="89"/>
      <c r="L1045" s="89"/>
      <c r="M1045" s="89"/>
      <c r="N1045" s="89"/>
    </row>
    <row r="1046" spans="5:14">
      <c r="E1046" s="89"/>
      <c r="F1046" s="89"/>
      <c r="G1046" s="89"/>
      <c r="H1046" s="89"/>
      <c r="I1046" s="89"/>
      <c r="J1046" s="89"/>
      <c r="K1046" s="89"/>
      <c r="L1046" s="89"/>
      <c r="M1046" s="89"/>
      <c r="N1046" s="89"/>
    </row>
    <row r="1047" spans="5:14">
      <c r="E1047" s="89"/>
      <c r="F1047" s="89"/>
      <c r="G1047" s="89"/>
      <c r="H1047" s="89"/>
      <c r="I1047" s="89"/>
      <c r="J1047" s="89"/>
      <c r="K1047" s="89"/>
      <c r="L1047" s="89"/>
      <c r="M1047" s="89"/>
      <c r="N1047" s="89"/>
    </row>
    <row r="1048" spans="5:14">
      <c r="E1048" s="89"/>
      <c r="F1048" s="89"/>
      <c r="G1048" s="89"/>
      <c r="H1048" s="89"/>
      <c r="I1048" s="89"/>
      <c r="J1048" s="89"/>
      <c r="K1048" s="89"/>
      <c r="L1048" s="89"/>
      <c r="M1048" s="89"/>
      <c r="N1048" s="89"/>
    </row>
    <row r="1049" spans="5:14">
      <c r="E1049" s="89"/>
      <c r="F1049" s="89"/>
      <c r="G1049" s="89"/>
      <c r="H1049" s="89"/>
      <c r="I1049" s="89"/>
      <c r="J1049" s="89"/>
      <c r="K1049" s="89"/>
      <c r="L1049" s="89"/>
      <c r="M1049" s="89"/>
      <c r="N1049" s="89"/>
    </row>
    <row r="1050" spans="5:14">
      <c r="E1050" s="89"/>
      <c r="F1050" s="89"/>
      <c r="G1050" s="89"/>
      <c r="H1050" s="89"/>
      <c r="I1050" s="89"/>
      <c r="J1050" s="89"/>
      <c r="K1050" s="89"/>
      <c r="L1050" s="89"/>
      <c r="M1050" s="89"/>
      <c r="N1050" s="89"/>
    </row>
    <row r="1051" spans="5:14">
      <c r="E1051" s="89"/>
      <c r="F1051" s="89"/>
      <c r="G1051" s="89"/>
      <c r="H1051" s="89"/>
      <c r="I1051" s="89"/>
      <c r="J1051" s="89"/>
      <c r="K1051" s="89"/>
      <c r="L1051" s="89"/>
      <c r="M1051" s="89"/>
      <c r="N1051" s="89"/>
    </row>
    <row r="1052" spans="5:14">
      <c r="E1052" s="89"/>
      <c r="F1052" s="89"/>
      <c r="G1052" s="89"/>
      <c r="H1052" s="89"/>
      <c r="I1052" s="89"/>
      <c r="J1052" s="89"/>
      <c r="K1052" s="89"/>
      <c r="L1052" s="89"/>
      <c r="M1052" s="89"/>
      <c r="N1052" s="89"/>
    </row>
    <row r="1053" spans="5:14">
      <c r="E1053" s="89"/>
      <c r="F1053" s="89"/>
      <c r="G1053" s="89"/>
      <c r="H1053" s="89"/>
      <c r="I1053" s="89"/>
      <c r="J1053" s="89"/>
      <c r="K1053" s="89"/>
      <c r="L1053" s="89"/>
      <c r="M1053" s="89"/>
      <c r="N1053" s="89"/>
    </row>
    <row r="1054" spans="5:14">
      <c r="E1054" s="89"/>
      <c r="F1054" s="89"/>
      <c r="G1054" s="89"/>
      <c r="H1054" s="89"/>
      <c r="I1054" s="89"/>
      <c r="J1054" s="89"/>
      <c r="K1054" s="89"/>
      <c r="L1054" s="89"/>
      <c r="M1054" s="89"/>
      <c r="N1054" s="89"/>
    </row>
    <row r="1055" spans="5:14">
      <c r="E1055" s="89"/>
      <c r="F1055" s="89"/>
      <c r="G1055" s="89"/>
      <c r="H1055" s="89"/>
      <c r="I1055" s="89"/>
      <c r="J1055" s="89"/>
      <c r="K1055" s="89"/>
      <c r="L1055" s="89"/>
      <c r="M1055" s="89"/>
      <c r="N1055" s="89"/>
    </row>
    <row r="1056" spans="5:14">
      <c r="E1056" s="89"/>
      <c r="F1056" s="89"/>
      <c r="G1056" s="89"/>
      <c r="H1056" s="89"/>
      <c r="I1056" s="89"/>
      <c r="J1056" s="89"/>
      <c r="K1056" s="89"/>
      <c r="L1056" s="89"/>
      <c r="M1056" s="89"/>
      <c r="N1056" s="89"/>
    </row>
    <row r="1057" spans="5:14">
      <c r="E1057" s="89"/>
      <c r="F1057" s="89"/>
      <c r="G1057" s="89"/>
      <c r="H1057" s="89"/>
      <c r="I1057" s="89"/>
      <c r="J1057" s="89"/>
      <c r="K1057" s="89"/>
      <c r="L1057" s="89"/>
      <c r="M1057" s="89"/>
      <c r="N1057" s="89"/>
    </row>
    <row r="1058" spans="5:14">
      <c r="E1058" s="89"/>
      <c r="F1058" s="89"/>
      <c r="G1058" s="89"/>
      <c r="H1058" s="89"/>
      <c r="I1058" s="89"/>
      <c r="J1058" s="89"/>
      <c r="K1058" s="89"/>
      <c r="L1058" s="89"/>
      <c r="M1058" s="89"/>
      <c r="N1058" s="89"/>
    </row>
    <row r="1059" spans="5:14">
      <c r="E1059" s="89"/>
      <c r="F1059" s="89"/>
      <c r="G1059" s="89"/>
      <c r="H1059" s="89"/>
      <c r="I1059" s="89"/>
      <c r="J1059" s="89"/>
      <c r="K1059" s="89"/>
      <c r="L1059" s="89"/>
      <c r="M1059" s="89"/>
      <c r="N1059" s="89"/>
    </row>
    <row r="1060" spans="5:14">
      <c r="E1060" s="89"/>
      <c r="F1060" s="89"/>
      <c r="G1060" s="89"/>
      <c r="H1060" s="89"/>
      <c r="I1060" s="89"/>
      <c r="J1060" s="89"/>
      <c r="K1060" s="89"/>
      <c r="L1060" s="89"/>
      <c r="M1060" s="89"/>
      <c r="N1060" s="89"/>
    </row>
    <row r="1061" spans="5:14">
      <c r="E1061" s="89"/>
      <c r="F1061" s="89"/>
      <c r="G1061" s="89"/>
      <c r="H1061" s="89"/>
      <c r="I1061" s="89"/>
      <c r="J1061" s="89"/>
      <c r="K1061" s="89"/>
      <c r="L1061" s="89"/>
      <c r="M1061" s="89"/>
      <c r="N1061" s="89"/>
    </row>
    <row r="1062" spans="5:14">
      <c r="E1062" s="89"/>
      <c r="F1062" s="89"/>
      <c r="G1062" s="89"/>
      <c r="H1062" s="89"/>
      <c r="I1062" s="89"/>
      <c r="J1062" s="89"/>
      <c r="K1062" s="89"/>
      <c r="L1062" s="89"/>
      <c r="M1062" s="89"/>
      <c r="N1062" s="89"/>
    </row>
    <row r="1063" spans="5:14">
      <c r="E1063" s="89"/>
      <c r="F1063" s="89"/>
      <c r="G1063" s="89"/>
      <c r="H1063" s="89"/>
      <c r="I1063" s="89"/>
      <c r="J1063" s="89"/>
      <c r="K1063" s="89"/>
      <c r="L1063" s="89"/>
      <c r="M1063" s="89"/>
      <c r="N1063" s="89"/>
    </row>
    <row r="1064" spans="5:14">
      <c r="E1064" s="89"/>
      <c r="F1064" s="89"/>
      <c r="G1064" s="89"/>
      <c r="H1064" s="89"/>
      <c r="I1064" s="89"/>
      <c r="J1064" s="89"/>
      <c r="K1064" s="89"/>
      <c r="L1064" s="89"/>
      <c r="M1064" s="89"/>
      <c r="N1064" s="89"/>
    </row>
    <row r="1065" spans="5:14">
      <c r="E1065" s="89"/>
      <c r="F1065" s="89"/>
      <c r="G1065" s="89"/>
      <c r="H1065" s="89"/>
      <c r="I1065" s="89"/>
      <c r="J1065" s="89"/>
      <c r="K1065" s="89"/>
      <c r="L1065" s="89"/>
      <c r="M1065" s="89"/>
      <c r="N1065" s="89"/>
    </row>
    <row r="1066" spans="5:14">
      <c r="E1066" s="89"/>
      <c r="F1066" s="89"/>
      <c r="G1066" s="89"/>
      <c r="H1066" s="89"/>
      <c r="I1066" s="89"/>
      <c r="J1066" s="89"/>
      <c r="K1066" s="89"/>
      <c r="L1066" s="89"/>
      <c r="M1066" s="89"/>
      <c r="N1066" s="89"/>
    </row>
    <row r="1067" spans="5:14">
      <c r="E1067" s="89"/>
      <c r="F1067" s="89"/>
      <c r="G1067" s="89"/>
      <c r="H1067" s="89"/>
      <c r="I1067" s="89"/>
      <c r="J1067" s="89"/>
      <c r="K1067" s="89"/>
      <c r="L1067" s="89"/>
      <c r="M1067" s="89"/>
      <c r="N1067" s="89"/>
    </row>
    <row r="1068" spans="5:14">
      <c r="E1068" s="89"/>
      <c r="F1068" s="89"/>
      <c r="G1068" s="89"/>
      <c r="H1068" s="89"/>
      <c r="I1068" s="89"/>
      <c r="J1068" s="89"/>
      <c r="K1068" s="89"/>
      <c r="L1068" s="89"/>
      <c r="M1068" s="89"/>
      <c r="N1068" s="89"/>
    </row>
    <row r="1069" spans="5:14">
      <c r="E1069" s="89"/>
      <c r="F1069" s="89"/>
      <c r="G1069" s="89"/>
      <c r="H1069" s="89"/>
      <c r="I1069" s="89"/>
      <c r="J1069" s="89"/>
      <c r="K1069" s="89"/>
      <c r="L1069" s="89"/>
      <c r="M1069" s="89"/>
      <c r="N1069" s="89"/>
    </row>
    <row r="1070" spans="5:14">
      <c r="E1070" s="89"/>
      <c r="F1070" s="89"/>
      <c r="G1070" s="89"/>
      <c r="H1070" s="89"/>
      <c r="I1070" s="89"/>
      <c r="J1070" s="89"/>
      <c r="K1070" s="89"/>
      <c r="L1070" s="89"/>
      <c r="M1070" s="89"/>
      <c r="N1070" s="89"/>
    </row>
    <row r="1071" spans="5:14">
      <c r="E1071" s="89"/>
      <c r="F1071" s="89"/>
      <c r="G1071" s="89"/>
      <c r="H1071" s="89"/>
      <c r="I1071" s="89"/>
      <c r="J1071" s="89"/>
      <c r="K1071" s="89"/>
      <c r="L1071" s="89"/>
      <c r="M1071" s="89"/>
      <c r="N1071" s="89"/>
    </row>
    <row r="1072" spans="5:14">
      <c r="E1072" s="89"/>
      <c r="F1072" s="89"/>
      <c r="G1072" s="89"/>
      <c r="H1072" s="89"/>
      <c r="I1072" s="89"/>
      <c r="J1072" s="89"/>
      <c r="K1072" s="89"/>
      <c r="L1072" s="89"/>
      <c r="M1072" s="89"/>
      <c r="N1072" s="89"/>
    </row>
    <row r="1073" spans="5:14">
      <c r="E1073" s="89"/>
      <c r="F1073" s="89"/>
      <c r="G1073" s="89"/>
      <c r="H1073" s="89"/>
      <c r="I1073" s="89"/>
      <c r="J1073" s="89"/>
      <c r="K1073" s="89"/>
      <c r="L1073" s="89"/>
      <c r="M1073" s="89"/>
      <c r="N1073" s="89"/>
    </row>
    <row r="1074" spans="5:14">
      <c r="E1074" s="89"/>
      <c r="F1074" s="89"/>
      <c r="G1074" s="89"/>
      <c r="H1074" s="89"/>
      <c r="I1074" s="89"/>
      <c r="J1074" s="89"/>
      <c r="K1074" s="89"/>
      <c r="L1074" s="89"/>
      <c r="M1074" s="89"/>
      <c r="N1074" s="89"/>
    </row>
    <row r="1075" spans="5:14">
      <c r="E1075" s="89"/>
      <c r="F1075" s="89"/>
      <c r="G1075" s="89"/>
      <c r="H1075" s="89"/>
      <c r="I1075" s="89"/>
      <c r="J1075" s="89"/>
      <c r="K1075" s="89"/>
      <c r="L1075" s="89"/>
      <c r="M1075" s="89"/>
      <c r="N1075" s="89"/>
    </row>
    <row r="1076" spans="5:14">
      <c r="E1076" s="89"/>
      <c r="F1076" s="89"/>
      <c r="G1076" s="89"/>
      <c r="H1076" s="89"/>
      <c r="I1076" s="89"/>
      <c r="J1076" s="89"/>
      <c r="K1076" s="89"/>
      <c r="L1076" s="89"/>
      <c r="M1076" s="89"/>
      <c r="N1076" s="89"/>
    </row>
    <row r="1077" spans="5:14">
      <c r="E1077" s="89"/>
      <c r="F1077" s="89"/>
      <c r="G1077" s="89"/>
      <c r="H1077" s="89"/>
      <c r="I1077" s="89"/>
      <c r="J1077" s="89"/>
      <c r="K1077" s="89"/>
      <c r="L1077" s="89"/>
      <c r="M1077" s="89"/>
      <c r="N1077" s="89"/>
    </row>
    <row r="1078" spans="5:14">
      <c r="E1078" s="89"/>
      <c r="F1078" s="89"/>
      <c r="G1078" s="89"/>
      <c r="H1078" s="89"/>
      <c r="I1078" s="89"/>
      <c r="J1078" s="89"/>
      <c r="K1078" s="89"/>
      <c r="L1078" s="89"/>
      <c r="M1078" s="89"/>
      <c r="N1078" s="89"/>
    </row>
    <row r="1079" spans="5:14">
      <c r="E1079" s="89"/>
      <c r="F1079" s="89"/>
      <c r="G1079" s="89"/>
      <c r="H1079" s="89"/>
      <c r="I1079" s="89"/>
      <c r="J1079" s="89"/>
      <c r="K1079" s="89"/>
      <c r="L1079" s="89"/>
      <c r="M1079" s="89"/>
      <c r="N1079" s="89"/>
    </row>
    <row r="1080" spans="5:14">
      <c r="E1080" s="89"/>
      <c r="F1080" s="89"/>
      <c r="G1080" s="89"/>
      <c r="H1080" s="89"/>
      <c r="I1080" s="89"/>
      <c r="J1080" s="89"/>
      <c r="K1080" s="89"/>
      <c r="L1080" s="89"/>
      <c r="M1080" s="89"/>
      <c r="N1080" s="89"/>
    </row>
    <row r="1081" spans="5:14">
      <c r="E1081" s="89"/>
      <c r="F1081" s="89"/>
      <c r="G1081" s="89"/>
      <c r="H1081" s="89"/>
      <c r="I1081" s="89"/>
      <c r="J1081" s="89"/>
      <c r="K1081" s="89"/>
      <c r="L1081" s="89"/>
      <c r="M1081" s="89"/>
      <c r="N1081" s="89"/>
    </row>
    <row r="1082" spans="5:14">
      <c r="E1082" s="89"/>
      <c r="F1082" s="89"/>
      <c r="G1082" s="89"/>
      <c r="H1082" s="89"/>
      <c r="I1082" s="89"/>
      <c r="J1082" s="89"/>
      <c r="K1082" s="89"/>
      <c r="L1082" s="89"/>
      <c r="M1082" s="89"/>
      <c r="N1082" s="89"/>
    </row>
    <row r="1083" spans="5:14">
      <c r="E1083" s="89"/>
      <c r="F1083" s="89"/>
      <c r="G1083" s="89"/>
      <c r="H1083" s="89"/>
      <c r="I1083" s="89"/>
      <c r="J1083" s="89"/>
      <c r="K1083" s="89"/>
      <c r="L1083" s="89"/>
      <c r="M1083" s="89"/>
      <c r="N1083" s="89"/>
    </row>
    <row r="1084" spans="5:14">
      <c r="E1084" s="89"/>
      <c r="F1084" s="89"/>
      <c r="G1084" s="89"/>
      <c r="H1084" s="89"/>
      <c r="I1084" s="89"/>
      <c r="J1084" s="89"/>
      <c r="K1084" s="89"/>
      <c r="L1084" s="89"/>
      <c r="M1084" s="89"/>
      <c r="N1084" s="89"/>
    </row>
    <row r="1085" spans="5:14">
      <c r="E1085" s="89"/>
      <c r="F1085" s="89"/>
      <c r="G1085" s="89"/>
      <c r="H1085" s="89"/>
      <c r="I1085" s="89"/>
      <c r="J1085" s="89"/>
      <c r="K1085" s="89"/>
      <c r="L1085" s="89"/>
      <c r="M1085" s="89"/>
      <c r="N1085" s="89"/>
    </row>
    <row r="1086" spans="5:14">
      <c r="E1086" s="89"/>
      <c r="F1086" s="89"/>
      <c r="G1086" s="89"/>
      <c r="H1086" s="89"/>
      <c r="I1086" s="89"/>
      <c r="J1086" s="89"/>
      <c r="K1086" s="89"/>
      <c r="L1086" s="89"/>
      <c r="M1086" s="89"/>
      <c r="N1086" s="89"/>
    </row>
    <row r="1087" spans="5:14">
      <c r="E1087" s="89"/>
      <c r="F1087" s="89"/>
      <c r="G1087" s="89"/>
      <c r="H1087" s="89"/>
      <c r="I1087" s="89"/>
      <c r="J1087" s="89"/>
      <c r="K1087" s="89"/>
      <c r="L1087" s="89"/>
      <c r="M1087" s="89"/>
      <c r="N1087" s="89"/>
    </row>
    <row r="1088" spans="5:14">
      <c r="E1088" s="89"/>
      <c r="F1088" s="89"/>
      <c r="G1088" s="89"/>
      <c r="H1088" s="89"/>
      <c r="I1088" s="89"/>
      <c r="J1088" s="89"/>
      <c r="K1088" s="89"/>
      <c r="L1088" s="89"/>
      <c r="M1088" s="89"/>
      <c r="N1088" s="89"/>
    </row>
    <row r="1089" spans="5:14">
      <c r="E1089" s="89"/>
      <c r="F1089" s="89"/>
      <c r="G1089" s="89"/>
      <c r="H1089" s="89"/>
      <c r="I1089" s="89"/>
      <c r="J1089" s="89"/>
      <c r="K1089" s="89"/>
      <c r="L1089" s="89"/>
      <c r="M1089" s="89"/>
      <c r="N1089" s="89"/>
    </row>
    <row r="1090" spans="5:14">
      <c r="E1090" s="89"/>
      <c r="F1090" s="89"/>
      <c r="G1090" s="89"/>
      <c r="H1090" s="89"/>
      <c r="I1090" s="89"/>
      <c r="J1090" s="89"/>
      <c r="K1090" s="89"/>
      <c r="L1090" s="89"/>
      <c r="M1090" s="89"/>
      <c r="N1090" s="89"/>
    </row>
    <row r="1091" spans="5:14">
      <c r="E1091" s="89"/>
      <c r="F1091" s="89"/>
      <c r="G1091" s="89"/>
      <c r="H1091" s="89"/>
      <c r="I1091" s="89"/>
      <c r="J1091" s="89"/>
      <c r="K1091" s="89"/>
      <c r="L1091" s="89"/>
      <c r="M1091" s="89"/>
      <c r="N1091" s="89"/>
    </row>
    <row r="1092" spans="5:14">
      <c r="E1092" s="89"/>
      <c r="F1092" s="89"/>
      <c r="G1092" s="89"/>
      <c r="H1092" s="89"/>
      <c r="I1092" s="89"/>
      <c r="J1092" s="89"/>
      <c r="K1092" s="89"/>
      <c r="L1092" s="89"/>
      <c r="M1092" s="89"/>
      <c r="N1092" s="89"/>
    </row>
    <row r="1093" spans="5:14">
      <c r="E1093" s="89"/>
      <c r="F1093" s="89"/>
      <c r="G1093" s="89"/>
      <c r="H1093" s="89"/>
      <c r="I1093" s="89"/>
      <c r="J1093" s="89"/>
      <c r="K1093" s="89"/>
      <c r="L1093" s="89"/>
      <c r="M1093" s="89"/>
      <c r="N1093" s="89"/>
    </row>
    <row r="1094" spans="5:14">
      <c r="E1094" s="89"/>
      <c r="F1094" s="89"/>
      <c r="G1094" s="89"/>
      <c r="H1094" s="89"/>
      <c r="I1094" s="89"/>
      <c r="J1094" s="89"/>
      <c r="K1094" s="89"/>
      <c r="L1094" s="89"/>
      <c r="M1094" s="89"/>
      <c r="N1094" s="89"/>
    </row>
    <row r="1095" spans="5:14">
      <c r="E1095" s="89"/>
      <c r="F1095" s="89"/>
      <c r="G1095" s="89"/>
      <c r="H1095" s="89"/>
      <c r="I1095" s="89"/>
      <c r="J1095" s="89"/>
      <c r="K1095" s="89"/>
      <c r="L1095" s="89"/>
      <c r="M1095" s="89"/>
      <c r="N1095" s="89"/>
    </row>
    <row r="1096" spans="5:14">
      <c r="E1096" s="89"/>
      <c r="F1096" s="89"/>
      <c r="G1096" s="89"/>
      <c r="H1096" s="89"/>
      <c r="I1096" s="89"/>
      <c r="J1096" s="89"/>
      <c r="K1096" s="89"/>
      <c r="L1096" s="89"/>
      <c r="M1096" s="89"/>
      <c r="N1096" s="89"/>
    </row>
    <row r="1097" spans="5:14">
      <c r="E1097" s="89"/>
      <c r="F1097" s="89"/>
      <c r="G1097" s="89"/>
      <c r="H1097" s="89"/>
      <c r="I1097" s="89"/>
      <c r="J1097" s="89"/>
      <c r="K1097" s="89"/>
      <c r="L1097" s="89"/>
      <c r="M1097" s="89"/>
      <c r="N1097" s="89"/>
    </row>
    <row r="1098" spans="5:14">
      <c r="E1098" s="89"/>
      <c r="F1098" s="89"/>
      <c r="G1098" s="89"/>
      <c r="H1098" s="89"/>
      <c r="I1098" s="89"/>
      <c r="J1098" s="89"/>
      <c r="K1098" s="89"/>
      <c r="L1098" s="89"/>
      <c r="M1098" s="89"/>
      <c r="N1098" s="89"/>
    </row>
    <row r="1099" spans="5:14">
      <c r="E1099" s="89"/>
      <c r="F1099" s="89"/>
      <c r="G1099" s="89"/>
      <c r="H1099" s="89"/>
      <c r="I1099" s="89"/>
      <c r="J1099" s="89"/>
      <c r="K1099" s="89"/>
      <c r="L1099" s="89"/>
      <c r="M1099" s="89"/>
      <c r="N1099" s="89"/>
    </row>
    <row r="1100" spans="5:14">
      <c r="E1100" s="89"/>
      <c r="F1100" s="89"/>
      <c r="G1100" s="89"/>
      <c r="H1100" s="89"/>
      <c r="I1100" s="89"/>
      <c r="J1100" s="89"/>
      <c r="K1100" s="89"/>
      <c r="L1100" s="89"/>
      <c r="M1100" s="89"/>
      <c r="N1100" s="89"/>
    </row>
    <row r="1101" spans="5:14">
      <c r="E1101" s="89"/>
      <c r="F1101" s="89"/>
      <c r="G1101" s="89"/>
      <c r="H1101" s="89"/>
      <c r="I1101" s="89"/>
      <c r="J1101" s="89"/>
      <c r="K1101" s="89"/>
      <c r="L1101" s="89"/>
      <c r="M1101" s="89"/>
      <c r="N1101" s="89"/>
    </row>
    <row r="1102" spans="5:14">
      <c r="E1102" s="89"/>
      <c r="F1102" s="89"/>
      <c r="G1102" s="89"/>
      <c r="H1102" s="89"/>
      <c r="I1102" s="89"/>
      <c r="J1102" s="89"/>
      <c r="K1102" s="89"/>
      <c r="L1102" s="89"/>
      <c r="M1102" s="89"/>
      <c r="N1102" s="89"/>
    </row>
    <row r="1103" spans="5:14">
      <c r="E1103" s="89"/>
      <c r="F1103" s="89"/>
      <c r="G1103" s="89"/>
      <c r="H1103" s="89"/>
      <c r="I1103" s="89"/>
      <c r="J1103" s="89"/>
      <c r="K1103" s="89"/>
      <c r="L1103" s="89"/>
      <c r="M1103" s="89"/>
      <c r="N1103" s="89"/>
    </row>
    <row r="1104" spans="5:14">
      <c r="E1104" s="89"/>
      <c r="F1104" s="89"/>
      <c r="G1104" s="89"/>
      <c r="H1104" s="89"/>
      <c r="I1104" s="89"/>
      <c r="J1104" s="89"/>
      <c r="K1104" s="89"/>
      <c r="L1104" s="89"/>
      <c r="M1104" s="89"/>
      <c r="N1104" s="89"/>
    </row>
    <row r="1105" spans="5:14">
      <c r="E1105" s="89"/>
      <c r="F1105" s="89"/>
      <c r="G1105" s="89"/>
      <c r="H1105" s="89"/>
      <c r="I1105" s="89"/>
      <c r="J1105" s="89"/>
      <c r="K1105" s="89"/>
      <c r="L1105" s="89"/>
      <c r="M1105" s="89"/>
      <c r="N1105" s="89"/>
    </row>
    <row r="1106" spans="5:14">
      <c r="E1106" s="89"/>
      <c r="F1106" s="89"/>
      <c r="G1106" s="89"/>
      <c r="H1106" s="89"/>
      <c r="I1106" s="89"/>
      <c r="J1106" s="89"/>
      <c r="K1106" s="89"/>
      <c r="L1106" s="89"/>
      <c r="M1106" s="89"/>
      <c r="N1106" s="89"/>
    </row>
    <row r="1107" spans="5:14">
      <c r="E1107" s="89"/>
      <c r="F1107" s="89"/>
      <c r="G1107" s="89"/>
      <c r="H1107" s="89"/>
      <c r="I1107" s="89"/>
      <c r="J1107" s="89"/>
      <c r="K1107" s="89"/>
      <c r="L1107" s="89"/>
      <c r="M1107" s="89"/>
      <c r="N1107" s="89"/>
    </row>
    <row r="1108" spans="5:14">
      <c r="E1108" s="89"/>
      <c r="F1108" s="89"/>
      <c r="G1108" s="89"/>
      <c r="H1108" s="89"/>
      <c r="I1108" s="89"/>
      <c r="J1108" s="89"/>
      <c r="K1108" s="89"/>
      <c r="L1108" s="89"/>
      <c r="M1108" s="89"/>
      <c r="N1108" s="89"/>
    </row>
    <row r="1109" spans="5:14">
      <c r="E1109" s="89"/>
      <c r="F1109" s="89"/>
      <c r="G1109" s="89"/>
      <c r="H1109" s="89"/>
      <c r="I1109" s="89"/>
      <c r="J1109" s="89"/>
      <c r="K1109" s="89"/>
      <c r="L1109" s="89"/>
      <c r="M1109" s="89"/>
      <c r="N1109" s="89"/>
    </row>
    <row r="1110" spans="5:14">
      <c r="E1110" s="89"/>
      <c r="F1110" s="89"/>
      <c r="G1110" s="89"/>
      <c r="H1110" s="89"/>
      <c r="I1110" s="89"/>
      <c r="J1110" s="89"/>
      <c r="K1110" s="89"/>
      <c r="L1110" s="89"/>
      <c r="M1110" s="89"/>
      <c r="N1110" s="89"/>
    </row>
    <row r="1111" spans="5:14">
      <c r="E1111" s="89"/>
      <c r="F1111" s="89"/>
      <c r="G1111" s="89"/>
      <c r="H1111" s="89"/>
      <c r="I1111" s="89"/>
      <c r="J1111" s="89"/>
      <c r="K1111" s="89"/>
      <c r="L1111" s="89"/>
      <c r="M1111" s="89"/>
      <c r="N1111" s="89"/>
    </row>
    <row r="1112" spans="5:14">
      <c r="E1112" s="89"/>
      <c r="F1112" s="89"/>
      <c r="G1112" s="89"/>
      <c r="H1112" s="89"/>
      <c r="I1112" s="89"/>
      <c r="J1112" s="89"/>
      <c r="K1112" s="89"/>
      <c r="L1112" s="89"/>
      <c r="M1112" s="89"/>
      <c r="N1112" s="89"/>
    </row>
    <row r="1113" spans="5:14">
      <c r="E1113" s="89"/>
      <c r="F1113" s="89"/>
      <c r="G1113" s="89"/>
      <c r="H1113" s="89"/>
      <c r="I1113" s="89"/>
      <c r="J1113" s="89"/>
      <c r="K1113" s="89"/>
      <c r="L1113" s="89"/>
      <c r="M1113" s="89"/>
      <c r="N1113" s="89"/>
    </row>
    <row r="1114" spans="5:14">
      <c r="E1114" s="89"/>
      <c r="F1114" s="89"/>
      <c r="G1114" s="89"/>
      <c r="H1114" s="89"/>
      <c r="I1114" s="89"/>
      <c r="J1114" s="89"/>
      <c r="K1114" s="89"/>
      <c r="L1114" s="89"/>
      <c r="M1114" s="89"/>
      <c r="N1114" s="89"/>
    </row>
    <row r="1115" spans="5:14">
      <c r="E1115" s="89"/>
      <c r="F1115" s="89"/>
      <c r="G1115" s="89"/>
      <c r="H1115" s="89"/>
      <c r="I1115" s="89"/>
      <c r="J1115" s="89"/>
      <c r="K1115" s="89"/>
      <c r="L1115" s="89"/>
      <c r="M1115" s="89"/>
      <c r="N1115" s="89"/>
    </row>
    <row r="1116" spans="5:14">
      <c r="E1116" s="89"/>
      <c r="F1116" s="89"/>
      <c r="G1116" s="89"/>
      <c r="H1116" s="89"/>
      <c r="I1116" s="89"/>
      <c r="J1116" s="89"/>
      <c r="K1116" s="89"/>
      <c r="L1116" s="89"/>
      <c r="M1116" s="89"/>
      <c r="N1116" s="89"/>
    </row>
    <row r="1117" spans="5:14">
      <c r="E1117" s="89"/>
      <c r="F1117" s="89"/>
      <c r="G1117" s="89"/>
      <c r="H1117" s="89"/>
      <c r="I1117" s="89"/>
      <c r="J1117" s="89"/>
      <c r="K1117" s="89"/>
      <c r="L1117" s="89"/>
      <c r="M1117" s="89"/>
      <c r="N1117" s="89"/>
    </row>
    <row r="1118" spans="5:14">
      <c r="E1118" s="89"/>
      <c r="F1118" s="89"/>
      <c r="G1118" s="89"/>
      <c r="H1118" s="89"/>
      <c r="I1118" s="89"/>
      <c r="J1118" s="89"/>
      <c r="K1118" s="89"/>
      <c r="L1118" s="89"/>
      <c r="M1118" s="89"/>
      <c r="N1118" s="89"/>
    </row>
    <row r="1119" spans="5:14">
      <c r="E1119" s="89"/>
      <c r="F1119" s="89"/>
      <c r="G1119" s="89"/>
      <c r="H1119" s="89"/>
      <c r="I1119" s="89"/>
      <c r="J1119" s="89"/>
      <c r="K1119" s="89"/>
      <c r="L1119" s="89"/>
      <c r="M1119" s="89"/>
      <c r="N1119" s="89"/>
    </row>
    <row r="1120" spans="5:14">
      <c r="E1120" s="89"/>
      <c r="F1120" s="89"/>
      <c r="G1120" s="89"/>
      <c r="H1120" s="89"/>
      <c r="I1120" s="89"/>
      <c r="J1120" s="89"/>
      <c r="K1120" s="89"/>
      <c r="L1120" s="89"/>
      <c r="M1120" s="89"/>
      <c r="N1120" s="89"/>
    </row>
    <row r="1121" spans="5:14">
      <c r="E1121" s="89"/>
      <c r="F1121" s="89"/>
      <c r="G1121" s="89"/>
      <c r="H1121" s="89"/>
      <c r="I1121" s="89"/>
      <c r="J1121" s="89"/>
      <c r="K1121" s="89"/>
      <c r="L1121" s="89"/>
      <c r="M1121" s="89"/>
      <c r="N1121" s="89"/>
    </row>
    <row r="1122" spans="5:14">
      <c r="E1122" s="89"/>
      <c r="F1122" s="89"/>
      <c r="G1122" s="89"/>
      <c r="H1122" s="89"/>
      <c r="I1122" s="89"/>
      <c r="J1122" s="89"/>
      <c r="K1122" s="89"/>
      <c r="L1122" s="89"/>
      <c r="M1122" s="89"/>
      <c r="N1122" s="89"/>
    </row>
    <row r="1123" spans="5:14">
      <c r="E1123" s="89"/>
      <c r="F1123" s="89"/>
      <c r="G1123" s="89"/>
      <c r="H1123" s="89"/>
      <c r="I1123" s="89"/>
      <c r="J1123" s="89"/>
      <c r="K1123" s="89"/>
      <c r="L1123" s="89"/>
      <c r="M1123" s="89"/>
      <c r="N1123" s="89"/>
    </row>
    <row r="1124" spans="5:14">
      <c r="E1124" s="89"/>
      <c r="F1124" s="89"/>
      <c r="G1124" s="89"/>
      <c r="H1124" s="89"/>
      <c r="I1124" s="89"/>
      <c r="J1124" s="89"/>
      <c r="K1124" s="89"/>
      <c r="L1124" s="89"/>
      <c r="M1124" s="89"/>
      <c r="N1124" s="89"/>
    </row>
    <row r="1125" spans="5:14">
      <c r="E1125" s="89"/>
      <c r="F1125" s="89"/>
      <c r="G1125" s="89"/>
      <c r="H1125" s="89"/>
      <c r="I1125" s="89"/>
      <c r="J1125" s="89"/>
      <c r="K1125" s="89"/>
      <c r="L1125" s="89"/>
      <c r="M1125" s="89"/>
      <c r="N1125" s="89"/>
    </row>
    <row r="1126" spans="5:14">
      <c r="E1126" s="89"/>
      <c r="F1126" s="89"/>
      <c r="G1126" s="89"/>
      <c r="H1126" s="89"/>
      <c r="I1126" s="89"/>
      <c r="J1126" s="89"/>
      <c r="K1126" s="89"/>
      <c r="L1126" s="89"/>
      <c r="M1126" s="89"/>
      <c r="N1126" s="89"/>
    </row>
    <row r="1127" spans="5:14">
      <c r="E1127" s="89"/>
      <c r="F1127" s="89"/>
      <c r="G1127" s="89"/>
      <c r="H1127" s="89"/>
      <c r="I1127" s="89"/>
      <c r="J1127" s="89"/>
      <c r="K1127" s="89"/>
      <c r="L1127" s="89"/>
      <c r="M1127" s="89"/>
      <c r="N1127" s="89"/>
    </row>
    <row r="1128" spans="5:14">
      <c r="E1128" s="89"/>
      <c r="F1128" s="89"/>
      <c r="G1128" s="89"/>
      <c r="H1128" s="89"/>
      <c r="I1128" s="89"/>
      <c r="J1128" s="89"/>
      <c r="K1128" s="89"/>
      <c r="L1128" s="89"/>
      <c r="M1128" s="89"/>
      <c r="N1128" s="89"/>
    </row>
    <row r="1129" spans="5:14">
      <c r="E1129" s="89"/>
      <c r="F1129" s="89"/>
      <c r="G1129" s="89"/>
      <c r="H1129" s="89"/>
      <c r="I1129" s="89"/>
      <c r="J1129" s="89"/>
      <c r="K1129" s="89"/>
      <c r="L1129" s="89"/>
      <c r="M1129" s="89"/>
      <c r="N1129" s="89"/>
    </row>
    <row r="1130" spans="5:14">
      <c r="E1130" s="89"/>
      <c r="F1130" s="89"/>
      <c r="G1130" s="89"/>
      <c r="H1130" s="89"/>
      <c r="I1130" s="89"/>
      <c r="J1130" s="89"/>
      <c r="K1130" s="89"/>
      <c r="L1130" s="89"/>
      <c r="M1130" s="89"/>
      <c r="N1130" s="89"/>
    </row>
    <row r="1131" spans="5:14">
      <c r="E1131" s="89"/>
      <c r="F1131" s="89"/>
      <c r="G1131" s="89"/>
      <c r="H1131" s="89"/>
      <c r="I1131" s="89"/>
      <c r="J1131" s="89"/>
      <c r="K1131" s="89"/>
      <c r="L1131" s="89"/>
      <c r="M1131" s="89"/>
      <c r="N1131" s="89"/>
    </row>
    <row r="1132" spans="5:14">
      <c r="E1132" s="89"/>
      <c r="F1132" s="89"/>
      <c r="G1132" s="89"/>
      <c r="H1132" s="89"/>
      <c r="I1132" s="89"/>
      <c r="J1132" s="89"/>
      <c r="K1132" s="89"/>
      <c r="L1132" s="89"/>
      <c r="M1132" s="89"/>
      <c r="N1132" s="89"/>
    </row>
    <row r="1133" spans="5:14">
      <c r="E1133" s="89"/>
      <c r="F1133" s="89"/>
      <c r="G1133" s="89"/>
      <c r="H1133" s="89"/>
      <c r="I1133" s="89"/>
      <c r="J1133" s="89"/>
      <c r="K1133" s="89"/>
      <c r="L1133" s="89"/>
      <c r="M1133" s="89"/>
      <c r="N1133" s="89"/>
    </row>
    <row r="1134" spans="5:14">
      <c r="E1134" s="89"/>
      <c r="F1134" s="89"/>
      <c r="G1134" s="89"/>
      <c r="H1134" s="89"/>
      <c r="I1134" s="89"/>
      <c r="J1134" s="89"/>
      <c r="K1134" s="89"/>
      <c r="L1134" s="89"/>
      <c r="M1134" s="89"/>
      <c r="N1134" s="89"/>
    </row>
    <row r="1135" spans="5:14">
      <c r="E1135" s="89"/>
      <c r="F1135" s="89"/>
      <c r="G1135" s="89"/>
      <c r="H1135" s="89"/>
      <c r="I1135" s="89"/>
      <c r="J1135" s="89"/>
      <c r="K1135" s="89"/>
      <c r="L1135" s="89"/>
      <c r="M1135" s="89"/>
      <c r="N1135" s="89"/>
    </row>
    <row r="1136" spans="5:14">
      <c r="E1136" s="89"/>
      <c r="F1136" s="89"/>
      <c r="G1136" s="89"/>
      <c r="H1136" s="89"/>
      <c r="I1136" s="89"/>
      <c r="J1136" s="89"/>
      <c r="K1136" s="89"/>
      <c r="L1136" s="89"/>
      <c r="M1136" s="89"/>
      <c r="N1136" s="89"/>
    </row>
    <row r="1137" spans="5:14">
      <c r="E1137" s="89"/>
      <c r="F1137" s="89"/>
      <c r="G1137" s="89"/>
      <c r="H1137" s="89"/>
      <c r="I1137" s="89"/>
      <c r="J1137" s="89"/>
      <c r="K1137" s="89"/>
      <c r="L1137" s="89"/>
      <c r="M1137" s="89"/>
      <c r="N1137" s="89"/>
    </row>
    <row r="1138" spans="5:14">
      <c r="E1138" s="89"/>
      <c r="F1138" s="89"/>
      <c r="G1138" s="89"/>
      <c r="H1138" s="89"/>
      <c r="I1138" s="89"/>
      <c r="J1138" s="89"/>
      <c r="K1138" s="89"/>
      <c r="L1138" s="89"/>
      <c r="M1138" s="89"/>
      <c r="N1138" s="89"/>
    </row>
    <row r="1139" spans="5:14">
      <c r="E1139" s="89"/>
      <c r="F1139" s="89"/>
      <c r="G1139" s="89"/>
      <c r="H1139" s="89"/>
      <c r="I1139" s="89"/>
      <c r="J1139" s="89"/>
      <c r="K1139" s="89"/>
      <c r="L1139" s="89"/>
      <c r="M1139" s="89"/>
      <c r="N1139" s="89"/>
    </row>
    <row r="1140" spans="5:14">
      <c r="E1140" s="89"/>
      <c r="F1140" s="89"/>
      <c r="G1140" s="89"/>
      <c r="H1140" s="89"/>
      <c r="I1140" s="89"/>
      <c r="J1140" s="89"/>
      <c r="K1140" s="89"/>
      <c r="L1140" s="89"/>
      <c r="M1140" s="89"/>
      <c r="N1140" s="89"/>
    </row>
    <row r="1141" spans="5:14">
      <c r="E1141" s="89"/>
      <c r="F1141" s="89"/>
      <c r="G1141" s="89"/>
      <c r="H1141" s="89"/>
      <c r="I1141" s="89"/>
      <c r="J1141" s="89"/>
      <c r="K1141" s="89"/>
      <c r="L1141" s="89"/>
      <c r="M1141" s="89"/>
      <c r="N1141" s="89"/>
    </row>
    <row r="1142" spans="5:14">
      <c r="E1142" s="89"/>
      <c r="F1142" s="89"/>
      <c r="G1142" s="89"/>
      <c r="H1142" s="89"/>
      <c r="I1142" s="89"/>
      <c r="J1142" s="89"/>
      <c r="K1142" s="89"/>
      <c r="L1142" s="89"/>
      <c r="M1142" s="89"/>
      <c r="N1142" s="89"/>
    </row>
    <row r="1143" spans="5:14">
      <c r="E1143" s="89"/>
      <c r="F1143" s="89"/>
      <c r="G1143" s="89"/>
      <c r="H1143" s="89"/>
      <c r="I1143" s="89"/>
      <c r="J1143" s="89"/>
      <c r="K1143" s="89"/>
      <c r="L1143" s="89"/>
      <c r="M1143" s="89"/>
      <c r="N1143" s="89"/>
    </row>
    <row r="1144" spans="5:14">
      <c r="E1144" s="89"/>
      <c r="F1144" s="89"/>
      <c r="G1144" s="89"/>
      <c r="H1144" s="89"/>
      <c r="I1144" s="89"/>
      <c r="J1144" s="89"/>
      <c r="K1144" s="89"/>
      <c r="L1144" s="89"/>
      <c r="M1144" s="89"/>
      <c r="N1144" s="89"/>
    </row>
    <row r="1145" spans="5:14">
      <c r="E1145" s="89"/>
      <c r="F1145" s="89"/>
      <c r="G1145" s="89"/>
      <c r="H1145" s="89"/>
      <c r="I1145" s="89"/>
      <c r="J1145" s="89"/>
      <c r="K1145" s="89"/>
      <c r="L1145" s="89"/>
      <c r="M1145" s="89"/>
      <c r="N1145" s="89"/>
    </row>
    <row r="1146" spans="5:14">
      <c r="E1146" s="89"/>
      <c r="F1146" s="89"/>
      <c r="G1146" s="89"/>
      <c r="H1146" s="89"/>
      <c r="I1146" s="89"/>
      <c r="J1146" s="89"/>
      <c r="K1146" s="89"/>
      <c r="L1146" s="89"/>
      <c r="M1146" s="89"/>
      <c r="N1146" s="89"/>
    </row>
    <row r="1147" spans="5:14">
      <c r="E1147" s="89"/>
      <c r="F1147" s="89"/>
      <c r="G1147" s="89"/>
      <c r="H1147" s="89"/>
      <c r="I1147" s="89"/>
      <c r="J1147" s="89"/>
      <c r="K1147" s="89"/>
      <c r="L1147" s="89"/>
      <c r="M1147" s="89"/>
      <c r="N1147" s="89"/>
    </row>
    <row r="1148" spans="5:14">
      <c r="E1148" s="89"/>
      <c r="F1148" s="89"/>
      <c r="G1148" s="89"/>
      <c r="H1148" s="89"/>
      <c r="I1148" s="89"/>
      <c r="J1148" s="89"/>
      <c r="K1148" s="89"/>
      <c r="L1148" s="89"/>
      <c r="M1148" s="89"/>
      <c r="N1148" s="89"/>
    </row>
    <row r="1149" spans="5:14">
      <c r="E1149" s="89"/>
      <c r="F1149" s="89"/>
      <c r="G1149" s="89"/>
      <c r="H1149" s="89"/>
      <c r="I1149" s="89"/>
      <c r="J1149" s="89"/>
      <c r="K1149" s="89"/>
      <c r="L1149" s="89"/>
      <c r="M1149" s="89"/>
      <c r="N1149" s="89"/>
    </row>
    <row r="1150" spans="5:14">
      <c r="E1150" s="89"/>
      <c r="F1150" s="89"/>
      <c r="G1150" s="89"/>
      <c r="H1150" s="89"/>
      <c r="I1150" s="89"/>
      <c r="J1150" s="89"/>
      <c r="K1150" s="89"/>
      <c r="L1150" s="89"/>
      <c r="M1150" s="89"/>
      <c r="N1150" s="89"/>
    </row>
    <row r="1151" spans="5:14">
      <c r="E1151" s="89"/>
      <c r="F1151" s="89"/>
      <c r="G1151" s="89"/>
      <c r="H1151" s="89"/>
      <c r="I1151" s="89"/>
      <c r="J1151" s="89"/>
      <c r="K1151" s="89"/>
      <c r="L1151" s="89"/>
      <c r="M1151" s="89"/>
      <c r="N1151" s="89"/>
    </row>
    <row r="1152" spans="5:14">
      <c r="E1152" s="89"/>
      <c r="F1152" s="89"/>
      <c r="G1152" s="89"/>
      <c r="H1152" s="89"/>
      <c r="I1152" s="89"/>
      <c r="J1152" s="89"/>
      <c r="K1152" s="89"/>
      <c r="L1152" s="89"/>
      <c r="M1152" s="89"/>
      <c r="N1152" s="89"/>
    </row>
    <row r="1153" spans="5:14">
      <c r="E1153" s="89"/>
      <c r="F1153" s="89"/>
      <c r="G1153" s="89"/>
      <c r="H1153" s="89"/>
      <c r="I1153" s="89"/>
      <c r="J1153" s="89"/>
      <c r="K1153" s="89"/>
      <c r="L1153" s="89"/>
      <c r="M1153" s="89"/>
      <c r="N1153" s="89"/>
    </row>
    <row r="1154" spans="5:14">
      <c r="E1154" s="89"/>
      <c r="F1154" s="89"/>
      <c r="G1154" s="89"/>
      <c r="H1154" s="89"/>
      <c r="I1154" s="89"/>
      <c r="J1154" s="89"/>
      <c r="K1154" s="89"/>
      <c r="L1154" s="89"/>
      <c r="M1154" s="89"/>
      <c r="N1154" s="89"/>
    </row>
    <row r="1155" spans="5:14">
      <c r="E1155" s="89"/>
      <c r="F1155" s="89"/>
      <c r="G1155" s="89"/>
      <c r="H1155" s="89"/>
      <c r="I1155" s="89"/>
      <c r="J1155" s="89"/>
      <c r="K1155" s="89"/>
      <c r="L1155" s="89"/>
      <c r="M1155" s="89"/>
      <c r="N1155" s="89"/>
    </row>
    <row r="1156" spans="5:14">
      <c r="E1156" s="89"/>
      <c r="F1156" s="89"/>
      <c r="G1156" s="89"/>
      <c r="H1156" s="89"/>
      <c r="I1156" s="89"/>
      <c r="J1156" s="89"/>
      <c r="K1156" s="89"/>
      <c r="L1156" s="89"/>
      <c r="M1156" s="89"/>
      <c r="N1156" s="89"/>
    </row>
    <row r="1157" spans="5:14">
      <c r="E1157" s="89"/>
      <c r="F1157" s="89"/>
      <c r="G1157" s="89"/>
      <c r="H1157" s="89"/>
      <c r="I1157" s="89"/>
      <c r="J1157" s="89"/>
      <c r="K1157" s="89"/>
      <c r="L1157" s="89"/>
      <c r="M1157" s="89"/>
      <c r="N1157" s="89"/>
    </row>
    <row r="1158" spans="5:14">
      <c r="E1158" s="89"/>
      <c r="F1158" s="89"/>
      <c r="G1158" s="89"/>
      <c r="H1158" s="89"/>
      <c r="I1158" s="89"/>
      <c r="J1158" s="89"/>
      <c r="K1158" s="89"/>
      <c r="L1158" s="89"/>
      <c r="M1158" s="89"/>
      <c r="N1158" s="89"/>
    </row>
    <row r="1159" spans="5:14">
      <c r="E1159" s="89"/>
      <c r="F1159" s="89"/>
      <c r="G1159" s="89"/>
      <c r="H1159" s="89"/>
      <c r="I1159" s="89"/>
      <c r="J1159" s="89"/>
      <c r="K1159" s="89"/>
      <c r="L1159" s="89"/>
      <c r="M1159" s="89"/>
      <c r="N1159" s="89"/>
    </row>
    <row r="1160" spans="5:14">
      <c r="E1160" s="89"/>
      <c r="F1160" s="89"/>
      <c r="G1160" s="89"/>
      <c r="H1160" s="89"/>
      <c r="I1160" s="89"/>
      <c r="J1160" s="89"/>
      <c r="K1160" s="89"/>
      <c r="L1160" s="89"/>
      <c r="M1160" s="89"/>
      <c r="N1160" s="89"/>
    </row>
    <row r="1161" spans="5:14">
      <c r="E1161" s="89"/>
      <c r="F1161" s="89"/>
      <c r="G1161" s="89"/>
      <c r="H1161" s="89"/>
      <c r="I1161" s="89"/>
      <c r="J1161" s="89"/>
      <c r="K1161" s="89"/>
      <c r="L1161" s="89"/>
      <c r="M1161" s="89"/>
      <c r="N1161" s="89"/>
    </row>
    <row r="1162" spans="5:14">
      <c r="E1162" s="89"/>
      <c r="F1162" s="89"/>
      <c r="G1162" s="89"/>
      <c r="H1162" s="89"/>
      <c r="I1162" s="89"/>
      <c r="J1162" s="89"/>
      <c r="K1162" s="89"/>
      <c r="L1162" s="89"/>
      <c r="M1162" s="89"/>
      <c r="N1162" s="89"/>
    </row>
    <row r="1163" spans="5:14">
      <c r="E1163" s="89"/>
      <c r="F1163" s="89"/>
      <c r="G1163" s="89"/>
      <c r="H1163" s="89"/>
      <c r="I1163" s="89"/>
      <c r="J1163" s="89"/>
      <c r="K1163" s="89"/>
      <c r="L1163" s="89"/>
      <c r="M1163" s="89"/>
      <c r="N1163" s="89"/>
    </row>
    <row r="1164" spans="5:14">
      <c r="E1164" s="89"/>
      <c r="F1164" s="89"/>
      <c r="G1164" s="89"/>
      <c r="H1164" s="89"/>
      <c r="I1164" s="89"/>
      <c r="J1164" s="89"/>
      <c r="K1164" s="89"/>
      <c r="L1164" s="89"/>
      <c r="M1164" s="89"/>
      <c r="N1164" s="89"/>
    </row>
    <row r="1165" spans="5:14">
      <c r="E1165" s="89"/>
      <c r="F1165" s="89"/>
      <c r="G1165" s="89"/>
      <c r="H1165" s="89"/>
      <c r="I1165" s="89"/>
      <c r="J1165" s="89"/>
      <c r="K1165" s="89"/>
      <c r="L1165" s="89"/>
      <c r="M1165" s="89"/>
      <c r="N1165" s="89"/>
    </row>
    <row r="1166" spans="5:14">
      <c r="E1166" s="89"/>
      <c r="F1166" s="89"/>
      <c r="G1166" s="89"/>
      <c r="H1166" s="89"/>
      <c r="I1166" s="89"/>
      <c r="J1166" s="89"/>
      <c r="K1166" s="89"/>
      <c r="L1166" s="89"/>
      <c r="M1166" s="89"/>
      <c r="N1166" s="89"/>
    </row>
    <row r="1167" spans="5:14">
      <c r="E1167" s="89"/>
      <c r="F1167" s="89"/>
      <c r="G1167" s="89"/>
      <c r="H1167" s="89"/>
      <c r="I1167" s="89"/>
      <c r="J1167" s="89"/>
      <c r="K1167" s="89"/>
      <c r="L1167" s="89"/>
      <c r="M1167" s="89"/>
      <c r="N1167" s="89"/>
    </row>
    <row r="1168" spans="5:14">
      <c r="E1168" s="89"/>
      <c r="F1168" s="89"/>
      <c r="G1168" s="89"/>
      <c r="H1168" s="89"/>
      <c r="I1168" s="89"/>
      <c r="J1168" s="89"/>
      <c r="K1168" s="89"/>
      <c r="L1168" s="89"/>
      <c r="M1168" s="89"/>
      <c r="N1168" s="89"/>
    </row>
    <row r="1169" spans="5:14">
      <c r="E1169" s="89"/>
      <c r="F1169" s="89"/>
      <c r="G1169" s="89"/>
      <c r="H1169" s="89"/>
      <c r="I1169" s="89"/>
      <c r="J1169" s="89"/>
      <c r="K1169" s="89"/>
      <c r="L1169" s="89"/>
      <c r="M1169" s="89"/>
      <c r="N1169" s="89"/>
    </row>
    <row r="1170" spans="5:14">
      <c r="E1170" s="89"/>
      <c r="F1170" s="89"/>
      <c r="G1170" s="89"/>
      <c r="H1170" s="89"/>
      <c r="I1170" s="89"/>
      <c r="J1170" s="89"/>
      <c r="K1170" s="89"/>
      <c r="L1170" s="89"/>
      <c r="M1170" s="89"/>
      <c r="N1170" s="89"/>
    </row>
    <row r="1171" spans="5:14">
      <c r="E1171" s="89"/>
      <c r="F1171" s="89"/>
      <c r="G1171" s="89"/>
      <c r="H1171" s="89"/>
      <c r="I1171" s="89"/>
      <c r="J1171" s="89"/>
      <c r="K1171" s="89"/>
      <c r="L1171" s="89"/>
      <c r="M1171" s="89"/>
      <c r="N1171" s="89"/>
    </row>
    <row r="1172" spans="5:14">
      <c r="E1172" s="89"/>
      <c r="F1172" s="89"/>
      <c r="G1172" s="89"/>
      <c r="H1172" s="89"/>
      <c r="I1172" s="89"/>
      <c r="J1172" s="89"/>
      <c r="K1172" s="89"/>
      <c r="L1172" s="89"/>
      <c r="M1172" s="89"/>
      <c r="N1172" s="89"/>
    </row>
    <row r="1173" spans="5:14">
      <c r="E1173" s="89"/>
      <c r="F1173" s="89"/>
      <c r="G1173" s="89"/>
      <c r="H1173" s="89"/>
      <c r="I1173" s="89"/>
      <c r="J1173" s="89"/>
      <c r="K1173" s="89"/>
      <c r="L1173" s="89"/>
      <c r="M1173" s="89"/>
      <c r="N1173" s="89"/>
    </row>
    <row r="1174" spans="5:14">
      <c r="E1174" s="89"/>
      <c r="F1174" s="89"/>
      <c r="G1174" s="89"/>
      <c r="H1174" s="89"/>
      <c r="I1174" s="89"/>
      <c r="J1174" s="89"/>
      <c r="K1174" s="89"/>
      <c r="L1174" s="89"/>
      <c r="M1174" s="89"/>
      <c r="N1174" s="89"/>
    </row>
    <row r="1175" spans="5:14">
      <c r="E1175" s="89"/>
      <c r="F1175" s="89"/>
      <c r="G1175" s="89"/>
      <c r="H1175" s="89"/>
      <c r="I1175" s="89"/>
      <c r="J1175" s="89"/>
      <c r="K1175" s="89"/>
      <c r="L1175" s="89"/>
      <c r="M1175" s="89"/>
      <c r="N1175" s="89"/>
    </row>
    <row r="1176" spans="5:14">
      <c r="E1176" s="89"/>
      <c r="F1176" s="89"/>
      <c r="G1176" s="89"/>
      <c r="H1176" s="89"/>
      <c r="I1176" s="89"/>
      <c r="J1176" s="89"/>
      <c r="K1176" s="89"/>
      <c r="L1176" s="89"/>
      <c r="M1176" s="89"/>
      <c r="N1176" s="89"/>
    </row>
    <row r="1177" spans="5:14">
      <c r="E1177" s="89"/>
      <c r="F1177" s="89"/>
      <c r="G1177" s="89"/>
      <c r="H1177" s="89"/>
      <c r="I1177" s="89"/>
      <c r="J1177" s="89"/>
      <c r="K1177" s="89"/>
      <c r="L1177" s="89"/>
      <c r="M1177" s="89"/>
      <c r="N1177" s="89"/>
    </row>
    <row r="1178" spans="5:14">
      <c r="E1178" s="89"/>
      <c r="F1178" s="89"/>
      <c r="G1178" s="89"/>
      <c r="H1178" s="89"/>
      <c r="I1178" s="89"/>
      <c r="J1178" s="89"/>
      <c r="K1178" s="89"/>
      <c r="L1178" s="89"/>
      <c r="M1178" s="89"/>
      <c r="N1178" s="89"/>
    </row>
    <row r="1179" spans="5:14">
      <c r="E1179" s="89"/>
      <c r="F1179" s="89"/>
      <c r="G1179" s="89"/>
      <c r="H1179" s="89"/>
      <c r="I1179" s="89"/>
      <c r="J1179" s="89"/>
      <c r="K1179" s="89"/>
      <c r="L1179" s="89"/>
      <c r="M1179" s="89"/>
      <c r="N1179" s="89"/>
    </row>
    <row r="1180" spans="5:14">
      <c r="E1180" s="89"/>
      <c r="F1180" s="89"/>
      <c r="G1180" s="89"/>
      <c r="H1180" s="89"/>
      <c r="I1180" s="89"/>
      <c r="J1180" s="89"/>
      <c r="K1180" s="89"/>
      <c r="L1180" s="89"/>
      <c r="M1180" s="89"/>
      <c r="N1180" s="89"/>
    </row>
    <row r="1181" spans="5:14">
      <c r="E1181" s="89"/>
      <c r="F1181" s="89"/>
      <c r="G1181" s="89"/>
      <c r="H1181" s="89"/>
      <c r="I1181" s="89"/>
      <c r="J1181" s="89"/>
      <c r="K1181" s="89"/>
      <c r="L1181" s="89"/>
      <c r="M1181" s="89"/>
      <c r="N1181" s="89"/>
    </row>
    <row r="1182" spans="5:14">
      <c r="E1182" s="89"/>
      <c r="F1182" s="89"/>
      <c r="G1182" s="89"/>
      <c r="H1182" s="89"/>
      <c r="I1182" s="89"/>
      <c r="J1182" s="89"/>
      <c r="K1182" s="89"/>
      <c r="L1182" s="89"/>
      <c r="M1182" s="89"/>
      <c r="N1182" s="89"/>
    </row>
    <row r="1183" spans="5:14">
      <c r="E1183" s="89"/>
      <c r="F1183" s="89"/>
      <c r="G1183" s="89"/>
      <c r="H1183" s="89"/>
      <c r="I1183" s="89"/>
      <c r="J1183" s="89"/>
      <c r="K1183" s="89"/>
      <c r="L1183" s="89"/>
      <c r="M1183" s="89"/>
      <c r="N1183" s="89"/>
    </row>
    <row r="1184" spans="5:14">
      <c r="E1184" s="89"/>
      <c r="F1184" s="89"/>
      <c r="G1184" s="89"/>
      <c r="H1184" s="89"/>
      <c r="I1184" s="89"/>
      <c r="J1184" s="89"/>
      <c r="K1184" s="89"/>
      <c r="L1184" s="89"/>
      <c r="M1184" s="89"/>
      <c r="N1184" s="89"/>
    </row>
    <row r="1185" spans="5:14">
      <c r="E1185" s="89"/>
      <c r="F1185" s="89"/>
      <c r="G1185" s="89"/>
      <c r="H1185" s="89"/>
      <c r="I1185" s="89"/>
      <c r="J1185" s="89"/>
      <c r="K1185" s="89"/>
      <c r="L1185" s="89"/>
      <c r="M1185" s="89"/>
      <c r="N1185" s="89"/>
    </row>
    <row r="1186" spans="5:14">
      <c r="E1186" s="89"/>
      <c r="F1186" s="89"/>
      <c r="G1186" s="89"/>
      <c r="H1186" s="89"/>
      <c r="I1186" s="89"/>
      <c r="J1186" s="89"/>
      <c r="K1186" s="89"/>
      <c r="L1186" s="89"/>
      <c r="M1186" s="89"/>
      <c r="N1186" s="89"/>
    </row>
    <row r="1187" spans="5:14">
      <c r="E1187" s="89"/>
      <c r="F1187" s="89"/>
      <c r="G1187" s="89"/>
      <c r="H1187" s="89"/>
      <c r="I1187" s="89"/>
      <c r="J1187" s="89"/>
      <c r="K1187" s="89"/>
      <c r="L1187" s="89"/>
      <c r="M1187" s="89"/>
      <c r="N1187" s="89"/>
    </row>
    <row r="1188" spans="5:14">
      <c r="E1188" s="89"/>
      <c r="F1188" s="89"/>
      <c r="G1188" s="89"/>
      <c r="H1188" s="89"/>
      <c r="I1188" s="89"/>
      <c r="J1188" s="89"/>
      <c r="K1188" s="89"/>
      <c r="L1188" s="89"/>
      <c r="M1188" s="89"/>
      <c r="N1188" s="89"/>
    </row>
    <row r="1189" spans="5:14">
      <c r="E1189" s="89"/>
      <c r="F1189" s="89"/>
      <c r="G1189" s="89"/>
      <c r="H1189" s="89"/>
      <c r="I1189" s="89"/>
      <c r="J1189" s="89"/>
      <c r="K1189" s="89"/>
      <c r="L1189" s="89"/>
      <c r="M1189" s="89"/>
      <c r="N1189" s="89"/>
    </row>
    <row r="1190" spans="5:14">
      <c r="E1190" s="89"/>
      <c r="F1190" s="89"/>
      <c r="G1190" s="89"/>
      <c r="H1190" s="89"/>
      <c r="I1190" s="89"/>
      <c r="J1190" s="89"/>
      <c r="K1190" s="89"/>
      <c r="L1190" s="89"/>
      <c r="M1190" s="89"/>
      <c r="N1190" s="89"/>
    </row>
    <row r="1191" spans="5:14">
      <c r="E1191" s="89"/>
      <c r="F1191" s="89"/>
      <c r="G1191" s="89"/>
      <c r="H1191" s="89"/>
      <c r="I1191" s="89"/>
      <c r="J1191" s="89"/>
      <c r="K1191" s="89"/>
      <c r="L1191" s="89"/>
      <c r="M1191" s="89"/>
      <c r="N1191" s="89"/>
    </row>
    <row r="1192" spans="5:14">
      <c r="E1192" s="89"/>
      <c r="F1192" s="89"/>
      <c r="G1192" s="89"/>
      <c r="H1192" s="89"/>
      <c r="I1192" s="89"/>
      <c r="J1192" s="89"/>
      <c r="K1192" s="89"/>
      <c r="L1192" s="89"/>
      <c r="M1192" s="89"/>
      <c r="N1192" s="89"/>
    </row>
    <row r="1193" spans="5:14">
      <c r="E1193" s="89"/>
      <c r="F1193" s="89"/>
      <c r="G1193" s="89"/>
      <c r="H1193" s="89"/>
      <c r="I1193" s="89"/>
      <c r="J1193" s="89"/>
      <c r="K1193" s="89"/>
      <c r="L1193" s="89"/>
      <c r="M1193" s="89"/>
      <c r="N1193" s="89"/>
    </row>
    <row r="1194" spans="5:14">
      <c r="E1194" s="89"/>
      <c r="F1194" s="89"/>
      <c r="G1194" s="89"/>
      <c r="H1194" s="89"/>
      <c r="I1194" s="89"/>
      <c r="J1194" s="89"/>
      <c r="K1194" s="89"/>
      <c r="L1194" s="89"/>
      <c r="M1194" s="89"/>
      <c r="N1194" s="89"/>
    </row>
    <row r="1195" spans="5:14">
      <c r="E1195" s="89"/>
      <c r="F1195" s="89"/>
      <c r="G1195" s="89"/>
      <c r="H1195" s="89"/>
      <c r="I1195" s="89"/>
      <c r="J1195" s="89"/>
      <c r="K1195" s="89"/>
      <c r="L1195" s="89"/>
      <c r="M1195" s="89"/>
      <c r="N1195" s="89"/>
    </row>
    <row r="1196" spans="5:14">
      <c r="E1196" s="89"/>
      <c r="F1196" s="89"/>
      <c r="G1196" s="89"/>
      <c r="H1196" s="89"/>
      <c r="I1196" s="89"/>
      <c r="J1196" s="89"/>
      <c r="K1196" s="89"/>
      <c r="L1196" s="89"/>
      <c r="M1196" s="89"/>
      <c r="N1196" s="89"/>
    </row>
    <row r="1197" spans="5:14">
      <c r="E1197" s="89"/>
      <c r="F1197" s="89"/>
      <c r="G1197" s="89"/>
      <c r="H1197" s="89"/>
      <c r="I1197" s="89"/>
      <c r="J1197" s="89"/>
      <c r="K1197" s="89"/>
      <c r="L1197" s="89"/>
      <c r="M1197" s="89"/>
      <c r="N1197" s="89"/>
    </row>
    <row r="1198" spans="5:14">
      <c r="E1198" s="89"/>
      <c r="F1198" s="89"/>
      <c r="G1198" s="89"/>
      <c r="H1198" s="89"/>
      <c r="I1198" s="89"/>
      <c r="J1198" s="89"/>
      <c r="K1198" s="89"/>
      <c r="L1198" s="89"/>
      <c r="M1198" s="89"/>
      <c r="N1198" s="89"/>
    </row>
    <row r="1199" spans="5:14">
      <c r="E1199" s="89"/>
      <c r="F1199" s="89"/>
      <c r="G1199" s="89"/>
      <c r="H1199" s="89"/>
      <c r="I1199" s="89"/>
      <c r="J1199" s="89"/>
      <c r="K1199" s="89"/>
      <c r="L1199" s="89"/>
      <c r="M1199" s="89"/>
      <c r="N1199" s="89"/>
    </row>
    <row r="1200" spans="5:14">
      <c r="E1200" s="89"/>
      <c r="F1200" s="89"/>
      <c r="G1200" s="89"/>
      <c r="H1200" s="89"/>
      <c r="I1200" s="89"/>
      <c r="J1200" s="89"/>
      <c r="K1200" s="89"/>
      <c r="L1200" s="89"/>
      <c r="M1200" s="89"/>
      <c r="N1200" s="89"/>
    </row>
    <row r="1201" spans="5:14">
      <c r="E1201" s="89"/>
      <c r="F1201" s="89"/>
      <c r="G1201" s="89"/>
      <c r="H1201" s="89"/>
      <c r="I1201" s="89"/>
      <c r="J1201" s="89"/>
      <c r="K1201" s="89"/>
      <c r="L1201" s="89"/>
      <c r="M1201" s="89"/>
      <c r="N1201" s="89"/>
    </row>
    <row r="1202" spans="5:14">
      <c r="E1202" s="89"/>
      <c r="F1202" s="89"/>
      <c r="G1202" s="89"/>
      <c r="H1202" s="89"/>
      <c r="I1202" s="89"/>
      <c r="J1202" s="89"/>
      <c r="K1202" s="89"/>
      <c r="L1202" s="89"/>
      <c r="M1202" s="89"/>
      <c r="N1202" s="89"/>
    </row>
    <row r="1203" spans="5:14">
      <c r="E1203" s="89"/>
      <c r="F1203" s="89"/>
      <c r="G1203" s="89"/>
      <c r="H1203" s="89"/>
      <c r="I1203" s="89"/>
      <c r="J1203" s="89"/>
      <c r="K1203" s="89"/>
      <c r="L1203" s="89"/>
      <c r="M1203" s="89"/>
      <c r="N1203" s="89"/>
    </row>
    <row r="1204" spans="5:14">
      <c r="E1204" s="89"/>
      <c r="F1204" s="89"/>
      <c r="G1204" s="89"/>
      <c r="H1204" s="89"/>
      <c r="I1204" s="89"/>
      <c r="J1204" s="89"/>
      <c r="K1204" s="89"/>
      <c r="L1204" s="89"/>
      <c r="M1204" s="89"/>
      <c r="N1204" s="89"/>
    </row>
    <row r="1205" spans="5:14">
      <c r="E1205" s="89"/>
      <c r="F1205" s="89"/>
      <c r="G1205" s="89"/>
      <c r="H1205" s="89"/>
      <c r="I1205" s="89"/>
      <c r="J1205" s="89"/>
      <c r="K1205" s="89"/>
      <c r="L1205" s="89"/>
      <c r="M1205" s="89"/>
      <c r="N1205" s="89"/>
    </row>
    <row r="1206" spans="5:14">
      <c r="E1206" s="89"/>
      <c r="F1206" s="89"/>
      <c r="G1206" s="89"/>
      <c r="H1206" s="89"/>
      <c r="I1206" s="89"/>
      <c r="J1206" s="89"/>
      <c r="K1206" s="89"/>
      <c r="L1206" s="89"/>
      <c r="M1206" s="89"/>
      <c r="N1206" s="89"/>
    </row>
    <row r="1207" spans="5:14">
      <c r="E1207" s="89"/>
      <c r="F1207" s="89"/>
      <c r="G1207" s="89"/>
      <c r="H1207" s="89"/>
      <c r="I1207" s="89"/>
      <c r="J1207" s="89"/>
      <c r="K1207" s="89"/>
      <c r="L1207" s="89"/>
      <c r="M1207" s="89"/>
      <c r="N1207" s="89"/>
    </row>
    <row r="1208" spans="5:14">
      <c r="E1208" s="89"/>
      <c r="F1208" s="89"/>
      <c r="G1208" s="89"/>
      <c r="H1208" s="89"/>
      <c r="I1208" s="89"/>
      <c r="J1208" s="89"/>
      <c r="K1208" s="89"/>
      <c r="L1208" s="89"/>
      <c r="M1208" s="89"/>
      <c r="N1208" s="89"/>
    </row>
    <row r="1209" spans="5:14">
      <c r="E1209" s="89"/>
      <c r="F1209" s="89"/>
      <c r="G1209" s="89"/>
      <c r="H1209" s="89"/>
      <c r="I1209" s="89"/>
      <c r="J1209" s="89"/>
      <c r="K1209" s="89"/>
      <c r="L1209" s="89"/>
      <c r="M1209" s="89"/>
      <c r="N1209" s="89"/>
    </row>
    <row r="1210" spans="5:14">
      <c r="E1210" s="89"/>
      <c r="F1210" s="89"/>
      <c r="G1210" s="89"/>
      <c r="H1210" s="89"/>
      <c r="I1210" s="89"/>
      <c r="J1210" s="89"/>
      <c r="K1210" s="89"/>
      <c r="L1210" s="89"/>
      <c r="M1210" s="89"/>
      <c r="N1210" s="89"/>
    </row>
    <row r="1211" spans="5:14">
      <c r="E1211" s="89"/>
      <c r="F1211" s="89"/>
      <c r="G1211" s="89"/>
      <c r="H1211" s="89"/>
      <c r="I1211" s="89"/>
      <c r="J1211" s="89"/>
      <c r="K1211" s="89"/>
      <c r="L1211" s="89"/>
      <c r="M1211" s="89"/>
      <c r="N1211" s="89"/>
    </row>
    <row r="1212" spans="5:14">
      <c r="E1212" s="89"/>
      <c r="F1212" s="89"/>
      <c r="G1212" s="89"/>
      <c r="H1212" s="89"/>
      <c r="I1212" s="89"/>
      <c r="J1212" s="89"/>
      <c r="K1212" s="89"/>
      <c r="L1212" s="89"/>
      <c r="M1212" s="89"/>
      <c r="N1212" s="89"/>
    </row>
    <row r="1213" spans="5:14">
      <c r="E1213" s="89"/>
      <c r="F1213" s="89"/>
      <c r="G1213" s="89"/>
      <c r="H1213" s="89"/>
      <c r="I1213" s="89"/>
      <c r="J1213" s="89"/>
      <c r="K1213" s="89"/>
      <c r="L1213" s="89"/>
      <c r="M1213" s="89"/>
      <c r="N1213" s="89"/>
    </row>
    <row r="1214" spans="5:14">
      <c r="E1214" s="89"/>
      <c r="F1214" s="89"/>
      <c r="G1214" s="89"/>
      <c r="H1214" s="89"/>
      <c r="I1214" s="89"/>
      <c r="J1214" s="89"/>
      <c r="K1214" s="89"/>
      <c r="L1214" s="89"/>
      <c r="M1214" s="89"/>
      <c r="N1214" s="89"/>
    </row>
    <row r="1215" spans="5:14">
      <c r="E1215" s="89"/>
      <c r="F1215" s="89"/>
      <c r="G1215" s="89"/>
      <c r="H1215" s="89"/>
      <c r="I1215" s="89"/>
      <c r="J1215" s="89"/>
      <c r="K1215" s="89"/>
      <c r="L1215" s="89"/>
      <c r="M1215" s="89"/>
      <c r="N1215" s="89"/>
    </row>
    <row r="1216" spans="5:14">
      <c r="E1216" s="89"/>
      <c r="F1216" s="89"/>
      <c r="G1216" s="89"/>
      <c r="H1216" s="89"/>
      <c r="I1216" s="89"/>
      <c r="J1216" s="89"/>
      <c r="K1216" s="89"/>
      <c r="L1216" s="89"/>
      <c r="M1216" s="89"/>
      <c r="N1216" s="89"/>
    </row>
    <row r="1217" spans="5:14">
      <c r="E1217" s="89"/>
      <c r="F1217" s="89"/>
      <c r="G1217" s="89"/>
      <c r="H1217" s="89"/>
      <c r="I1217" s="89"/>
      <c r="J1217" s="89"/>
      <c r="K1217" s="89"/>
      <c r="L1217" s="89"/>
      <c r="M1217" s="89"/>
      <c r="N1217" s="89"/>
    </row>
    <row r="1218" spans="5:14">
      <c r="E1218" s="89"/>
      <c r="F1218" s="89"/>
      <c r="G1218" s="89"/>
      <c r="H1218" s="89"/>
      <c r="I1218" s="89"/>
      <c r="J1218" s="89"/>
      <c r="K1218" s="89"/>
      <c r="L1218" s="89"/>
      <c r="M1218" s="89"/>
      <c r="N1218" s="89"/>
    </row>
    <row r="1219" spans="5:14">
      <c r="E1219" s="89"/>
      <c r="F1219" s="89"/>
      <c r="G1219" s="89"/>
      <c r="H1219" s="89"/>
      <c r="I1219" s="89"/>
      <c r="J1219" s="89"/>
      <c r="K1219" s="89"/>
      <c r="L1219" s="89"/>
      <c r="M1219" s="89"/>
      <c r="N1219" s="89"/>
    </row>
    <row r="1220" spans="5:14">
      <c r="E1220" s="89"/>
      <c r="F1220" s="89"/>
      <c r="G1220" s="89"/>
      <c r="H1220" s="89"/>
      <c r="I1220" s="89"/>
      <c r="J1220" s="89"/>
      <c r="K1220" s="89"/>
      <c r="L1220" s="89"/>
      <c r="M1220" s="89"/>
      <c r="N1220" s="89"/>
    </row>
    <row r="1221" spans="5:14">
      <c r="E1221" s="89"/>
      <c r="F1221" s="89"/>
      <c r="G1221" s="89"/>
      <c r="H1221" s="89"/>
      <c r="I1221" s="89"/>
      <c r="J1221" s="89"/>
      <c r="K1221" s="89"/>
      <c r="L1221" s="89"/>
      <c r="M1221" s="89"/>
      <c r="N1221" s="89"/>
    </row>
    <row r="1222" spans="5:14">
      <c r="E1222" s="89"/>
      <c r="F1222" s="89"/>
      <c r="G1222" s="89"/>
      <c r="H1222" s="89"/>
      <c r="I1222" s="89"/>
      <c r="J1222" s="89"/>
      <c r="K1222" s="89"/>
      <c r="L1222" s="89"/>
      <c r="M1222" s="89"/>
      <c r="N1222" s="89"/>
    </row>
    <row r="1223" spans="5:14">
      <c r="E1223" s="89"/>
      <c r="F1223" s="89"/>
      <c r="G1223" s="89"/>
      <c r="H1223" s="89"/>
      <c r="I1223" s="89"/>
      <c r="J1223" s="89"/>
      <c r="K1223" s="89"/>
      <c r="L1223" s="89"/>
      <c r="M1223" s="89"/>
      <c r="N1223" s="89"/>
    </row>
    <row r="1224" spans="5:14">
      <c r="E1224" s="89"/>
      <c r="F1224" s="89"/>
      <c r="G1224" s="89"/>
      <c r="H1224" s="89"/>
      <c r="I1224" s="89"/>
      <c r="J1224" s="89"/>
      <c r="K1224" s="89"/>
      <c r="L1224" s="89"/>
      <c r="M1224" s="89"/>
      <c r="N1224" s="89"/>
    </row>
    <row r="1225" spans="5:14">
      <c r="E1225" s="89"/>
      <c r="F1225" s="89"/>
      <c r="G1225" s="89"/>
      <c r="H1225" s="89"/>
      <c r="I1225" s="89"/>
      <c r="J1225" s="89"/>
      <c r="K1225" s="89"/>
      <c r="L1225" s="89"/>
      <c r="M1225" s="89"/>
      <c r="N1225" s="89"/>
    </row>
    <row r="1226" spans="5:14">
      <c r="E1226" s="89"/>
      <c r="F1226" s="89"/>
      <c r="G1226" s="89"/>
      <c r="H1226" s="89"/>
      <c r="I1226" s="89"/>
      <c r="J1226" s="89"/>
      <c r="K1226" s="89"/>
      <c r="L1226" s="89"/>
      <c r="M1226" s="89"/>
      <c r="N1226" s="89"/>
    </row>
    <row r="1227" spans="5:14">
      <c r="E1227" s="89"/>
      <c r="F1227" s="89"/>
      <c r="G1227" s="89"/>
      <c r="H1227" s="89"/>
      <c r="I1227" s="89"/>
      <c r="J1227" s="89"/>
      <c r="K1227" s="89"/>
      <c r="L1227" s="89"/>
      <c r="M1227" s="89"/>
      <c r="N1227" s="89"/>
    </row>
    <row r="1228" spans="5:14">
      <c r="E1228" s="89"/>
      <c r="F1228" s="89"/>
      <c r="G1228" s="89"/>
      <c r="H1228" s="89"/>
      <c r="I1228" s="89"/>
      <c r="J1228" s="89"/>
      <c r="K1228" s="89"/>
      <c r="L1228" s="89"/>
      <c r="M1228" s="89"/>
      <c r="N1228" s="89"/>
    </row>
    <row r="1229" spans="5:14">
      <c r="E1229" s="89"/>
      <c r="F1229" s="89"/>
      <c r="G1229" s="89"/>
      <c r="H1229" s="89"/>
      <c r="I1229" s="89"/>
      <c r="J1229" s="89"/>
      <c r="K1229" s="89"/>
      <c r="L1229" s="89"/>
      <c r="M1229" s="89"/>
      <c r="N1229" s="89"/>
    </row>
    <row r="1230" spans="5:14">
      <c r="E1230" s="89"/>
      <c r="F1230" s="89"/>
      <c r="G1230" s="89"/>
      <c r="H1230" s="89"/>
      <c r="I1230" s="89"/>
      <c r="J1230" s="89"/>
      <c r="K1230" s="89"/>
      <c r="L1230" s="89"/>
      <c r="M1230" s="89"/>
      <c r="N1230" s="89"/>
    </row>
    <row r="1231" spans="5:14">
      <c r="E1231" s="89"/>
      <c r="F1231" s="89"/>
      <c r="G1231" s="89"/>
      <c r="H1231" s="89"/>
      <c r="I1231" s="89"/>
      <c r="J1231" s="89"/>
      <c r="K1231" s="89"/>
      <c r="L1231" s="89"/>
      <c r="M1231" s="89"/>
      <c r="N1231" s="89"/>
    </row>
    <row r="1232" spans="5:14">
      <c r="E1232" s="89"/>
      <c r="F1232" s="89"/>
      <c r="G1232" s="89"/>
      <c r="H1232" s="89"/>
      <c r="I1232" s="89"/>
      <c r="J1232" s="89"/>
      <c r="K1232" s="89"/>
      <c r="L1232" s="89"/>
      <c r="M1232" s="89"/>
      <c r="N1232" s="89"/>
    </row>
    <row r="1233" spans="5:14">
      <c r="E1233" s="89"/>
      <c r="F1233" s="89"/>
      <c r="G1233" s="89"/>
      <c r="H1233" s="89"/>
      <c r="I1233" s="89"/>
      <c r="J1233" s="89"/>
      <c r="K1233" s="89"/>
      <c r="L1233" s="89"/>
      <c r="M1233" s="89"/>
      <c r="N1233" s="89"/>
    </row>
    <row r="1234" spans="5:14">
      <c r="E1234" s="89"/>
      <c r="F1234" s="89"/>
      <c r="G1234" s="89"/>
      <c r="H1234" s="89"/>
      <c r="I1234" s="89"/>
      <c r="J1234" s="89"/>
      <c r="K1234" s="89"/>
      <c r="L1234" s="89"/>
      <c r="M1234" s="89"/>
      <c r="N1234" s="89"/>
    </row>
    <row r="1235" spans="5:14">
      <c r="E1235" s="89"/>
      <c r="F1235" s="89"/>
      <c r="G1235" s="89"/>
      <c r="H1235" s="89"/>
      <c r="I1235" s="89"/>
      <c r="J1235" s="89"/>
      <c r="K1235" s="89"/>
      <c r="L1235" s="89"/>
      <c r="M1235" s="89"/>
      <c r="N1235" s="89"/>
    </row>
    <row r="1236" spans="5:14">
      <c r="E1236" s="89"/>
      <c r="F1236" s="89"/>
      <c r="G1236" s="89"/>
      <c r="H1236" s="89"/>
      <c r="I1236" s="89"/>
      <c r="J1236" s="89"/>
      <c r="K1236" s="89"/>
      <c r="L1236" s="89"/>
      <c r="M1236" s="89"/>
      <c r="N1236" s="89"/>
    </row>
    <row r="1237" spans="5:14">
      <c r="E1237" s="89"/>
      <c r="F1237" s="89"/>
      <c r="G1237" s="89"/>
      <c r="H1237" s="89"/>
      <c r="I1237" s="89"/>
      <c r="J1237" s="89"/>
      <c r="K1237" s="89"/>
      <c r="L1237" s="89"/>
      <c r="M1237" s="89"/>
      <c r="N1237" s="89"/>
    </row>
    <row r="1238" spans="5:14">
      <c r="E1238" s="89"/>
      <c r="F1238" s="89"/>
      <c r="G1238" s="89"/>
      <c r="H1238" s="89"/>
      <c r="I1238" s="89"/>
      <c r="J1238" s="89"/>
      <c r="K1238" s="89"/>
      <c r="L1238" s="89"/>
      <c r="M1238" s="89"/>
      <c r="N1238" s="89"/>
    </row>
    <row r="1239" spans="5:14">
      <c r="E1239" s="89"/>
      <c r="F1239" s="89"/>
      <c r="G1239" s="89"/>
      <c r="H1239" s="89"/>
      <c r="I1239" s="89"/>
      <c r="J1239" s="89"/>
      <c r="K1239" s="89"/>
      <c r="L1239" s="89"/>
      <c r="M1239" s="89"/>
      <c r="N1239" s="89"/>
    </row>
    <row r="1240" spans="5:14">
      <c r="E1240" s="89"/>
      <c r="F1240" s="89"/>
      <c r="G1240" s="89"/>
      <c r="H1240" s="89"/>
      <c r="I1240" s="89"/>
      <c r="J1240" s="89"/>
      <c r="K1240" s="89"/>
      <c r="L1240" s="89"/>
      <c r="M1240" s="89"/>
      <c r="N1240" s="89"/>
    </row>
    <row r="1241" spans="5:14">
      <c r="E1241" s="89"/>
      <c r="F1241" s="89"/>
      <c r="G1241" s="89"/>
      <c r="H1241" s="89"/>
      <c r="I1241" s="89"/>
      <c r="J1241" s="89"/>
      <c r="K1241" s="89"/>
      <c r="L1241" s="89"/>
      <c r="M1241" s="89"/>
      <c r="N1241" s="89"/>
    </row>
    <row r="1242" spans="5:14">
      <c r="E1242" s="89"/>
      <c r="F1242" s="89"/>
      <c r="G1242" s="89"/>
      <c r="H1242" s="89"/>
      <c r="I1242" s="89"/>
      <c r="J1242" s="89"/>
      <c r="K1242" s="89"/>
      <c r="L1242" s="89"/>
      <c r="M1242" s="89"/>
      <c r="N1242" s="89"/>
    </row>
    <row r="1243" spans="5:14">
      <c r="E1243" s="89"/>
      <c r="F1243" s="89"/>
      <c r="G1243" s="89"/>
      <c r="H1243" s="89"/>
      <c r="I1243" s="89"/>
      <c r="J1243" s="89"/>
      <c r="K1243" s="89"/>
      <c r="L1243" s="89"/>
      <c r="M1243" s="89"/>
      <c r="N1243" s="89"/>
    </row>
    <row r="1244" spans="5:14">
      <c r="E1244" s="89"/>
      <c r="F1244" s="89"/>
      <c r="G1244" s="89"/>
      <c r="H1244" s="89"/>
      <c r="I1244" s="89"/>
      <c r="J1244" s="89"/>
      <c r="K1244" s="89"/>
      <c r="L1244" s="89"/>
      <c r="M1244" s="89"/>
      <c r="N1244" s="89"/>
    </row>
    <row r="1245" spans="5:14">
      <c r="E1245" s="89"/>
      <c r="F1245" s="89"/>
      <c r="G1245" s="89"/>
      <c r="H1245" s="89"/>
      <c r="I1245" s="89"/>
      <c r="J1245" s="89"/>
      <c r="K1245" s="89"/>
      <c r="L1245" s="89"/>
      <c r="M1245" s="89"/>
      <c r="N1245" s="89"/>
    </row>
    <row r="1246" spans="5:14">
      <c r="E1246" s="89"/>
      <c r="F1246" s="89"/>
      <c r="G1246" s="89"/>
      <c r="H1246" s="89"/>
      <c r="I1246" s="89"/>
      <c r="J1246" s="89"/>
      <c r="K1246" s="89"/>
      <c r="L1246" s="89"/>
      <c r="M1246" s="89"/>
      <c r="N1246" s="89"/>
    </row>
    <row r="1247" spans="5:14">
      <c r="E1247" s="89"/>
      <c r="F1247" s="89"/>
      <c r="G1247" s="89"/>
      <c r="H1247" s="89"/>
      <c r="I1247" s="89"/>
      <c r="J1247" s="89"/>
      <c r="K1247" s="89"/>
      <c r="L1247" s="89"/>
      <c r="M1247" s="89"/>
      <c r="N1247" s="89"/>
    </row>
    <row r="1248" spans="5:14">
      <c r="E1248" s="89"/>
      <c r="F1248" s="89"/>
      <c r="G1248" s="89"/>
      <c r="H1248" s="89"/>
      <c r="I1248" s="89"/>
      <c r="J1248" s="89"/>
      <c r="K1248" s="89"/>
      <c r="L1248" s="89"/>
      <c r="M1248" s="89"/>
      <c r="N1248" s="89"/>
    </row>
    <row r="1249" spans="5:14">
      <c r="E1249" s="89"/>
      <c r="F1249" s="89"/>
      <c r="G1249" s="89"/>
      <c r="H1249" s="89"/>
      <c r="I1249" s="89"/>
      <c r="J1249" s="89"/>
      <c r="K1249" s="89"/>
      <c r="L1249" s="89"/>
      <c r="M1249" s="89"/>
      <c r="N1249" s="89"/>
    </row>
    <row r="1250" spans="5:14">
      <c r="E1250" s="89"/>
      <c r="F1250" s="89"/>
      <c r="G1250" s="89"/>
      <c r="H1250" s="89"/>
      <c r="I1250" s="89"/>
      <c r="J1250" s="89"/>
      <c r="K1250" s="89"/>
      <c r="L1250" s="89"/>
      <c r="M1250" s="89"/>
      <c r="N1250" s="89"/>
    </row>
    <row r="1251" spans="5:14">
      <c r="E1251" s="89"/>
      <c r="F1251" s="89"/>
      <c r="G1251" s="89"/>
      <c r="H1251" s="89"/>
      <c r="I1251" s="89"/>
      <c r="J1251" s="89"/>
      <c r="K1251" s="89"/>
      <c r="L1251" s="89"/>
      <c r="M1251" s="89"/>
      <c r="N1251" s="89"/>
    </row>
    <row r="1252" spans="5:14">
      <c r="E1252" s="89"/>
      <c r="F1252" s="89"/>
      <c r="G1252" s="89"/>
      <c r="H1252" s="89"/>
      <c r="I1252" s="89"/>
      <c r="J1252" s="89"/>
      <c r="K1252" s="89"/>
      <c r="L1252" s="89"/>
      <c r="M1252" s="89"/>
      <c r="N1252" s="89"/>
    </row>
    <row r="1253" spans="5:14">
      <c r="E1253" s="89"/>
      <c r="F1253" s="89"/>
      <c r="G1253" s="89"/>
      <c r="H1253" s="89"/>
      <c r="I1253" s="89"/>
      <c r="J1253" s="89"/>
      <c r="K1253" s="89"/>
      <c r="L1253" s="89"/>
      <c r="M1253" s="89"/>
      <c r="N1253" s="89"/>
    </row>
    <row r="1254" spans="5:14">
      <c r="E1254" s="89"/>
      <c r="F1254" s="89"/>
      <c r="G1254" s="89"/>
      <c r="H1254" s="89"/>
      <c r="I1254" s="89"/>
      <c r="J1254" s="89"/>
      <c r="K1254" s="89"/>
      <c r="L1254" s="89"/>
      <c r="M1254" s="89"/>
      <c r="N1254" s="89"/>
    </row>
    <row r="1255" spans="5:14">
      <c r="E1255" s="89"/>
      <c r="F1255" s="89"/>
      <c r="G1255" s="89"/>
      <c r="H1255" s="89"/>
      <c r="I1255" s="89"/>
      <c r="J1255" s="89"/>
      <c r="K1255" s="89"/>
      <c r="L1255" s="89"/>
      <c r="M1255" s="89"/>
      <c r="N1255" s="89"/>
    </row>
    <row r="1256" spans="5:14">
      <c r="E1256" s="89"/>
      <c r="F1256" s="89"/>
      <c r="G1256" s="89"/>
      <c r="H1256" s="89"/>
      <c r="I1256" s="89"/>
      <c r="J1256" s="89"/>
      <c r="K1256" s="89"/>
      <c r="L1256" s="89"/>
      <c r="M1256" s="89"/>
      <c r="N1256" s="89"/>
    </row>
    <row r="1257" spans="5:14">
      <c r="E1257" s="89"/>
      <c r="F1257" s="89"/>
      <c r="G1257" s="89"/>
      <c r="H1257" s="89"/>
      <c r="I1257" s="89"/>
      <c r="J1257" s="89"/>
      <c r="K1257" s="89"/>
      <c r="L1257" s="89"/>
      <c r="M1257" s="89"/>
      <c r="N1257" s="89"/>
    </row>
    <row r="1258" spans="5:14">
      <c r="E1258" s="89"/>
      <c r="F1258" s="89"/>
      <c r="G1258" s="89"/>
      <c r="H1258" s="89"/>
      <c r="I1258" s="89"/>
      <c r="J1258" s="89"/>
      <c r="K1258" s="89"/>
      <c r="L1258" s="89"/>
      <c r="M1258" s="89"/>
      <c r="N1258" s="89"/>
    </row>
    <row r="1259" spans="5:14">
      <c r="E1259" s="89"/>
      <c r="F1259" s="89"/>
      <c r="G1259" s="89"/>
      <c r="H1259" s="89"/>
      <c r="I1259" s="89"/>
      <c r="J1259" s="89"/>
      <c r="K1259" s="89"/>
      <c r="L1259" s="89"/>
      <c r="M1259" s="89"/>
      <c r="N1259" s="89"/>
    </row>
    <row r="1260" spans="5:14">
      <c r="E1260" s="89"/>
      <c r="F1260" s="89"/>
      <c r="G1260" s="89"/>
      <c r="H1260" s="89"/>
      <c r="I1260" s="89"/>
      <c r="J1260" s="89"/>
      <c r="K1260" s="89"/>
      <c r="L1260" s="89"/>
      <c r="M1260" s="89"/>
      <c r="N1260" s="89"/>
    </row>
    <row r="1261" spans="5:14">
      <c r="E1261" s="89"/>
      <c r="F1261" s="89"/>
      <c r="G1261" s="89"/>
      <c r="H1261" s="89"/>
      <c r="I1261" s="89"/>
      <c r="J1261" s="89"/>
      <c r="K1261" s="89"/>
      <c r="L1261" s="89"/>
      <c r="M1261" s="89"/>
      <c r="N1261" s="89"/>
    </row>
    <row r="1262" spans="5:14">
      <c r="E1262" s="89"/>
      <c r="F1262" s="89"/>
      <c r="G1262" s="89"/>
      <c r="H1262" s="89"/>
      <c r="I1262" s="89"/>
      <c r="J1262" s="89"/>
      <c r="K1262" s="89"/>
      <c r="L1262" s="89"/>
      <c r="M1262" s="89"/>
      <c r="N1262" s="89"/>
    </row>
    <row r="1263" spans="5:14">
      <c r="E1263" s="89"/>
      <c r="F1263" s="89"/>
      <c r="G1263" s="89"/>
      <c r="H1263" s="89"/>
      <c r="I1263" s="89"/>
      <c r="J1263" s="89"/>
      <c r="K1263" s="89"/>
      <c r="L1263" s="89"/>
      <c r="M1263" s="89"/>
      <c r="N1263" s="89"/>
    </row>
    <row r="1264" spans="5:14">
      <c r="E1264" s="89"/>
      <c r="F1264" s="89"/>
      <c r="G1264" s="89"/>
      <c r="H1264" s="89"/>
      <c r="I1264" s="89"/>
      <c r="J1264" s="89"/>
      <c r="K1264" s="89"/>
      <c r="L1264" s="89"/>
      <c r="M1264" s="89"/>
      <c r="N1264" s="89"/>
    </row>
    <row r="1265" spans="5:14">
      <c r="E1265" s="89"/>
      <c r="F1265" s="89"/>
      <c r="G1265" s="89"/>
      <c r="H1265" s="89"/>
      <c r="I1265" s="89"/>
      <c r="J1265" s="89"/>
      <c r="K1265" s="89"/>
      <c r="L1265" s="89"/>
      <c r="M1265" s="89"/>
      <c r="N1265" s="89"/>
    </row>
    <row r="1266" spans="5:14">
      <c r="E1266" s="89"/>
      <c r="F1266" s="89"/>
      <c r="G1266" s="89"/>
      <c r="H1266" s="89"/>
      <c r="I1266" s="89"/>
      <c r="J1266" s="89"/>
      <c r="K1266" s="89"/>
      <c r="L1266" s="89"/>
      <c r="M1266" s="89"/>
      <c r="N1266" s="89"/>
    </row>
    <row r="1267" spans="5:14">
      <c r="E1267" s="89"/>
      <c r="F1267" s="89"/>
      <c r="G1267" s="89"/>
      <c r="H1267" s="89"/>
      <c r="I1267" s="89"/>
      <c r="J1267" s="89"/>
      <c r="K1267" s="89"/>
      <c r="L1267" s="89"/>
      <c r="M1267" s="89"/>
      <c r="N1267" s="89"/>
    </row>
    <row r="1268" spans="5:14">
      <c r="E1268" s="89"/>
      <c r="F1268" s="89"/>
      <c r="G1268" s="89"/>
      <c r="H1268" s="89"/>
      <c r="I1268" s="89"/>
      <c r="J1268" s="89"/>
      <c r="K1268" s="89"/>
      <c r="L1268" s="89"/>
      <c r="M1268" s="89"/>
      <c r="N1268" s="89"/>
    </row>
    <row r="1269" spans="5:14">
      <c r="E1269" s="89"/>
      <c r="F1269" s="89"/>
      <c r="G1269" s="89"/>
      <c r="H1269" s="89"/>
      <c r="I1269" s="89"/>
      <c r="J1269" s="89"/>
      <c r="K1269" s="89"/>
      <c r="L1269" s="89"/>
      <c r="M1269" s="89"/>
      <c r="N1269" s="89"/>
    </row>
    <row r="1270" spans="5:14">
      <c r="E1270" s="89"/>
      <c r="F1270" s="89"/>
      <c r="G1270" s="89"/>
      <c r="H1270" s="89"/>
      <c r="I1270" s="89"/>
      <c r="J1270" s="89"/>
      <c r="K1270" s="89"/>
      <c r="L1270" s="89"/>
      <c r="M1270" s="89"/>
      <c r="N1270" s="89"/>
    </row>
    <row r="1271" spans="5:14">
      <c r="E1271" s="89"/>
      <c r="F1271" s="89"/>
      <c r="G1271" s="89"/>
      <c r="H1271" s="89"/>
      <c r="I1271" s="89"/>
      <c r="J1271" s="89"/>
      <c r="K1271" s="89"/>
      <c r="L1271" s="89"/>
      <c r="M1271" s="89"/>
      <c r="N1271" s="89"/>
    </row>
    <row r="1272" spans="5:14">
      <c r="E1272" s="89"/>
      <c r="F1272" s="89"/>
      <c r="G1272" s="89"/>
      <c r="H1272" s="89"/>
      <c r="I1272" s="89"/>
      <c r="J1272" s="89"/>
      <c r="K1272" s="89"/>
      <c r="L1272" s="89"/>
      <c r="M1272" s="89"/>
      <c r="N1272" s="89"/>
    </row>
    <row r="1273" spans="5:14">
      <c r="E1273" s="89"/>
      <c r="F1273" s="89"/>
      <c r="G1273" s="89"/>
      <c r="H1273" s="89"/>
      <c r="I1273" s="89"/>
      <c r="J1273" s="89"/>
      <c r="K1273" s="89"/>
      <c r="L1273" s="89"/>
      <c r="M1273" s="89"/>
      <c r="N1273" s="89"/>
    </row>
    <row r="1274" spans="5:14">
      <c r="E1274" s="89"/>
      <c r="F1274" s="89"/>
      <c r="G1274" s="89"/>
      <c r="H1274" s="89"/>
      <c r="I1274" s="89"/>
      <c r="J1274" s="89"/>
      <c r="K1274" s="89"/>
      <c r="L1274" s="89"/>
      <c r="M1274" s="89"/>
      <c r="N1274" s="89"/>
    </row>
    <row r="1275" spans="5:14">
      <c r="E1275" s="89"/>
      <c r="F1275" s="89"/>
      <c r="G1275" s="89"/>
      <c r="H1275" s="89"/>
      <c r="I1275" s="89"/>
      <c r="J1275" s="89"/>
      <c r="K1275" s="89"/>
      <c r="L1275" s="89"/>
      <c r="M1275" s="89"/>
      <c r="N1275" s="89"/>
    </row>
    <row r="1276" spans="5:14">
      <c r="E1276" s="89"/>
      <c r="F1276" s="89"/>
      <c r="G1276" s="89"/>
      <c r="H1276" s="89"/>
      <c r="I1276" s="89"/>
      <c r="J1276" s="89"/>
      <c r="K1276" s="89"/>
      <c r="L1276" s="89"/>
      <c r="M1276" s="89"/>
      <c r="N1276" s="89"/>
    </row>
    <row r="1277" spans="5:14">
      <c r="E1277" s="89"/>
      <c r="F1277" s="89"/>
      <c r="G1277" s="89"/>
      <c r="H1277" s="89"/>
      <c r="I1277" s="89"/>
      <c r="J1277" s="89"/>
      <c r="K1277" s="89"/>
      <c r="L1277" s="89"/>
      <c r="M1277" s="89"/>
      <c r="N1277" s="89"/>
    </row>
    <row r="1278" spans="5:14">
      <c r="E1278" s="89"/>
      <c r="F1278" s="89"/>
      <c r="G1278" s="89"/>
      <c r="H1278" s="89"/>
      <c r="I1278" s="89"/>
      <c r="J1278" s="89"/>
      <c r="K1278" s="89"/>
      <c r="L1278" s="89"/>
      <c r="M1278" s="89"/>
      <c r="N1278" s="89"/>
    </row>
    <row r="1279" spans="5:14">
      <c r="E1279" s="89"/>
      <c r="F1279" s="89"/>
      <c r="G1279" s="89"/>
      <c r="H1279" s="89"/>
      <c r="I1279" s="89"/>
      <c r="J1279" s="89"/>
      <c r="K1279" s="89"/>
      <c r="L1279" s="89"/>
      <c r="M1279" s="89"/>
      <c r="N1279" s="89"/>
    </row>
    <row r="1280" spans="5:14">
      <c r="E1280" s="89"/>
      <c r="F1280" s="89"/>
      <c r="G1280" s="89"/>
      <c r="H1280" s="89"/>
      <c r="I1280" s="89"/>
      <c r="J1280" s="89"/>
      <c r="K1280" s="89"/>
      <c r="L1280" s="89"/>
      <c r="M1280" s="89"/>
      <c r="N1280" s="89"/>
    </row>
    <row r="1281" spans="5:14">
      <c r="E1281" s="89"/>
      <c r="F1281" s="89"/>
      <c r="G1281" s="89"/>
      <c r="H1281" s="89"/>
      <c r="I1281" s="89"/>
      <c r="J1281" s="89"/>
      <c r="K1281" s="89"/>
      <c r="L1281" s="89"/>
      <c r="M1281" s="89"/>
      <c r="N1281" s="89"/>
    </row>
    <row r="1282" spans="5:14">
      <c r="E1282" s="89"/>
      <c r="F1282" s="89"/>
      <c r="G1282" s="89"/>
      <c r="H1282" s="89"/>
      <c r="I1282" s="89"/>
      <c r="J1282" s="89"/>
      <c r="K1282" s="89"/>
      <c r="L1282" s="89"/>
      <c r="M1282" s="89"/>
      <c r="N1282" s="89"/>
    </row>
    <row r="1283" spans="5:14">
      <c r="E1283" s="89"/>
      <c r="F1283" s="89"/>
      <c r="G1283" s="89"/>
      <c r="H1283" s="89"/>
      <c r="I1283" s="89"/>
      <c r="J1283" s="89"/>
      <c r="K1283" s="89"/>
      <c r="L1283" s="89"/>
      <c r="M1283" s="89"/>
      <c r="N1283" s="89"/>
    </row>
    <row r="1284" spans="5:14">
      <c r="E1284" s="89"/>
      <c r="F1284" s="89"/>
      <c r="G1284" s="89"/>
      <c r="H1284" s="89"/>
      <c r="I1284" s="89"/>
      <c r="J1284" s="89"/>
      <c r="K1284" s="89"/>
      <c r="L1284" s="89"/>
      <c r="M1284" s="89"/>
      <c r="N1284" s="89"/>
    </row>
    <row r="1285" spans="5:14">
      <c r="E1285" s="89"/>
      <c r="F1285" s="89"/>
      <c r="G1285" s="89"/>
      <c r="H1285" s="89"/>
      <c r="I1285" s="89"/>
      <c r="J1285" s="89"/>
      <c r="K1285" s="89"/>
      <c r="L1285" s="89"/>
      <c r="M1285" s="89"/>
      <c r="N1285" s="89"/>
    </row>
    <row r="1286" spans="5:14">
      <c r="E1286" s="89"/>
      <c r="F1286" s="89"/>
      <c r="G1286" s="89"/>
      <c r="H1286" s="89"/>
      <c r="I1286" s="89"/>
      <c r="J1286" s="89"/>
      <c r="K1286" s="89"/>
      <c r="L1286" s="89"/>
      <c r="M1286" s="89"/>
      <c r="N1286" s="89"/>
    </row>
    <row r="1287" spans="5:14">
      <c r="E1287" s="89"/>
      <c r="F1287" s="89"/>
      <c r="G1287" s="89"/>
      <c r="H1287" s="89"/>
      <c r="I1287" s="89"/>
      <c r="J1287" s="89"/>
      <c r="K1287" s="89"/>
      <c r="L1287" s="89"/>
      <c r="M1287" s="89"/>
      <c r="N1287" s="89"/>
    </row>
    <row r="1288" spans="5:14">
      <c r="E1288" s="89"/>
      <c r="F1288" s="89"/>
      <c r="G1288" s="89"/>
      <c r="H1288" s="89"/>
      <c r="I1288" s="89"/>
      <c r="J1288" s="89"/>
      <c r="K1288" s="89"/>
      <c r="L1288" s="89"/>
      <c r="M1288" s="89"/>
      <c r="N1288" s="89"/>
    </row>
    <row r="1289" spans="5:14">
      <c r="E1289" s="89"/>
      <c r="F1289" s="89"/>
      <c r="G1289" s="89"/>
      <c r="H1289" s="89"/>
      <c r="I1289" s="89"/>
      <c r="J1289" s="89"/>
      <c r="K1289" s="89"/>
      <c r="L1289" s="89"/>
      <c r="M1289" s="89"/>
      <c r="N1289" s="89"/>
    </row>
    <row r="1290" spans="5:14">
      <c r="E1290" s="89"/>
      <c r="F1290" s="89"/>
      <c r="G1290" s="89"/>
      <c r="H1290" s="89"/>
      <c r="I1290" s="89"/>
      <c r="J1290" s="89"/>
      <c r="K1290" s="89"/>
      <c r="L1290" s="89"/>
      <c r="M1290" s="89"/>
      <c r="N1290" s="89"/>
    </row>
    <row r="1291" spans="5:14">
      <c r="E1291" s="89"/>
      <c r="F1291" s="89"/>
      <c r="G1291" s="89"/>
      <c r="H1291" s="89"/>
      <c r="I1291" s="89"/>
      <c r="J1291" s="89"/>
      <c r="K1291" s="89"/>
      <c r="L1291" s="89"/>
      <c r="M1291" s="89"/>
      <c r="N1291" s="89"/>
    </row>
    <row r="1292" spans="5:14">
      <c r="E1292" s="89"/>
      <c r="F1292" s="89"/>
      <c r="G1292" s="89"/>
      <c r="H1292" s="89"/>
      <c r="I1292" s="89"/>
      <c r="J1292" s="89"/>
      <c r="K1292" s="89"/>
      <c r="L1292" s="89"/>
      <c r="M1292" s="89"/>
      <c r="N1292" s="89"/>
    </row>
    <row r="1293" spans="5:14">
      <c r="E1293" s="89"/>
      <c r="F1293" s="89"/>
      <c r="G1293" s="89"/>
      <c r="H1293" s="89"/>
      <c r="I1293" s="89"/>
      <c r="J1293" s="89"/>
      <c r="K1293" s="89"/>
      <c r="L1293" s="89"/>
      <c r="M1293" s="89"/>
      <c r="N1293" s="89"/>
    </row>
    <row r="1294" spans="5:14">
      <c r="E1294" s="89"/>
      <c r="F1294" s="89"/>
      <c r="G1294" s="89"/>
      <c r="H1294" s="89"/>
      <c r="I1294" s="89"/>
      <c r="J1294" s="89"/>
      <c r="K1294" s="89"/>
      <c r="L1294" s="89"/>
      <c r="M1294" s="89"/>
      <c r="N1294" s="89"/>
    </row>
    <row r="1295" spans="5:14">
      <c r="E1295" s="89"/>
      <c r="F1295" s="89"/>
      <c r="G1295" s="89"/>
      <c r="H1295" s="89"/>
      <c r="I1295" s="89"/>
      <c r="J1295" s="89"/>
      <c r="K1295" s="89"/>
      <c r="L1295" s="89"/>
      <c r="M1295" s="89"/>
      <c r="N1295" s="89"/>
    </row>
    <row r="1296" spans="5:14">
      <c r="E1296" s="89"/>
      <c r="F1296" s="89"/>
      <c r="G1296" s="89"/>
      <c r="H1296" s="89"/>
      <c r="I1296" s="89"/>
      <c r="J1296" s="89"/>
      <c r="K1296" s="89"/>
      <c r="L1296" s="89"/>
      <c r="M1296" s="89"/>
      <c r="N1296" s="89"/>
    </row>
    <row r="1297" spans="5:14">
      <c r="E1297" s="89"/>
      <c r="F1297" s="89"/>
      <c r="G1297" s="89"/>
      <c r="H1297" s="89"/>
      <c r="I1297" s="89"/>
      <c r="J1297" s="89"/>
      <c r="K1297" s="89"/>
      <c r="L1297" s="89"/>
      <c r="M1297" s="89"/>
      <c r="N1297" s="89"/>
    </row>
    <row r="1298" spans="5:14">
      <c r="E1298" s="89"/>
      <c r="F1298" s="89"/>
      <c r="G1298" s="89"/>
      <c r="H1298" s="89"/>
      <c r="I1298" s="89"/>
      <c r="J1298" s="89"/>
      <c r="K1298" s="89"/>
      <c r="L1298" s="89"/>
      <c r="M1298" s="89"/>
      <c r="N1298" s="89"/>
    </row>
    <row r="1299" spans="5:14">
      <c r="E1299" s="89"/>
      <c r="F1299" s="89"/>
      <c r="G1299" s="89"/>
      <c r="H1299" s="89"/>
      <c r="I1299" s="89"/>
      <c r="J1299" s="89"/>
      <c r="K1299" s="89"/>
      <c r="L1299" s="89"/>
      <c r="M1299" s="89"/>
      <c r="N1299" s="89"/>
    </row>
    <row r="1300" spans="5:14">
      <c r="E1300" s="89"/>
      <c r="F1300" s="89"/>
      <c r="G1300" s="89"/>
      <c r="H1300" s="89"/>
      <c r="I1300" s="89"/>
      <c r="J1300" s="89"/>
      <c r="K1300" s="89"/>
      <c r="L1300" s="89"/>
      <c r="M1300" s="89"/>
      <c r="N1300" s="89"/>
    </row>
    <row r="1301" spans="5:14">
      <c r="E1301" s="89"/>
      <c r="F1301" s="89"/>
      <c r="G1301" s="89"/>
      <c r="H1301" s="89"/>
      <c r="I1301" s="89"/>
      <c r="J1301" s="89"/>
      <c r="K1301" s="89"/>
      <c r="L1301" s="89"/>
      <c r="M1301" s="89"/>
      <c r="N1301" s="89"/>
    </row>
    <row r="1302" spans="5:14">
      <c r="E1302" s="89"/>
      <c r="F1302" s="89"/>
      <c r="G1302" s="89"/>
      <c r="H1302" s="89"/>
      <c r="I1302" s="89"/>
      <c r="J1302" s="89"/>
      <c r="K1302" s="89"/>
      <c r="L1302" s="89"/>
      <c r="M1302" s="89"/>
      <c r="N1302" s="89"/>
    </row>
    <row r="1303" spans="5:14">
      <c r="E1303" s="89"/>
      <c r="F1303" s="89"/>
      <c r="G1303" s="89"/>
      <c r="H1303" s="89"/>
      <c r="I1303" s="89"/>
      <c r="J1303" s="89"/>
      <c r="K1303" s="89"/>
      <c r="L1303" s="89"/>
      <c r="M1303" s="89"/>
      <c r="N1303" s="89"/>
    </row>
    <row r="1304" spans="5:14">
      <c r="E1304" s="89"/>
      <c r="F1304" s="89"/>
      <c r="G1304" s="89"/>
      <c r="H1304" s="89"/>
      <c r="I1304" s="89"/>
      <c r="J1304" s="89"/>
      <c r="K1304" s="89"/>
      <c r="L1304" s="89"/>
      <c r="M1304" s="89"/>
      <c r="N1304" s="89"/>
    </row>
    <row r="1305" spans="5:14">
      <c r="E1305" s="89"/>
      <c r="F1305" s="89"/>
      <c r="G1305" s="89"/>
      <c r="H1305" s="89"/>
      <c r="I1305" s="89"/>
      <c r="J1305" s="89"/>
      <c r="K1305" s="89"/>
      <c r="L1305" s="89"/>
      <c r="M1305" s="89"/>
      <c r="N1305" s="89"/>
    </row>
    <row r="1306" spans="5:14">
      <c r="E1306" s="89"/>
      <c r="F1306" s="89"/>
      <c r="G1306" s="89"/>
      <c r="H1306" s="89"/>
      <c r="I1306" s="89"/>
      <c r="J1306" s="89"/>
      <c r="K1306" s="89"/>
      <c r="L1306" s="89"/>
      <c r="M1306" s="89"/>
      <c r="N1306" s="89"/>
    </row>
    <row r="1307" spans="5:14">
      <c r="E1307" s="89"/>
      <c r="F1307" s="89"/>
      <c r="G1307" s="89"/>
      <c r="H1307" s="89"/>
      <c r="I1307" s="89"/>
      <c r="J1307" s="89"/>
      <c r="K1307" s="89"/>
      <c r="L1307" s="89"/>
      <c r="M1307" s="89"/>
      <c r="N1307" s="89"/>
    </row>
    <row r="1308" spans="5:14">
      <c r="E1308" s="89"/>
      <c r="F1308" s="89"/>
      <c r="G1308" s="89"/>
      <c r="H1308" s="89"/>
      <c r="I1308" s="89"/>
      <c r="J1308" s="89"/>
      <c r="K1308" s="89"/>
      <c r="L1308" s="89"/>
      <c r="M1308" s="89"/>
      <c r="N1308" s="89"/>
    </row>
    <row r="1309" spans="5:14">
      <c r="E1309" s="89"/>
      <c r="F1309" s="89"/>
      <c r="G1309" s="89"/>
      <c r="H1309" s="89"/>
      <c r="I1309" s="89"/>
      <c r="J1309" s="89"/>
      <c r="K1309" s="89"/>
      <c r="L1309" s="89"/>
      <c r="M1309" s="89"/>
      <c r="N1309" s="89"/>
    </row>
    <row r="1310" spans="5:14">
      <c r="E1310" s="89"/>
      <c r="F1310" s="89"/>
      <c r="G1310" s="89"/>
      <c r="H1310" s="89"/>
      <c r="I1310" s="89"/>
      <c r="J1310" s="89"/>
      <c r="K1310" s="89"/>
      <c r="L1310" s="89"/>
      <c r="M1310" s="89"/>
      <c r="N1310" s="89"/>
    </row>
    <row r="1311" spans="5:14">
      <c r="E1311" s="89"/>
      <c r="F1311" s="89"/>
      <c r="G1311" s="89"/>
      <c r="H1311" s="89"/>
      <c r="I1311" s="89"/>
      <c r="J1311" s="89"/>
      <c r="K1311" s="89"/>
      <c r="L1311" s="89"/>
      <c r="M1311" s="89"/>
      <c r="N1311" s="89"/>
    </row>
    <row r="1312" spans="5:14">
      <c r="E1312" s="89"/>
      <c r="F1312" s="89"/>
      <c r="G1312" s="89"/>
      <c r="H1312" s="89"/>
      <c r="I1312" s="89"/>
      <c r="J1312" s="89"/>
      <c r="K1312" s="89"/>
      <c r="L1312" s="89"/>
      <c r="M1312" s="89"/>
      <c r="N1312" s="89"/>
    </row>
    <row r="1313" spans="5:14">
      <c r="E1313" s="89"/>
      <c r="F1313" s="89"/>
      <c r="G1313" s="89"/>
      <c r="H1313" s="89"/>
      <c r="I1313" s="89"/>
      <c r="J1313" s="89"/>
      <c r="K1313" s="89"/>
      <c r="L1313" s="89"/>
      <c r="M1313" s="89"/>
      <c r="N1313" s="89"/>
    </row>
    <row r="1314" spans="5:14">
      <c r="E1314" s="89"/>
      <c r="F1314" s="89"/>
      <c r="G1314" s="89"/>
      <c r="H1314" s="89"/>
      <c r="I1314" s="89"/>
      <c r="J1314" s="89"/>
      <c r="K1314" s="89"/>
      <c r="L1314" s="89"/>
      <c r="M1314" s="89"/>
      <c r="N1314" s="89"/>
    </row>
    <row r="1315" spans="5:14">
      <c r="E1315" s="89"/>
      <c r="F1315" s="89"/>
      <c r="G1315" s="89"/>
      <c r="H1315" s="89"/>
      <c r="I1315" s="89"/>
      <c r="J1315" s="89"/>
      <c r="K1315" s="89"/>
      <c r="L1315" s="89"/>
      <c r="M1315" s="89"/>
      <c r="N1315" s="89"/>
    </row>
    <row r="1316" spans="5:14">
      <c r="E1316" s="89"/>
      <c r="F1316" s="89"/>
      <c r="G1316" s="89"/>
      <c r="H1316" s="89"/>
      <c r="I1316" s="89"/>
      <c r="J1316" s="89"/>
      <c r="K1316" s="89"/>
      <c r="L1316" s="89"/>
      <c r="M1316" s="89"/>
      <c r="N1316" s="89"/>
    </row>
    <row r="1317" spans="5:14">
      <c r="E1317" s="89"/>
      <c r="F1317" s="89"/>
      <c r="G1317" s="89"/>
      <c r="H1317" s="89"/>
      <c r="I1317" s="89"/>
      <c r="J1317" s="89"/>
      <c r="K1317" s="89"/>
      <c r="L1317" s="89"/>
      <c r="M1317" s="89"/>
      <c r="N1317" s="89"/>
    </row>
    <row r="1318" spans="5:14">
      <c r="E1318" s="89"/>
      <c r="F1318" s="89"/>
      <c r="G1318" s="89"/>
      <c r="H1318" s="89"/>
      <c r="I1318" s="89"/>
      <c r="J1318" s="89"/>
      <c r="K1318" s="89"/>
      <c r="L1318" s="89"/>
      <c r="M1318" s="89"/>
      <c r="N1318" s="89"/>
    </row>
    <row r="1319" spans="5:14">
      <c r="E1319" s="89"/>
      <c r="F1319" s="89"/>
      <c r="G1319" s="89"/>
      <c r="H1319" s="89"/>
      <c r="I1319" s="89"/>
      <c r="J1319" s="89"/>
      <c r="K1319" s="89"/>
      <c r="L1319" s="89"/>
      <c r="M1319" s="89"/>
      <c r="N1319" s="89"/>
    </row>
    <row r="1320" spans="5:14">
      <c r="E1320" s="89"/>
      <c r="F1320" s="89"/>
      <c r="G1320" s="89"/>
      <c r="H1320" s="89"/>
      <c r="I1320" s="89"/>
      <c r="J1320" s="89"/>
      <c r="K1320" s="89"/>
      <c r="L1320" s="89"/>
      <c r="M1320" s="89"/>
      <c r="N1320" s="89"/>
    </row>
    <row r="1321" spans="5:14">
      <c r="E1321" s="89"/>
      <c r="F1321" s="89"/>
      <c r="G1321" s="89"/>
      <c r="H1321" s="89"/>
      <c r="I1321" s="89"/>
      <c r="J1321" s="89"/>
      <c r="K1321" s="89"/>
      <c r="L1321" s="89"/>
      <c r="M1321" s="89"/>
      <c r="N1321" s="89"/>
    </row>
    <row r="1322" spans="5:14">
      <c r="E1322" s="89"/>
      <c r="F1322" s="89"/>
      <c r="G1322" s="89"/>
      <c r="H1322" s="89"/>
      <c r="I1322" s="89"/>
      <c r="J1322" s="89"/>
      <c r="K1322" s="89"/>
      <c r="L1322" s="89"/>
      <c r="M1322" s="89"/>
      <c r="N1322" s="89"/>
    </row>
    <row r="1323" spans="5:14">
      <c r="E1323" s="89"/>
      <c r="F1323" s="89"/>
      <c r="G1323" s="89"/>
      <c r="H1323" s="89"/>
      <c r="I1323" s="89"/>
      <c r="J1323" s="89"/>
      <c r="K1323" s="89"/>
      <c r="L1323" s="89"/>
      <c r="M1323" s="89"/>
      <c r="N1323" s="89"/>
    </row>
    <row r="1324" spans="5:14">
      <c r="E1324" s="89"/>
      <c r="F1324" s="89"/>
      <c r="G1324" s="89"/>
      <c r="H1324" s="89"/>
      <c r="I1324" s="89"/>
      <c r="J1324" s="89"/>
      <c r="K1324" s="89"/>
      <c r="L1324" s="89"/>
      <c r="M1324" s="89"/>
      <c r="N1324" s="89"/>
    </row>
    <row r="1325" spans="5:14">
      <c r="E1325" s="89"/>
      <c r="F1325" s="89"/>
      <c r="G1325" s="89"/>
      <c r="H1325" s="89"/>
      <c r="I1325" s="89"/>
      <c r="J1325" s="89"/>
      <c r="K1325" s="89"/>
      <c r="L1325" s="89"/>
      <c r="M1325" s="89"/>
      <c r="N1325" s="89"/>
    </row>
    <row r="1326" spans="5:14">
      <c r="E1326" s="89"/>
      <c r="F1326" s="89"/>
      <c r="G1326" s="89"/>
      <c r="H1326" s="89"/>
      <c r="I1326" s="89"/>
      <c r="J1326" s="89"/>
      <c r="K1326" s="89"/>
      <c r="L1326" s="89"/>
      <c r="M1326" s="89"/>
      <c r="N1326" s="89"/>
    </row>
    <row r="1327" spans="5:14">
      <c r="E1327" s="89"/>
      <c r="F1327" s="89"/>
      <c r="G1327" s="89"/>
      <c r="H1327" s="89"/>
      <c r="I1327" s="89"/>
      <c r="J1327" s="89"/>
      <c r="K1327" s="89"/>
      <c r="L1327" s="89"/>
      <c r="M1327" s="89"/>
      <c r="N1327" s="89"/>
    </row>
    <row r="1328" spans="5:14">
      <c r="E1328" s="89"/>
      <c r="F1328" s="89"/>
      <c r="G1328" s="89"/>
      <c r="H1328" s="89"/>
      <c r="I1328" s="89"/>
      <c r="J1328" s="89"/>
      <c r="K1328" s="89"/>
      <c r="L1328" s="89"/>
      <c r="M1328" s="89"/>
      <c r="N1328" s="89"/>
    </row>
    <row r="1329" spans="5:14">
      <c r="E1329" s="89"/>
      <c r="F1329" s="89"/>
      <c r="G1329" s="89"/>
      <c r="H1329" s="89"/>
      <c r="I1329" s="89"/>
      <c r="J1329" s="89"/>
      <c r="K1329" s="89"/>
      <c r="L1329" s="89"/>
      <c r="M1329" s="89"/>
      <c r="N1329" s="89"/>
    </row>
    <row r="1330" spans="5:14">
      <c r="E1330" s="89"/>
      <c r="F1330" s="89"/>
      <c r="G1330" s="89"/>
      <c r="H1330" s="89"/>
      <c r="I1330" s="89"/>
      <c r="J1330" s="89"/>
      <c r="K1330" s="89"/>
      <c r="L1330" s="89"/>
      <c r="M1330" s="89"/>
      <c r="N1330" s="89"/>
    </row>
    <row r="1331" spans="5:14">
      <c r="E1331" s="89"/>
      <c r="F1331" s="89"/>
      <c r="G1331" s="89"/>
      <c r="H1331" s="89"/>
      <c r="I1331" s="89"/>
      <c r="J1331" s="89"/>
      <c r="K1331" s="89"/>
      <c r="L1331" s="89"/>
      <c r="M1331" s="89"/>
      <c r="N1331" s="89"/>
    </row>
    <row r="1332" spans="5:14">
      <c r="E1332" s="89"/>
      <c r="F1332" s="89"/>
      <c r="G1332" s="89"/>
      <c r="H1332" s="89"/>
      <c r="I1332" s="89"/>
      <c r="J1332" s="89"/>
      <c r="K1332" s="89"/>
      <c r="L1332" s="89"/>
      <c r="M1332" s="89"/>
      <c r="N1332" s="89"/>
    </row>
    <row r="1333" spans="5:14">
      <c r="E1333" s="89"/>
      <c r="F1333" s="89"/>
      <c r="G1333" s="89"/>
      <c r="H1333" s="89"/>
      <c r="I1333" s="89"/>
      <c r="J1333" s="89"/>
      <c r="K1333" s="89"/>
      <c r="L1333" s="89"/>
      <c r="M1333" s="89"/>
      <c r="N1333" s="89"/>
    </row>
    <row r="1334" spans="5:14">
      <c r="E1334" s="89"/>
      <c r="F1334" s="89"/>
      <c r="G1334" s="89"/>
      <c r="H1334" s="89"/>
      <c r="I1334" s="89"/>
      <c r="J1334" s="89"/>
      <c r="K1334" s="89"/>
      <c r="L1334" s="89"/>
      <c r="M1334" s="89"/>
      <c r="N1334" s="89"/>
    </row>
    <row r="1335" spans="5:14">
      <c r="E1335" s="89"/>
      <c r="F1335" s="89"/>
      <c r="G1335" s="89"/>
      <c r="H1335" s="89"/>
      <c r="I1335" s="89"/>
      <c r="J1335" s="89"/>
      <c r="K1335" s="89"/>
      <c r="L1335" s="89"/>
      <c r="M1335" s="89"/>
      <c r="N1335" s="89"/>
    </row>
    <row r="1336" spans="5:14">
      <c r="E1336" s="89"/>
      <c r="F1336" s="89"/>
      <c r="G1336" s="89"/>
      <c r="H1336" s="89"/>
      <c r="I1336" s="89"/>
      <c r="J1336" s="89"/>
      <c r="K1336" s="89"/>
      <c r="L1336" s="89"/>
      <c r="M1336" s="89"/>
      <c r="N1336" s="89"/>
    </row>
    <row r="1337" spans="5:14">
      <c r="E1337" s="89"/>
      <c r="F1337" s="89"/>
      <c r="G1337" s="89"/>
      <c r="H1337" s="89"/>
      <c r="I1337" s="89"/>
      <c r="J1337" s="89"/>
      <c r="K1337" s="89"/>
      <c r="L1337" s="89"/>
      <c r="M1337" s="89"/>
      <c r="N1337" s="89"/>
    </row>
    <row r="1338" spans="5:14">
      <c r="E1338" s="89"/>
      <c r="F1338" s="89"/>
      <c r="G1338" s="89"/>
      <c r="H1338" s="89"/>
      <c r="I1338" s="89"/>
      <c r="J1338" s="89"/>
      <c r="K1338" s="89"/>
      <c r="L1338" s="89"/>
      <c r="M1338" s="89"/>
      <c r="N1338" s="89"/>
    </row>
    <row r="1339" spans="5:14">
      <c r="E1339" s="89"/>
      <c r="F1339" s="89"/>
      <c r="G1339" s="89"/>
      <c r="H1339" s="89"/>
      <c r="I1339" s="89"/>
      <c r="J1339" s="89"/>
      <c r="K1339" s="89"/>
      <c r="L1339" s="89"/>
      <c r="M1339" s="89"/>
      <c r="N1339" s="89"/>
    </row>
    <row r="1340" spans="5:14">
      <c r="E1340" s="89"/>
      <c r="F1340" s="89"/>
      <c r="G1340" s="89"/>
      <c r="H1340" s="89"/>
      <c r="I1340" s="89"/>
      <c r="J1340" s="89"/>
      <c r="K1340" s="89"/>
      <c r="L1340" s="89"/>
      <c r="M1340" s="89"/>
      <c r="N1340" s="89"/>
    </row>
    <row r="1341" spans="5:14">
      <c r="E1341" s="89"/>
      <c r="F1341" s="89"/>
      <c r="G1341" s="89"/>
      <c r="H1341" s="89"/>
      <c r="I1341" s="89"/>
      <c r="J1341" s="89"/>
      <c r="K1341" s="89"/>
      <c r="L1341" s="89"/>
      <c r="M1341" s="89"/>
      <c r="N1341" s="89"/>
    </row>
    <row r="1342" spans="5:14">
      <c r="E1342" s="89"/>
      <c r="F1342" s="89"/>
      <c r="G1342" s="89"/>
      <c r="H1342" s="89"/>
      <c r="I1342" s="89"/>
      <c r="J1342" s="89"/>
      <c r="K1342" s="89"/>
      <c r="L1342" s="89"/>
      <c r="M1342" s="89"/>
      <c r="N1342" s="89"/>
    </row>
    <row r="1343" spans="5:14">
      <c r="E1343" s="89"/>
      <c r="F1343" s="89"/>
      <c r="G1343" s="89"/>
      <c r="H1343" s="89"/>
      <c r="I1343" s="89"/>
      <c r="J1343" s="89"/>
      <c r="K1343" s="89"/>
      <c r="L1343" s="89"/>
      <c r="M1343" s="89"/>
      <c r="N1343" s="89"/>
    </row>
    <row r="1344" spans="5:14">
      <c r="E1344" s="89"/>
      <c r="F1344" s="89"/>
      <c r="G1344" s="89"/>
      <c r="H1344" s="89"/>
      <c r="I1344" s="89"/>
      <c r="J1344" s="89"/>
      <c r="K1344" s="89"/>
      <c r="L1344" s="89"/>
      <c r="M1344" s="89"/>
      <c r="N1344" s="89"/>
    </row>
    <row r="1345" spans="5:14">
      <c r="E1345" s="89"/>
      <c r="F1345" s="89"/>
      <c r="G1345" s="89"/>
      <c r="H1345" s="89"/>
      <c r="I1345" s="89"/>
      <c r="J1345" s="89"/>
      <c r="K1345" s="89"/>
      <c r="L1345" s="89"/>
      <c r="M1345" s="89"/>
      <c r="N1345" s="89"/>
    </row>
    <row r="1346" spans="5:14">
      <c r="E1346" s="89"/>
      <c r="F1346" s="89"/>
      <c r="G1346" s="89"/>
      <c r="H1346" s="89"/>
      <c r="I1346" s="89"/>
      <c r="J1346" s="89"/>
      <c r="K1346" s="89"/>
      <c r="L1346" s="89"/>
      <c r="M1346" s="89"/>
      <c r="N1346" s="89"/>
    </row>
    <row r="1347" spans="5:14">
      <c r="E1347" s="89"/>
      <c r="F1347" s="89"/>
      <c r="G1347" s="89"/>
      <c r="H1347" s="89"/>
      <c r="I1347" s="89"/>
      <c r="J1347" s="89"/>
      <c r="K1347" s="89"/>
      <c r="L1347" s="89"/>
      <c r="M1347" s="89"/>
      <c r="N1347" s="89"/>
    </row>
    <row r="1348" spans="5:14">
      <c r="E1348" s="89"/>
      <c r="F1348" s="89"/>
      <c r="G1348" s="89"/>
      <c r="H1348" s="89"/>
      <c r="I1348" s="89"/>
      <c r="J1348" s="89"/>
      <c r="K1348" s="89"/>
      <c r="L1348" s="89"/>
      <c r="M1348" s="89"/>
      <c r="N1348" s="89"/>
    </row>
    <row r="1349" spans="5:14">
      <c r="E1349" s="89"/>
      <c r="F1349" s="89"/>
      <c r="G1349" s="89"/>
      <c r="H1349" s="89"/>
      <c r="I1349" s="89"/>
      <c r="J1349" s="89"/>
      <c r="K1349" s="89"/>
      <c r="L1349" s="89"/>
      <c r="M1349" s="89"/>
      <c r="N1349" s="89"/>
    </row>
    <row r="1350" spans="5:14">
      <c r="E1350" s="89"/>
      <c r="F1350" s="89"/>
      <c r="G1350" s="89"/>
      <c r="H1350" s="89"/>
      <c r="I1350" s="89"/>
      <c r="J1350" s="89"/>
      <c r="K1350" s="89"/>
      <c r="L1350" s="89"/>
      <c r="M1350" s="89"/>
      <c r="N1350" s="89"/>
    </row>
    <row r="1351" spans="5:14">
      <c r="E1351" s="89"/>
      <c r="F1351" s="89"/>
      <c r="G1351" s="89"/>
      <c r="H1351" s="89"/>
      <c r="I1351" s="89"/>
      <c r="J1351" s="89"/>
      <c r="K1351" s="89"/>
      <c r="L1351" s="89"/>
      <c r="M1351" s="89"/>
      <c r="N1351" s="89"/>
    </row>
    <row r="1352" spans="5:14">
      <c r="E1352" s="89"/>
      <c r="F1352" s="89"/>
      <c r="G1352" s="89"/>
      <c r="H1352" s="89"/>
      <c r="I1352" s="89"/>
      <c r="J1352" s="89"/>
      <c r="K1352" s="89"/>
      <c r="L1352" s="89"/>
      <c r="M1352" s="89"/>
      <c r="N1352" s="89"/>
    </row>
    <row r="1353" spans="5:14">
      <c r="E1353" s="89"/>
      <c r="F1353" s="89"/>
      <c r="G1353" s="89"/>
      <c r="H1353" s="89"/>
      <c r="I1353" s="89"/>
      <c r="J1353" s="89"/>
      <c r="K1353" s="89"/>
      <c r="L1353" s="89"/>
      <c r="M1353" s="89"/>
      <c r="N1353" s="89"/>
    </row>
    <row r="1354" spans="5:14">
      <c r="E1354" s="89"/>
      <c r="F1354" s="89"/>
      <c r="G1354" s="89"/>
      <c r="H1354" s="89"/>
      <c r="I1354" s="89"/>
      <c r="J1354" s="89"/>
      <c r="K1354" s="89"/>
      <c r="L1354" s="89"/>
      <c r="M1354" s="89"/>
      <c r="N1354" s="89"/>
    </row>
    <row r="1355" spans="5:14">
      <c r="E1355" s="89"/>
      <c r="F1355" s="89"/>
      <c r="G1355" s="89"/>
      <c r="H1355" s="89"/>
      <c r="I1355" s="89"/>
      <c r="J1355" s="89"/>
      <c r="K1355" s="89"/>
      <c r="L1355" s="89"/>
      <c r="M1355" s="89"/>
      <c r="N1355" s="89"/>
    </row>
    <row r="1356" spans="5:14">
      <c r="E1356" s="89"/>
      <c r="F1356" s="89"/>
      <c r="G1356" s="89"/>
      <c r="H1356" s="89"/>
      <c r="I1356" s="89"/>
      <c r="J1356" s="89"/>
      <c r="K1356" s="89"/>
      <c r="L1356" s="89"/>
      <c r="M1356" s="89"/>
      <c r="N1356" s="89"/>
    </row>
    <row r="1357" spans="5:14">
      <c r="E1357" s="89"/>
      <c r="F1357" s="89"/>
      <c r="G1357" s="89"/>
      <c r="H1357" s="89"/>
      <c r="I1357" s="89"/>
      <c r="J1357" s="89"/>
      <c r="K1357" s="89"/>
      <c r="L1357" s="89"/>
      <c r="M1357" s="89"/>
      <c r="N1357" s="89"/>
    </row>
    <row r="1358" spans="5:14">
      <c r="E1358" s="89"/>
      <c r="F1358" s="89"/>
      <c r="G1358" s="89"/>
      <c r="H1358" s="89"/>
      <c r="I1358" s="89"/>
      <c r="J1358" s="89"/>
      <c r="K1358" s="89"/>
      <c r="L1358" s="89"/>
      <c r="M1358" s="89"/>
      <c r="N1358" s="89"/>
    </row>
    <row r="1359" spans="5:14">
      <c r="E1359" s="89"/>
      <c r="F1359" s="89"/>
      <c r="G1359" s="89"/>
      <c r="H1359" s="89"/>
      <c r="I1359" s="89"/>
      <c r="J1359" s="89"/>
      <c r="K1359" s="89"/>
      <c r="L1359" s="89"/>
      <c r="M1359" s="89"/>
      <c r="N1359" s="89"/>
    </row>
    <row r="1360" spans="5:14">
      <c r="E1360" s="89"/>
      <c r="F1360" s="89"/>
      <c r="G1360" s="89"/>
      <c r="H1360" s="89"/>
      <c r="I1360" s="89"/>
      <c r="J1360" s="89"/>
      <c r="K1360" s="89"/>
      <c r="L1360" s="89"/>
      <c r="M1360" s="89"/>
      <c r="N1360" s="89"/>
    </row>
    <row r="1361" spans="5:14">
      <c r="E1361" s="89"/>
      <c r="F1361" s="89"/>
      <c r="G1361" s="89"/>
      <c r="H1361" s="89"/>
      <c r="I1361" s="89"/>
      <c r="J1361" s="89"/>
      <c r="K1361" s="89"/>
      <c r="L1361" s="89"/>
      <c r="M1361" s="89"/>
      <c r="N1361" s="89"/>
    </row>
    <row r="1362" spans="5:14">
      <c r="E1362" s="89"/>
      <c r="F1362" s="89"/>
      <c r="G1362" s="89"/>
      <c r="H1362" s="89"/>
      <c r="I1362" s="89"/>
      <c r="J1362" s="89"/>
      <c r="K1362" s="89"/>
      <c r="L1362" s="89"/>
      <c r="M1362" s="89"/>
      <c r="N1362" s="89"/>
    </row>
    <row r="1363" spans="5:14">
      <c r="E1363" s="89"/>
      <c r="F1363" s="89"/>
      <c r="G1363" s="89"/>
      <c r="H1363" s="89"/>
      <c r="I1363" s="89"/>
      <c r="J1363" s="89"/>
      <c r="K1363" s="89"/>
      <c r="L1363" s="89"/>
      <c r="M1363" s="89"/>
      <c r="N1363" s="89"/>
    </row>
    <row r="1364" spans="5:14">
      <c r="E1364" s="89"/>
      <c r="F1364" s="89"/>
      <c r="G1364" s="89"/>
      <c r="H1364" s="89"/>
      <c r="I1364" s="89"/>
      <c r="J1364" s="89"/>
      <c r="K1364" s="89"/>
      <c r="L1364" s="89"/>
      <c r="M1364" s="89"/>
      <c r="N1364" s="89"/>
    </row>
    <row r="1365" spans="5:14">
      <c r="E1365" s="89"/>
      <c r="F1365" s="89"/>
      <c r="G1365" s="89"/>
      <c r="H1365" s="89"/>
      <c r="I1365" s="89"/>
      <c r="J1365" s="89"/>
      <c r="K1365" s="89"/>
      <c r="L1365" s="89"/>
      <c r="M1365" s="89"/>
      <c r="N1365" s="89"/>
    </row>
    <row r="1366" spans="5:14">
      <c r="E1366" s="89"/>
      <c r="F1366" s="89"/>
      <c r="G1366" s="89"/>
      <c r="H1366" s="89"/>
      <c r="I1366" s="89"/>
      <c r="J1366" s="89"/>
      <c r="K1366" s="89"/>
      <c r="L1366" s="89"/>
      <c r="M1366" s="89"/>
      <c r="N1366" s="89"/>
    </row>
    <row r="1367" spans="5:14">
      <c r="E1367" s="89"/>
      <c r="F1367" s="89"/>
      <c r="G1367" s="89"/>
      <c r="H1367" s="89"/>
      <c r="I1367" s="89"/>
      <c r="J1367" s="89"/>
      <c r="K1367" s="89"/>
      <c r="L1367" s="89"/>
      <c r="M1367" s="89"/>
      <c r="N1367" s="89"/>
    </row>
    <row r="1368" spans="5:14">
      <c r="E1368" s="89"/>
      <c r="F1368" s="89"/>
      <c r="G1368" s="89"/>
      <c r="H1368" s="89"/>
      <c r="I1368" s="89"/>
      <c r="J1368" s="89"/>
      <c r="K1368" s="89"/>
      <c r="L1368" s="89"/>
      <c r="M1368" s="89"/>
      <c r="N1368" s="89"/>
    </row>
    <row r="1369" spans="5:14">
      <c r="E1369" s="89"/>
      <c r="F1369" s="89"/>
      <c r="G1369" s="89"/>
      <c r="H1369" s="89"/>
      <c r="I1369" s="89"/>
      <c r="J1369" s="89"/>
      <c r="K1369" s="89"/>
      <c r="L1369" s="89"/>
      <c r="M1369" s="89"/>
      <c r="N1369" s="89"/>
    </row>
    <row r="1370" spans="5:14">
      <c r="E1370" s="89"/>
      <c r="F1370" s="89"/>
      <c r="G1370" s="89"/>
      <c r="H1370" s="89"/>
      <c r="I1370" s="89"/>
      <c r="J1370" s="89"/>
      <c r="K1370" s="89"/>
      <c r="L1370" s="89"/>
      <c r="M1370" s="89"/>
      <c r="N1370" s="89"/>
    </row>
    <row r="1371" spans="5:14">
      <c r="E1371" s="89"/>
      <c r="F1371" s="89"/>
      <c r="G1371" s="89"/>
      <c r="H1371" s="89"/>
      <c r="I1371" s="89"/>
      <c r="J1371" s="89"/>
      <c r="K1371" s="89"/>
      <c r="L1371" s="89"/>
      <c r="M1371" s="89"/>
      <c r="N1371" s="89"/>
    </row>
    <row r="1372" spans="5:14">
      <c r="E1372" s="89"/>
      <c r="F1372" s="89"/>
      <c r="G1372" s="89"/>
      <c r="H1372" s="89"/>
      <c r="I1372" s="89"/>
      <c r="J1372" s="89"/>
      <c r="K1372" s="89"/>
      <c r="L1372" s="89"/>
      <c r="M1372" s="89"/>
      <c r="N1372" s="89"/>
    </row>
    <row r="1373" spans="5:14">
      <c r="E1373" s="89"/>
      <c r="F1373" s="89"/>
      <c r="G1373" s="89"/>
      <c r="H1373" s="89"/>
      <c r="I1373" s="89"/>
      <c r="J1373" s="89"/>
      <c r="K1373" s="89"/>
      <c r="L1373" s="89"/>
      <c r="M1373" s="89"/>
      <c r="N1373" s="89"/>
    </row>
    <row r="1374" spans="5:14">
      <c r="E1374" s="89"/>
      <c r="F1374" s="89"/>
      <c r="G1374" s="89"/>
      <c r="H1374" s="89"/>
      <c r="I1374" s="89"/>
      <c r="J1374" s="89"/>
      <c r="K1374" s="89"/>
      <c r="L1374" s="89"/>
      <c r="M1374" s="89"/>
      <c r="N1374" s="89"/>
    </row>
    <row r="1375" spans="5:14">
      <c r="E1375" s="89"/>
      <c r="F1375" s="89"/>
      <c r="G1375" s="89"/>
      <c r="H1375" s="89"/>
      <c r="I1375" s="89"/>
      <c r="J1375" s="89"/>
      <c r="K1375" s="89"/>
      <c r="L1375" s="89"/>
      <c r="M1375" s="89"/>
      <c r="N1375" s="89"/>
    </row>
    <row r="1376" spans="5:14">
      <c r="E1376" s="89"/>
      <c r="F1376" s="89"/>
      <c r="G1376" s="89"/>
      <c r="H1376" s="89"/>
      <c r="I1376" s="89"/>
      <c r="J1376" s="89"/>
      <c r="K1376" s="89"/>
      <c r="L1376" s="89"/>
      <c r="M1376" s="89"/>
      <c r="N1376" s="89"/>
    </row>
    <row r="1377" spans="5:14">
      <c r="E1377" s="89"/>
      <c r="F1377" s="89"/>
      <c r="G1377" s="89"/>
      <c r="H1377" s="89"/>
      <c r="I1377" s="89"/>
      <c r="J1377" s="89"/>
      <c r="K1377" s="89"/>
      <c r="L1377" s="89"/>
      <c r="M1377" s="89"/>
      <c r="N1377" s="89"/>
    </row>
    <row r="1378" spans="5:14">
      <c r="E1378" s="89"/>
      <c r="F1378" s="89"/>
      <c r="G1378" s="89"/>
      <c r="H1378" s="89"/>
      <c r="I1378" s="89"/>
      <c r="J1378" s="89"/>
      <c r="K1378" s="89"/>
      <c r="L1378" s="89"/>
      <c r="M1378" s="89"/>
      <c r="N1378" s="89"/>
    </row>
    <row r="1379" spans="5:14">
      <c r="E1379" s="89"/>
      <c r="F1379" s="89"/>
      <c r="G1379" s="89"/>
      <c r="H1379" s="89"/>
      <c r="I1379" s="89"/>
      <c r="J1379" s="89"/>
      <c r="K1379" s="89"/>
      <c r="L1379" s="89"/>
      <c r="M1379" s="89"/>
      <c r="N1379" s="89"/>
    </row>
    <row r="1380" spans="5:14">
      <c r="E1380" s="89"/>
      <c r="F1380" s="89"/>
      <c r="G1380" s="89"/>
      <c r="H1380" s="89"/>
      <c r="I1380" s="89"/>
      <c r="J1380" s="89"/>
      <c r="K1380" s="89"/>
      <c r="L1380" s="89"/>
      <c r="M1380" s="89"/>
      <c r="N1380" s="89"/>
    </row>
    <row r="1381" spans="5:14">
      <c r="E1381" s="89"/>
      <c r="F1381" s="89"/>
      <c r="G1381" s="89"/>
      <c r="H1381" s="89"/>
      <c r="I1381" s="89"/>
      <c r="J1381" s="89"/>
      <c r="K1381" s="89"/>
      <c r="L1381" s="89"/>
      <c r="M1381" s="89"/>
      <c r="N1381" s="89"/>
    </row>
    <row r="1382" spans="5:14">
      <c r="E1382" s="89"/>
      <c r="F1382" s="89"/>
      <c r="G1382" s="89"/>
      <c r="H1382" s="89"/>
      <c r="I1382" s="89"/>
      <c r="J1382" s="89"/>
      <c r="K1382" s="89"/>
      <c r="L1382" s="89"/>
      <c r="M1382" s="89"/>
      <c r="N1382" s="89"/>
    </row>
    <row r="1383" spans="5:14">
      <c r="E1383" s="89"/>
      <c r="F1383" s="89"/>
      <c r="G1383" s="89"/>
      <c r="H1383" s="89"/>
      <c r="I1383" s="89"/>
      <c r="J1383" s="89"/>
      <c r="K1383" s="89"/>
      <c r="L1383" s="89"/>
      <c r="M1383" s="89"/>
      <c r="N1383" s="89"/>
    </row>
    <row r="1384" spans="5:14">
      <c r="E1384" s="89"/>
      <c r="F1384" s="89"/>
      <c r="G1384" s="89"/>
      <c r="H1384" s="89"/>
      <c r="I1384" s="89"/>
      <c r="J1384" s="89"/>
      <c r="K1384" s="89"/>
      <c r="L1384" s="89"/>
      <c r="M1384" s="89"/>
      <c r="N1384" s="89"/>
    </row>
    <row r="1385" spans="5:14">
      <c r="E1385" s="89"/>
      <c r="F1385" s="89"/>
      <c r="G1385" s="89"/>
      <c r="H1385" s="89"/>
      <c r="I1385" s="89"/>
      <c r="J1385" s="89"/>
      <c r="K1385" s="89"/>
      <c r="L1385" s="89"/>
      <c r="M1385" s="89"/>
      <c r="N1385" s="89"/>
    </row>
    <row r="1386" spans="5:14">
      <c r="E1386" s="89"/>
      <c r="F1386" s="89"/>
      <c r="G1386" s="89"/>
      <c r="H1386" s="89"/>
      <c r="I1386" s="89"/>
      <c r="J1386" s="89"/>
      <c r="K1386" s="89"/>
      <c r="L1386" s="89"/>
      <c r="M1386" s="89"/>
      <c r="N1386" s="89"/>
    </row>
    <row r="1387" spans="5:14">
      <c r="E1387" s="89"/>
      <c r="F1387" s="89"/>
      <c r="G1387" s="89"/>
      <c r="H1387" s="89"/>
      <c r="I1387" s="89"/>
      <c r="J1387" s="89"/>
      <c r="K1387" s="89"/>
      <c r="L1387" s="89"/>
      <c r="M1387" s="89"/>
      <c r="N1387" s="89"/>
    </row>
    <row r="1388" spans="5:14">
      <c r="E1388" s="89"/>
      <c r="F1388" s="89"/>
      <c r="G1388" s="89"/>
      <c r="H1388" s="89"/>
      <c r="I1388" s="89"/>
      <c r="J1388" s="89"/>
      <c r="K1388" s="89"/>
      <c r="L1388" s="89"/>
      <c r="M1388" s="89"/>
      <c r="N1388" s="89"/>
    </row>
    <row r="1389" spans="5:14">
      <c r="E1389" s="89"/>
      <c r="F1389" s="89"/>
      <c r="G1389" s="89"/>
      <c r="H1389" s="89"/>
      <c r="I1389" s="89"/>
      <c r="J1389" s="89"/>
      <c r="K1389" s="89"/>
      <c r="L1389" s="89"/>
      <c r="M1389" s="89"/>
      <c r="N1389" s="89"/>
    </row>
    <row r="1390" spans="5:14">
      <c r="E1390" s="89"/>
      <c r="F1390" s="89"/>
      <c r="G1390" s="89"/>
      <c r="H1390" s="89"/>
      <c r="I1390" s="89"/>
      <c r="J1390" s="89"/>
      <c r="K1390" s="89"/>
      <c r="L1390" s="89"/>
      <c r="M1390" s="89"/>
      <c r="N1390" s="89"/>
    </row>
    <row r="1391" spans="5:14">
      <c r="E1391" s="89"/>
      <c r="F1391" s="89"/>
      <c r="G1391" s="89"/>
      <c r="H1391" s="89"/>
      <c r="I1391" s="89"/>
      <c r="J1391" s="89"/>
      <c r="K1391" s="89"/>
      <c r="L1391" s="89"/>
      <c r="M1391" s="89"/>
      <c r="N1391" s="89"/>
    </row>
    <row r="1392" spans="5:14">
      <c r="E1392" s="89"/>
      <c r="F1392" s="89"/>
      <c r="G1392" s="89"/>
      <c r="H1392" s="89"/>
      <c r="I1392" s="89"/>
      <c r="J1392" s="89"/>
      <c r="K1392" s="89"/>
      <c r="L1392" s="89"/>
      <c r="M1392" s="89"/>
      <c r="N1392" s="89"/>
    </row>
    <row r="1393" spans="5:14">
      <c r="E1393" s="89"/>
      <c r="F1393" s="89"/>
      <c r="G1393" s="89"/>
      <c r="H1393" s="89"/>
      <c r="I1393" s="89"/>
      <c r="J1393" s="89"/>
      <c r="K1393" s="89"/>
      <c r="L1393" s="89"/>
      <c r="M1393" s="89"/>
      <c r="N1393" s="89"/>
    </row>
    <row r="1394" spans="5:14">
      <c r="E1394" s="89"/>
      <c r="F1394" s="89"/>
      <c r="G1394" s="89"/>
      <c r="H1394" s="89"/>
      <c r="I1394" s="89"/>
      <c r="J1394" s="89"/>
      <c r="K1394" s="89"/>
      <c r="L1394" s="89"/>
      <c r="M1394" s="89"/>
      <c r="N1394" s="89"/>
    </row>
    <row r="1395" spans="5:14">
      <c r="E1395" s="89"/>
      <c r="F1395" s="89"/>
      <c r="G1395" s="89"/>
      <c r="H1395" s="89"/>
      <c r="I1395" s="89"/>
      <c r="J1395" s="89"/>
      <c r="K1395" s="89"/>
      <c r="L1395" s="89"/>
      <c r="M1395" s="89"/>
      <c r="N1395" s="89"/>
    </row>
    <row r="1396" spans="5:14">
      <c r="E1396" s="89"/>
      <c r="F1396" s="89"/>
      <c r="G1396" s="89"/>
      <c r="H1396" s="89"/>
      <c r="I1396" s="89"/>
      <c r="J1396" s="89"/>
      <c r="K1396" s="89"/>
      <c r="L1396" s="89"/>
      <c r="M1396" s="89"/>
      <c r="N1396" s="89"/>
    </row>
    <row r="1397" spans="5:14">
      <c r="E1397" s="89"/>
      <c r="F1397" s="89"/>
      <c r="G1397" s="89"/>
      <c r="H1397" s="89"/>
      <c r="I1397" s="89"/>
      <c r="J1397" s="89"/>
      <c r="K1397" s="89"/>
      <c r="L1397" s="89"/>
      <c r="M1397" s="89"/>
      <c r="N1397" s="89"/>
    </row>
    <row r="1398" spans="5:14">
      <c r="E1398" s="89"/>
      <c r="F1398" s="89"/>
      <c r="G1398" s="89"/>
      <c r="H1398" s="89"/>
      <c r="I1398" s="89"/>
      <c r="J1398" s="89"/>
      <c r="K1398" s="89"/>
      <c r="L1398" s="89"/>
      <c r="M1398" s="89"/>
      <c r="N1398" s="89"/>
    </row>
    <row r="1399" spans="5:14">
      <c r="E1399" s="89"/>
      <c r="F1399" s="89"/>
      <c r="G1399" s="89"/>
      <c r="H1399" s="89"/>
      <c r="I1399" s="89"/>
      <c r="J1399" s="89"/>
      <c r="K1399" s="89"/>
      <c r="L1399" s="89"/>
      <c r="M1399" s="89"/>
      <c r="N1399" s="89"/>
    </row>
    <row r="1400" spans="5:14">
      <c r="E1400" s="89"/>
      <c r="F1400" s="89"/>
      <c r="G1400" s="89"/>
      <c r="H1400" s="89"/>
      <c r="I1400" s="89"/>
      <c r="J1400" s="89"/>
      <c r="K1400" s="89"/>
      <c r="L1400" s="89"/>
      <c r="M1400" s="89"/>
      <c r="N1400" s="89"/>
    </row>
    <row r="1401" spans="5:14">
      <c r="E1401" s="89"/>
      <c r="F1401" s="89"/>
      <c r="G1401" s="89"/>
      <c r="H1401" s="89"/>
      <c r="I1401" s="89"/>
      <c r="J1401" s="89"/>
      <c r="K1401" s="89"/>
      <c r="L1401" s="89"/>
      <c r="M1401" s="89"/>
      <c r="N1401" s="89"/>
    </row>
    <row r="1402" spans="5:14">
      <c r="E1402" s="89"/>
      <c r="F1402" s="89"/>
      <c r="G1402" s="89"/>
      <c r="H1402" s="89"/>
      <c r="I1402" s="89"/>
      <c r="J1402" s="89"/>
      <c r="K1402" s="89"/>
      <c r="L1402" s="89"/>
      <c r="M1402" s="89"/>
      <c r="N1402" s="89"/>
    </row>
    <row r="1403" spans="5:14">
      <c r="E1403" s="89"/>
      <c r="F1403" s="89"/>
      <c r="G1403" s="89"/>
      <c r="H1403" s="89"/>
      <c r="I1403" s="89"/>
      <c r="J1403" s="89"/>
      <c r="K1403" s="89"/>
      <c r="L1403" s="89"/>
      <c r="M1403" s="89"/>
      <c r="N1403" s="89"/>
    </row>
    <row r="1404" spans="5:14">
      <c r="E1404" s="89"/>
      <c r="F1404" s="89"/>
      <c r="G1404" s="89"/>
      <c r="H1404" s="89"/>
      <c r="I1404" s="89"/>
      <c r="J1404" s="89"/>
      <c r="K1404" s="89"/>
      <c r="L1404" s="89"/>
      <c r="M1404" s="89"/>
      <c r="N1404" s="89"/>
    </row>
    <row r="1405" spans="5:14">
      <c r="E1405" s="89"/>
      <c r="F1405" s="89"/>
      <c r="G1405" s="89"/>
      <c r="H1405" s="89"/>
      <c r="I1405" s="89"/>
      <c r="J1405" s="89"/>
      <c r="K1405" s="89"/>
      <c r="L1405" s="89"/>
      <c r="M1405" s="89"/>
      <c r="N1405" s="89"/>
    </row>
    <row r="1406" spans="5:14">
      <c r="E1406" s="89"/>
      <c r="F1406" s="89"/>
      <c r="G1406" s="89"/>
      <c r="H1406" s="89"/>
      <c r="I1406" s="89"/>
      <c r="J1406" s="89"/>
      <c r="K1406" s="89"/>
      <c r="L1406" s="89"/>
      <c r="M1406" s="89"/>
      <c r="N1406" s="89"/>
    </row>
    <row r="1407" spans="5:14">
      <c r="E1407" s="89"/>
      <c r="F1407" s="89"/>
      <c r="G1407" s="89"/>
      <c r="H1407" s="89"/>
      <c r="I1407" s="89"/>
      <c r="J1407" s="89"/>
      <c r="K1407" s="89"/>
      <c r="L1407" s="89"/>
      <c r="M1407" s="89"/>
      <c r="N1407" s="89"/>
    </row>
    <row r="1408" spans="5:14">
      <c r="E1408" s="89"/>
      <c r="F1408" s="89"/>
      <c r="G1408" s="89"/>
      <c r="H1408" s="89"/>
      <c r="I1408" s="89"/>
      <c r="J1408" s="89"/>
      <c r="K1408" s="89"/>
      <c r="L1408" s="89"/>
      <c r="M1408" s="89"/>
      <c r="N1408" s="89"/>
    </row>
    <row r="1409" spans="5:14">
      <c r="E1409" s="89"/>
      <c r="F1409" s="89"/>
      <c r="G1409" s="89"/>
      <c r="H1409" s="89"/>
      <c r="I1409" s="89"/>
      <c r="J1409" s="89"/>
      <c r="K1409" s="89"/>
      <c r="L1409" s="89"/>
      <c r="M1409" s="89"/>
      <c r="N1409" s="89"/>
    </row>
    <row r="1410" spans="5:14">
      <c r="E1410" s="89"/>
      <c r="F1410" s="89"/>
      <c r="G1410" s="89"/>
      <c r="H1410" s="89"/>
      <c r="I1410" s="89"/>
      <c r="J1410" s="89"/>
      <c r="K1410" s="89"/>
      <c r="L1410" s="89"/>
      <c r="M1410" s="89"/>
      <c r="N1410" s="89"/>
    </row>
    <row r="1411" spans="5:14">
      <c r="E1411" s="89"/>
      <c r="F1411" s="89"/>
      <c r="G1411" s="89"/>
      <c r="H1411" s="89"/>
      <c r="I1411" s="89"/>
      <c r="J1411" s="89"/>
      <c r="K1411" s="89"/>
      <c r="L1411" s="89"/>
      <c r="M1411" s="89"/>
      <c r="N1411" s="89"/>
    </row>
    <row r="1412" spans="5:14">
      <c r="E1412" s="89"/>
      <c r="F1412" s="89"/>
      <c r="G1412" s="89"/>
      <c r="H1412" s="89"/>
      <c r="I1412" s="89"/>
      <c r="J1412" s="89"/>
      <c r="K1412" s="89"/>
      <c r="L1412" s="89"/>
      <c r="M1412" s="89"/>
      <c r="N1412" s="89"/>
    </row>
    <row r="1413" spans="5:14">
      <c r="E1413" s="89"/>
      <c r="F1413" s="89"/>
      <c r="G1413" s="89"/>
      <c r="H1413" s="89"/>
      <c r="I1413" s="89"/>
      <c r="J1413" s="89"/>
      <c r="K1413" s="89"/>
      <c r="L1413" s="89"/>
      <c r="M1413" s="89"/>
      <c r="N1413" s="89"/>
    </row>
    <row r="1414" spans="5:14">
      <c r="E1414" s="89"/>
      <c r="F1414" s="89"/>
      <c r="G1414" s="89"/>
      <c r="H1414" s="89"/>
      <c r="I1414" s="89"/>
      <c r="J1414" s="89"/>
      <c r="K1414" s="89"/>
      <c r="L1414" s="89"/>
      <c r="M1414" s="89"/>
      <c r="N1414" s="89"/>
    </row>
    <row r="1415" spans="5:14">
      <c r="E1415" s="89"/>
      <c r="F1415" s="89"/>
      <c r="G1415" s="89"/>
      <c r="H1415" s="89"/>
      <c r="I1415" s="89"/>
      <c r="J1415" s="89"/>
      <c r="K1415" s="89"/>
      <c r="L1415" s="89"/>
      <c r="M1415" s="89"/>
      <c r="N1415" s="89"/>
    </row>
    <row r="1416" spans="5:14">
      <c r="E1416" s="89"/>
      <c r="F1416" s="89"/>
      <c r="G1416" s="89"/>
      <c r="H1416" s="89"/>
      <c r="I1416" s="89"/>
      <c r="J1416" s="89"/>
      <c r="K1416" s="89"/>
      <c r="L1416" s="89"/>
      <c r="M1416" s="89"/>
      <c r="N1416" s="89"/>
    </row>
    <row r="1417" spans="5:14">
      <c r="E1417" s="89"/>
      <c r="F1417" s="89"/>
      <c r="G1417" s="89"/>
      <c r="H1417" s="89"/>
      <c r="I1417" s="89"/>
      <c r="J1417" s="89"/>
      <c r="K1417" s="89"/>
      <c r="L1417" s="89"/>
      <c r="M1417" s="89"/>
      <c r="N1417" s="89"/>
    </row>
    <row r="1418" spans="5:14">
      <c r="E1418" s="89"/>
      <c r="F1418" s="89"/>
      <c r="G1418" s="89"/>
      <c r="H1418" s="89"/>
      <c r="I1418" s="89"/>
      <c r="J1418" s="89"/>
      <c r="K1418" s="89"/>
      <c r="L1418" s="89"/>
      <c r="M1418" s="89"/>
      <c r="N1418" s="89"/>
    </row>
    <row r="1419" spans="5:14">
      <c r="E1419" s="89"/>
      <c r="F1419" s="89"/>
      <c r="G1419" s="89"/>
      <c r="H1419" s="89"/>
      <c r="I1419" s="89"/>
      <c r="J1419" s="89"/>
      <c r="K1419" s="89"/>
      <c r="L1419" s="89"/>
      <c r="M1419" s="89"/>
      <c r="N1419" s="89"/>
    </row>
    <row r="1420" spans="5:14">
      <c r="E1420" s="89"/>
      <c r="F1420" s="89"/>
      <c r="G1420" s="89"/>
      <c r="H1420" s="89"/>
      <c r="I1420" s="89"/>
      <c r="J1420" s="89"/>
      <c r="K1420" s="89"/>
      <c r="L1420" s="89"/>
      <c r="M1420" s="89"/>
      <c r="N1420" s="89"/>
    </row>
    <row r="1421" spans="5:14">
      <c r="E1421" s="89"/>
      <c r="F1421" s="89"/>
      <c r="G1421" s="89"/>
      <c r="H1421" s="89"/>
      <c r="I1421" s="89"/>
      <c r="J1421" s="89"/>
      <c r="K1421" s="89"/>
      <c r="L1421" s="89"/>
      <c r="M1421" s="89"/>
      <c r="N1421" s="89"/>
    </row>
    <row r="1422" spans="5:14">
      <c r="E1422" s="89"/>
      <c r="F1422" s="89"/>
      <c r="G1422" s="89"/>
      <c r="H1422" s="89"/>
      <c r="I1422" s="89"/>
      <c r="J1422" s="89"/>
      <c r="K1422" s="89"/>
      <c r="L1422" s="89"/>
      <c r="M1422" s="89"/>
      <c r="N1422" s="89"/>
    </row>
    <row r="1423" spans="5:14">
      <c r="E1423" s="89"/>
      <c r="F1423" s="89"/>
      <c r="G1423" s="89"/>
      <c r="H1423" s="89"/>
      <c r="I1423" s="89"/>
      <c r="J1423" s="89"/>
      <c r="K1423" s="89"/>
      <c r="L1423" s="89"/>
      <c r="M1423" s="89"/>
      <c r="N1423" s="89"/>
    </row>
    <row r="1424" spans="5:14">
      <c r="E1424" s="89"/>
      <c r="F1424" s="89"/>
      <c r="G1424" s="89"/>
      <c r="H1424" s="89"/>
      <c r="I1424" s="89"/>
      <c r="J1424" s="89"/>
      <c r="K1424" s="89"/>
      <c r="L1424" s="89"/>
      <c r="M1424" s="89"/>
      <c r="N1424" s="89"/>
    </row>
    <row r="1425" spans="5:14">
      <c r="E1425" s="89"/>
      <c r="F1425" s="89"/>
      <c r="G1425" s="89"/>
      <c r="H1425" s="89"/>
      <c r="I1425" s="89"/>
      <c r="J1425" s="89"/>
      <c r="K1425" s="89"/>
      <c r="L1425" s="89"/>
      <c r="M1425" s="89"/>
      <c r="N1425" s="89"/>
    </row>
    <row r="1426" spans="5:14">
      <c r="E1426" s="89"/>
      <c r="F1426" s="89"/>
      <c r="G1426" s="89"/>
      <c r="H1426" s="89"/>
      <c r="I1426" s="89"/>
      <c r="J1426" s="89"/>
      <c r="K1426" s="89"/>
      <c r="L1426" s="89"/>
      <c r="M1426" s="89"/>
      <c r="N1426" s="89"/>
    </row>
    <row r="1427" spans="5:14">
      <c r="E1427" s="89"/>
      <c r="F1427" s="89"/>
      <c r="G1427" s="89"/>
      <c r="H1427" s="89"/>
      <c r="I1427" s="89"/>
      <c r="J1427" s="89"/>
      <c r="K1427" s="89"/>
      <c r="L1427" s="89"/>
      <c r="M1427" s="89"/>
      <c r="N1427" s="89"/>
    </row>
    <row r="1428" spans="5:14">
      <c r="E1428" s="89"/>
      <c r="F1428" s="89"/>
      <c r="G1428" s="89"/>
      <c r="H1428" s="89"/>
      <c r="I1428" s="89"/>
      <c r="J1428" s="89"/>
      <c r="K1428" s="89"/>
      <c r="L1428" s="89"/>
      <c r="M1428" s="89"/>
      <c r="N1428" s="89"/>
    </row>
    <row r="1429" spans="5:14">
      <c r="E1429" s="89"/>
      <c r="F1429" s="89"/>
      <c r="G1429" s="89"/>
      <c r="H1429" s="89"/>
      <c r="I1429" s="89"/>
      <c r="J1429" s="89"/>
      <c r="K1429" s="89"/>
      <c r="L1429" s="89"/>
      <c r="M1429" s="89"/>
      <c r="N1429" s="89"/>
    </row>
    <row r="1430" spans="5:14">
      <c r="E1430" s="89"/>
      <c r="F1430" s="89"/>
      <c r="G1430" s="89"/>
      <c r="H1430" s="89"/>
      <c r="I1430" s="89"/>
      <c r="J1430" s="89"/>
      <c r="K1430" s="89"/>
      <c r="L1430" s="89"/>
      <c r="M1430" s="89"/>
      <c r="N1430" s="89"/>
    </row>
    <row r="1431" spans="5:14">
      <c r="E1431" s="89"/>
      <c r="F1431" s="89"/>
      <c r="G1431" s="89"/>
      <c r="H1431" s="89"/>
      <c r="I1431" s="89"/>
      <c r="J1431" s="89"/>
      <c r="K1431" s="89"/>
      <c r="L1431" s="89"/>
      <c r="M1431" s="89"/>
      <c r="N1431" s="89"/>
    </row>
    <row r="1432" spans="5:14">
      <c r="E1432" s="89"/>
      <c r="F1432" s="89"/>
      <c r="G1432" s="89"/>
      <c r="H1432" s="89"/>
      <c r="I1432" s="89"/>
      <c r="J1432" s="89"/>
      <c r="K1432" s="89"/>
      <c r="L1432" s="89"/>
      <c r="M1432" s="89"/>
      <c r="N1432" s="89"/>
    </row>
    <row r="1433" spans="5:14">
      <c r="E1433" s="89"/>
      <c r="F1433" s="89"/>
      <c r="G1433" s="89"/>
      <c r="H1433" s="89"/>
      <c r="I1433" s="89"/>
      <c r="J1433" s="89"/>
      <c r="K1433" s="89"/>
      <c r="L1433" s="89"/>
      <c r="M1433" s="89"/>
      <c r="N1433" s="89"/>
    </row>
    <row r="1434" spans="5:14">
      <c r="E1434" s="89"/>
      <c r="F1434" s="89"/>
      <c r="G1434" s="89"/>
      <c r="H1434" s="89"/>
      <c r="I1434" s="89"/>
      <c r="J1434" s="89"/>
      <c r="K1434" s="89"/>
      <c r="L1434" s="89"/>
      <c r="M1434" s="89"/>
      <c r="N1434" s="89"/>
    </row>
    <row r="1435" spans="5:14">
      <c r="E1435" s="89"/>
      <c r="F1435" s="89"/>
      <c r="G1435" s="89"/>
      <c r="H1435" s="89"/>
      <c r="I1435" s="89"/>
      <c r="J1435" s="89"/>
      <c r="K1435" s="89"/>
      <c r="L1435" s="89"/>
      <c r="M1435" s="89"/>
      <c r="N1435" s="89"/>
    </row>
    <row r="1436" spans="5:14">
      <c r="E1436" s="89"/>
      <c r="F1436" s="89"/>
      <c r="G1436" s="89"/>
      <c r="H1436" s="89"/>
      <c r="I1436" s="89"/>
      <c r="J1436" s="89"/>
      <c r="K1436" s="89"/>
      <c r="L1436" s="89"/>
      <c r="M1436" s="89"/>
      <c r="N1436" s="89"/>
    </row>
    <row r="1437" spans="5:14">
      <c r="E1437" s="89"/>
      <c r="F1437" s="89"/>
      <c r="G1437" s="89"/>
      <c r="H1437" s="89"/>
      <c r="I1437" s="89"/>
      <c r="J1437" s="89"/>
      <c r="K1437" s="89"/>
      <c r="L1437" s="89"/>
      <c r="M1437" s="89"/>
      <c r="N1437" s="89"/>
    </row>
    <row r="1438" spans="5:14">
      <c r="E1438" s="89"/>
      <c r="F1438" s="89"/>
      <c r="G1438" s="89"/>
      <c r="H1438" s="89"/>
      <c r="I1438" s="89"/>
      <c r="J1438" s="89"/>
      <c r="K1438" s="89"/>
      <c r="L1438" s="89"/>
      <c r="M1438" s="89"/>
      <c r="N1438" s="89"/>
    </row>
    <row r="1439" spans="5:14">
      <c r="E1439" s="89"/>
      <c r="F1439" s="89"/>
      <c r="G1439" s="89"/>
      <c r="H1439" s="89"/>
      <c r="I1439" s="89"/>
      <c r="J1439" s="89"/>
      <c r="K1439" s="89"/>
      <c r="L1439" s="89"/>
      <c r="M1439" s="89"/>
      <c r="N1439" s="89"/>
    </row>
    <row r="1440" spans="5:14">
      <c r="E1440" s="89"/>
      <c r="F1440" s="89"/>
      <c r="G1440" s="89"/>
      <c r="H1440" s="89"/>
      <c r="I1440" s="89"/>
      <c r="J1440" s="89"/>
      <c r="K1440" s="89"/>
      <c r="L1440" s="89"/>
      <c r="M1440" s="89"/>
      <c r="N1440" s="89"/>
    </row>
    <row r="1441" spans="5:14">
      <c r="E1441" s="89"/>
      <c r="F1441" s="89"/>
      <c r="G1441" s="89"/>
      <c r="H1441" s="89"/>
      <c r="I1441" s="89"/>
      <c r="J1441" s="89"/>
      <c r="K1441" s="89"/>
      <c r="L1441" s="89"/>
      <c r="M1441" s="89"/>
      <c r="N1441" s="89"/>
    </row>
    <row r="1442" spans="5:14">
      <c r="E1442" s="89"/>
      <c r="F1442" s="89"/>
      <c r="G1442" s="89"/>
      <c r="H1442" s="89"/>
      <c r="I1442" s="89"/>
      <c r="J1442" s="89"/>
      <c r="K1442" s="89"/>
      <c r="L1442" s="89"/>
      <c r="M1442" s="89"/>
      <c r="N1442" s="89"/>
    </row>
    <row r="1443" spans="5:14">
      <c r="E1443" s="89"/>
      <c r="F1443" s="89"/>
      <c r="G1443" s="89"/>
      <c r="H1443" s="89"/>
      <c r="I1443" s="89"/>
      <c r="J1443" s="89"/>
      <c r="K1443" s="89"/>
      <c r="L1443" s="89"/>
      <c r="M1443" s="89"/>
      <c r="N1443" s="89"/>
    </row>
    <row r="1444" spans="5:14">
      <c r="E1444" s="89"/>
      <c r="F1444" s="89"/>
      <c r="G1444" s="89"/>
      <c r="H1444" s="89"/>
      <c r="I1444" s="89"/>
      <c r="J1444" s="89"/>
      <c r="K1444" s="89"/>
      <c r="L1444" s="89"/>
      <c r="M1444" s="89"/>
      <c r="N1444" s="89"/>
    </row>
    <row r="1445" spans="5:14">
      <c r="E1445" s="89"/>
      <c r="F1445" s="89"/>
      <c r="G1445" s="89"/>
      <c r="H1445" s="89"/>
      <c r="I1445" s="89"/>
      <c r="J1445" s="89"/>
      <c r="K1445" s="89"/>
      <c r="L1445" s="89"/>
      <c r="M1445" s="89"/>
      <c r="N1445" s="89"/>
    </row>
    <row r="1446" spans="5:14">
      <c r="E1446" s="89"/>
      <c r="F1446" s="89"/>
      <c r="G1446" s="89"/>
      <c r="H1446" s="89"/>
      <c r="I1446" s="89"/>
      <c r="J1446" s="89"/>
      <c r="K1446" s="89"/>
      <c r="L1446" s="89"/>
      <c r="M1446" s="89"/>
      <c r="N1446" s="89"/>
    </row>
    <row r="1447" spans="5:14">
      <c r="E1447" s="89"/>
      <c r="F1447" s="89"/>
      <c r="G1447" s="89"/>
      <c r="H1447" s="89"/>
      <c r="I1447" s="89"/>
      <c r="J1447" s="89"/>
      <c r="K1447" s="89"/>
      <c r="L1447" s="89"/>
      <c r="M1447" s="89"/>
      <c r="N1447" s="89"/>
    </row>
    <row r="1448" spans="5:14">
      <c r="E1448" s="89"/>
      <c r="F1448" s="89"/>
      <c r="G1448" s="89"/>
      <c r="H1448" s="89"/>
      <c r="I1448" s="89"/>
      <c r="J1448" s="89"/>
      <c r="K1448" s="89"/>
      <c r="L1448" s="89"/>
      <c r="M1448" s="89"/>
      <c r="N1448" s="89"/>
    </row>
    <row r="1449" spans="5:14">
      <c r="E1449" s="89"/>
      <c r="F1449" s="89"/>
      <c r="G1449" s="89"/>
      <c r="H1449" s="89"/>
      <c r="I1449" s="89"/>
      <c r="J1449" s="89"/>
      <c r="K1449" s="89"/>
      <c r="L1449" s="89"/>
      <c r="M1449" s="89"/>
      <c r="N1449" s="89"/>
    </row>
    <row r="1450" spans="5:14">
      <c r="E1450" s="89"/>
      <c r="F1450" s="89"/>
      <c r="G1450" s="89"/>
      <c r="H1450" s="89"/>
      <c r="I1450" s="89"/>
      <c r="J1450" s="89"/>
      <c r="K1450" s="89"/>
      <c r="L1450" s="89"/>
      <c r="M1450" s="89"/>
      <c r="N1450" s="89"/>
    </row>
    <row r="1451" spans="5:14">
      <c r="E1451" s="89"/>
      <c r="F1451" s="89"/>
      <c r="G1451" s="89"/>
      <c r="H1451" s="89"/>
      <c r="I1451" s="89"/>
      <c r="J1451" s="89"/>
      <c r="K1451" s="89"/>
      <c r="L1451" s="89"/>
      <c r="M1451" s="89"/>
      <c r="N1451" s="89"/>
    </row>
    <row r="1452" spans="5:14">
      <c r="E1452" s="89"/>
      <c r="F1452" s="89"/>
      <c r="G1452" s="89"/>
      <c r="H1452" s="89"/>
      <c r="I1452" s="89"/>
      <c r="J1452" s="89"/>
      <c r="K1452" s="89"/>
      <c r="L1452" s="89"/>
      <c r="M1452" s="89"/>
      <c r="N1452" s="89"/>
    </row>
    <row r="1453" spans="5:14">
      <c r="E1453" s="89"/>
      <c r="F1453" s="89"/>
      <c r="G1453" s="89"/>
      <c r="H1453" s="89"/>
      <c r="I1453" s="89"/>
      <c r="J1453" s="89"/>
      <c r="K1453" s="89"/>
      <c r="L1453" s="89"/>
      <c r="M1453" s="89"/>
      <c r="N1453" s="89"/>
    </row>
    <row r="1454" spans="5:14">
      <c r="E1454" s="89"/>
      <c r="F1454" s="89"/>
      <c r="G1454" s="89"/>
      <c r="H1454" s="89"/>
      <c r="I1454" s="89"/>
      <c r="J1454" s="89"/>
      <c r="K1454" s="89"/>
      <c r="L1454" s="89"/>
      <c r="M1454" s="89"/>
      <c r="N1454" s="89"/>
    </row>
    <row r="1455" spans="5:14">
      <c r="E1455" s="89"/>
      <c r="F1455" s="89"/>
      <c r="G1455" s="89"/>
      <c r="H1455" s="89"/>
      <c r="I1455" s="89"/>
      <c r="J1455" s="89"/>
      <c r="K1455" s="89"/>
      <c r="L1455" s="89"/>
      <c r="M1455" s="89"/>
      <c r="N1455" s="89"/>
    </row>
    <row r="1456" spans="5:14">
      <c r="E1456" s="89"/>
      <c r="F1456" s="89"/>
      <c r="G1456" s="89"/>
      <c r="H1456" s="89"/>
      <c r="I1456" s="89"/>
      <c r="J1456" s="89"/>
      <c r="K1456" s="89"/>
      <c r="L1456" s="89"/>
      <c r="M1456" s="89"/>
      <c r="N1456" s="89"/>
    </row>
    <row r="1457" spans="5:14">
      <c r="E1457" s="89"/>
      <c r="F1457" s="89"/>
      <c r="G1457" s="89"/>
      <c r="H1457" s="89"/>
      <c r="I1457" s="89"/>
      <c r="J1457" s="89"/>
      <c r="K1457" s="89"/>
      <c r="L1457" s="89"/>
      <c r="M1457" s="89"/>
      <c r="N1457" s="89"/>
    </row>
    <row r="1458" spans="5:14">
      <c r="E1458" s="89"/>
      <c r="F1458" s="89"/>
      <c r="G1458" s="89"/>
      <c r="H1458" s="89"/>
      <c r="I1458" s="89"/>
      <c r="J1458" s="89"/>
      <c r="K1458" s="89"/>
      <c r="L1458" s="89"/>
      <c r="M1458" s="89"/>
      <c r="N1458" s="89"/>
    </row>
    <row r="1459" spans="5:14">
      <c r="E1459" s="89"/>
      <c r="F1459" s="89"/>
      <c r="G1459" s="89"/>
      <c r="H1459" s="89"/>
      <c r="I1459" s="89"/>
      <c r="J1459" s="89"/>
      <c r="K1459" s="89"/>
      <c r="L1459" s="89"/>
      <c r="M1459" s="89"/>
      <c r="N1459" s="89"/>
    </row>
    <row r="1460" spans="5:14">
      <c r="E1460" s="89"/>
      <c r="F1460" s="89"/>
      <c r="G1460" s="89"/>
      <c r="H1460" s="89"/>
      <c r="I1460" s="89"/>
      <c r="J1460" s="89"/>
      <c r="K1460" s="89"/>
      <c r="L1460" s="89"/>
      <c r="M1460" s="89"/>
      <c r="N1460" s="89"/>
    </row>
    <row r="1461" spans="5:14">
      <c r="E1461" s="89"/>
      <c r="F1461" s="89"/>
      <c r="G1461" s="89"/>
      <c r="H1461" s="89"/>
      <c r="I1461" s="89"/>
      <c r="J1461" s="89"/>
      <c r="K1461" s="89"/>
      <c r="L1461" s="89"/>
      <c r="M1461" s="89"/>
      <c r="N1461" s="89"/>
    </row>
    <row r="1462" spans="5:14">
      <c r="E1462" s="89"/>
      <c r="F1462" s="89"/>
      <c r="G1462" s="89"/>
      <c r="H1462" s="89"/>
      <c r="I1462" s="89"/>
      <c r="J1462" s="89"/>
      <c r="K1462" s="89"/>
      <c r="L1462" s="89"/>
      <c r="M1462" s="89"/>
      <c r="N1462" s="89"/>
    </row>
    <row r="1463" spans="5:14">
      <c r="E1463" s="89"/>
      <c r="F1463" s="89"/>
      <c r="G1463" s="89"/>
      <c r="H1463" s="89"/>
      <c r="I1463" s="89"/>
      <c r="J1463" s="89"/>
      <c r="K1463" s="89"/>
      <c r="L1463" s="89"/>
      <c r="M1463" s="89"/>
      <c r="N1463" s="89"/>
    </row>
    <row r="1464" spans="5:14">
      <c r="E1464" s="89"/>
      <c r="F1464" s="89"/>
      <c r="G1464" s="89"/>
      <c r="H1464" s="89"/>
      <c r="I1464" s="89"/>
      <c r="J1464" s="89"/>
      <c r="K1464" s="89"/>
      <c r="L1464" s="89"/>
      <c r="M1464" s="89"/>
      <c r="N1464" s="89"/>
    </row>
    <row r="1465" spans="5:14">
      <c r="E1465" s="89"/>
      <c r="F1465" s="89"/>
      <c r="G1465" s="89"/>
      <c r="H1465" s="89"/>
      <c r="I1465" s="89"/>
      <c r="J1465" s="89"/>
      <c r="K1465" s="89"/>
      <c r="L1465" s="89"/>
      <c r="M1465" s="89"/>
      <c r="N1465" s="89"/>
    </row>
    <row r="1466" spans="5:14">
      <c r="E1466" s="89"/>
      <c r="F1466" s="89"/>
      <c r="G1466" s="89"/>
      <c r="H1466" s="89"/>
      <c r="I1466" s="89"/>
      <c r="J1466" s="89"/>
      <c r="K1466" s="89"/>
      <c r="L1466" s="89"/>
      <c r="M1466" s="89"/>
      <c r="N1466" s="89"/>
    </row>
    <row r="1467" spans="5:14">
      <c r="E1467" s="89"/>
      <c r="F1467" s="89"/>
      <c r="G1467" s="89"/>
      <c r="H1467" s="89"/>
      <c r="I1467" s="89"/>
      <c r="J1467" s="89"/>
      <c r="K1467" s="89"/>
      <c r="L1467" s="89"/>
      <c r="M1467" s="89"/>
      <c r="N1467" s="89"/>
    </row>
    <row r="1468" spans="5:14">
      <c r="E1468" s="89"/>
      <c r="F1468" s="89"/>
      <c r="G1468" s="89"/>
      <c r="H1468" s="89"/>
      <c r="I1468" s="89"/>
      <c r="J1468" s="89"/>
      <c r="K1468" s="89"/>
      <c r="L1468" s="89"/>
      <c r="M1468" s="89"/>
      <c r="N1468" s="89"/>
    </row>
    <row r="1469" spans="5:14">
      <c r="E1469" s="89"/>
      <c r="F1469" s="89"/>
      <c r="G1469" s="89"/>
      <c r="H1469" s="89"/>
      <c r="I1469" s="89"/>
      <c r="J1469" s="89"/>
      <c r="K1469" s="89"/>
      <c r="L1469" s="89"/>
      <c r="M1469" s="89"/>
      <c r="N1469" s="89"/>
    </row>
    <row r="1470" spans="5:14">
      <c r="E1470" s="89"/>
      <c r="F1470" s="89"/>
      <c r="G1470" s="89"/>
      <c r="H1470" s="89"/>
      <c r="I1470" s="89"/>
      <c r="J1470" s="89"/>
      <c r="K1470" s="89"/>
      <c r="L1470" s="89"/>
      <c r="M1470" s="89"/>
      <c r="N1470" s="89"/>
    </row>
    <row r="1471" spans="5:14">
      <c r="E1471" s="89"/>
      <c r="F1471" s="89"/>
      <c r="G1471" s="89"/>
      <c r="H1471" s="89"/>
      <c r="I1471" s="89"/>
      <c r="J1471" s="89"/>
      <c r="K1471" s="89"/>
      <c r="L1471" s="89"/>
      <c r="M1471" s="89"/>
      <c r="N1471" s="89"/>
    </row>
    <row r="1472" spans="5:14">
      <c r="E1472" s="89"/>
      <c r="F1472" s="89"/>
      <c r="G1472" s="89"/>
      <c r="H1472" s="89"/>
      <c r="I1472" s="89"/>
      <c r="J1472" s="89"/>
      <c r="K1472" s="89"/>
      <c r="L1472" s="89"/>
      <c r="M1472" s="89"/>
      <c r="N1472" s="89"/>
    </row>
    <row r="1473" spans="5:14">
      <c r="E1473" s="89"/>
      <c r="F1473" s="89"/>
      <c r="G1473" s="89"/>
      <c r="H1473" s="89"/>
      <c r="I1473" s="89"/>
      <c r="J1473" s="89"/>
      <c r="K1473" s="89"/>
      <c r="L1473" s="89"/>
      <c r="M1473" s="89"/>
      <c r="N1473" s="89"/>
    </row>
    <row r="1474" spans="5:14">
      <c r="E1474" s="89"/>
      <c r="F1474" s="89"/>
      <c r="G1474" s="89"/>
      <c r="H1474" s="89"/>
      <c r="I1474" s="89"/>
      <c r="J1474" s="89"/>
      <c r="K1474" s="89"/>
      <c r="L1474" s="89"/>
      <c r="M1474" s="89"/>
      <c r="N1474" s="89"/>
    </row>
    <row r="1475" spans="5:14">
      <c r="E1475" s="89"/>
      <c r="F1475" s="89"/>
      <c r="G1475" s="89"/>
      <c r="H1475" s="89"/>
      <c r="I1475" s="89"/>
      <c r="J1475" s="89"/>
      <c r="K1475" s="89"/>
      <c r="L1475" s="89"/>
      <c r="M1475" s="89"/>
      <c r="N1475" s="89"/>
    </row>
    <row r="1476" spans="5:14">
      <c r="E1476" s="89"/>
      <c r="F1476" s="89"/>
      <c r="G1476" s="89"/>
      <c r="H1476" s="89"/>
      <c r="I1476" s="89"/>
      <c r="J1476" s="89"/>
      <c r="K1476" s="89"/>
      <c r="L1476" s="89"/>
      <c r="M1476" s="89"/>
      <c r="N1476" s="89"/>
    </row>
    <row r="1477" spans="5:14">
      <c r="E1477" s="89"/>
      <c r="F1477" s="89"/>
      <c r="G1477" s="89"/>
      <c r="H1477" s="89"/>
      <c r="I1477" s="89"/>
      <c r="J1477" s="89"/>
      <c r="K1477" s="89"/>
      <c r="L1477" s="89"/>
      <c r="M1477" s="89"/>
      <c r="N1477" s="89"/>
    </row>
    <row r="1478" spans="5:14">
      <c r="E1478" s="89"/>
      <c r="F1478" s="89"/>
      <c r="G1478" s="89"/>
      <c r="H1478" s="89"/>
      <c r="I1478" s="89"/>
      <c r="J1478" s="89"/>
      <c r="K1478" s="89"/>
      <c r="L1478" s="89"/>
      <c r="M1478" s="89"/>
      <c r="N1478" s="89"/>
    </row>
    <row r="1479" spans="5:14">
      <c r="E1479" s="89"/>
      <c r="F1479" s="89"/>
      <c r="G1479" s="89"/>
      <c r="H1479" s="89"/>
      <c r="I1479" s="89"/>
      <c r="J1479" s="89"/>
      <c r="K1479" s="89"/>
      <c r="L1479" s="89"/>
      <c r="M1479" s="89"/>
      <c r="N1479" s="89"/>
    </row>
    <row r="1480" spans="5:14">
      <c r="E1480" s="89"/>
      <c r="F1480" s="89"/>
      <c r="G1480" s="89"/>
      <c r="H1480" s="89"/>
      <c r="I1480" s="89"/>
      <c r="J1480" s="89"/>
      <c r="K1480" s="89"/>
      <c r="L1480" s="89"/>
      <c r="M1480" s="89"/>
      <c r="N1480" s="89"/>
    </row>
    <row r="1481" spans="5:14">
      <c r="E1481" s="89"/>
      <c r="F1481" s="89"/>
      <c r="G1481" s="89"/>
      <c r="H1481" s="89"/>
      <c r="I1481" s="89"/>
      <c r="J1481" s="89"/>
      <c r="K1481" s="89"/>
      <c r="L1481" s="89"/>
      <c r="M1481" s="89"/>
      <c r="N1481" s="89"/>
    </row>
    <row r="1482" spans="5:14">
      <c r="E1482" s="89"/>
      <c r="F1482" s="89"/>
      <c r="G1482" s="89"/>
      <c r="H1482" s="89"/>
      <c r="I1482" s="89"/>
      <c r="J1482" s="89"/>
      <c r="K1482" s="89"/>
      <c r="L1482" s="89"/>
      <c r="M1482" s="89"/>
      <c r="N1482" s="89"/>
    </row>
    <row r="1483" spans="5:14">
      <c r="E1483" s="89"/>
      <c r="F1483" s="89"/>
      <c r="G1483" s="89"/>
      <c r="H1483" s="89"/>
      <c r="I1483" s="89"/>
      <c r="J1483" s="89"/>
      <c r="K1483" s="89"/>
      <c r="L1483" s="89"/>
      <c r="M1483" s="89"/>
      <c r="N1483" s="89"/>
    </row>
    <row r="1484" spans="5:14">
      <c r="E1484" s="89"/>
      <c r="F1484" s="89"/>
      <c r="G1484" s="89"/>
      <c r="H1484" s="89"/>
      <c r="I1484" s="89"/>
      <c r="J1484" s="89"/>
      <c r="K1484" s="89"/>
      <c r="L1484" s="89"/>
      <c r="M1484" s="89"/>
      <c r="N1484" s="89"/>
    </row>
    <row r="1485" spans="5:14">
      <c r="E1485" s="89"/>
      <c r="F1485" s="89"/>
      <c r="G1485" s="89"/>
      <c r="H1485" s="89"/>
      <c r="I1485" s="89"/>
      <c r="J1485" s="89"/>
      <c r="K1485" s="89"/>
      <c r="L1485" s="89"/>
      <c r="M1485" s="89"/>
      <c r="N1485" s="89"/>
    </row>
    <row r="1486" spans="5:14">
      <c r="E1486" s="89"/>
      <c r="F1486" s="89"/>
      <c r="G1486" s="89"/>
      <c r="H1486" s="89"/>
      <c r="I1486" s="89"/>
      <c r="J1486" s="89"/>
      <c r="K1486" s="89"/>
      <c r="L1486" s="89"/>
      <c r="M1486" s="89"/>
      <c r="N1486" s="89"/>
    </row>
    <row r="1487" spans="5:14">
      <c r="E1487" s="89"/>
      <c r="F1487" s="89"/>
      <c r="G1487" s="89"/>
      <c r="H1487" s="89"/>
      <c r="I1487" s="89"/>
      <c r="J1487" s="89"/>
      <c r="K1487" s="89"/>
      <c r="L1487" s="89"/>
      <c r="M1487" s="89"/>
      <c r="N1487" s="89"/>
    </row>
    <row r="1488" spans="5:14">
      <c r="E1488" s="89"/>
      <c r="F1488" s="89"/>
      <c r="G1488" s="89"/>
      <c r="H1488" s="89"/>
      <c r="I1488" s="89"/>
      <c r="J1488" s="89"/>
      <c r="K1488" s="89"/>
      <c r="L1488" s="89"/>
      <c r="M1488" s="89"/>
      <c r="N1488" s="89"/>
    </row>
    <row r="1489" spans="5:14">
      <c r="E1489" s="89"/>
      <c r="F1489" s="89"/>
      <c r="G1489" s="89"/>
      <c r="H1489" s="89"/>
      <c r="I1489" s="89"/>
      <c r="J1489" s="89"/>
      <c r="K1489" s="89"/>
      <c r="L1489" s="89"/>
      <c r="M1489" s="89"/>
      <c r="N1489" s="89"/>
    </row>
    <row r="1490" spans="5:14">
      <c r="E1490" s="89"/>
      <c r="F1490" s="89"/>
      <c r="G1490" s="89"/>
      <c r="H1490" s="89"/>
      <c r="I1490" s="89"/>
      <c r="J1490" s="89"/>
      <c r="K1490" s="89"/>
      <c r="L1490" s="89"/>
      <c r="M1490" s="89"/>
      <c r="N1490" s="89"/>
    </row>
    <row r="1491" spans="5:14">
      <c r="E1491" s="89"/>
      <c r="F1491" s="89"/>
      <c r="G1491" s="89"/>
      <c r="H1491" s="89"/>
      <c r="I1491" s="89"/>
      <c r="J1491" s="89"/>
      <c r="K1491" s="89"/>
      <c r="L1491" s="89"/>
      <c r="M1491" s="89"/>
      <c r="N1491" s="89"/>
    </row>
    <row r="1492" spans="5:14">
      <c r="E1492" s="89"/>
      <c r="F1492" s="89"/>
      <c r="G1492" s="89"/>
      <c r="H1492" s="89"/>
      <c r="I1492" s="89"/>
      <c r="J1492" s="89"/>
      <c r="K1492" s="89"/>
      <c r="L1492" s="89"/>
      <c r="M1492" s="89"/>
      <c r="N1492" s="89"/>
    </row>
    <row r="1493" spans="5:14">
      <c r="E1493" s="89"/>
      <c r="F1493" s="89"/>
      <c r="G1493" s="89"/>
      <c r="H1493" s="89"/>
      <c r="I1493" s="89"/>
      <c r="J1493" s="89"/>
      <c r="K1493" s="89"/>
      <c r="L1493" s="89"/>
      <c r="M1493" s="89"/>
      <c r="N1493" s="89"/>
    </row>
    <row r="1494" spans="5:14">
      <c r="E1494" s="89"/>
      <c r="F1494" s="89"/>
      <c r="G1494" s="89"/>
      <c r="H1494" s="89"/>
      <c r="I1494" s="89"/>
      <c r="J1494" s="89"/>
      <c r="K1494" s="89"/>
      <c r="L1494" s="89"/>
      <c r="M1494" s="89"/>
      <c r="N1494" s="89"/>
    </row>
    <row r="1495" spans="5:14">
      <c r="E1495" s="89"/>
      <c r="F1495" s="89"/>
      <c r="G1495" s="89"/>
      <c r="H1495" s="89"/>
      <c r="I1495" s="89"/>
      <c r="J1495" s="89"/>
      <c r="K1495" s="89"/>
      <c r="L1495" s="89"/>
      <c r="M1495" s="89"/>
      <c r="N1495" s="89"/>
    </row>
    <row r="1496" spans="5:14">
      <c r="E1496" s="89"/>
      <c r="F1496" s="89"/>
      <c r="G1496" s="89"/>
      <c r="H1496" s="89"/>
      <c r="I1496" s="89"/>
      <c r="J1496" s="89"/>
      <c r="K1496" s="89"/>
      <c r="L1496" s="89"/>
      <c r="M1496" s="89"/>
      <c r="N1496" s="89"/>
    </row>
    <row r="1497" spans="5:14">
      <c r="E1497" s="89"/>
      <c r="F1497" s="89"/>
      <c r="G1497" s="89"/>
      <c r="H1497" s="89"/>
      <c r="I1497" s="89"/>
      <c r="J1497" s="89"/>
      <c r="K1497" s="89"/>
      <c r="L1497" s="89"/>
      <c r="M1497" s="89"/>
      <c r="N1497" s="89"/>
    </row>
    <row r="1498" spans="5:14">
      <c r="E1498" s="89"/>
      <c r="F1498" s="89"/>
      <c r="G1498" s="89"/>
      <c r="H1498" s="89"/>
      <c r="I1498" s="89"/>
      <c r="J1498" s="89"/>
      <c r="K1498" s="89"/>
      <c r="L1498" s="89"/>
      <c r="M1498" s="89"/>
      <c r="N1498" s="89"/>
    </row>
    <row r="1499" spans="5:14">
      <c r="E1499" s="89"/>
      <c r="F1499" s="89"/>
      <c r="G1499" s="89"/>
      <c r="H1499" s="89"/>
      <c r="I1499" s="89"/>
      <c r="J1499" s="89"/>
      <c r="K1499" s="89"/>
      <c r="L1499" s="89"/>
      <c r="M1499" s="89"/>
      <c r="N1499" s="89"/>
    </row>
    <row r="1500" spans="5:14">
      <c r="E1500" s="89"/>
      <c r="F1500" s="89"/>
      <c r="G1500" s="89"/>
      <c r="H1500" s="89"/>
      <c r="I1500" s="89"/>
      <c r="J1500" s="89"/>
      <c r="K1500" s="89"/>
      <c r="L1500" s="89"/>
      <c r="M1500" s="89"/>
      <c r="N1500" s="89"/>
    </row>
    <row r="1501" spans="5:14">
      <c r="E1501" s="89"/>
      <c r="F1501" s="89"/>
      <c r="G1501" s="89"/>
      <c r="H1501" s="89"/>
      <c r="I1501" s="89"/>
      <c r="J1501" s="89"/>
      <c r="K1501" s="89"/>
      <c r="L1501" s="89"/>
      <c r="M1501" s="89"/>
      <c r="N1501" s="89"/>
    </row>
    <row r="1502" spans="5:14">
      <c r="E1502" s="89"/>
      <c r="F1502" s="89"/>
      <c r="G1502" s="89"/>
      <c r="H1502" s="89"/>
      <c r="I1502" s="89"/>
      <c r="J1502" s="89"/>
      <c r="K1502" s="89"/>
      <c r="L1502" s="89"/>
      <c r="M1502" s="89"/>
      <c r="N1502" s="89"/>
    </row>
    <row r="1503" spans="5:14">
      <c r="E1503" s="89"/>
      <c r="F1503" s="89"/>
      <c r="G1503" s="89"/>
      <c r="H1503" s="89"/>
      <c r="I1503" s="89"/>
      <c r="J1503" s="89"/>
      <c r="K1503" s="89"/>
      <c r="L1503" s="89"/>
      <c r="M1503" s="89"/>
      <c r="N1503" s="89"/>
    </row>
    <row r="1504" spans="5:14">
      <c r="E1504" s="89"/>
      <c r="F1504" s="89"/>
      <c r="G1504" s="89"/>
      <c r="H1504" s="89"/>
      <c r="I1504" s="89"/>
      <c r="J1504" s="89"/>
      <c r="K1504" s="89"/>
      <c r="L1504" s="89"/>
      <c r="M1504" s="89"/>
      <c r="N1504" s="89"/>
    </row>
    <row r="1505" spans="5:14">
      <c r="E1505" s="89"/>
      <c r="F1505" s="89"/>
      <c r="G1505" s="89"/>
      <c r="H1505" s="89"/>
      <c r="I1505" s="89"/>
      <c r="J1505" s="89"/>
      <c r="K1505" s="89"/>
      <c r="L1505" s="89"/>
      <c r="M1505" s="89"/>
      <c r="N1505" s="89"/>
    </row>
    <row r="1506" spans="5:14">
      <c r="E1506" s="89"/>
      <c r="F1506" s="89"/>
      <c r="G1506" s="89"/>
      <c r="H1506" s="89"/>
      <c r="I1506" s="89"/>
      <c r="J1506" s="89"/>
      <c r="K1506" s="89"/>
      <c r="L1506" s="89"/>
      <c r="M1506" s="89"/>
      <c r="N1506" s="89"/>
    </row>
    <row r="1507" spans="5:14">
      <c r="E1507" s="89"/>
      <c r="F1507" s="89"/>
      <c r="G1507" s="89"/>
      <c r="H1507" s="89"/>
      <c r="I1507" s="89"/>
      <c r="J1507" s="89"/>
      <c r="K1507" s="89"/>
      <c r="L1507" s="89"/>
      <c r="M1507" s="89"/>
      <c r="N1507" s="89"/>
    </row>
    <row r="1508" spans="5:14">
      <c r="E1508" s="89"/>
      <c r="F1508" s="89"/>
      <c r="G1508" s="89"/>
      <c r="H1508" s="89"/>
      <c r="I1508" s="89"/>
      <c r="J1508" s="89"/>
      <c r="K1508" s="89"/>
      <c r="L1508" s="89"/>
      <c r="M1508" s="89"/>
      <c r="N1508" s="89"/>
    </row>
    <row r="1509" spans="5:14">
      <c r="E1509" s="89"/>
      <c r="F1509" s="89"/>
      <c r="G1509" s="89"/>
      <c r="H1509" s="89"/>
      <c r="I1509" s="89"/>
      <c r="J1509" s="89"/>
      <c r="K1509" s="89"/>
      <c r="L1509" s="89"/>
      <c r="M1509" s="89"/>
      <c r="N1509" s="89"/>
    </row>
    <row r="1510" spans="5:14">
      <c r="E1510" s="89"/>
      <c r="F1510" s="89"/>
      <c r="G1510" s="89"/>
      <c r="H1510" s="89"/>
      <c r="I1510" s="89"/>
      <c r="J1510" s="89"/>
      <c r="K1510" s="89"/>
      <c r="L1510" s="89"/>
      <c r="M1510" s="89"/>
      <c r="N1510" s="89"/>
    </row>
    <row r="1511" spans="5:14">
      <c r="E1511" s="89"/>
      <c r="F1511" s="89"/>
      <c r="G1511" s="89"/>
      <c r="H1511" s="89"/>
      <c r="I1511" s="89"/>
      <c r="J1511" s="89"/>
      <c r="K1511" s="89"/>
      <c r="L1511" s="89"/>
      <c r="M1511" s="89"/>
      <c r="N1511" s="89"/>
    </row>
    <row r="1512" spans="5:14">
      <c r="E1512" s="89"/>
      <c r="F1512" s="89"/>
      <c r="G1512" s="89"/>
      <c r="H1512" s="89"/>
      <c r="I1512" s="89"/>
      <c r="J1512" s="89"/>
      <c r="K1512" s="89"/>
      <c r="L1512" s="89"/>
      <c r="M1512" s="89"/>
      <c r="N1512" s="89"/>
    </row>
    <row r="1513" spans="5:14">
      <c r="E1513" s="89"/>
      <c r="F1513" s="89"/>
      <c r="G1513" s="89"/>
      <c r="H1513" s="89"/>
      <c r="I1513" s="89"/>
      <c r="J1513" s="89"/>
      <c r="K1513" s="89"/>
      <c r="L1513" s="89"/>
      <c r="M1513" s="89"/>
      <c r="N1513" s="89"/>
    </row>
    <row r="1514" spans="5:14">
      <c r="E1514" s="89"/>
      <c r="F1514" s="89"/>
      <c r="G1514" s="89"/>
      <c r="H1514" s="89"/>
      <c r="I1514" s="89"/>
      <c r="J1514" s="89"/>
      <c r="K1514" s="89"/>
      <c r="L1514" s="89"/>
      <c r="M1514" s="89"/>
      <c r="N1514" s="89"/>
    </row>
    <row r="1515" spans="5:14">
      <c r="E1515" s="89"/>
      <c r="F1515" s="89"/>
      <c r="G1515" s="89"/>
      <c r="H1515" s="89"/>
      <c r="I1515" s="89"/>
      <c r="J1515" s="89"/>
      <c r="K1515" s="89"/>
      <c r="L1515" s="89"/>
      <c r="M1515" s="89"/>
      <c r="N1515" s="89"/>
    </row>
    <row r="1516" spans="5:14">
      <c r="E1516" s="89"/>
      <c r="F1516" s="89"/>
      <c r="G1516" s="89"/>
      <c r="H1516" s="89"/>
      <c r="I1516" s="89"/>
      <c r="J1516" s="89"/>
      <c r="K1516" s="89"/>
      <c r="L1516" s="89"/>
      <c r="M1516" s="89"/>
      <c r="N1516" s="89"/>
    </row>
    <row r="1517" spans="5:14">
      <c r="E1517" s="89"/>
      <c r="F1517" s="89"/>
      <c r="G1517" s="89"/>
      <c r="H1517" s="89"/>
      <c r="I1517" s="89"/>
      <c r="J1517" s="89"/>
      <c r="K1517" s="89"/>
      <c r="L1517" s="89"/>
      <c r="M1517" s="89"/>
      <c r="N1517" s="89"/>
    </row>
    <row r="1518" spans="5:14">
      <c r="E1518" s="89"/>
      <c r="F1518" s="89"/>
      <c r="G1518" s="89"/>
      <c r="H1518" s="89"/>
      <c r="I1518" s="89"/>
      <c r="J1518" s="89"/>
      <c r="K1518" s="89"/>
      <c r="L1518" s="89"/>
      <c r="M1518" s="89"/>
      <c r="N1518" s="89"/>
    </row>
    <row r="1519" spans="5:14">
      <c r="E1519" s="89"/>
      <c r="F1519" s="89"/>
      <c r="G1519" s="89"/>
      <c r="H1519" s="89"/>
      <c r="I1519" s="89"/>
      <c r="J1519" s="89"/>
      <c r="K1519" s="89"/>
      <c r="L1519" s="89"/>
      <c r="M1519" s="89"/>
      <c r="N1519" s="89"/>
    </row>
    <row r="1520" spans="5:14">
      <c r="E1520" s="89"/>
      <c r="F1520" s="89"/>
      <c r="G1520" s="89"/>
      <c r="H1520" s="89"/>
      <c r="I1520" s="89"/>
      <c r="J1520" s="89"/>
      <c r="K1520" s="89"/>
      <c r="L1520" s="89"/>
      <c r="M1520" s="89"/>
      <c r="N1520" s="89"/>
    </row>
    <row r="1521" spans="5:14">
      <c r="E1521" s="89"/>
      <c r="F1521" s="89"/>
      <c r="G1521" s="89"/>
      <c r="H1521" s="89"/>
      <c r="I1521" s="89"/>
      <c r="J1521" s="89"/>
      <c r="K1521" s="89"/>
      <c r="L1521" s="89"/>
      <c r="M1521" s="89"/>
      <c r="N1521" s="89"/>
    </row>
    <row r="1522" spans="5:14">
      <c r="E1522" s="89"/>
      <c r="F1522" s="89"/>
      <c r="G1522" s="89"/>
      <c r="H1522" s="89"/>
      <c r="I1522" s="89"/>
      <c r="J1522" s="89"/>
      <c r="K1522" s="89"/>
      <c r="L1522" s="89"/>
      <c r="M1522" s="89"/>
      <c r="N1522" s="89"/>
    </row>
    <row r="1523" spans="5:14">
      <c r="E1523" s="89"/>
      <c r="F1523" s="89"/>
      <c r="G1523" s="89"/>
      <c r="H1523" s="89"/>
      <c r="I1523" s="89"/>
      <c r="J1523" s="89"/>
      <c r="K1523" s="89"/>
      <c r="L1523" s="89"/>
      <c r="M1523" s="89"/>
      <c r="N1523" s="89"/>
    </row>
    <row r="1524" spans="5:14">
      <c r="E1524" s="89"/>
      <c r="F1524" s="89"/>
      <c r="G1524" s="89"/>
      <c r="H1524" s="89"/>
      <c r="I1524" s="89"/>
      <c r="J1524" s="89"/>
      <c r="K1524" s="89"/>
      <c r="L1524" s="89"/>
      <c r="M1524" s="89"/>
      <c r="N1524" s="89"/>
    </row>
    <row r="1525" spans="5:14">
      <c r="E1525" s="89"/>
      <c r="F1525" s="89"/>
      <c r="G1525" s="89"/>
      <c r="H1525" s="89"/>
      <c r="I1525" s="89"/>
      <c r="J1525" s="89"/>
      <c r="K1525" s="89"/>
      <c r="L1525" s="89"/>
      <c r="M1525" s="89"/>
      <c r="N1525" s="89"/>
    </row>
    <row r="1526" spans="5:14">
      <c r="E1526" s="89"/>
      <c r="F1526" s="89"/>
      <c r="G1526" s="89"/>
      <c r="H1526" s="89"/>
      <c r="I1526" s="89"/>
      <c r="J1526" s="89"/>
      <c r="K1526" s="89"/>
      <c r="L1526" s="89"/>
      <c r="M1526" s="89"/>
      <c r="N1526" s="89"/>
    </row>
    <row r="1527" spans="5:14">
      <c r="E1527" s="89"/>
      <c r="F1527" s="89"/>
      <c r="G1527" s="89"/>
      <c r="H1527" s="89"/>
      <c r="I1527" s="89"/>
      <c r="J1527" s="89"/>
      <c r="K1527" s="89"/>
      <c r="L1527" s="89"/>
      <c r="M1527" s="89"/>
      <c r="N1527" s="89"/>
    </row>
    <row r="1528" spans="5:14">
      <c r="E1528" s="89"/>
      <c r="F1528" s="89"/>
      <c r="G1528" s="89"/>
      <c r="H1528" s="89"/>
      <c r="I1528" s="89"/>
      <c r="J1528" s="89"/>
      <c r="K1528" s="89"/>
      <c r="L1528" s="89"/>
      <c r="M1528" s="89"/>
      <c r="N1528" s="89"/>
    </row>
    <row r="1529" spans="5:14">
      <c r="E1529" s="89"/>
      <c r="F1529" s="89"/>
      <c r="G1529" s="89"/>
      <c r="H1529" s="89"/>
      <c r="I1529" s="89"/>
      <c r="J1529" s="89"/>
      <c r="K1529" s="89"/>
      <c r="L1529" s="89"/>
      <c r="M1529" s="89"/>
      <c r="N1529" s="89"/>
    </row>
    <row r="1530" spans="5:14">
      <c r="E1530" s="89"/>
      <c r="F1530" s="89"/>
      <c r="G1530" s="89"/>
      <c r="H1530" s="89"/>
      <c r="I1530" s="89"/>
      <c r="J1530" s="89"/>
      <c r="K1530" s="89"/>
      <c r="L1530" s="89"/>
      <c r="M1530" s="89"/>
      <c r="N1530" s="89"/>
    </row>
    <row r="1531" spans="5:14">
      <c r="E1531" s="89"/>
      <c r="F1531" s="89"/>
      <c r="G1531" s="89"/>
      <c r="H1531" s="89"/>
      <c r="I1531" s="89"/>
      <c r="J1531" s="89"/>
      <c r="K1531" s="89"/>
      <c r="L1531" s="89"/>
      <c r="M1531" s="89"/>
      <c r="N1531" s="89"/>
    </row>
    <row r="1532" spans="5:14">
      <c r="E1532" s="89"/>
      <c r="F1532" s="89"/>
      <c r="G1532" s="89"/>
      <c r="H1532" s="89"/>
      <c r="I1532" s="89"/>
      <c r="J1532" s="89"/>
      <c r="K1532" s="89"/>
      <c r="L1532" s="89"/>
      <c r="M1532" s="89"/>
      <c r="N1532" s="89"/>
    </row>
    <row r="1533" spans="5:14">
      <c r="E1533" s="89"/>
      <c r="F1533" s="89"/>
      <c r="G1533" s="89"/>
      <c r="H1533" s="89"/>
      <c r="I1533" s="89"/>
      <c r="J1533" s="89"/>
      <c r="K1533" s="89"/>
      <c r="L1533" s="89"/>
      <c r="M1533" s="89"/>
      <c r="N1533" s="89"/>
    </row>
    <row r="1534" spans="5:14">
      <c r="E1534" s="89"/>
      <c r="F1534" s="89"/>
      <c r="G1534" s="89"/>
      <c r="H1534" s="89"/>
      <c r="I1534" s="89"/>
      <c r="J1534" s="89"/>
      <c r="K1534" s="89"/>
      <c r="L1534" s="89"/>
      <c r="M1534" s="89"/>
      <c r="N1534" s="89"/>
    </row>
    <row r="1535" spans="5:14">
      <c r="E1535" s="89"/>
      <c r="F1535" s="89"/>
      <c r="G1535" s="89"/>
      <c r="H1535" s="89"/>
      <c r="I1535" s="89"/>
      <c r="J1535" s="89"/>
      <c r="K1535" s="89"/>
      <c r="L1535" s="89"/>
      <c r="M1535" s="89"/>
      <c r="N1535" s="89"/>
    </row>
    <row r="1536" spans="5:14">
      <c r="E1536" s="89"/>
      <c r="F1536" s="89"/>
      <c r="G1536" s="89"/>
      <c r="H1536" s="89"/>
      <c r="I1536" s="89"/>
      <c r="J1536" s="89"/>
      <c r="K1536" s="89"/>
      <c r="L1536" s="89"/>
      <c r="M1536" s="89"/>
      <c r="N1536" s="89"/>
    </row>
    <row r="1537" spans="5:14">
      <c r="E1537" s="89"/>
      <c r="F1537" s="89"/>
      <c r="G1537" s="89"/>
      <c r="H1537" s="89"/>
      <c r="I1537" s="89"/>
      <c r="J1537" s="89"/>
      <c r="K1537" s="89"/>
      <c r="L1537" s="89"/>
      <c r="M1537" s="89"/>
      <c r="N1537" s="89"/>
    </row>
    <row r="1538" spans="5:14">
      <c r="E1538" s="89"/>
      <c r="F1538" s="89"/>
      <c r="G1538" s="89"/>
      <c r="H1538" s="89"/>
      <c r="I1538" s="89"/>
      <c r="J1538" s="89"/>
      <c r="K1538" s="89"/>
      <c r="L1538" s="89"/>
      <c r="M1538" s="89"/>
      <c r="N1538" s="89"/>
    </row>
    <row r="1539" spans="5:14">
      <c r="E1539" s="89"/>
      <c r="F1539" s="89"/>
      <c r="G1539" s="89"/>
      <c r="H1539" s="89"/>
      <c r="I1539" s="89"/>
      <c r="J1539" s="89"/>
      <c r="K1539" s="89"/>
      <c r="L1539" s="89"/>
      <c r="M1539" s="89"/>
      <c r="N1539" s="89"/>
    </row>
    <row r="1540" spans="5:14">
      <c r="E1540" s="89"/>
      <c r="F1540" s="89"/>
      <c r="G1540" s="89"/>
      <c r="H1540" s="89"/>
      <c r="I1540" s="89"/>
      <c r="J1540" s="89"/>
      <c r="K1540" s="89"/>
      <c r="L1540" s="89"/>
      <c r="M1540" s="89"/>
      <c r="N1540" s="89"/>
    </row>
    <row r="1541" spans="5:14">
      <c r="E1541" s="89"/>
      <c r="F1541" s="89"/>
      <c r="G1541" s="89"/>
      <c r="H1541" s="89"/>
      <c r="I1541" s="89"/>
      <c r="J1541" s="89"/>
      <c r="K1541" s="89"/>
      <c r="L1541" s="89"/>
      <c r="M1541" s="89"/>
      <c r="N1541" s="89"/>
    </row>
    <row r="1542" spans="5:14">
      <c r="E1542" s="89"/>
      <c r="F1542" s="89"/>
      <c r="G1542" s="89"/>
      <c r="H1542" s="89"/>
      <c r="I1542" s="89"/>
      <c r="J1542" s="89"/>
      <c r="K1542" s="89"/>
      <c r="L1542" s="89"/>
      <c r="M1542" s="89"/>
      <c r="N1542" s="89"/>
    </row>
    <row r="1543" spans="5:14">
      <c r="E1543" s="89"/>
      <c r="F1543" s="89"/>
      <c r="G1543" s="89"/>
      <c r="H1543" s="89"/>
      <c r="I1543" s="89"/>
      <c r="J1543" s="89"/>
      <c r="K1543" s="89"/>
      <c r="L1543" s="89"/>
      <c r="M1543" s="89"/>
      <c r="N1543" s="89"/>
    </row>
    <row r="1544" spans="5:14">
      <c r="E1544" s="89"/>
      <c r="F1544" s="89"/>
      <c r="G1544" s="89"/>
      <c r="H1544" s="89"/>
      <c r="I1544" s="89"/>
      <c r="J1544" s="89"/>
      <c r="K1544" s="89"/>
      <c r="L1544" s="89"/>
      <c r="M1544" s="89"/>
      <c r="N1544" s="89"/>
    </row>
    <row r="1545" spans="5:14">
      <c r="E1545" s="89"/>
      <c r="F1545" s="89"/>
      <c r="G1545" s="89"/>
      <c r="H1545" s="89"/>
      <c r="I1545" s="89"/>
      <c r="J1545" s="89"/>
      <c r="K1545" s="89"/>
      <c r="L1545" s="89"/>
      <c r="M1545" s="89"/>
      <c r="N1545" s="89"/>
    </row>
    <row r="1546" spans="5:14">
      <c r="E1546" s="89"/>
      <c r="F1546" s="89"/>
      <c r="G1546" s="89"/>
      <c r="H1546" s="89"/>
      <c r="I1546" s="89"/>
      <c r="J1546" s="89"/>
      <c r="K1546" s="89"/>
      <c r="L1546" s="89"/>
      <c r="M1546" s="89"/>
      <c r="N1546" s="89"/>
    </row>
    <row r="1547" spans="5:14">
      <c r="E1547" s="89"/>
      <c r="F1547" s="89"/>
      <c r="G1547" s="89"/>
      <c r="H1547" s="89"/>
      <c r="I1547" s="89"/>
      <c r="J1547" s="89"/>
      <c r="K1547" s="89"/>
      <c r="L1547" s="89"/>
      <c r="M1547" s="89"/>
      <c r="N1547" s="89"/>
    </row>
    <row r="1548" spans="5:14">
      <c r="E1548" s="89"/>
      <c r="F1548" s="89"/>
      <c r="G1548" s="89"/>
      <c r="H1548" s="89"/>
      <c r="I1548" s="89"/>
      <c r="J1548" s="89"/>
      <c r="K1548" s="89"/>
      <c r="L1548" s="89"/>
      <c r="M1548" s="89"/>
      <c r="N1548" s="89"/>
    </row>
    <row r="1549" spans="5:14">
      <c r="E1549" s="89"/>
      <c r="F1549" s="89"/>
      <c r="G1549" s="89"/>
      <c r="H1549" s="89"/>
      <c r="I1549" s="89"/>
      <c r="J1549" s="89"/>
      <c r="K1549" s="89"/>
      <c r="L1549" s="89"/>
      <c r="M1549" s="89"/>
      <c r="N1549" s="89"/>
    </row>
    <row r="1550" spans="5:14">
      <c r="E1550" s="89"/>
      <c r="F1550" s="89"/>
      <c r="G1550" s="89"/>
      <c r="H1550" s="89"/>
      <c r="I1550" s="89"/>
      <c r="J1550" s="89"/>
      <c r="K1550" s="89"/>
      <c r="L1550" s="89"/>
      <c r="M1550" s="89"/>
      <c r="N1550" s="89"/>
    </row>
    <row r="1551" spans="5:14">
      <c r="E1551" s="89"/>
      <c r="F1551" s="89"/>
      <c r="G1551" s="89"/>
      <c r="H1551" s="89"/>
      <c r="I1551" s="89"/>
      <c r="J1551" s="89"/>
      <c r="K1551" s="89"/>
      <c r="L1551" s="89"/>
      <c r="M1551" s="89"/>
      <c r="N1551" s="89"/>
    </row>
    <row r="1552" spans="5:14">
      <c r="E1552" s="89"/>
      <c r="F1552" s="89"/>
      <c r="G1552" s="89"/>
      <c r="H1552" s="89"/>
      <c r="I1552" s="89"/>
      <c r="J1552" s="89"/>
      <c r="K1552" s="89"/>
      <c r="L1552" s="89"/>
      <c r="M1552" s="89"/>
      <c r="N1552" s="89"/>
    </row>
    <row r="1553" spans="5:14">
      <c r="E1553" s="89"/>
      <c r="F1553" s="89"/>
      <c r="G1553" s="89"/>
      <c r="H1553" s="89"/>
      <c r="I1553" s="89"/>
      <c r="J1553" s="89"/>
      <c r="K1553" s="89"/>
      <c r="L1553" s="89"/>
      <c r="M1553" s="89"/>
      <c r="N1553" s="89"/>
    </row>
    <row r="1554" spans="5:14">
      <c r="E1554" s="89"/>
      <c r="F1554" s="89"/>
      <c r="G1554" s="89"/>
      <c r="H1554" s="89"/>
      <c r="I1554" s="89"/>
      <c r="J1554" s="89"/>
      <c r="K1554" s="89"/>
      <c r="L1554" s="89"/>
      <c r="M1554" s="89"/>
      <c r="N1554" s="89"/>
    </row>
    <row r="1555" spans="5:14">
      <c r="E1555" s="89"/>
      <c r="F1555" s="89"/>
      <c r="G1555" s="89"/>
      <c r="H1555" s="89"/>
      <c r="I1555" s="89"/>
      <c r="J1555" s="89"/>
      <c r="K1555" s="89"/>
      <c r="L1555" s="89"/>
      <c r="M1555" s="89"/>
      <c r="N1555" s="89"/>
    </row>
    <row r="1556" spans="5:14">
      <c r="E1556" s="89"/>
      <c r="F1556" s="89"/>
      <c r="G1556" s="89"/>
      <c r="H1556" s="89"/>
      <c r="I1556" s="89"/>
      <c r="J1556" s="89"/>
      <c r="K1556" s="89"/>
      <c r="L1556" s="89"/>
      <c r="M1556" s="89"/>
      <c r="N1556" s="89"/>
    </row>
    <row r="1557" spans="5:14">
      <c r="E1557" s="89"/>
      <c r="F1557" s="89"/>
      <c r="G1557" s="89"/>
      <c r="H1557" s="89"/>
      <c r="I1557" s="89"/>
      <c r="J1557" s="89"/>
      <c r="K1557" s="89"/>
      <c r="L1557" s="89"/>
      <c r="M1557" s="89"/>
      <c r="N1557" s="89"/>
    </row>
    <row r="1558" spans="5:14">
      <c r="E1558" s="89"/>
      <c r="F1558" s="89"/>
      <c r="G1558" s="89"/>
      <c r="H1558" s="89"/>
      <c r="I1558" s="89"/>
      <c r="J1558" s="89"/>
      <c r="K1558" s="89"/>
      <c r="L1558" s="89"/>
      <c r="M1558" s="89"/>
      <c r="N1558" s="89"/>
    </row>
    <row r="1559" spans="5:14">
      <c r="E1559" s="89"/>
      <c r="F1559" s="89"/>
      <c r="G1559" s="89"/>
      <c r="H1559" s="89"/>
      <c r="I1559" s="89"/>
      <c r="J1559" s="89"/>
      <c r="K1559" s="89"/>
      <c r="L1559" s="89"/>
      <c r="M1559" s="89"/>
      <c r="N1559" s="89"/>
    </row>
    <row r="1560" spans="5:14">
      <c r="E1560" s="89"/>
      <c r="F1560" s="89"/>
      <c r="G1560" s="89"/>
      <c r="H1560" s="89"/>
      <c r="I1560" s="89"/>
      <c r="J1560" s="89"/>
      <c r="K1560" s="89"/>
      <c r="L1560" s="89"/>
      <c r="M1560" s="89"/>
      <c r="N1560" s="89"/>
    </row>
    <row r="1561" spans="5:14">
      <c r="E1561" s="89"/>
      <c r="F1561" s="89"/>
      <c r="G1561" s="89"/>
      <c r="H1561" s="89"/>
      <c r="I1561" s="89"/>
      <c r="J1561" s="89"/>
      <c r="K1561" s="89"/>
      <c r="L1561" s="89"/>
      <c r="M1561" s="89"/>
      <c r="N1561" s="89"/>
    </row>
    <row r="1562" spans="5:14">
      <c r="E1562" s="89"/>
      <c r="F1562" s="89"/>
      <c r="G1562" s="89"/>
      <c r="H1562" s="89"/>
      <c r="I1562" s="89"/>
      <c r="J1562" s="89"/>
      <c r="K1562" s="89"/>
      <c r="L1562" s="89"/>
      <c r="M1562" s="89"/>
      <c r="N1562" s="89"/>
    </row>
    <row r="1563" spans="5:14">
      <c r="E1563" s="89"/>
      <c r="F1563" s="89"/>
      <c r="G1563" s="89"/>
      <c r="H1563" s="89"/>
      <c r="I1563" s="89"/>
      <c r="J1563" s="89"/>
      <c r="K1563" s="89"/>
      <c r="L1563" s="89"/>
      <c r="M1563" s="89"/>
      <c r="N1563" s="89"/>
    </row>
    <row r="1564" spans="5:14">
      <c r="E1564" s="89"/>
      <c r="F1564" s="89"/>
      <c r="G1564" s="89"/>
      <c r="H1564" s="89"/>
      <c r="I1564" s="89"/>
      <c r="J1564" s="89"/>
      <c r="K1564" s="89"/>
      <c r="L1564" s="89"/>
      <c r="M1564" s="89"/>
      <c r="N1564" s="89"/>
    </row>
    <row r="1565" spans="5:14">
      <c r="E1565" s="89"/>
      <c r="F1565" s="89"/>
      <c r="G1565" s="89"/>
      <c r="H1565" s="89"/>
      <c r="I1565" s="89"/>
      <c r="J1565" s="89"/>
      <c r="K1565" s="89"/>
      <c r="L1565" s="89"/>
      <c r="M1565" s="89"/>
      <c r="N1565" s="89"/>
    </row>
    <row r="1566" spans="5:14">
      <c r="E1566" s="89"/>
      <c r="F1566" s="89"/>
      <c r="G1566" s="89"/>
      <c r="H1566" s="89"/>
      <c r="I1566" s="89"/>
      <c r="J1566" s="89"/>
      <c r="K1566" s="89"/>
      <c r="L1566" s="89"/>
      <c r="M1566" s="89"/>
      <c r="N1566" s="89"/>
    </row>
    <row r="1567" spans="5:14">
      <c r="E1567" s="89"/>
      <c r="F1567" s="89"/>
      <c r="G1567" s="89"/>
      <c r="H1567" s="89"/>
      <c r="I1567" s="89"/>
      <c r="J1567" s="89"/>
      <c r="K1567" s="89"/>
      <c r="L1567" s="89"/>
      <c r="M1567" s="89"/>
      <c r="N1567" s="89"/>
    </row>
    <row r="1568" spans="5:14">
      <c r="E1568" s="89"/>
      <c r="F1568" s="89"/>
      <c r="G1568" s="89"/>
      <c r="H1568" s="89"/>
      <c r="I1568" s="89"/>
      <c r="J1568" s="89"/>
      <c r="K1568" s="89"/>
      <c r="L1568" s="89"/>
      <c r="M1568" s="89"/>
      <c r="N1568" s="89"/>
    </row>
    <row r="1569" spans="5:14">
      <c r="E1569" s="89"/>
      <c r="F1569" s="89"/>
      <c r="G1569" s="89"/>
      <c r="H1569" s="89"/>
      <c r="I1569" s="89"/>
      <c r="J1569" s="89"/>
      <c r="K1569" s="89"/>
      <c r="L1569" s="89"/>
      <c r="M1569" s="89"/>
      <c r="N1569" s="89"/>
    </row>
    <row r="1570" spans="5:14">
      <c r="E1570" s="89"/>
      <c r="F1570" s="89"/>
      <c r="G1570" s="89"/>
      <c r="H1570" s="89"/>
      <c r="I1570" s="89"/>
      <c r="J1570" s="89"/>
      <c r="K1570" s="89"/>
      <c r="L1570" s="89"/>
      <c r="M1570" s="89"/>
      <c r="N1570" s="89"/>
    </row>
    <row r="1571" spans="5:14">
      <c r="E1571" s="89"/>
      <c r="F1571" s="89"/>
      <c r="G1571" s="89"/>
      <c r="H1571" s="89"/>
      <c r="I1571" s="89"/>
      <c r="J1571" s="89"/>
      <c r="K1571" s="89"/>
      <c r="L1571" s="89"/>
      <c r="M1571" s="89"/>
      <c r="N1571" s="89"/>
    </row>
    <row r="1572" spans="5:14">
      <c r="E1572" s="89"/>
      <c r="F1572" s="89"/>
      <c r="G1572" s="89"/>
      <c r="H1572" s="89"/>
      <c r="I1572" s="89"/>
      <c r="J1572" s="89"/>
      <c r="K1572" s="89"/>
      <c r="L1572" s="89"/>
      <c r="M1572" s="89"/>
      <c r="N1572" s="89"/>
    </row>
    <row r="1573" spans="5:14">
      <c r="E1573" s="89"/>
      <c r="F1573" s="89"/>
      <c r="G1573" s="89"/>
      <c r="H1573" s="89"/>
      <c r="I1573" s="89"/>
      <c r="J1573" s="89"/>
      <c r="K1573" s="89"/>
      <c r="L1573" s="89"/>
      <c r="M1573" s="89"/>
      <c r="N1573" s="89"/>
    </row>
    <row r="1574" spans="5:14">
      <c r="E1574" s="89"/>
      <c r="F1574" s="89"/>
      <c r="G1574" s="89"/>
      <c r="H1574" s="89"/>
      <c r="I1574" s="89"/>
      <c r="J1574" s="89"/>
      <c r="K1574" s="89"/>
      <c r="L1574" s="89"/>
      <c r="M1574" s="89"/>
      <c r="N1574" s="89"/>
    </row>
    <row r="1575" spans="5:14">
      <c r="E1575" s="89"/>
      <c r="F1575" s="89"/>
      <c r="G1575" s="89"/>
      <c r="H1575" s="89"/>
      <c r="I1575" s="89"/>
      <c r="J1575" s="89"/>
      <c r="K1575" s="89"/>
      <c r="L1575" s="89"/>
      <c r="M1575" s="89"/>
      <c r="N1575" s="89"/>
    </row>
    <row r="1576" spans="5:14">
      <c r="E1576" s="89"/>
      <c r="F1576" s="89"/>
      <c r="G1576" s="89"/>
      <c r="H1576" s="89"/>
      <c r="I1576" s="89"/>
      <c r="J1576" s="89"/>
      <c r="K1576" s="89"/>
      <c r="L1576" s="89"/>
      <c r="M1576" s="89"/>
      <c r="N1576" s="89"/>
    </row>
    <row r="1577" spans="5:14">
      <c r="E1577" s="89"/>
      <c r="F1577" s="89"/>
      <c r="G1577" s="89"/>
      <c r="H1577" s="89"/>
      <c r="I1577" s="89"/>
      <c r="J1577" s="89"/>
      <c r="K1577" s="89"/>
      <c r="L1577" s="89"/>
      <c r="M1577" s="89"/>
      <c r="N1577" s="89"/>
    </row>
    <row r="1578" spans="5:14">
      <c r="E1578" s="89"/>
      <c r="F1578" s="89"/>
      <c r="G1578" s="89"/>
      <c r="H1578" s="89"/>
      <c r="I1578" s="89"/>
      <c r="J1578" s="89"/>
      <c r="K1578" s="89"/>
      <c r="L1578" s="89"/>
      <c r="M1578" s="89"/>
      <c r="N1578" s="89"/>
    </row>
    <row r="1579" spans="5:14">
      <c r="E1579" s="89"/>
      <c r="F1579" s="89"/>
      <c r="G1579" s="89"/>
      <c r="H1579" s="89"/>
      <c r="I1579" s="89"/>
      <c r="J1579" s="89"/>
      <c r="K1579" s="89"/>
      <c r="L1579" s="89"/>
      <c r="M1579" s="89"/>
      <c r="N1579" s="89"/>
    </row>
    <row r="1580" spans="5:14">
      <c r="E1580" s="89"/>
      <c r="F1580" s="89"/>
      <c r="G1580" s="89"/>
      <c r="H1580" s="89"/>
      <c r="I1580" s="89"/>
      <c r="J1580" s="89"/>
      <c r="K1580" s="89"/>
      <c r="L1580" s="89"/>
      <c r="M1580" s="89"/>
      <c r="N1580" s="89"/>
    </row>
    <row r="1581" spans="5:14">
      <c r="E1581" s="89"/>
      <c r="F1581" s="89"/>
      <c r="G1581" s="89"/>
      <c r="H1581" s="89"/>
      <c r="I1581" s="89"/>
      <c r="J1581" s="89"/>
      <c r="K1581" s="89"/>
      <c r="L1581" s="89"/>
      <c r="M1581" s="89"/>
      <c r="N1581" s="89"/>
    </row>
    <row r="1582" spans="5:14">
      <c r="E1582" s="89"/>
      <c r="F1582" s="89"/>
      <c r="G1582" s="89"/>
      <c r="H1582" s="89"/>
      <c r="I1582" s="89"/>
      <c r="J1582" s="89"/>
      <c r="K1582" s="89"/>
      <c r="L1582" s="89"/>
      <c r="M1582" s="89"/>
      <c r="N1582" s="89"/>
    </row>
    <row r="1583" spans="5:14">
      <c r="E1583" s="89"/>
      <c r="F1583" s="89"/>
      <c r="G1583" s="89"/>
      <c r="H1583" s="89"/>
      <c r="I1583" s="89"/>
      <c r="J1583" s="89"/>
      <c r="K1583" s="89"/>
      <c r="L1583" s="89"/>
      <c r="M1583" s="89"/>
      <c r="N1583" s="89"/>
    </row>
    <row r="1584" spans="5:14">
      <c r="E1584" s="89"/>
      <c r="F1584" s="89"/>
      <c r="G1584" s="89"/>
      <c r="H1584" s="89"/>
      <c r="I1584" s="89"/>
      <c r="J1584" s="89"/>
      <c r="K1584" s="89"/>
      <c r="L1584" s="89"/>
      <c r="M1584" s="89"/>
      <c r="N1584" s="89"/>
    </row>
    <row r="1585" spans="5:14">
      <c r="E1585" s="89"/>
      <c r="F1585" s="89"/>
      <c r="G1585" s="89"/>
      <c r="H1585" s="89"/>
      <c r="I1585" s="89"/>
      <c r="J1585" s="89"/>
      <c r="K1585" s="89"/>
      <c r="L1585" s="89"/>
      <c r="M1585" s="89"/>
      <c r="N1585" s="89"/>
    </row>
    <row r="1586" spans="5:14">
      <c r="E1586" s="89"/>
      <c r="F1586" s="89"/>
      <c r="G1586" s="89"/>
      <c r="H1586" s="89"/>
      <c r="I1586" s="89"/>
      <c r="J1586" s="89"/>
      <c r="K1586" s="89"/>
      <c r="L1586" s="89"/>
      <c r="M1586" s="89"/>
      <c r="N1586" s="89"/>
    </row>
    <row r="1587" spans="5:14">
      <c r="E1587" s="89"/>
      <c r="F1587" s="89"/>
      <c r="G1587" s="89"/>
      <c r="H1587" s="89"/>
      <c r="I1587" s="89"/>
      <c r="J1587" s="89"/>
      <c r="K1587" s="89"/>
      <c r="L1587" s="89"/>
      <c r="M1587" s="89"/>
      <c r="N1587" s="89"/>
    </row>
    <row r="1588" spans="5:14">
      <c r="E1588" s="89"/>
      <c r="F1588" s="89"/>
      <c r="G1588" s="89"/>
      <c r="H1588" s="89"/>
      <c r="I1588" s="89"/>
      <c r="J1588" s="89"/>
      <c r="K1588" s="89"/>
      <c r="L1588" s="89"/>
      <c r="M1588" s="89"/>
      <c r="N1588" s="89"/>
    </row>
    <row r="1589" spans="5:14">
      <c r="E1589" s="89"/>
      <c r="F1589" s="89"/>
      <c r="G1589" s="89"/>
      <c r="H1589" s="89"/>
      <c r="I1589" s="89"/>
      <c r="J1589" s="89"/>
      <c r="K1589" s="89"/>
      <c r="L1589" s="89"/>
      <c r="M1589" s="89"/>
      <c r="N1589" s="89"/>
    </row>
    <row r="1590" spans="5:14">
      <c r="E1590" s="89"/>
      <c r="F1590" s="89"/>
      <c r="G1590" s="89"/>
      <c r="H1590" s="89"/>
      <c r="I1590" s="89"/>
      <c r="J1590" s="89"/>
      <c r="K1590" s="89"/>
      <c r="L1590" s="89"/>
      <c r="M1590" s="89"/>
      <c r="N1590" s="89"/>
    </row>
    <row r="1591" spans="5:14">
      <c r="E1591" s="89"/>
      <c r="F1591" s="89"/>
      <c r="G1591" s="89"/>
      <c r="H1591" s="89"/>
      <c r="I1591" s="89"/>
      <c r="J1591" s="89"/>
      <c r="K1591" s="89"/>
      <c r="L1591" s="89"/>
      <c r="M1591" s="89"/>
      <c r="N1591" s="89"/>
    </row>
    <row r="1592" spans="5:14">
      <c r="E1592" s="89"/>
      <c r="F1592" s="89"/>
      <c r="G1592" s="89"/>
      <c r="H1592" s="89"/>
      <c r="I1592" s="89"/>
      <c r="J1592" s="89"/>
      <c r="K1592" s="89"/>
      <c r="L1592" s="89"/>
      <c r="M1592" s="89"/>
      <c r="N1592" s="89"/>
    </row>
    <row r="1593" spans="5:14">
      <c r="E1593" s="89"/>
      <c r="F1593" s="89"/>
      <c r="G1593" s="89"/>
      <c r="H1593" s="89"/>
      <c r="I1593" s="89"/>
      <c r="J1593" s="89"/>
      <c r="K1593" s="89"/>
      <c r="L1593" s="89"/>
      <c r="M1593" s="89"/>
      <c r="N1593" s="89"/>
    </row>
    <row r="1594" spans="5:14">
      <c r="E1594" s="89"/>
      <c r="F1594" s="89"/>
      <c r="G1594" s="89"/>
      <c r="H1594" s="89"/>
      <c r="I1594" s="89"/>
      <c r="J1594" s="89"/>
      <c r="K1594" s="89"/>
      <c r="L1594" s="89"/>
      <c r="M1594" s="89"/>
      <c r="N1594" s="89"/>
    </row>
    <row r="1595" spans="5:14">
      <c r="E1595" s="89"/>
      <c r="F1595" s="89"/>
      <c r="G1595" s="89"/>
      <c r="H1595" s="89"/>
      <c r="I1595" s="89"/>
      <c r="J1595" s="89"/>
      <c r="K1595" s="89"/>
      <c r="L1595" s="89"/>
      <c r="M1595" s="89"/>
      <c r="N1595" s="89"/>
    </row>
    <row r="1596" spans="5:14">
      <c r="E1596" s="89"/>
      <c r="F1596" s="89"/>
      <c r="G1596" s="89"/>
      <c r="H1596" s="89"/>
      <c r="I1596" s="89"/>
      <c r="J1596" s="89"/>
      <c r="K1596" s="89"/>
      <c r="L1596" s="89"/>
      <c r="M1596" s="89"/>
      <c r="N1596" s="89"/>
    </row>
    <row r="1597" spans="5:14">
      <c r="E1597" s="89"/>
      <c r="F1597" s="89"/>
      <c r="G1597" s="89"/>
      <c r="H1597" s="89"/>
      <c r="I1597" s="89"/>
      <c r="J1597" s="89"/>
      <c r="K1597" s="89"/>
      <c r="L1597" s="89"/>
      <c r="M1597" s="89"/>
      <c r="N1597" s="89"/>
    </row>
    <row r="1598" spans="5:14">
      <c r="E1598" s="89"/>
      <c r="F1598" s="89"/>
      <c r="G1598" s="89"/>
      <c r="H1598" s="89"/>
      <c r="I1598" s="89"/>
      <c r="J1598" s="89"/>
      <c r="K1598" s="89"/>
      <c r="L1598" s="89"/>
      <c r="M1598" s="89"/>
      <c r="N1598" s="89"/>
    </row>
    <row r="1599" spans="5:14">
      <c r="E1599" s="89"/>
      <c r="F1599" s="89"/>
      <c r="G1599" s="89"/>
      <c r="H1599" s="89"/>
      <c r="I1599" s="89"/>
      <c r="J1599" s="89"/>
      <c r="K1599" s="89"/>
      <c r="L1599" s="89"/>
      <c r="M1599" s="89"/>
      <c r="N1599" s="89"/>
    </row>
    <row r="1600" spans="5:14">
      <c r="E1600" s="89"/>
      <c r="F1600" s="89"/>
      <c r="G1600" s="89"/>
      <c r="H1600" s="89"/>
      <c r="I1600" s="89"/>
      <c r="J1600" s="89"/>
      <c r="K1600" s="89"/>
      <c r="L1600" s="89"/>
      <c r="M1600" s="89"/>
      <c r="N1600" s="89"/>
    </row>
    <row r="1601" spans="5:14">
      <c r="E1601" s="89"/>
      <c r="F1601" s="89"/>
      <c r="G1601" s="89"/>
      <c r="H1601" s="89"/>
      <c r="I1601" s="89"/>
      <c r="J1601" s="89"/>
      <c r="K1601" s="89"/>
      <c r="L1601" s="89"/>
      <c r="M1601" s="89"/>
      <c r="N1601" s="89"/>
    </row>
    <row r="1602" spans="5:14">
      <c r="E1602" s="89"/>
      <c r="F1602" s="89"/>
      <c r="G1602" s="89"/>
      <c r="H1602" s="89"/>
      <c r="I1602" s="89"/>
      <c r="J1602" s="89"/>
      <c r="K1602" s="89"/>
      <c r="L1602" s="89"/>
      <c r="M1602" s="89"/>
      <c r="N1602" s="89"/>
    </row>
    <row r="1603" spans="5:14">
      <c r="E1603" s="89"/>
      <c r="F1603" s="89"/>
      <c r="G1603" s="89"/>
      <c r="H1603" s="89"/>
      <c r="I1603" s="89"/>
      <c r="J1603" s="89"/>
      <c r="K1603" s="89"/>
      <c r="L1603" s="89"/>
      <c r="M1603" s="89"/>
      <c r="N1603" s="89"/>
    </row>
    <row r="1604" spans="5:14">
      <c r="E1604" s="89"/>
      <c r="F1604" s="89"/>
      <c r="G1604" s="89"/>
      <c r="H1604" s="89"/>
      <c r="I1604" s="89"/>
      <c r="J1604" s="89"/>
      <c r="K1604" s="89"/>
      <c r="L1604" s="89"/>
      <c r="M1604" s="89"/>
      <c r="N1604" s="89"/>
    </row>
    <row r="1605" spans="5:14">
      <c r="E1605" s="89"/>
      <c r="F1605" s="89"/>
      <c r="G1605" s="89"/>
      <c r="H1605" s="89"/>
      <c r="I1605" s="89"/>
      <c r="J1605" s="89"/>
      <c r="K1605" s="89"/>
      <c r="L1605" s="89"/>
      <c r="M1605" s="89"/>
      <c r="N1605" s="89"/>
    </row>
    <row r="1606" spans="5:14">
      <c r="E1606" s="89"/>
      <c r="F1606" s="89"/>
      <c r="G1606" s="89"/>
      <c r="H1606" s="89"/>
      <c r="I1606" s="89"/>
      <c r="J1606" s="89"/>
      <c r="K1606" s="89"/>
      <c r="L1606" s="89"/>
      <c r="M1606" s="89"/>
      <c r="N1606" s="89"/>
    </row>
    <row r="1607" spans="5:14">
      <c r="E1607" s="89"/>
      <c r="F1607" s="89"/>
      <c r="G1607" s="89"/>
      <c r="H1607" s="89"/>
      <c r="I1607" s="89"/>
      <c r="J1607" s="89"/>
      <c r="K1607" s="89"/>
      <c r="L1607" s="89"/>
      <c r="M1607" s="89"/>
      <c r="N1607" s="89"/>
    </row>
    <row r="1608" spans="5:14">
      <c r="E1608" s="89"/>
      <c r="F1608" s="89"/>
      <c r="G1608" s="89"/>
      <c r="H1608" s="89"/>
      <c r="I1608" s="89"/>
      <c r="J1608" s="89"/>
      <c r="K1608" s="89"/>
      <c r="L1608" s="89"/>
      <c r="M1608" s="89"/>
      <c r="N1608" s="89"/>
    </row>
    <row r="1609" spans="5:14">
      <c r="E1609" s="89"/>
      <c r="F1609" s="89"/>
      <c r="G1609" s="89"/>
      <c r="H1609" s="89"/>
      <c r="I1609" s="89"/>
      <c r="J1609" s="89"/>
      <c r="K1609" s="89"/>
      <c r="L1609" s="89"/>
      <c r="M1609" s="89"/>
      <c r="N1609" s="89"/>
    </row>
    <row r="1610" spans="5:14">
      <c r="E1610" s="89"/>
      <c r="F1610" s="89"/>
      <c r="G1610" s="89"/>
      <c r="H1610" s="89"/>
      <c r="I1610" s="89"/>
      <c r="J1610" s="89"/>
      <c r="K1610" s="89"/>
      <c r="L1610" s="89"/>
      <c r="M1610" s="89"/>
      <c r="N1610" s="89"/>
    </row>
    <row r="1611" spans="5:14">
      <c r="E1611" s="89"/>
      <c r="F1611" s="89"/>
      <c r="G1611" s="89"/>
      <c r="H1611" s="89"/>
      <c r="I1611" s="89"/>
      <c r="J1611" s="89"/>
      <c r="K1611" s="89"/>
      <c r="L1611" s="89"/>
      <c r="M1611" s="89"/>
      <c r="N1611" s="89"/>
    </row>
    <row r="1612" spans="5:14">
      <c r="E1612" s="89"/>
      <c r="F1612" s="89"/>
      <c r="G1612" s="89"/>
      <c r="H1612" s="89"/>
      <c r="I1612" s="89"/>
      <c r="J1612" s="89"/>
      <c r="K1612" s="89"/>
      <c r="L1612" s="89"/>
      <c r="M1612" s="89"/>
      <c r="N1612" s="89"/>
    </row>
    <row r="1613" spans="5:14">
      <c r="E1613" s="89"/>
      <c r="F1613" s="89"/>
      <c r="G1613" s="89"/>
      <c r="H1613" s="89"/>
      <c r="I1613" s="89"/>
      <c r="J1613" s="89"/>
      <c r="K1613" s="89"/>
      <c r="L1613" s="89"/>
      <c r="M1613" s="89"/>
      <c r="N1613" s="89"/>
    </row>
    <row r="1614" spans="5:14">
      <c r="E1614" s="89"/>
      <c r="F1614" s="89"/>
      <c r="G1614" s="89"/>
      <c r="H1614" s="89"/>
      <c r="I1614" s="89"/>
      <c r="J1614" s="89"/>
      <c r="K1614" s="89"/>
      <c r="L1614" s="89"/>
      <c r="M1614" s="89"/>
      <c r="N1614" s="89"/>
    </row>
    <row r="1615" spans="5:14">
      <c r="E1615" s="89"/>
      <c r="F1615" s="89"/>
      <c r="G1615" s="89"/>
      <c r="H1615" s="89"/>
      <c r="I1615" s="89"/>
      <c r="J1615" s="89"/>
      <c r="K1615" s="89"/>
      <c r="L1615" s="89"/>
      <c r="M1615" s="89"/>
      <c r="N1615" s="89"/>
    </row>
    <row r="1616" spans="5:14">
      <c r="E1616" s="89"/>
      <c r="F1616" s="89"/>
      <c r="G1616" s="89"/>
      <c r="H1616" s="89"/>
      <c r="I1616" s="89"/>
      <c r="J1616" s="89"/>
      <c r="K1616" s="89"/>
      <c r="L1616" s="89"/>
      <c r="M1616" s="89"/>
      <c r="N1616" s="89"/>
    </row>
    <row r="1617" spans="5:14">
      <c r="E1617" s="89"/>
      <c r="F1617" s="89"/>
      <c r="G1617" s="89"/>
      <c r="H1617" s="89"/>
      <c r="I1617" s="89"/>
      <c r="J1617" s="89"/>
      <c r="K1617" s="89"/>
      <c r="L1617" s="89"/>
      <c r="M1617" s="89"/>
      <c r="N1617" s="89"/>
    </row>
    <row r="1618" spans="5:14">
      <c r="E1618" s="89"/>
      <c r="F1618" s="89"/>
      <c r="G1618" s="89"/>
      <c r="H1618" s="89"/>
      <c r="I1618" s="89"/>
      <c r="J1618" s="89"/>
      <c r="K1618" s="89"/>
      <c r="L1618" s="89"/>
      <c r="M1618" s="89"/>
      <c r="N1618" s="89"/>
    </row>
    <row r="1619" spans="5:14">
      <c r="E1619" s="89"/>
      <c r="F1619" s="89"/>
      <c r="G1619" s="89"/>
      <c r="H1619" s="89"/>
      <c r="I1619" s="89"/>
      <c r="J1619" s="89"/>
      <c r="K1619" s="89"/>
      <c r="L1619" s="89"/>
      <c r="M1619" s="89"/>
      <c r="N1619" s="89"/>
    </row>
    <row r="1620" spans="5:14">
      <c r="E1620" s="89"/>
      <c r="F1620" s="89"/>
      <c r="G1620" s="89"/>
      <c r="H1620" s="89"/>
      <c r="I1620" s="89"/>
      <c r="J1620" s="89"/>
      <c r="K1620" s="89"/>
      <c r="L1620" s="89"/>
      <c r="M1620" s="89"/>
      <c r="N1620" s="89"/>
    </row>
    <row r="1621" spans="5:14">
      <c r="E1621" s="89"/>
      <c r="F1621" s="89"/>
      <c r="G1621" s="89"/>
      <c r="H1621" s="89"/>
      <c r="I1621" s="89"/>
      <c r="J1621" s="89"/>
      <c r="K1621" s="89"/>
      <c r="L1621" s="89"/>
      <c r="M1621" s="89"/>
      <c r="N1621" s="89"/>
    </row>
    <row r="1622" spans="5:14">
      <c r="E1622" s="89"/>
      <c r="F1622" s="89"/>
      <c r="G1622" s="89"/>
      <c r="H1622" s="89"/>
      <c r="I1622" s="89"/>
      <c r="J1622" s="89"/>
      <c r="K1622" s="89"/>
      <c r="L1622" s="89"/>
      <c r="M1622" s="89"/>
      <c r="N1622" s="89"/>
    </row>
    <row r="1623" spans="5:14">
      <c r="E1623" s="89"/>
      <c r="F1623" s="89"/>
      <c r="G1623" s="89"/>
      <c r="H1623" s="89"/>
      <c r="I1623" s="89"/>
      <c r="J1623" s="89"/>
      <c r="K1623" s="89"/>
      <c r="L1623" s="89"/>
      <c r="M1623" s="89"/>
      <c r="N1623" s="89"/>
    </row>
    <row r="1624" spans="5:14">
      <c r="E1624" s="89"/>
      <c r="F1624" s="89"/>
      <c r="G1624" s="89"/>
      <c r="H1624" s="89"/>
      <c r="I1624" s="89"/>
      <c r="J1624" s="89"/>
      <c r="K1624" s="89"/>
      <c r="L1624" s="89"/>
      <c r="M1624" s="89"/>
      <c r="N1624" s="89"/>
    </row>
    <row r="1625" spans="5:14">
      <c r="E1625" s="89"/>
      <c r="F1625" s="89"/>
      <c r="G1625" s="89"/>
      <c r="H1625" s="89"/>
      <c r="I1625" s="89"/>
      <c r="J1625" s="89"/>
      <c r="K1625" s="89"/>
      <c r="L1625" s="89"/>
      <c r="M1625" s="89"/>
      <c r="N1625" s="89"/>
    </row>
    <row r="1626" spans="5:14">
      <c r="E1626" s="89"/>
      <c r="F1626" s="89"/>
      <c r="G1626" s="89"/>
      <c r="H1626" s="89"/>
      <c r="I1626" s="89"/>
      <c r="J1626" s="89"/>
      <c r="K1626" s="89"/>
      <c r="L1626" s="89"/>
      <c r="M1626" s="89"/>
      <c r="N1626" s="89"/>
    </row>
    <row r="1627" spans="5:14">
      <c r="E1627" s="89"/>
      <c r="F1627" s="89"/>
      <c r="G1627" s="89"/>
      <c r="H1627" s="89"/>
      <c r="I1627" s="89"/>
      <c r="J1627" s="89"/>
      <c r="K1627" s="89"/>
      <c r="L1627" s="89"/>
      <c r="M1627" s="89"/>
      <c r="N1627" s="89"/>
    </row>
    <row r="1628" spans="5:14">
      <c r="E1628" s="89"/>
      <c r="F1628" s="89"/>
      <c r="G1628" s="89"/>
      <c r="H1628" s="89"/>
      <c r="I1628" s="89"/>
      <c r="J1628" s="89"/>
      <c r="K1628" s="89"/>
      <c r="L1628" s="89"/>
      <c r="M1628" s="89"/>
      <c r="N1628" s="89"/>
    </row>
    <row r="1629" spans="5:14">
      <c r="E1629" s="89"/>
      <c r="F1629" s="89"/>
      <c r="G1629" s="89"/>
      <c r="H1629" s="89"/>
      <c r="I1629" s="89"/>
      <c r="J1629" s="89"/>
      <c r="K1629" s="89"/>
      <c r="L1629" s="89"/>
      <c r="M1629" s="89"/>
      <c r="N1629" s="89"/>
    </row>
    <row r="1630" spans="5:14">
      <c r="E1630" s="89"/>
      <c r="F1630" s="89"/>
      <c r="G1630" s="89"/>
      <c r="H1630" s="89"/>
      <c r="I1630" s="89"/>
      <c r="J1630" s="89"/>
      <c r="K1630" s="89"/>
      <c r="L1630" s="89"/>
      <c r="M1630" s="89"/>
      <c r="N1630" s="89"/>
    </row>
    <row r="1631" spans="5:14">
      <c r="E1631" s="89"/>
      <c r="F1631" s="89"/>
      <c r="G1631" s="89"/>
      <c r="H1631" s="89"/>
      <c r="I1631" s="89"/>
      <c r="J1631" s="89"/>
      <c r="K1631" s="89"/>
      <c r="L1631" s="89"/>
      <c r="M1631" s="89"/>
      <c r="N1631" s="89"/>
    </row>
    <row r="1632" spans="5:14">
      <c r="E1632" s="89"/>
      <c r="F1632" s="89"/>
      <c r="G1632" s="89"/>
      <c r="H1632" s="89"/>
      <c r="I1632" s="89"/>
      <c r="J1632" s="89"/>
      <c r="K1632" s="89"/>
      <c r="L1632" s="89"/>
      <c r="M1632" s="89"/>
      <c r="N1632" s="89"/>
    </row>
    <row r="1633" spans="5:14">
      <c r="E1633" s="89"/>
      <c r="F1633" s="89"/>
      <c r="G1633" s="89"/>
      <c r="H1633" s="89"/>
      <c r="I1633" s="89"/>
      <c r="J1633" s="89"/>
      <c r="K1633" s="89"/>
      <c r="L1633" s="89"/>
      <c r="M1633" s="89"/>
      <c r="N1633" s="89"/>
    </row>
    <row r="1634" spans="5:14">
      <c r="E1634" s="89"/>
      <c r="F1634" s="89"/>
      <c r="G1634" s="89"/>
      <c r="H1634" s="89"/>
      <c r="I1634" s="89"/>
      <c r="J1634" s="89"/>
      <c r="K1634" s="89"/>
      <c r="L1634" s="89"/>
      <c r="M1634" s="89"/>
      <c r="N1634" s="89"/>
    </row>
    <row r="1635" spans="5:14">
      <c r="E1635" s="89"/>
      <c r="F1635" s="89"/>
      <c r="G1635" s="89"/>
      <c r="H1635" s="89"/>
      <c r="I1635" s="89"/>
      <c r="J1635" s="89"/>
      <c r="K1635" s="89"/>
      <c r="L1635" s="89"/>
      <c r="M1635" s="89"/>
      <c r="N1635" s="89"/>
    </row>
    <row r="1636" spans="5:14">
      <c r="E1636" s="89"/>
      <c r="F1636" s="89"/>
      <c r="G1636" s="89"/>
      <c r="H1636" s="89"/>
      <c r="I1636" s="89"/>
      <c r="J1636" s="89"/>
      <c r="K1636" s="89"/>
      <c r="L1636" s="89"/>
      <c r="M1636" s="89"/>
      <c r="N1636" s="89"/>
    </row>
    <row r="1637" spans="5:14">
      <c r="E1637" s="89"/>
      <c r="F1637" s="89"/>
      <c r="G1637" s="89"/>
      <c r="H1637" s="89"/>
      <c r="I1637" s="89"/>
      <c r="J1637" s="89"/>
      <c r="K1637" s="89"/>
      <c r="L1637" s="89"/>
      <c r="M1637" s="89"/>
      <c r="N1637" s="89"/>
    </row>
    <row r="1638" spans="5:14">
      <c r="E1638" s="89"/>
      <c r="F1638" s="89"/>
      <c r="G1638" s="89"/>
      <c r="H1638" s="89"/>
      <c r="I1638" s="89"/>
      <c r="J1638" s="89"/>
      <c r="K1638" s="89"/>
      <c r="L1638" s="89"/>
      <c r="M1638" s="89"/>
      <c r="N1638" s="89"/>
    </row>
    <row r="1639" spans="5:14">
      <c r="E1639" s="89"/>
      <c r="F1639" s="89"/>
      <c r="G1639" s="89"/>
      <c r="H1639" s="89"/>
      <c r="I1639" s="89"/>
      <c r="J1639" s="89"/>
      <c r="K1639" s="89"/>
      <c r="L1639" s="89"/>
      <c r="M1639" s="89"/>
      <c r="N1639" s="89"/>
    </row>
    <row r="1640" spans="5:14">
      <c r="E1640" s="89"/>
      <c r="F1640" s="89"/>
      <c r="G1640" s="89"/>
      <c r="H1640" s="89"/>
      <c r="I1640" s="89"/>
      <c r="J1640" s="89"/>
      <c r="K1640" s="89"/>
      <c r="L1640" s="89"/>
      <c r="M1640" s="89"/>
      <c r="N1640" s="89"/>
    </row>
    <row r="1641" spans="5:14">
      <c r="E1641" s="89"/>
      <c r="F1641" s="89"/>
      <c r="G1641" s="89"/>
      <c r="H1641" s="89"/>
      <c r="I1641" s="89"/>
      <c r="J1641" s="89"/>
      <c r="K1641" s="89"/>
      <c r="L1641" s="89"/>
      <c r="M1641" s="89"/>
      <c r="N1641" s="89"/>
    </row>
    <row r="1642" spans="5:14">
      <c r="E1642" s="89"/>
      <c r="F1642" s="89"/>
      <c r="G1642" s="89"/>
      <c r="H1642" s="89"/>
      <c r="I1642" s="89"/>
      <c r="J1642" s="89"/>
      <c r="K1642" s="89"/>
      <c r="L1642" s="89"/>
      <c r="M1642" s="89"/>
      <c r="N1642" s="89"/>
    </row>
    <row r="1643" spans="5:14">
      <c r="E1643" s="89"/>
      <c r="F1643" s="89"/>
      <c r="G1643" s="89"/>
      <c r="H1643" s="89"/>
      <c r="I1643" s="89"/>
      <c r="J1643" s="89"/>
      <c r="K1643" s="89"/>
      <c r="L1643" s="89"/>
      <c r="M1643" s="89"/>
      <c r="N1643" s="89"/>
    </row>
    <row r="1644" spans="5:14">
      <c r="E1644" s="89"/>
      <c r="F1644" s="89"/>
      <c r="G1644" s="89"/>
      <c r="H1644" s="89"/>
      <c r="I1644" s="89"/>
      <c r="J1644" s="89"/>
      <c r="K1644" s="89"/>
      <c r="L1644" s="89"/>
      <c r="M1644" s="89"/>
      <c r="N1644" s="89"/>
    </row>
    <row r="1645" spans="5:14">
      <c r="E1645" s="89"/>
      <c r="F1645" s="89"/>
      <c r="G1645" s="89"/>
      <c r="H1645" s="89"/>
      <c r="I1645" s="89"/>
      <c r="J1645" s="89"/>
      <c r="K1645" s="89"/>
      <c r="L1645" s="89"/>
      <c r="M1645" s="89"/>
      <c r="N1645" s="89"/>
    </row>
    <row r="1646" spans="5:14">
      <c r="E1646" s="89"/>
      <c r="F1646" s="89"/>
      <c r="G1646" s="89"/>
      <c r="H1646" s="89"/>
      <c r="I1646" s="89"/>
      <c r="J1646" s="89"/>
      <c r="K1646" s="89"/>
      <c r="L1646" s="89"/>
      <c r="M1646" s="89"/>
      <c r="N1646" s="89"/>
    </row>
    <row r="1647" spans="5:14">
      <c r="E1647" s="89"/>
      <c r="F1647" s="89"/>
      <c r="G1647" s="89"/>
      <c r="H1647" s="89"/>
      <c r="I1647" s="89"/>
      <c r="J1647" s="89"/>
      <c r="K1647" s="89"/>
      <c r="L1647" s="89"/>
      <c r="M1647" s="89"/>
      <c r="N1647" s="89"/>
    </row>
    <row r="1648" spans="5:14">
      <c r="E1648" s="89"/>
      <c r="F1648" s="89"/>
      <c r="G1648" s="89"/>
      <c r="H1648" s="89"/>
      <c r="I1648" s="89"/>
      <c r="J1648" s="89"/>
      <c r="K1648" s="89"/>
      <c r="L1648" s="89"/>
      <c r="M1648" s="89"/>
      <c r="N1648" s="89"/>
    </row>
    <row r="1649" spans="5:14">
      <c r="E1649" s="89"/>
      <c r="F1649" s="89"/>
      <c r="G1649" s="89"/>
      <c r="H1649" s="89"/>
      <c r="I1649" s="89"/>
      <c r="J1649" s="89"/>
      <c r="K1649" s="89"/>
      <c r="L1649" s="89"/>
      <c r="M1649" s="89"/>
      <c r="N1649" s="89"/>
    </row>
    <row r="1650" spans="5:14">
      <c r="E1650" s="89"/>
      <c r="F1650" s="89"/>
      <c r="G1650" s="89"/>
      <c r="H1650" s="89"/>
      <c r="I1650" s="89"/>
      <c r="J1650" s="89"/>
      <c r="K1650" s="89"/>
      <c r="L1650" s="89"/>
      <c r="M1650" s="89"/>
      <c r="N1650" s="89"/>
    </row>
    <row r="1651" spans="5:14">
      <c r="E1651" s="89"/>
      <c r="F1651" s="89"/>
      <c r="G1651" s="89"/>
      <c r="H1651" s="89"/>
      <c r="I1651" s="89"/>
      <c r="J1651" s="89"/>
      <c r="K1651" s="89"/>
      <c r="L1651" s="89"/>
      <c r="M1651" s="89"/>
      <c r="N1651" s="89"/>
    </row>
    <row r="1652" spans="5:14">
      <c r="E1652" s="89"/>
      <c r="F1652" s="89"/>
      <c r="G1652" s="89"/>
      <c r="H1652" s="89"/>
      <c r="I1652" s="89"/>
      <c r="J1652" s="89"/>
      <c r="K1652" s="89"/>
      <c r="L1652" s="89"/>
      <c r="M1652" s="89"/>
      <c r="N1652" s="89"/>
    </row>
    <row r="1653" spans="5:14">
      <c r="E1653" s="89"/>
      <c r="F1653" s="89"/>
      <c r="G1653" s="89"/>
      <c r="H1653" s="89"/>
      <c r="I1653" s="89"/>
      <c r="J1653" s="89"/>
      <c r="K1653" s="89"/>
      <c r="L1653" s="89"/>
      <c r="M1653" s="89"/>
      <c r="N1653" s="89"/>
    </row>
    <row r="1654" spans="5:14">
      <c r="E1654" s="89"/>
      <c r="F1654" s="89"/>
      <c r="G1654" s="89"/>
      <c r="H1654" s="89"/>
      <c r="I1654" s="89"/>
      <c r="J1654" s="89"/>
      <c r="K1654" s="89"/>
      <c r="L1654" s="89"/>
      <c r="M1654" s="89"/>
      <c r="N1654" s="89"/>
    </row>
    <row r="1655" spans="5:14">
      <c r="E1655" s="89"/>
      <c r="F1655" s="89"/>
      <c r="G1655" s="89"/>
      <c r="H1655" s="89"/>
      <c r="I1655" s="89"/>
      <c r="J1655" s="89"/>
      <c r="K1655" s="89"/>
      <c r="L1655" s="89"/>
      <c r="M1655" s="89"/>
      <c r="N1655" s="89"/>
    </row>
    <row r="1656" spans="5:14">
      <c r="E1656" s="89"/>
      <c r="F1656" s="89"/>
      <c r="G1656" s="89"/>
      <c r="H1656" s="89"/>
      <c r="I1656" s="89"/>
      <c r="J1656" s="89"/>
      <c r="K1656" s="89"/>
      <c r="L1656" s="89"/>
      <c r="M1656" s="89"/>
      <c r="N1656" s="89"/>
    </row>
    <row r="1657" spans="5:14">
      <c r="E1657" s="89"/>
      <c r="F1657" s="89"/>
      <c r="G1657" s="89"/>
      <c r="H1657" s="89"/>
      <c r="I1657" s="89"/>
      <c r="J1657" s="89"/>
      <c r="K1657" s="89"/>
      <c r="L1657" s="89"/>
      <c r="M1657" s="89"/>
      <c r="N1657" s="89"/>
    </row>
    <row r="1658" spans="5:14">
      <c r="E1658" s="89"/>
      <c r="F1658" s="89"/>
      <c r="G1658" s="89"/>
      <c r="H1658" s="89"/>
      <c r="I1658" s="89"/>
      <c r="J1658" s="89"/>
      <c r="K1658" s="89"/>
      <c r="L1658" s="89"/>
      <c r="M1658" s="89"/>
      <c r="N1658" s="89"/>
    </row>
    <row r="1659" spans="5:14">
      <c r="E1659" s="89"/>
      <c r="F1659" s="89"/>
      <c r="G1659" s="89"/>
      <c r="H1659" s="89"/>
      <c r="I1659" s="89"/>
      <c r="J1659" s="89"/>
      <c r="K1659" s="89"/>
      <c r="L1659" s="89"/>
      <c r="M1659" s="89"/>
      <c r="N1659" s="89"/>
    </row>
    <row r="1660" spans="5:14">
      <c r="E1660" s="89"/>
      <c r="F1660" s="89"/>
      <c r="G1660" s="89"/>
      <c r="H1660" s="89"/>
      <c r="I1660" s="89"/>
      <c r="J1660" s="89"/>
      <c r="K1660" s="89"/>
      <c r="L1660" s="89"/>
      <c r="M1660" s="89"/>
      <c r="N1660" s="89"/>
    </row>
    <row r="1661" spans="5:14">
      <c r="E1661" s="89"/>
      <c r="F1661" s="89"/>
      <c r="G1661" s="89"/>
      <c r="H1661" s="89"/>
      <c r="I1661" s="89"/>
      <c r="J1661" s="89"/>
      <c r="K1661" s="89"/>
      <c r="L1661" s="89"/>
      <c r="M1661" s="89"/>
      <c r="N1661" s="89"/>
    </row>
    <row r="1662" spans="5:14">
      <c r="E1662" s="89"/>
      <c r="F1662" s="89"/>
      <c r="G1662" s="89"/>
      <c r="H1662" s="89"/>
      <c r="I1662" s="89"/>
      <c r="J1662" s="89"/>
      <c r="K1662" s="89"/>
      <c r="L1662" s="89"/>
      <c r="M1662" s="89"/>
      <c r="N1662" s="89"/>
    </row>
    <row r="1663" spans="5:14">
      <c r="E1663" s="89"/>
      <c r="F1663" s="89"/>
      <c r="G1663" s="89"/>
      <c r="H1663" s="89"/>
      <c r="I1663" s="89"/>
      <c r="J1663" s="89"/>
      <c r="K1663" s="89"/>
      <c r="L1663" s="89"/>
      <c r="M1663" s="89"/>
      <c r="N1663" s="89"/>
    </row>
    <row r="1664" spans="5:14">
      <c r="E1664" s="89"/>
      <c r="F1664" s="89"/>
      <c r="G1664" s="89"/>
      <c r="H1664" s="89"/>
      <c r="I1664" s="89"/>
      <c r="J1664" s="89"/>
      <c r="K1664" s="89"/>
      <c r="L1664" s="89"/>
      <c r="M1664" s="89"/>
      <c r="N1664" s="89"/>
    </row>
    <row r="1665" spans="5:14">
      <c r="E1665" s="89"/>
      <c r="F1665" s="89"/>
      <c r="G1665" s="89"/>
      <c r="H1665" s="89"/>
      <c r="I1665" s="89"/>
      <c r="J1665" s="89"/>
      <c r="K1665" s="89"/>
      <c r="L1665" s="89"/>
      <c r="M1665" s="89"/>
      <c r="N1665" s="89"/>
    </row>
    <row r="1666" spans="5:14">
      <c r="E1666" s="89"/>
      <c r="F1666" s="89"/>
      <c r="G1666" s="89"/>
      <c r="H1666" s="89"/>
      <c r="I1666" s="89"/>
      <c r="J1666" s="89"/>
      <c r="K1666" s="89"/>
      <c r="L1666" s="89"/>
      <c r="M1666" s="89"/>
      <c r="N1666" s="89"/>
    </row>
    <row r="1667" spans="5:14">
      <c r="E1667" s="89"/>
      <c r="F1667" s="89"/>
      <c r="G1667" s="89"/>
      <c r="H1667" s="89"/>
      <c r="I1667" s="89"/>
      <c r="J1667" s="89"/>
      <c r="K1667" s="89"/>
      <c r="L1667" s="89"/>
      <c r="M1667" s="89"/>
      <c r="N1667" s="89"/>
    </row>
    <row r="1668" spans="5:14">
      <c r="E1668" s="89"/>
      <c r="F1668" s="89"/>
      <c r="G1668" s="89"/>
      <c r="H1668" s="89"/>
      <c r="I1668" s="89"/>
      <c r="J1668" s="89"/>
      <c r="K1668" s="89"/>
      <c r="L1668" s="89"/>
      <c r="M1668" s="89"/>
      <c r="N1668" s="89"/>
    </row>
    <row r="1669" spans="5:14">
      <c r="E1669" s="89"/>
      <c r="F1669" s="89"/>
      <c r="G1669" s="89"/>
      <c r="H1669" s="89"/>
      <c r="I1669" s="89"/>
      <c r="J1669" s="89"/>
      <c r="K1669" s="89"/>
      <c r="L1669" s="89"/>
      <c r="M1669" s="89"/>
      <c r="N1669" s="89"/>
    </row>
    <row r="1670" spans="5:14">
      <c r="E1670" s="89"/>
      <c r="F1670" s="89"/>
      <c r="G1670" s="89"/>
      <c r="H1670" s="89"/>
      <c r="I1670" s="89"/>
      <c r="J1670" s="89"/>
      <c r="K1670" s="89"/>
      <c r="L1670" s="89"/>
      <c r="M1670" s="89"/>
      <c r="N1670" s="89"/>
    </row>
    <row r="1671" spans="5:14">
      <c r="E1671" s="89"/>
      <c r="F1671" s="89"/>
      <c r="G1671" s="89"/>
      <c r="H1671" s="89"/>
      <c r="I1671" s="89"/>
      <c r="J1671" s="89"/>
      <c r="K1671" s="89"/>
      <c r="L1671" s="89"/>
      <c r="M1671" s="89"/>
      <c r="N1671" s="89"/>
    </row>
    <row r="1672" spans="5:14">
      <c r="E1672" s="89"/>
      <c r="F1672" s="89"/>
      <c r="G1672" s="89"/>
      <c r="H1672" s="89"/>
      <c r="I1672" s="89"/>
      <c r="J1672" s="89"/>
      <c r="K1672" s="89"/>
      <c r="L1672" s="89"/>
      <c r="M1672" s="89"/>
      <c r="N1672" s="89"/>
    </row>
    <row r="1673" spans="5:14">
      <c r="E1673" s="89"/>
      <c r="F1673" s="89"/>
      <c r="G1673" s="89"/>
      <c r="H1673" s="89"/>
      <c r="I1673" s="89"/>
      <c r="J1673" s="89"/>
      <c r="K1673" s="89"/>
      <c r="L1673" s="89"/>
      <c r="M1673" s="89"/>
      <c r="N1673" s="89"/>
    </row>
    <row r="1674" spans="5:14">
      <c r="E1674" s="89"/>
      <c r="F1674" s="89"/>
      <c r="G1674" s="89"/>
      <c r="H1674" s="89"/>
      <c r="I1674" s="89"/>
      <c r="J1674" s="89"/>
      <c r="K1674" s="89"/>
      <c r="L1674" s="89"/>
      <c r="M1674" s="89"/>
      <c r="N1674" s="89"/>
    </row>
    <row r="1675" spans="5:14">
      <c r="E1675" s="89"/>
      <c r="F1675" s="89"/>
      <c r="G1675" s="89"/>
      <c r="H1675" s="89"/>
      <c r="I1675" s="89"/>
      <c r="J1675" s="89"/>
      <c r="K1675" s="89"/>
      <c r="L1675" s="89"/>
      <c r="M1675" s="89"/>
      <c r="N1675" s="89"/>
    </row>
    <row r="1676" spans="5:14">
      <c r="E1676" s="89"/>
      <c r="F1676" s="89"/>
      <c r="G1676" s="89"/>
      <c r="H1676" s="89"/>
      <c r="I1676" s="89"/>
      <c r="J1676" s="89"/>
      <c r="K1676" s="89"/>
      <c r="L1676" s="89"/>
      <c r="M1676" s="89"/>
      <c r="N1676" s="89"/>
    </row>
    <row r="1677" spans="5:14">
      <c r="E1677" s="89"/>
      <c r="F1677" s="89"/>
      <c r="G1677" s="89"/>
      <c r="H1677" s="89"/>
      <c r="I1677" s="89"/>
      <c r="J1677" s="89"/>
      <c r="K1677" s="89"/>
      <c r="L1677" s="89"/>
      <c r="M1677" s="89"/>
      <c r="N1677" s="89"/>
    </row>
    <row r="1678" spans="5:14">
      <c r="E1678" s="89"/>
      <c r="F1678" s="89"/>
      <c r="G1678" s="89"/>
      <c r="H1678" s="89"/>
      <c r="I1678" s="89"/>
      <c r="J1678" s="89"/>
      <c r="K1678" s="89"/>
      <c r="L1678" s="89"/>
      <c r="M1678" s="89"/>
      <c r="N1678" s="89"/>
    </row>
    <row r="1679" spans="5:14">
      <c r="E1679" s="89"/>
      <c r="F1679" s="89"/>
      <c r="G1679" s="89"/>
      <c r="H1679" s="89"/>
      <c r="I1679" s="89"/>
      <c r="J1679" s="89"/>
      <c r="K1679" s="89"/>
      <c r="L1679" s="89"/>
      <c r="M1679" s="89"/>
      <c r="N1679" s="89"/>
    </row>
    <row r="1680" spans="5:14">
      <c r="E1680" s="89"/>
      <c r="F1680" s="89"/>
      <c r="G1680" s="89"/>
      <c r="H1680" s="89"/>
      <c r="I1680" s="89"/>
      <c r="J1680" s="89"/>
      <c r="K1680" s="89"/>
      <c r="L1680" s="89"/>
      <c r="M1680" s="89"/>
      <c r="N1680" s="89"/>
    </row>
    <row r="1681" spans="5:14">
      <c r="E1681" s="89"/>
      <c r="F1681" s="89"/>
      <c r="G1681" s="89"/>
      <c r="H1681" s="89"/>
      <c r="I1681" s="89"/>
      <c r="J1681" s="89"/>
      <c r="K1681" s="89"/>
      <c r="L1681" s="89"/>
      <c r="M1681" s="89"/>
      <c r="N1681" s="89"/>
    </row>
    <row r="1682" spans="5:14">
      <c r="E1682" s="89"/>
      <c r="F1682" s="89"/>
      <c r="G1682" s="89"/>
      <c r="H1682" s="89"/>
      <c r="I1682" s="89"/>
      <c r="J1682" s="89"/>
      <c r="K1682" s="89"/>
      <c r="L1682" s="89"/>
      <c r="M1682" s="89"/>
      <c r="N1682" s="89"/>
    </row>
    <row r="1683" spans="5:14">
      <c r="E1683" s="89"/>
      <c r="F1683" s="89"/>
      <c r="G1683" s="89"/>
      <c r="H1683" s="89"/>
      <c r="I1683" s="89"/>
      <c r="J1683" s="89"/>
      <c r="K1683" s="89"/>
      <c r="L1683" s="89"/>
      <c r="M1683" s="89"/>
      <c r="N1683" s="89"/>
    </row>
    <row r="1684" spans="5:14">
      <c r="E1684" s="89"/>
      <c r="F1684" s="89"/>
      <c r="G1684" s="89"/>
      <c r="H1684" s="89"/>
      <c r="I1684" s="89"/>
      <c r="J1684" s="89"/>
      <c r="K1684" s="89"/>
      <c r="L1684" s="89"/>
      <c r="M1684" s="89"/>
      <c r="N1684" s="89"/>
    </row>
    <row r="1685" spans="5:14">
      <c r="E1685" s="89"/>
      <c r="F1685" s="89"/>
      <c r="G1685" s="89"/>
      <c r="H1685" s="89"/>
      <c r="I1685" s="89"/>
      <c r="J1685" s="89"/>
      <c r="K1685" s="89"/>
      <c r="L1685" s="89"/>
      <c r="M1685" s="89"/>
      <c r="N1685" s="89"/>
    </row>
    <row r="1686" spans="5:14">
      <c r="E1686" s="89"/>
      <c r="F1686" s="89"/>
      <c r="G1686" s="89"/>
      <c r="H1686" s="89"/>
      <c r="I1686" s="89"/>
      <c r="J1686" s="89"/>
      <c r="K1686" s="89"/>
      <c r="L1686" s="89"/>
      <c r="M1686" s="89"/>
      <c r="N1686" s="89"/>
    </row>
    <row r="1687" spans="5:14">
      <c r="E1687" s="89"/>
      <c r="F1687" s="89"/>
      <c r="G1687" s="89"/>
      <c r="H1687" s="89"/>
      <c r="I1687" s="89"/>
      <c r="J1687" s="89"/>
      <c r="K1687" s="89"/>
      <c r="L1687" s="89"/>
      <c r="M1687" s="89"/>
      <c r="N1687" s="89"/>
    </row>
    <row r="1688" spans="5:14">
      <c r="E1688" s="89"/>
      <c r="F1688" s="89"/>
      <c r="G1688" s="89"/>
      <c r="H1688" s="89"/>
      <c r="I1688" s="89"/>
      <c r="J1688" s="89"/>
      <c r="K1688" s="89"/>
      <c r="L1688" s="89"/>
      <c r="M1688" s="89"/>
      <c r="N1688" s="89"/>
    </row>
    <row r="1689" spans="5:14">
      <c r="E1689" s="89"/>
      <c r="F1689" s="89"/>
      <c r="G1689" s="89"/>
      <c r="H1689" s="89"/>
      <c r="I1689" s="89"/>
      <c r="J1689" s="89"/>
      <c r="K1689" s="89"/>
      <c r="L1689" s="89"/>
      <c r="M1689" s="89"/>
      <c r="N1689" s="89"/>
    </row>
    <row r="1690" spans="5:14">
      <c r="E1690" s="89"/>
      <c r="F1690" s="89"/>
      <c r="G1690" s="89"/>
      <c r="H1690" s="89"/>
      <c r="I1690" s="89"/>
      <c r="J1690" s="89"/>
      <c r="K1690" s="89"/>
      <c r="L1690" s="89"/>
      <c r="M1690" s="89"/>
      <c r="N1690" s="89"/>
    </row>
    <row r="1691" spans="5:14">
      <c r="E1691" s="89"/>
      <c r="F1691" s="89"/>
      <c r="G1691" s="89"/>
      <c r="H1691" s="89"/>
      <c r="I1691" s="89"/>
      <c r="J1691" s="89"/>
      <c r="K1691" s="89"/>
      <c r="L1691" s="89"/>
      <c r="M1691" s="89"/>
      <c r="N1691" s="89"/>
    </row>
    <row r="1692" spans="5:14">
      <c r="E1692" s="89"/>
      <c r="F1692" s="89"/>
      <c r="G1692" s="89"/>
      <c r="H1692" s="89"/>
      <c r="I1692" s="89"/>
      <c r="J1692" s="89"/>
      <c r="K1692" s="89"/>
      <c r="L1692" s="89"/>
      <c r="M1692" s="89"/>
      <c r="N1692" s="89"/>
    </row>
    <row r="1693" spans="5:14">
      <c r="E1693" s="89"/>
      <c r="F1693" s="89"/>
      <c r="G1693" s="89"/>
      <c r="H1693" s="89"/>
      <c r="I1693" s="89"/>
      <c r="J1693" s="89"/>
      <c r="K1693" s="89"/>
      <c r="L1693" s="89"/>
      <c r="M1693" s="89"/>
      <c r="N1693" s="89"/>
    </row>
    <row r="1694" spans="5:14">
      <c r="E1694" s="89"/>
      <c r="F1694" s="89"/>
      <c r="G1694" s="89"/>
      <c r="H1694" s="89"/>
      <c r="I1694" s="89"/>
      <c r="J1694" s="89"/>
      <c r="K1694" s="89"/>
      <c r="L1694" s="89"/>
      <c r="M1694" s="89"/>
      <c r="N1694" s="89"/>
    </row>
    <row r="1695" spans="5:14">
      <c r="E1695" s="89"/>
      <c r="F1695" s="89"/>
      <c r="G1695" s="89"/>
      <c r="H1695" s="89"/>
      <c r="I1695" s="89"/>
      <c r="J1695" s="89"/>
      <c r="K1695" s="89"/>
      <c r="L1695" s="89"/>
      <c r="M1695" s="89"/>
      <c r="N1695" s="89"/>
    </row>
    <row r="1696" spans="5:14">
      <c r="E1696" s="89"/>
      <c r="F1696" s="89"/>
      <c r="G1696" s="89"/>
      <c r="H1696" s="89"/>
      <c r="I1696" s="89"/>
      <c r="J1696" s="89"/>
      <c r="K1696" s="89"/>
      <c r="L1696" s="89"/>
      <c r="M1696" s="89"/>
      <c r="N1696" s="89"/>
    </row>
    <row r="1697" spans="5:14">
      <c r="E1697" s="89"/>
      <c r="F1697" s="89"/>
      <c r="G1697" s="89"/>
      <c r="H1697" s="89"/>
      <c r="I1697" s="89"/>
      <c r="J1697" s="89"/>
      <c r="K1697" s="89"/>
      <c r="L1697" s="89"/>
      <c r="M1697" s="89"/>
      <c r="N1697" s="89"/>
    </row>
    <row r="1698" spans="5:14">
      <c r="E1698" s="89"/>
      <c r="F1698" s="89"/>
      <c r="G1698" s="89"/>
      <c r="H1698" s="89"/>
      <c r="I1698" s="89"/>
      <c r="J1698" s="89"/>
      <c r="K1698" s="89"/>
      <c r="L1698" s="89"/>
      <c r="M1698" s="89"/>
      <c r="N1698" s="89"/>
    </row>
    <row r="1699" spans="5:14">
      <c r="E1699" s="89"/>
      <c r="F1699" s="89"/>
      <c r="G1699" s="89"/>
      <c r="H1699" s="89"/>
      <c r="I1699" s="89"/>
      <c r="J1699" s="89"/>
      <c r="K1699" s="89"/>
      <c r="L1699" s="89"/>
      <c r="M1699" s="89"/>
      <c r="N1699" s="89"/>
    </row>
    <row r="1700" spans="5:14">
      <c r="E1700" s="89"/>
      <c r="F1700" s="89"/>
      <c r="G1700" s="89"/>
      <c r="H1700" s="89"/>
      <c r="I1700" s="89"/>
      <c r="J1700" s="89"/>
      <c r="K1700" s="89"/>
      <c r="L1700" s="89"/>
      <c r="M1700" s="89"/>
      <c r="N1700" s="89"/>
    </row>
    <row r="1701" spans="5:14">
      <c r="E1701" s="89"/>
      <c r="F1701" s="89"/>
      <c r="G1701" s="89"/>
      <c r="H1701" s="89"/>
      <c r="I1701" s="89"/>
      <c r="J1701" s="89"/>
      <c r="K1701" s="89"/>
      <c r="L1701" s="89"/>
      <c r="M1701" s="89"/>
      <c r="N1701" s="89"/>
    </row>
    <row r="1702" spans="5:14">
      <c r="E1702" s="89"/>
      <c r="F1702" s="89"/>
      <c r="G1702" s="89"/>
      <c r="H1702" s="89"/>
      <c r="I1702" s="89"/>
      <c r="J1702" s="89"/>
      <c r="K1702" s="89"/>
      <c r="L1702" s="89"/>
      <c r="M1702" s="89"/>
      <c r="N1702" s="89"/>
    </row>
    <row r="1703" spans="5:14">
      <c r="E1703" s="89"/>
      <c r="F1703" s="89"/>
      <c r="G1703" s="89"/>
      <c r="H1703" s="89"/>
      <c r="I1703" s="89"/>
      <c r="J1703" s="89"/>
      <c r="K1703" s="89"/>
      <c r="L1703" s="89"/>
      <c r="M1703" s="89"/>
      <c r="N1703" s="89"/>
    </row>
    <row r="1704" spans="5:14">
      <c r="E1704" s="89"/>
      <c r="F1704" s="89"/>
      <c r="G1704" s="89"/>
      <c r="H1704" s="89"/>
      <c r="I1704" s="89"/>
      <c r="J1704" s="89"/>
      <c r="K1704" s="89"/>
      <c r="L1704" s="89"/>
      <c r="M1704" s="89"/>
      <c r="N1704" s="89"/>
    </row>
    <row r="1705" spans="5:14">
      <c r="E1705" s="89"/>
      <c r="F1705" s="89"/>
      <c r="G1705" s="89"/>
      <c r="H1705" s="89"/>
      <c r="I1705" s="89"/>
      <c r="J1705" s="89"/>
      <c r="K1705" s="89"/>
      <c r="L1705" s="89"/>
      <c r="M1705" s="89"/>
      <c r="N1705" s="89"/>
    </row>
    <row r="1706" spans="5:14">
      <c r="E1706" s="89"/>
      <c r="F1706" s="89"/>
      <c r="G1706" s="89"/>
      <c r="H1706" s="89"/>
      <c r="I1706" s="89"/>
      <c r="J1706" s="89"/>
      <c r="K1706" s="89"/>
      <c r="L1706" s="89"/>
      <c r="M1706" s="89"/>
      <c r="N1706" s="89"/>
    </row>
    <row r="1707" spans="5:14">
      <c r="E1707" s="89"/>
      <c r="F1707" s="89"/>
      <c r="G1707" s="89"/>
      <c r="H1707" s="89"/>
      <c r="I1707" s="89"/>
      <c r="J1707" s="89"/>
      <c r="K1707" s="89"/>
      <c r="L1707" s="89"/>
      <c r="M1707" s="89"/>
      <c r="N1707" s="89"/>
    </row>
    <row r="1708" spans="5:14">
      <c r="E1708" s="89"/>
      <c r="F1708" s="89"/>
      <c r="G1708" s="89"/>
      <c r="H1708" s="89"/>
      <c r="I1708" s="89"/>
      <c r="J1708" s="89"/>
      <c r="K1708" s="89"/>
      <c r="L1708" s="89"/>
      <c r="M1708" s="89"/>
      <c r="N1708" s="89"/>
    </row>
    <row r="1709" spans="5:14">
      <c r="E1709" s="89"/>
      <c r="F1709" s="89"/>
      <c r="G1709" s="89"/>
      <c r="H1709" s="89"/>
      <c r="I1709" s="89"/>
      <c r="J1709" s="89"/>
      <c r="K1709" s="89"/>
      <c r="L1709" s="89"/>
      <c r="M1709" s="89"/>
      <c r="N1709" s="89"/>
    </row>
    <row r="1710" spans="5:14">
      <c r="E1710" s="89"/>
      <c r="F1710" s="89"/>
      <c r="G1710" s="89"/>
      <c r="H1710" s="89"/>
      <c r="I1710" s="89"/>
      <c r="J1710" s="89"/>
      <c r="K1710" s="89"/>
      <c r="L1710" s="89"/>
      <c r="M1710" s="89"/>
      <c r="N1710" s="89"/>
    </row>
    <row r="1711" spans="5:14">
      <c r="E1711" s="89"/>
      <c r="F1711" s="89"/>
      <c r="G1711" s="89"/>
      <c r="H1711" s="89"/>
      <c r="I1711" s="89"/>
      <c r="J1711" s="89"/>
      <c r="K1711" s="89"/>
      <c r="L1711" s="89"/>
      <c r="M1711" s="89"/>
      <c r="N1711" s="89"/>
    </row>
    <row r="1712" spans="5:14">
      <c r="E1712" s="89"/>
      <c r="F1712" s="89"/>
      <c r="G1712" s="89"/>
      <c r="H1712" s="89"/>
      <c r="I1712" s="89"/>
      <c r="J1712" s="89"/>
      <c r="K1712" s="89"/>
      <c r="L1712" s="89"/>
      <c r="M1712" s="89"/>
      <c r="N1712" s="89"/>
    </row>
    <row r="1713" spans="5:14">
      <c r="E1713" s="89"/>
      <c r="F1713" s="89"/>
      <c r="G1713" s="89"/>
      <c r="H1713" s="89"/>
      <c r="I1713" s="89"/>
      <c r="J1713" s="89"/>
      <c r="K1713" s="89"/>
      <c r="L1713" s="89"/>
      <c r="M1713" s="89"/>
      <c r="N1713" s="89"/>
    </row>
    <row r="1714" spans="5:14">
      <c r="E1714" s="89"/>
      <c r="F1714" s="89"/>
      <c r="G1714" s="89"/>
      <c r="H1714" s="89"/>
      <c r="I1714" s="89"/>
      <c r="J1714" s="89"/>
      <c r="K1714" s="89"/>
      <c r="L1714" s="89"/>
      <c r="M1714" s="89"/>
      <c r="N1714" s="89"/>
    </row>
    <row r="1715" spans="5:14">
      <c r="E1715" s="89"/>
      <c r="F1715" s="89"/>
      <c r="G1715" s="89"/>
      <c r="H1715" s="89"/>
      <c r="I1715" s="89"/>
      <c r="J1715" s="89"/>
      <c r="K1715" s="89"/>
      <c r="L1715" s="89"/>
      <c r="M1715" s="89"/>
      <c r="N1715" s="89"/>
    </row>
    <row r="1716" spans="5:14">
      <c r="E1716" s="89"/>
      <c r="F1716" s="89"/>
      <c r="G1716" s="89"/>
      <c r="H1716" s="89"/>
      <c r="I1716" s="89"/>
      <c r="J1716" s="89"/>
      <c r="K1716" s="89"/>
      <c r="L1716" s="89"/>
      <c r="M1716" s="89"/>
      <c r="N1716" s="89"/>
    </row>
    <row r="1717" spans="5:14">
      <c r="E1717" s="89"/>
      <c r="F1717" s="89"/>
      <c r="G1717" s="89"/>
      <c r="H1717" s="89"/>
      <c r="I1717" s="89"/>
      <c r="J1717" s="89"/>
      <c r="K1717" s="89"/>
      <c r="L1717" s="89"/>
      <c r="M1717" s="89"/>
      <c r="N1717" s="89"/>
    </row>
    <row r="1718" spans="5:14">
      <c r="E1718" s="89"/>
      <c r="F1718" s="89"/>
      <c r="G1718" s="89"/>
      <c r="H1718" s="89"/>
      <c r="I1718" s="89"/>
      <c r="J1718" s="89"/>
      <c r="K1718" s="89"/>
      <c r="L1718" s="89"/>
      <c r="M1718" s="89"/>
      <c r="N1718" s="89"/>
    </row>
    <row r="1719" spans="5:14">
      <c r="E1719" s="89"/>
      <c r="F1719" s="89"/>
      <c r="G1719" s="89"/>
      <c r="H1719" s="89"/>
      <c r="I1719" s="89"/>
      <c r="J1719" s="89"/>
      <c r="K1719" s="89"/>
      <c r="L1719" s="89"/>
      <c r="M1719" s="89"/>
      <c r="N1719" s="89"/>
    </row>
    <row r="1720" spans="5:14">
      <c r="E1720" s="89"/>
      <c r="F1720" s="89"/>
      <c r="G1720" s="89"/>
      <c r="H1720" s="89"/>
      <c r="I1720" s="89"/>
      <c r="J1720" s="89"/>
      <c r="K1720" s="89"/>
      <c r="L1720" s="89"/>
      <c r="M1720" s="89"/>
      <c r="N1720" s="89"/>
    </row>
    <row r="1721" spans="5:14">
      <c r="E1721" s="89"/>
      <c r="F1721" s="89"/>
      <c r="G1721" s="89"/>
      <c r="H1721" s="89"/>
      <c r="I1721" s="89"/>
      <c r="J1721" s="89"/>
      <c r="K1721" s="89"/>
      <c r="L1721" s="89"/>
      <c r="M1721" s="89"/>
      <c r="N1721" s="89"/>
    </row>
    <row r="1722" spans="5:14">
      <c r="E1722" s="89"/>
      <c r="F1722" s="89"/>
      <c r="G1722" s="89"/>
      <c r="H1722" s="89"/>
      <c r="I1722" s="89"/>
      <c r="J1722" s="89"/>
      <c r="K1722" s="89"/>
      <c r="L1722" s="89"/>
      <c r="M1722" s="89"/>
      <c r="N1722" s="89"/>
    </row>
    <row r="1723" spans="5:14">
      <c r="E1723" s="89"/>
      <c r="F1723" s="89"/>
      <c r="G1723" s="89"/>
      <c r="H1723" s="89"/>
      <c r="I1723" s="89"/>
      <c r="J1723" s="89"/>
      <c r="K1723" s="89"/>
      <c r="L1723" s="89"/>
      <c r="M1723" s="89"/>
      <c r="N1723" s="89"/>
    </row>
    <row r="1724" spans="5:14">
      <c r="E1724" s="89"/>
      <c r="F1724" s="89"/>
      <c r="G1724" s="89"/>
      <c r="H1724" s="89"/>
      <c r="I1724" s="89"/>
      <c r="J1724" s="89"/>
      <c r="K1724" s="89"/>
      <c r="L1724" s="89"/>
      <c r="M1724" s="89"/>
      <c r="N1724" s="89"/>
    </row>
    <row r="1725" spans="5:14">
      <c r="E1725" s="89"/>
      <c r="F1725" s="89"/>
      <c r="G1725" s="89"/>
      <c r="H1725" s="89"/>
      <c r="I1725" s="89"/>
      <c r="J1725" s="89"/>
      <c r="K1725" s="89"/>
      <c r="L1725" s="89"/>
      <c r="M1725" s="89"/>
      <c r="N1725" s="89"/>
    </row>
    <row r="1726" spans="5:14">
      <c r="E1726" s="89"/>
      <c r="F1726" s="89"/>
      <c r="G1726" s="89"/>
      <c r="H1726" s="89"/>
      <c r="I1726" s="89"/>
      <c r="J1726" s="89"/>
      <c r="K1726" s="89"/>
      <c r="L1726" s="89"/>
      <c r="M1726" s="89"/>
      <c r="N1726" s="89"/>
    </row>
    <row r="1727" spans="5:14">
      <c r="E1727" s="89"/>
      <c r="F1727" s="89"/>
      <c r="G1727" s="89"/>
      <c r="H1727" s="89"/>
      <c r="I1727" s="89"/>
      <c r="J1727" s="89"/>
      <c r="K1727" s="89"/>
      <c r="L1727" s="89"/>
      <c r="M1727" s="89"/>
      <c r="N1727" s="89"/>
    </row>
    <row r="1728" spans="5:14">
      <c r="E1728" s="89"/>
      <c r="F1728" s="89"/>
      <c r="G1728" s="89"/>
      <c r="H1728" s="89"/>
      <c r="I1728" s="89"/>
      <c r="J1728" s="89"/>
      <c r="K1728" s="89"/>
      <c r="L1728" s="89"/>
      <c r="M1728" s="89"/>
      <c r="N1728" s="89"/>
    </row>
    <row r="1729" spans="5:14">
      <c r="E1729" s="89"/>
      <c r="F1729" s="89"/>
      <c r="G1729" s="89"/>
      <c r="H1729" s="89"/>
      <c r="I1729" s="89"/>
      <c r="J1729" s="89"/>
      <c r="K1729" s="89"/>
      <c r="L1729" s="89"/>
      <c r="M1729" s="89"/>
      <c r="N1729" s="89"/>
    </row>
    <row r="1730" spans="5:14">
      <c r="E1730" s="89"/>
      <c r="F1730" s="89"/>
      <c r="G1730" s="89"/>
      <c r="H1730" s="89"/>
      <c r="I1730" s="89"/>
      <c r="J1730" s="89"/>
      <c r="K1730" s="89"/>
      <c r="L1730" s="89"/>
      <c r="M1730" s="89"/>
      <c r="N1730" s="89"/>
    </row>
    <row r="1731" spans="5:14">
      <c r="E1731" s="89"/>
      <c r="F1731" s="89"/>
      <c r="G1731" s="89"/>
      <c r="H1731" s="89"/>
      <c r="I1731" s="89"/>
      <c r="J1731" s="89"/>
      <c r="K1731" s="89"/>
      <c r="L1731" s="89"/>
      <c r="M1731" s="89"/>
      <c r="N1731" s="89"/>
    </row>
    <row r="1732" spans="5:14">
      <c r="E1732" s="89"/>
      <c r="F1732" s="89"/>
      <c r="G1732" s="89"/>
      <c r="H1732" s="89"/>
      <c r="I1732" s="89"/>
      <c r="J1732" s="89"/>
      <c r="K1732" s="89"/>
      <c r="L1732" s="89"/>
      <c r="M1732" s="89"/>
      <c r="N1732" s="89"/>
    </row>
    <row r="1733" spans="5:14">
      <c r="E1733" s="89"/>
      <c r="F1733" s="89"/>
      <c r="G1733" s="89"/>
      <c r="H1733" s="89"/>
      <c r="I1733" s="89"/>
      <c r="J1733" s="89"/>
      <c r="K1733" s="89"/>
      <c r="L1733" s="89"/>
      <c r="M1733" s="89"/>
      <c r="N1733" s="89"/>
    </row>
    <row r="1734" spans="5:14">
      <c r="E1734" s="89"/>
      <c r="F1734" s="89"/>
      <c r="G1734" s="89"/>
      <c r="H1734" s="89"/>
      <c r="I1734" s="89"/>
      <c r="J1734" s="89"/>
      <c r="K1734" s="89"/>
      <c r="L1734" s="89"/>
      <c r="M1734" s="89"/>
      <c r="N1734" s="89"/>
    </row>
    <row r="1735" spans="5:14">
      <c r="E1735" s="89"/>
      <c r="F1735" s="89"/>
      <c r="G1735" s="89"/>
      <c r="H1735" s="89"/>
      <c r="I1735" s="89"/>
      <c r="J1735" s="89"/>
      <c r="K1735" s="89"/>
      <c r="L1735" s="89"/>
      <c r="M1735" s="89"/>
      <c r="N1735" s="89"/>
    </row>
    <row r="1736" spans="5:14">
      <c r="E1736" s="89"/>
      <c r="F1736" s="89"/>
      <c r="G1736" s="89"/>
      <c r="H1736" s="89"/>
      <c r="I1736" s="89"/>
      <c r="J1736" s="89"/>
      <c r="K1736" s="89"/>
      <c r="L1736" s="89"/>
      <c r="M1736" s="89"/>
      <c r="N1736" s="89"/>
    </row>
    <row r="1737" spans="5:14">
      <c r="E1737" s="89"/>
      <c r="F1737" s="89"/>
      <c r="G1737" s="89"/>
      <c r="H1737" s="89"/>
      <c r="I1737" s="89"/>
      <c r="J1737" s="89"/>
      <c r="K1737" s="89"/>
      <c r="L1737" s="89"/>
      <c r="M1737" s="89"/>
      <c r="N1737" s="89"/>
    </row>
    <row r="1738" spans="5:14">
      <c r="E1738" s="89"/>
      <c r="F1738" s="89"/>
      <c r="G1738" s="89"/>
      <c r="H1738" s="89"/>
      <c r="I1738" s="89"/>
      <c r="J1738" s="89"/>
      <c r="K1738" s="89"/>
      <c r="L1738" s="89"/>
      <c r="M1738" s="89"/>
      <c r="N1738" s="89"/>
    </row>
    <row r="1739" spans="5:14">
      <c r="E1739" s="89"/>
      <c r="F1739" s="89"/>
      <c r="G1739" s="89"/>
      <c r="H1739" s="89"/>
      <c r="I1739" s="89"/>
      <c r="J1739" s="89"/>
      <c r="K1739" s="89"/>
      <c r="L1739" s="89"/>
      <c r="M1739" s="89"/>
      <c r="N1739" s="89"/>
    </row>
    <row r="1740" spans="5:14">
      <c r="E1740" s="89"/>
      <c r="F1740" s="89"/>
      <c r="G1740" s="89"/>
      <c r="H1740" s="89"/>
      <c r="I1740" s="89"/>
      <c r="J1740" s="89"/>
      <c r="K1740" s="89"/>
      <c r="L1740" s="89"/>
      <c r="M1740" s="89"/>
      <c r="N1740" s="89"/>
    </row>
    <row r="1741" spans="5:14">
      <c r="E1741" s="89"/>
      <c r="F1741" s="89"/>
      <c r="G1741" s="89"/>
      <c r="H1741" s="89"/>
      <c r="I1741" s="89"/>
      <c r="J1741" s="89"/>
      <c r="K1741" s="89"/>
      <c r="L1741" s="89"/>
      <c r="M1741" s="89"/>
      <c r="N1741" s="89"/>
    </row>
    <row r="1742" spans="5:14">
      <c r="E1742" s="89"/>
      <c r="F1742" s="89"/>
      <c r="G1742" s="89"/>
      <c r="H1742" s="89"/>
      <c r="I1742" s="89"/>
      <c r="J1742" s="89"/>
      <c r="K1742" s="89"/>
      <c r="L1742" s="89"/>
      <c r="M1742" s="89"/>
      <c r="N1742" s="89"/>
    </row>
    <row r="1743" spans="5:14">
      <c r="E1743" s="89"/>
      <c r="F1743" s="89"/>
      <c r="G1743" s="89"/>
      <c r="H1743" s="89"/>
      <c r="I1743" s="89"/>
      <c r="J1743" s="89"/>
      <c r="K1743" s="89"/>
      <c r="L1743" s="89"/>
      <c r="M1743" s="89"/>
      <c r="N1743" s="89"/>
    </row>
    <row r="1744" spans="5:14">
      <c r="E1744" s="89"/>
      <c r="F1744" s="89"/>
      <c r="G1744" s="89"/>
      <c r="H1744" s="89"/>
      <c r="I1744" s="89"/>
      <c r="J1744" s="89"/>
      <c r="K1744" s="89"/>
      <c r="L1744" s="89"/>
      <c r="M1744" s="89"/>
      <c r="N1744" s="89"/>
    </row>
    <row r="1745" spans="5:14">
      <c r="E1745" s="89"/>
      <c r="F1745" s="89"/>
      <c r="G1745" s="89"/>
      <c r="H1745" s="89"/>
      <c r="I1745" s="89"/>
      <c r="J1745" s="89"/>
      <c r="K1745" s="89"/>
      <c r="L1745" s="89"/>
      <c r="M1745" s="89"/>
      <c r="N1745" s="89"/>
    </row>
    <row r="1746" spans="5:14">
      <c r="E1746" s="89"/>
      <c r="F1746" s="89"/>
      <c r="G1746" s="89"/>
      <c r="H1746" s="89"/>
      <c r="I1746" s="89"/>
      <c r="J1746" s="89"/>
      <c r="K1746" s="89"/>
      <c r="L1746" s="89"/>
      <c r="M1746" s="89"/>
      <c r="N1746" s="89"/>
    </row>
    <row r="1747" spans="5:14">
      <c r="E1747" s="89"/>
      <c r="F1747" s="89"/>
      <c r="G1747" s="89"/>
      <c r="H1747" s="89"/>
      <c r="I1747" s="89"/>
      <c r="J1747" s="89"/>
      <c r="K1747" s="89"/>
      <c r="L1747" s="89"/>
      <c r="M1747" s="89"/>
      <c r="N1747" s="89"/>
    </row>
    <row r="1748" spans="5:14">
      <c r="E1748" s="89"/>
      <c r="F1748" s="89"/>
      <c r="G1748" s="89"/>
      <c r="H1748" s="89"/>
      <c r="I1748" s="89"/>
      <c r="J1748" s="89"/>
      <c r="K1748" s="89"/>
      <c r="L1748" s="89"/>
      <c r="M1748" s="89"/>
      <c r="N1748" s="89"/>
    </row>
    <row r="1749" spans="5:14">
      <c r="E1749" s="89"/>
      <c r="F1749" s="89"/>
      <c r="G1749" s="89"/>
      <c r="H1749" s="89"/>
      <c r="I1749" s="89"/>
      <c r="J1749" s="89"/>
      <c r="K1749" s="89"/>
      <c r="L1749" s="89"/>
      <c r="M1749" s="89"/>
      <c r="N1749" s="89"/>
    </row>
    <row r="1750" spans="5:14">
      <c r="E1750" s="89"/>
      <c r="F1750" s="89"/>
      <c r="G1750" s="89"/>
      <c r="H1750" s="89"/>
      <c r="I1750" s="89"/>
      <c r="J1750" s="89"/>
      <c r="K1750" s="89"/>
      <c r="L1750" s="89"/>
      <c r="M1750" s="89"/>
      <c r="N1750" s="89"/>
    </row>
    <row r="1751" spans="5:14">
      <c r="E1751" s="89"/>
      <c r="F1751" s="89"/>
      <c r="G1751" s="89"/>
      <c r="H1751" s="89"/>
      <c r="I1751" s="89"/>
      <c r="J1751" s="89"/>
      <c r="K1751" s="89"/>
      <c r="L1751" s="89"/>
      <c r="M1751" s="89"/>
      <c r="N1751" s="89"/>
    </row>
    <row r="1752" spans="5:14">
      <c r="E1752" s="89"/>
      <c r="F1752" s="89"/>
      <c r="G1752" s="89"/>
      <c r="H1752" s="89"/>
      <c r="I1752" s="89"/>
      <c r="J1752" s="89"/>
      <c r="K1752" s="89"/>
      <c r="L1752" s="89"/>
      <c r="M1752" s="89"/>
      <c r="N1752" s="89"/>
    </row>
    <row r="1753" spans="5:14">
      <c r="E1753" s="89"/>
      <c r="F1753" s="89"/>
      <c r="G1753" s="89"/>
      <c r="H1753" s="89"/>
      <c r="I1753" s="89"/>
      <c r="J1753" s="89"/>
      <c r="K1753" s="89"/>
      <c r="L1753" s="89"/>
      <c r="M1753" s="89"/>
      <c r="N1753" s="89"/>
    </row>
    <row r="1754" spans="5:14">
      <c r="E1754" s="89"/>
      <c r="F1754" s="89"/>
      <c r="G1754" s="89"/>
      <c r="H1754" s="89"/>
      <c r="I1754" s="89"/>
      <c r="J1754" s="89"/>
      <c r="K1754" s="89"/>
      <c r="L1754" s="89"/>
      <c r="M1754" s="89"/>
      <c r="N1754" s="89"/>
    </row>
    <row r="1755" spans="5:14">
      <c r="E1755" s="89"/>
      <c r="F1755" s="89"/>
      <c r="G1755" s="89"/>
      <c r="H1755" s="89"/>
      <c r="I1755" s="89"/>
      <c r="J1755" s="89"/>
      <c r="K1755" s="89"/>
      <c r="L1755" s="89"/>
      <c r="M1755" s="89"/>
      <c r="N1755" s="89"/>
    </row>
    <row r="1756" spans="5:14">
      <c r="E1756" s="89"/>
      <c r="F1756" s="89"/>
      <c r="G1756" s="89"/>
      <c r="H1756" s="89"/>
      <c r="I1756" s="89"/>
      <c r="J1756" s="89"/>
      <c r="K1756" s="89"/>
      <c r="L1756" s="89"/>
      <c r="M1756" s="89"/>
      <c r="N1756" s="89"/>
    </row>
    <row r="1757" spans="5:14">
      <c r="E1757" s="89"/>
      <c r="F1757" s="89"/>
      <c r="G1757" s="89"/>
      <c r="H1757" s="89"/>
      <c r="I1757" s="89"/>
      <c r="J1757" s="89"/>
      <c r="K1757" s="89"/>
      <c r="L1757" s="89"/>
      <c r="M1757" s="89"/>
      <c r="N1757" s="89"/>
    </row>
    <row r="1758" spans="5:14">
      <c r="E1758" s="89"/>
      <c r="F1758" s="89"/>
      <c r="G1758" s="89"/>
      <c r="H1758" s="89"/>
      <c r="I1758" s="89"/>
      <c r="J1758" s="89"/>
      <c r="K1758" s="89"/>
      <c r="L1758" s="89"/>
      <c r="M1758" s="89"/>
      <c r="N1758" s="89"/>
    </row>
    <row r="1759" spans="5:14">
      <c r="E1759" s="89"/>
      <c r="F1759" s="89"/>
      <c r="G1759" s="89"/>
      <c r="H1759" s="89"/>
      <c r="I1759" s="89"/>
      <c r="J1759" s="89"/>
      <c r="K1759" s="89"/>
      <c r="L1759" s="89"/>
      <c r="M1759" s="89"/>
      <c r="N1759" s="89"/>
    </row>
    <row r="1760" spans="5:14">
      <c r="E1760" s="89"/>
      <c r="F1760" s="89"/>
      <c r="G1760" s="89"/>
      <c r="H1760" s="89"/>
      <c r="I1760" s="89"/>
      <c r="J1760" s="89"/>
      <c r="K1760" s="89"/>
      <c r="L1760" s="89"/>
      <c r="M1760" s="89"/>
      <c r="N1760" s="89"/>
    </row>
    <row r="1761" spans="5:14">
      <c r="E1761" s="89"/>
      <c r="F1761" s="89"/>
      <c r="G1761" s="89"/>
      <c r="H1761" s="89"/>
      <c r="I1761" s="89"/>
      <c r="J1761" s="89"/>
      <c r="K1761" s="89"/>
      <c r="L1761" s="89"/>
      <c r="M1761" s="89"/>
      <c r="N1761" s="89"/>
    </row>
    <row r="1762" spans="5:14">
      <c r="E1762" s="89"/>
      <c r="F1762" s="89"/>
      <c r="G1762" s="89"/>
      <c r="H1762" s="89"/>
      <c r="I1762" s="89"/>
      <c r="J1762" s="89"/>
      <c r="K1762" s="89"/>
      <c r="L1762" s="89"/>
      <c r="M1762" s="89"/>
      <c r="N1762" s="89"/>
    </row>
    <row r="1763" spans="5:14">
      <c r="E1763" s="89"/>
      <c r="F1763" s="89"/>
      <c r="G1763" s="89"/>
      <c r="H1763" s="89"/>
      <c r="I1763" s="89"/>
      <c r="J1763" s="89"/>
      <c r="K1763" s="89"/>
      <c r="L1763" s="89"/>
      <c r="M1763" s="89"/>
      <c r="N1763" s="89"/>
    </row>
    <row r="1764" spans="5:14">
      <c r="E1764" s="89"/>
      <c r="F1764" s="89"/>
      <c r="G1764" s="89"/>
      <c r="H1764" s="89"/>
      <c r="I1764" s="89"/>
      <c r="J1764" s="89"/>
      <c r="K1764" s="89"/>
      <c r="L1764" s="89"/>
      <c r="M1764" s="89"/>
      <c r="N1764" s="89"/>
    </row>
    <row r="1765" spans="5:14">
      <c r="E1765" s="89"/>
      <c r="F1765" s="89"/>
      <c r="G1765" s="89"/>
      <c r="H1765" s="89"/>
      <c r="I1765" s="89"/>
      <c r="J1765" s="89"/>
      <c r="K1765" s="89"/>
      <c r="L1765" s="89"/>
      <c r="M1765" s="89"/>
      <c r="N1765" s="89"/>
    </row>
    <row r="1766" spans="5:14">
      <c r="E1766" s="89"/>
      <c r="F1766" s="89"/>
      <c r="G1766" s="89"/>
      <c r="H1766" s="89"/>
      <c r="I1766" s="89"/>
      <c r="J1766" s="89"/>
      <c r="K1766" s="89"/>
      <c r="L1766" s="89"/>
      <c r="M1766" s="89"/>
      <c r="N1766" s="89"/>
    </row>
    <row r="1767" spans="5:14">
      <c r="E1767" s="89"/>
      <c r="F1767" s="89"/>
      <c r="G1767" s="89"/>
      <c r="H1767" s="89"/>
      <c r="I1767" s="89"/>
      <c r="J1767" s="89"/>
      <c r="K1767" s="89"/>
      <c r="L1767" s="89"/>
      <c r="M1767" s="89"/>
      <c r="N1767" s="89"/>
    </row>
    <row r="1768" spans="5:14">
      <c r="E1768" s="89"/>
      <c r="F1768" s="89"/>
      <c r="G1768" s="89"/>
      <c r="H1768" s="89"/>
      <c r="I1768" s="89"/>
      <c r="J1768" s="89"/>
      <c r="K1768" s="89"/>
      <c r="L1768" s="89"/>
      <c r="M1768" s="89"/>
      <c r="N1768" s="89"/>
    </row>
    <row r="1769" spans="5:14">
      <c r="E1769" s="89"/>
      <c r="F1769" s="89"/>
      <c r="G1769" s="89"/>
      <c r="H1769" s="89"/>
      <c r="I1769" s="89"/>
      <c r="J1769" s="89"/>
      <c r="K1769" s="89"/>
      <c r="L1769" s="89"/>
      <c r="M1769" s="89"/>
      <c r="N1769" s="89"/>
    </row>
    <row r="1770" spans="5:14">
      <c r="E1770" s="89"/>
      <c r="F1770" s="89"/>
      <c r="G1770" s="89"/>
      <c r="H1770" s="89"/>
      <c r="I1770" s="89"/>
      <c r="J1770" s="89"/>
      <c r="K1770" s="89"/>
      <c r="L1770" s="89"/>
      <c r="M1770" s="89"/>
      <c r="N1770" s="89"/>
    </row>
    <row r="1771" spans="5:14">
      <c r="E1771" s="89"/>
      <c r="F1771" s="89"/>
      <c r="G1771" s="89"/>
      <c r="H1771" s="89"/>
      <c r="I1771" s="89"/>
      <c r="J1771" s="89"/>
      <c r="K1771" s="89"/>
      <c r="L1771" s="89"/>
      <c r="M1771" s="89"/>
      <c r="N1771" s="89"/>
    </row>
    <row r="1772" spans="5:14">
      <c r="E1772" s="89"/>
      <c r="F1772" s="89"/>
      <c r="G1772" s="89"/>
      <c r="H1772" s="89"/>
      <c r="I1772" s="89"/>
      <c r="J1772" s="89"/>
      <c r="K1772" s="89"/>
      <c r="L1772" s="89"/>
      <c r="M1772" s="89"/>
      <c r="N1772" s="89"/>
    </row>
    <row r="1773" spans="5:14">
      <c r="E1773" s="89"/>
      <c r="F1773" s="89"/>
      <c r="G1773" s="89"/>
      <c r="H1773" s="89"/>
      <c r="I1773" s="89"/>
      <c r="J1773" s="89"/>
      <c r="K1773" s="89"/>
      <c r="L1773" s="89"/>
      <c r="M1773" s="89"/>
      <c r="N1773" s="89"/>
    </row>
    <row r="1774" spans="5:14">
      <c r="E1774" s="89"/>
      <c r="F1774" s="89"/>
      <c r="G1774" s="89"/>
      <c r="H1774" s="89"/>
      <c r="I1774" s="89"/>
      <c r="J1774" s="89"/>
      <c r="K1774" s="89"/>
      <c r="L1774" s="89"/>
      <c r="M1774" s="89"/>
      <c r="N1774" s="89"/>
    </row>
    <row r="1775" spans="5:14">
      <c r="E1775" s="89"/>
      <c r="F1775" s="89"/>
      <c r="G1775" s="89"/>
      <c r="H1775" s="89"/>
      <c r="I1775" s="89"/>
      <c r="J1775" s="89"/>
      <c r="K1775" s="89"/>
      <c r="L1775" s="89"/>
      <c r="M1775" s="89"/>
      <c r="N1775" s="89"/>
    </row>
    <row r="1776" spans="5:14">
      <c r="E1776" s="89"/>
      <c r="F1776" s="89"/>
      <c r="G1776" s="89"/>
      <c r="H1776" s="89"/>
      <c r="I1776" s="89"/>
      <c r="J1776" s="89"/>
      <c r="K1776" s="89"/>
      <c r="L1776" s="89"/>
      <c r="M1776" s="89"/>
      <c r="N1776" s="89"/>
    </row>
    <row r="1777" spans="5:14">
      <c r="E1777" s="89"/>
      <c r="F1777" s="89"/>
      <c r="G1777" s="89"/>
      <c r="H1777" s="89"/>
      <c r="I1777" s="89"/>
      <c r="J1777" s="89"/>
      <c r="K1777" s="89"/>
      <c r="L1777" s="89"/>
      <c r="M1777" s="89"/>
      <c r="N1777" s="89"/>
    </row>
    <row r="1778" spans="5:14">
      <c r="E1778" s="89"/>
      <c r="F1778" s="89"/>
      <c r="G1778" s="89"/>
      <c r="H1778" s="89"/>
      <c r="I1778" s="89"/>
      <c r="J1778" s="89"/>
      <c r="K1778" s="89"/>
      <c r="L1778" s="89"/>
      <c r="M1778" s="89"/>
      <c r="N1778" s="89"/>
    </row>
    <row r="1779" spans="5:14">
      <c r="E1779" s="89"/>
      <c r="F1779" s="89"/>
      <c r="G1779" s="89"/>
      <c r="H1779" s="89"/>
      <c r="I1779" s="89"/>
      <c r="J1779" s="89"/>
      <c r="K1779" s="89"/>
      <c r="L1779" s="89"/>
      <c r="M1779" s="89"/>
      <c r="N1779" s="89"/>
    </row>
    <row r="1780" spans="5:14">
      <c r="E1780" s="89"/>
      <c r="F1780" s="89"/>
      <c r="G1780" s="89"/>
      <c r="H1780" s="89"/>
      <c r="I1780" s="89"/>
      <c r="J1780" s="89"/>
      <c r="K1780" s="89"/>
      <c r="L1780" s="89"/>
      <c r="M1780" s="89"/>
      <c r="N1780" s="89"/>
    </row>
    <row r="1781" spans="5:14">
      <c r="E1781" s="89"/>
      <c r="F1781" s="89"/>
      <c r="G1781" s="89"/>
      <c r="H1781" s="89"/>
      <c r="I1781" s="89"/>
      <c r="J1781" s="89"/>
      <c r="K1781" s="89"/>
      <c r="L1781" s="89"/>
      <c r="M1781" s="89"/>
      <c r="N1781" s="89"/>
    </row>
    <row r="1782" spans="5:14">
      <c r="E1782" s="89"/>
      <c r="F1782" s="89"/>
      <c r="G1782" s="89"/>
      <c r="H1782" s="89"/>
      <c r="I1782" s="89"/>
      <c r="J1782" s="89"/>
      <c r="K1782" s="89"/>
      <c r="L1782" s="89"/>
      <c r="M1782" s="89"/>
      <c r="N1782" s="89"/>
    </row>
    <row r="1783" spans="5:14">
      <c r="E1783" s="89"/>
      <c r="F1783" s="89"/>
      <c r="G1783" s="89"/>
      <c r="H1783" s="89"/>
      <c r="I1783" s="89"/>
      <c r="J1783" s="89"/>
      <c r="K1783" s="89"/>
      <c r="L1783" s="89"/>
      <c r="M1783" s="89"/>
      <c r="N1783" s="89"/>
    </row>
    <row r="1784" spans="5:14">
      <c r="E1784" s="89"/>
      <c r="F1784" s="89"/>
      <c r="G1784" s="89"/>
      <c r="H1784" s="89"/>
      <c r="I1784" s="89"/>
      <c r="J1784" s="89"/>
      <c r="K1784" s="89"/>
      <c r="L1784" s="89"/>
      <c r="M1784" s="89"/>
      <c r="N1784" s="89"/>
    </row>
    <row r="1785" spans="5:14">
      <c r="E1785" s="89"/>
      <c r="F1785" s="89"/>
      <c r="G1785" s="89"/>
      <c r="H1785" s="89"/>
      <c r="I1785" s="89"/>
      <c r="J1785" s="89"/>
      <c r="K1785" s="89"/>
      <c r="L1785" s="89"/>
      <c r="M1785" s="89"/>
      <c r="N1785" s="89"/>
    </row>
    <row r="1786" spans="5:14">
      <c r="E1786" s="89"/>
      <c r="F1786" s="89"/>
      <c r="G1786" s="89"/>
      <c r="H1786" s="89"/>
      <c r="I1786" s="89"/>
      <c r="J1786" s="89"/>
      <c r="K1786" s="89"/>
      <c r="L1786" s="89"/>
      <c r="M1786" s="89"/>
      <c r="N1786" s="89"/>
    </row>
    <row r="1787" spans="5:14">
      <c r="E1787" s="89"/>
      <c r="F1787" s="89"/>
      <c r="G1787" s="89"/>
      <c r="H1787" s="89"/>
      <c r="I1787" s="89"/>
      <c r="J1787" s="89"/>
      <c r="K1787" s="89"/>
      <c r="L1787" s="89"/>
      <c r="M1787" s="89"/>
      <c r="N1787" s="89"/>
    </row>
    <row r="1788" spans="5:14">
      <c r="E1788" s="89"/>
      <c r="F1788" s="89"/>
      <c r="G1788" s="89"/>
      <c r="H1788" s="89"/>
      <c r="I1788" s="89"/>
      <c r="J1788" s="89"/>
      <c r="K1788" s="89"/>
      <c r="L1788" s="89"/>
      <c r="M1788" s="89"/>
      <c r="N1788" s="89"/>
    </row>
    <row r="1789" spans="5:14">
      <c r="E1789" s="89"/>
      <c r="F1789" s="89"/>
      <c r="G1789" s="89"/>
      <c r="H1789" s="89"/>
      <c r="I1789" s="89"/>
      <c r="J1789" s="89"/>
      <c r="K1789" s="89"/>
      <c r="L1789" s="89"/>
      <c r="M1789" s="89"/>
      <c r="N1789" s="89"/>
    </row>
    <row r="1790" spans="5:14">
      <c r="E1790" s="89"/>
      <c r="F1790" s="89"/>
      <c r="G1790" s="89"/>
      <c r="H1790" s="89"/>
      <c r="I1790" s="89"/>
      <c r="J1790" s="89"/>
      <c r="K1790" s="89"/>
      <c r="L1790" s="89"/>
      <c r="M1790" s="89"/>
      <c r="N1790" s="89"/>
    </row>
    <row r="1791" spans="5:14">
      <c r="E1791" s="89"/>
      <c r="F1791" s="89"/>
      <c r="G1791" s="89"/>
      <c r="H1791" s="89"/>
      <c r="I1791" s="89"/>
      <c r="J1791" s="89"/>
      <c r="K1791" s="89"/>
      <c r="L1791" s="89"/>
      <c r="M1791" s="89"/>
      <c r="N1791" s="89"/>
    </row>
    <row r="1792" spans="5:14">
      <c r="E1792" s="89"/>
      <c r="F1792" s="89"/>
      <c r="G1792" s="89"/>
      <c r="H1792" s="89"/>
      <c r="I1792" s="89"/>
      <c r="J1792" s="89"/>
      <c r="K1792" s="89"/>
      <c r="L1792" s="89"/>
      <c r="M1792" s="89"/>
      <c r="N1792" s="89"/>
    </row>
    <row r="1793" spans="5:14">
      <c r="E1793" s="89"/>
      <c r="F1793" s="89"/>
      <c r="G1793" s="89"/>
      <c r="H1793" s="89"/>
      <c r="I1793" s="89"/>
      <c r="J1793" s="89"/>
      <c r="K1793" s="89"/>
      <c r="L1793" s="89"/>
      <c r="M1793" s="89"/>
      <c r="N1793" s="89"/>
    </row>
    <row r="1794" spans="5:14">
      <c r="E1794" s="89"/>
      <c r="F1794" s="89"/>
      <c r="G1794" s="89"/>
      <c r="H1794" s="89"/>
      <c r="I1794" s="89"/>
      <c r="J1794" s="89"/>
      <c r="K1794" s="89"/>
      <c r="L1794" s="89"/>
      <c r="M1794" s="89"/>
      <c r="N1794" s="89"/>
    </row>
    <row r="1795" spans="5:14">
      <c r="E1795" s="89"/>
      <c r="F1795" s="89"/>
      <c r="G1795" s="89"/>
      <c r="H1795" s="89"/>
      <c r="I1795" s="89"/>
      <c r="J1795" s="89"/>
      <c r="K1795" s="89"/>
      <c r="L1795" s="89"/>
      <c r="M1795" s="89"/>
      <c r="N1795" s="89"/>
    </row>
    <row r="1796" spans="5:14">
      <c r="E1796" s="89"/>
      <c r="F1796" s="89"/>
      <c r="G1796" s="89"/>
      <c r="H1796" s="89"/>
      <c r="I1796" s="89"/>
      <c r="J1796" s="89"/>
      <c r="K1796" s="89"/>
      <c r="L1796" s="89"/>
      <c r="M1796" s="89"/>
      <c r="N1796" s="89"/>
    </row>
    <row r="1797" spans="5:14">
      <c r="E1797" s="89"/>
      <c r="F1797" s="89"/>
      <c r="G1797" s="89"/>
      <c r="H1797" s="89"/>
      <c r="I1797" s="89"/>
      <c r="J1797" s="89"/>
      <c r="K1797" s="89"/>
      <c r="L1797" s="89"/>
      <c r="M1797" s="89"/>
      <c r="N1797" s="89"/>
    </row>
    <row r="1798" spans="5:14">
      <c r="E1798" s="89"/>
      <c r="F1798" s="89"/>
      <c r="G1798" s="89"/>
      <c r="H1798" s="89"/>
      <c r="I1798" s="89"/>
      <c r="J1798" s="89"/>
      <c r="K1798" s="89"/>
      <c r="L1798" s="89"/>
      <c r="M1798" s="89"/>
      <c r="N1798" s="89"/>
    </row>
    <row r="1799" spans="5:14">
      <c r="E1799" s="89"/>
      <c r="F1799" s="89"/>
      <c r="G1799" s="89"/>
      <c r="H1799" s="89"/>
      <c r="I1799" s="89"/>
      <c r="J1799" s="89"/>
      <c r="K1799" s="89"/>
      <c r="L1799" s="89"/>
      <c r="M1799" s="89"/>
      <c r="N1799" s="89"/>
    </row>
    <row r="1800" spans="5:14">
      <c r="E1800" s="89"/>
      <c r="F1800" s="89"/>
      <c r="G1800" s="89"/>
      <c r="H1800" s="89"/>
      <c r="I1800" s="89"/>
      <c r="J1800" s="89"/>
      <c r="K1800" s="89"/>
      <c r="L1800" s="89"/>
      <c r="M1800" s="89"/>
      <c r="N1800" s="89"/>
    </row>
    <row r="1801" spans="5:14">
      <c r="E1801" s="89"/>
      <c r="F1801" s="89"/>
      <c r="G1801" s="89"/>
      <c r="H1801" s="89"/>
      <c r="I1801" s="89"/>
      <c r="J1801" s="89"/>
      <c r="K1801" s="89"/>
      <c r="L1801" s="89"/>
      <c r="M1801" s="89"/>
      <c r="N1801" s="89"/>
    </row>
    <row r="1802" spans="5:14">
      <c r="E1802" s="89"/>
      <c r="F1802" s="89"/>
      <c r="G1802" s="89"/>
      <c r="H1802" s="89"/>
      <c r="I1802" s="89"/>
      <c r="J1802" s="89"/>
      <c r="K1802" s="89"/>
      <c r="L1802" s="89"/>
      <c r="M1802" s="89"/>
      <c r="N1802" s="89"/>
    </row>
    <row r="1803" spans="5:14">
      <c r="E1803" s="89"/>
      <c r="F1803" s="89"/>
      <c r="G1803" s="89"/>
      <c r="H1803" s="89"/>
      <c r="I1803" s="89"/>
      <c r="J1803" s="89"/>
      <c r="K1803" s="89"/>
      <c r="L1803" s="89"/>
      <c r="M1803" s="89"/>
      <c r="N1803" s="89"/>
    </row>
    <row r="1804" spans="5:14">
      <c r="E1804" s="89"/>
      <c r="F1804" s="89"/>
      <c r="G1804" s="89"/>
      <c r="H1804" s="89"/>
      <c r="I1804" s="89"/>
      <c r="J1804" s="89"/>
      <c r="K1804" s="89"/>
      <c r="L1804" s="89"/>
      <c r="M1804" s="89"/>
      <c r="N1804" s="89"/>
    </row>
    <row r="1805" spans="5:14">
      <c r="E1805" s="89"/>
      <c r="F1805" s="89"/>
      <c r="G1805" s="89"/>
      <c r="H1805" s="89"/>
      <c r="I1805" s="89"/>
      <c r="J1805" s="89"/>
      <c r="K1805" s="89"/>
      <c r="L1805" s="89"/>
      <c r="M1805" s="89"/>
      <c r="N1805" s="89"/>
    </row>
    <row r="1806" spans="5:14">
      <c r="E1806" s="89"/>
      <c r="F1806" s="89"/>
      <c r="G1806" s="89"/>
      <c r="H1806" s="89"/>
      <c r="I1806" s="89"/>
      <c r="J1806" s="89"/>
      <c r="K1806" s="89"/>
      <c r="L1806" s="89"/>
      <c r="M1806" s="89"/>
      <c r="N1806" s="89"/>
    </row>
    <row r="1807" spans="5:14">
      <c r="E1807" s="89"/>
      <c r="F1807" s="89"/>
      <c r="G1807" s="89"/>
      <c r="H1807" s="89"/>
      <c r="I1807" s="89"/>
      <c r="J1807" s="89"/>
      <c r="K1807" s="89"/>
      <c r="L1807" s="89"/>
      <c r="M1807" s="89"/>
      <c r="N1807" s="89"/>
    </row>
    <row r="1808" spans="5:14">
      <c r="E1808" s="89"/>
      <c r="F1808" s="89"/>
      <c r="G1808" s="89"/>
      <c r="H1808" s="89"/>
      <c r="I1808" s="89"/>
      <c r="J1808" s="89"/>
      <c r="K1808" s="89"/>
      <c r="L1808" s="89"/>
      <c r="M1808" s="89"/>
      <c r="N1808" s="89"/>
    </row>
    <row r="1809" spans="5:14">
      <c r="E1809" s="89"/>
      <c r="F1809" s="89"/>
      <c r="G1809" s="89"/>
      <c r="H1809" s="89"/>
      <c r="I1809" s="89"/>
      <c r="J1809" s="89"/>
      <c r="K1809" s="89"/>
      <c r="L1809" s="89"/>
      <c r="M1809" s="89"/>
      <c r="N1809" s="89"/>
    </row>
    <row r="1810" spans="5:14">
      <c r="E1810" s="89"/>
      <c r="F1810" s="89"/>
      <c r="G1810" s="89"/>
      <c r="H1810" s="89"/>
      <c r="I1810" s="89"/>
      <c r="J1810" s="89"/>
      <c r="K1810" s="89"/>
      <c r="L1810" s="89"/>
      <c r="M1810" s="89"/>
      <c r="N1810" s="89"/>
    </row>
    <row r="1811" spans="5:14">
      <c r="E1811" s="89"/>
      <c r="F1811" s="89"/>
      <c r="G1811" s="89"/>
      <c r="H1811" s="89"/>
      <c r="I1811" s="89"/>
      <c r="J1811" s="89"/>
      <c r="K1811" s="89"/>
      <c r="L1811" s="89"/>
      <c r="M1811" s="89"/>
      <c r="N1811" s="89"/>
    </row>
    <row r="1812" spans="5:14">
      <c r="E1812" s="89"/>
      <c r="F1812" s="89"/>
      <c r="G1812" s="89"/>
      <c r="H1812" s="89"/>
      <c r="I1812" s="89"/>
      <c r="J1812" s="89"/>
      <c r="K1812" s="89"/>
      <c r="L1812" s="89"/>
      <c r="M1812" s="89"/>
      <c r="N1812" s="89"/>
    </row>
    <row r="1813" spans="5:14">
      <c r="E1813" s="89"/>
      <c r="F1813" s="89"/>
      <c r="G1813" s="89"/>
      <c r="H1813" s="89"/>
      <c r="I1813" s="89"/>
      <c r="J1813" s="89"/>
      <c r="K1813" s="89"/>
      <c r="L1813" s="89"/>
      <c r="M1813" s="89"/>
      <c r="N1813" s="89"/>
    </row>
    <row r="1814" spans="5:14">
      <c r="E1814" s="89"/>
      <c r="F1814" s="89"/>
      <c r="G1814" s="89"/>
      <c r="H1814" s="89"/>
      <c r="I1814" s="89"/>
      <c r="J1814" s="89"/>
      <c r="K1814" s="89"/>
      <c r="L1814" s="89"/>
      <c r="M1814" s="89"/>
      <c r="N1814" s="89"/>
    </row>
    <row r="1815" spans="5:14">
      <c r="E1815" s="89"/>
      <c r="F1815" s="89"/>
      <c r="G1815" s="89"/>
      <c r="H1815" s="89"/>
      <c r="I1815" s="89"/>
      <c r="J1815" s="89"/>
      <c r="K1815" s="89"/>
      <c r="L1815" s="89"/>
      <c r="M1815" s="89"/>
      <c r="N1815" s="89"/>
    </row>
    <row r="1816" spans="5:14">
      <c r="E1816" s="89"/>
      <c r="F1816" s="89"/>
      <c r="G1816" s="89"/>
      <c r="H1816" s="89"/>
      <c r="I1816" s="89"/>
      <c r="J1816" s="89"/>
      <c r="K1816" s="89"/>
      <c r="L1816" s="89"/>
      <c r="M1816" s="89"/>
      <c r="N1816" s="89"/>
    </row>
    <row r="1817" spans="5:14">
      <c r="E1817" s="89"/>
      <c r="F1817" s="89"/>
      <c r="G1817" s="89"/>
      <c r="H1817" s="89"/>
      <c r="I1817" s="89"/>
      <c r="J1817" s="89"/>
      <c r="K1817" s="89"/>
      <c r="L1817" s="89"/>
      <c r="M1817" s="89"/>
      <c r="N1817" s="89"/>
    </row>
    <row r="1818" spans="5:14">
      <c r="E1818" s="89"/>
      <c r="F1818" s="89"/>
      <c r="G1818" s="89"/>
      <c r="H1818" s="89"/>
      <c r="I1818" s="89"/>
      <c r="J1818" s="89"/>
      <c r="K1818" s="89"/>
      <c r="L1818" s="89"/>
      <c r="M1818" s="89"/>
      <c r="N1818" s="89"/>
    </row>
    <row r="1819" spans="5:14">
      <c r="E1819" s="89"/>
      <c r="F1819" s="89"/>
      <c r="G1819" s="89"/>
      <c r="H1819" s="89"/>
      <c r="I1819" s="89"/>
      <c r="J1819" s="89"/>
      <c r="K1819" s="89"/>
      <c r="L1819" s="89"/>
      <c r="M1819" s="89"/>
      <c r="N1819" s="89"/>
    </row>
    <row r="1820" spans="5:14">
      <c r="E1820" s="89"/>
      <c r="F1820" s="89"/>
      <c r="G1820" s="89"/>
      <c r="H1820" s="89"/>
      <c r="I1820" s="89"/>
      <c r="J1820" s="89"/>
      <c r="K1820" s="89"/>
      <c r="L1820" s="89"/>
      <c r="M1820" s="89"/>
      <c r="N1820" s="89"/>
    </row>
    <row r="1821" spans="5:14">
      <c r="E1821" s="89"/>
      <c r="F1821" s="89"/>
      <c r="G1821" s="89"/>
      <c r="H1821" s="89"/>
      <c r="I1821" s="89"/>
      <c r="J1821" s="89"/>
      <c r="K1821" s="89"/>
      <c r="L1821" s="89"/>
      <c r="M1821" s="89"/>
      <c r="N1821" s="89"/>
    </row>
    <row r="1822" spans="5:14">
      <c r="E1822" s="89"/>
      <c r="F1822" s="89"/>
      <c r="G1822" s="89"/>
      <c r="H1822" s="89"/>
      <c r="I1822" s="89"/>
      <c r="J1822" s="89"/>
      <c r="K1822" s="89"/>
      <c r="L1822" s="89"/>
      <c r="M1822" s="89"/>
      <c r="N1822" s="89"/>
    </row>
    <row r="1823" spans="5:14">
      <c r="E1823" s="89"/>
      <c r="F1823" s="89"/>
      <c r="G1823" s="89"/>
      <c r="H1823" s="89"/>
      <c r="I1823" s="89"/>
      <c r="J1823" s="89"/>
      <c r="K1823" s="89"/>
      <c r="L1823" s="89"/>
      <c r="M1823" s="89"/>
      <c r="N1823" s="89"/>
    </row>
    <row r="1824" spans="5:14">
      <c r="E1824" s="89"/>
      <c r="F1824" s="89"/>
      <c r="G1824" s="89"/>
      <c r="H1824" s="89"/>
      <c r="I1824" s="89"/>
      <c r="J1824" s="89"/>
      <c r="K1824" s="89"/>
      <c r="L1824" s="89"/>
      <c r="M1824" s="89"/>
      <c r="N1824" s="89"/>
    </row>
    <row r="1825" spans="5:14">
      <c r="E1825" s="89"/>
      <c r="F1825" s="89"/>
      <c r="G1825" s="89"/>
      <c r="H1825" s="89"/>
      <c r="I1825" s="89"/>
      <c r="J1825" s="89"/>
      <c r="K1825" s="89"/>
      <c r="L1825" s="89"/>
      <c r="M1825" s="89"/>
      <c r="N1825" s="89"/>
    </row>
    <row r="1826" spans="5:14">
      <c r="E1826" s="89"/>
      <c r="F1826" s="89"/>
      <c r="G1826" s="89"/>
      <c r="H1826" s="89"/>
      <c r="I1826" s="89"/>
      <c r="J1826" s="89"/>
      <c r="K1826" s="89"/>
      <c r="L1826" s="89"/>
      <c r="M1826" s="89"/>
      <c r="N1826" s="89"/>
    </row>
    <row r="1827" spans="5:14">
      <c r="E1827" s="89"/>
      <c r="F1827" s="89"/>
      <c r="G1827" s="89"/>
      <c r="H1827" s="89"/>
      <c r="I1827" s="89"/>
      <c r="J1827" s="89"/>
      <c r="K1827" s="89"/>
      <c r="L1827" s="89"/>
      <c r="M1827" s="89"/>
      <c r="N1827" s="89"/>
    </row>
    <row r="1828" spans="5:14">
      <c r="E1828" s="89"/>
      <c r="F1828" s="89"/>
      <c r="G1828" s="89"/>
      <c r="H1828" s="89"/>
      <c r="I1828" s="89"/>
      <c r="J1828" s="89"/>
      <c r="K1828" s="89"/>
      <c r="L1828" s="89"/>
      <c r="M1828" s="89"/>
      <c r="N1828" s="89"/>
    </row>
    <row r="1829" spans="5:14">
      <c r="E1829" s="89"/>
      <c r="F1829" s="89"/>
      <c r="G1829" s="89"/>
      <c r="H1829" s="89"/>
      <c r="I1829" s="89"/>
      <c r="J1829" s="89"/>
      <c r="K1829" s="89"/>
      <c r="L1829" s="89"/>
      <c r="M1829" s="89"/>
      <c r="N1829" s="89"/>
    </row>
    <row r="1830" spans="5:14">
      <c r="E1830" s="89"/>
      <c r="F1830" s="89"/>
      <c r="G1830" s="89"/>
      <c r="H1830" s="89"/>
      <c r="I1830" s="89"/>
      <c r="J1830" s="89"/>
      <c r="K1830" s="89"/>
      <c r="L1830" s="89"/>
      <c r="M1830" s="89"/>
      <c r="N1830" s="89"/>
    </row>
    <row r="1831" spans="5:14">
      <c r="E1831" s="89"/>
      <c r="F1831" s="89"/>
      <c r="G1831" s="89"/>
      <c r="H1831" s="89"/>
      <c r="I1831" s="89"/>
      <c r="J1831" s="89"/>
      <c r="K1831" s="89"/>
      <c r="L1831" s="89"/>
      <c r="M1831" s="89"/>
      <c r="N1831" s="89"/>
    </row>
    <row r="1832" spans="5:14">
      <c r="E1832" s="89"/>
      <c r="F1832" s="89"/>
      <c r="G1832" s="89"/>
      <c r="H1832" s="89"/>
      <c r="I1832" s="89"/>
      <c r="J1832" s="89"/>
      <c r="K1832" s="89"/>
      <c r="L1832" s="89"/>
      <c r="M1832" s="89"/>
      <c r="N1832" s="89"/>
    </row>
    <row r="1833" spans="5:14">
      <c r="E1833" s="89"/>
      <c r="F1833" s="89"/>
      <c r="G1833" s="89"/>
      <c r="H1833" s="89"/>
      <c r="I1833" s="89"/>
      <c r="J1833" s="89"/>
      <c r="K1833" s="89"/>
      <c r="L1833" s="89"/>
      <c r="M1833" s="89"/>
      <c r="N1833" s="89"/>
    </row>
    <row r="1834" spans="5:14">
      <c r="E1834" s="89"/>
      <c r="F1834" s="89"/>
      <c r="G1834" s="89"/>
      <c r="H1834" s="89"/>
      <c r="I1834" s="89"/>
      <c r="J1834" s="89"/>
      <c r="K1834" s="89"/>
      <c r="L1834" s="89"/>
      <c r="M1834" s="89"/>
      <c r="N1834" s="89"/>
    </row>
    <row r="1835" spans="5:14">
      <c r="E1835" s="89"/>
      <c r="F1835" s="89"/>
      <c r="G1835" s="89"/>
      <c r="H1835" s="89"/>
      <c r="I1835" s="89"/>
      <c r="J1835" s="89"/>
      <c r="K1835" s="89"/>
      <c r="L1835" s="89"/>
      <c r="M1835" s="89"/>
      <c r="N1835" s="89"/>
    </row>
    <row r="1836" spans="5:14">
      <c r="E1836" s="89"/>
      <c r="F1836" s="89"/>
      <c r="G1836" s="89"/>
      <c r="H1836" s="89"/>
      <c r="I1836" s="89"/>
      <c r="J1836" s="89"/>
      <c r="K1836" s="89"/>
      <c r="L1836" s="89"/>
      <c r="M1836" s="89"/>
      <c r="N1836" s="89"/>
    </row>
    <row r="1837" spans="5:14">
      <c r="E1837" s="89"/>
      <c r="F1837" s="89"/>
      <c r="G1837" s="89"/>
      <c r="H1837" s="89"/>
      <c r="I1837" s="89"/>
      <c r="J1837" s="89"/>
      <c r="K1837" s="89"/>
      <c r="L1837" s="89"/>
      <c r="M1837" s="89"/>
      <c r="N1837" s="89"/>
    </row>
    <row r="1838" spans="5:14">
      <c r="E1838" s="89"/>
      <c r="F1838" s="89"/>
      <c r="G1838" s="89"/>
      <c r="H1838" s="89"/>
      <c r="I1838" s="89"/>
      <c r="J1838" s="89"/>
      <c r="K1838" s="89"/>
      <c r="L1838" s="89"/>
      <c r="M1838" s="89"/>
      <c r="N1838" s="89"/>
    </row>
    <row r="1839" spans="5:14">
      <c r="E1839" s="89"/>
      <c r="F1839" s="89"/>
      <c r="G1839" s="89"/>
      <c r="H1839" s="89"/>
      <c r="I1839" s="89"/>
      <c r="J1839" s="89"/>
      <c r="K1839" s="89"/>
      <c r="L1839" s="89"/>
      <c r="M1839" s="89"/>
      <c r="N1839" s="89"/>
    </row>
    <row r="1840" spans="5:14">
      <c r="E1840" s="89"/>
      <c r="F1840" s="89"/>
      <c r="G1840" s="89"/>
      <c r="H1840" s="89"/>
      <c r="I1840" s="89"/>
      <c r="J1840" s="89"/>
      <c r="K1840" s="89"/>
      <c r="L1840" s="89"/>
      <c r="M1840" s="89"/>
      <c r="N1840" s="89"/>
    </row>
    <row r="1841" spans="5:14">
      <c r="E1841" s="89"/>
      <c r="F1841" s="89"/>
      <c r="G1841" s="89"/>
      <c r="H1841" s="89"/>
      <c r="I1841" s="89"/>
      <c r="J1841" s="89"/>
      <c r="K1841" s="89"/>
      <c r="L1841" s="89"/>
      <c r="M1841" s="89"/>
      <c r="N1841" s="89"/>
    </row>
    <row r="1842" spans="5:14">
      <c r="E1842" s="89"/>
      <c r="F1842" s="89"/>
      <c r="G1842" s="89"/>
      <c r="H1842" s="89"/>
      <c r="I1842" s="89"/>
      <c r="J1842" s="89"/>
      <c r="K1842" s="89"/>
      <c r="L1842" s="89"/>
      <c r="M1842" s="89"/>
      <c r="N1842" s="89"/>
    </row>
    <row r="1843" spans="5:14">
      <c r="E1843" s="89"/>
      <c r="F1843" s="89"/>
      <c r="G1843" s="89"/>
      <c r="H1843" s="89"/>
      <c r="I1843" s="89"/>
      <c r="J1843" s="89"/>
      <c r="K1843" s="89"/>
      <c r="L1843" s="89"/>
      <c r="M1843" s="89"/>
      <c r="N1843" s="89"/>
    </row>
    <row r="1844" spans="5:14">
      <c r="E1844" s="89"/>
      <c r="F1844" s="89"/>
      <c r="G1844" s="89"/>
      <c r="H1844" s="89"/>
      <c r="I1844" s="89"/>
      <c r="J1844" s="89"/>
      <c r="K1844" s="89"/>
      <c r="L1844" s="89"/>
      <c r="M1844" s="89"/>
      <c r="N1844" s="89"/>
    </row>
    <row r="1845" spans="5:14">
      <c r="E1845" s="89"/>
      <c r="F1845" s="89"/>
      <c r="G1845" s="89"/>
      <c r="H1845" s="89"/>
      <c r="I1845" s="89"/>
      <c r="J1845" s="89"/>
      <c r="K1845" s="89"/>
      <c r="L1845" s="89"/>
      <c r="M1845" s="89"/>
      <c r="N1845" s="89"/>
    </row>
    <row r="1846" spans="5:14">
      <c r="E1846" s="89"/>
      <c r="F1846" s="89"/>
      <c r="G1846" s="89"/>
      <c r="H1846" s="89"/>
      <c r="I1846" s="89"/>
      <c r="J1846" s="89"/>
      <c r="K1846" s="89"/>
      <c r="L1846" s="89"/>
      <c r="M1846" s="89"/>
      <c r="N1846" s="89"/>
    </row>
    <row r="1847" spans="5:14">
      <c r="E1847" s="89"/>
      <c r="F1847" s="89"/>
      <c r="G1847" s="89"/>
      <c r="H1847" s="89"/>
      <c r="I1847" s="89"/>
      <c r="J1847" s="89"/>
      <c r="K1847" s="89"/>
      <c r="L1847" s="89"/>
      <c r="M1847" s="89"/>
      <c r="N1847" s="89"/>
    </row>
    <row r="1848" spans="5:14">
      <c r="E1848" s="89"/>
      <c r="F1848" s="89"/>
      <c r="G1848" s="89"/>
      <c r="H1848" s="89"/>
      <c r="I1848" s="89"/>
      <c r="J1848" s="89"/>
      <c r="K1848" s="89"/>
      <c r="L1848" s="89"/>
      <c r="M1848" s="89"/>
      <c r="N1848" s="89"/>
    </row>
    <row r="1849" spans="5:14">
      <c r="E1849" s="89"/>
      <c r="F1849" s="89"/>
      <c r="G1849" s="89"/>
      <c r="H1849" s="89"/>
      <c r="I1849" s="89"/>
      <c r="J1849" s="89"/>
      <c r="K1849" s="89"/>
      <c r="L1849" s="89"/>
      <c r="M1849" s="89"/>
      <c r="N1849" s="89"/>
    </row>
    <row r="1850" spans="5:14">
      <c r="E1850" s="89"/>
      <c r="F1850" s="89"/>
      <c r="G1850" s="89"/>
      <c r="H1850" s="89"/>
      <c r="I1850" s="89"/>
      <c r="J1850" s="89"/>
      <c r="K1850" s="89"/>
      <c r="L1850" s="89"/>
      <c r="M1850" s="89"/>
      <c r="N1850" s="89"/>
    </row>
    <row r="1851" spans="5:14">
      <c r="E1851" s="89"/>
      <c r="F1851" s="89"/>
      <c r="G1851" s="89"/>
      <c r="H1851" s="89"/>
      <c r="I1851" s="89"/>
      <c r="J1851" s="89"/>
      <c r="K1851" s="89"/>
      <c r="L1851" s="89"/>
      <c r="M1851" s="89"/>
      <c r="N1851" s="89"/>
    </row>
    <row r="1852" spans="5:14">
      <c r="E1852" s="89"/>
      <c r="F1852" s="89"/>
      <c r="G1852" s="89"/>
      <c r="H1852" s="89"/>
      <c r="I1852" s="89"/>
      <c r="J1852" s="89"/>
      <c r="K1852" s="89"/>
      <c r="L1852" s="89"/>
      <c r="M1852" s="89"/>
      <c r="N1852" s="89"/>
    </row>
    <row r="1853" spans="5:14">
      <c r="E1853" s="89"/>
      <c r="F1853" s="89"/>
      <c r="G1853" s="89"/>
      <c r="H1853" s="89"/>
      <c r="I1853" s="89"/>
      <c r="J1853" s="89"/>
      <c r="K1853" s="89"/>
      <c r="L1853" s="89"/>
      <c r="M1853" s="89"/>
      <c r="N1853" s="89"/>
    </row>
    <row r="1854" spans="5:14">
      <c r="E1854" s="89"/>
      <c r="F1854" s="89"/>
      <c r="G1854" s="89"/>
      <c r="H1854" s="89"/>
      <c r="I1854" s="89"/>
      <c r="J1854" s="89"/>
      <c r="K1854" s="89"/>
      <c r="L1854" s="89"/>
      <c r="M1854" s="89"/>
      <c r="N1854" s="89"/>
    </row>
    <row r="1855" spans="5:14">
      <c r="E1855" s="89"/>
      <c r="F1855" s="89"/>
      <c r="G1855" s="89"/>
      <c r="H1855" s="89"/>
      <c r="I1855" s="89"/>
      <c r="J1855" s="89"/>
      <c r="K1855" s="89"/>
      <c r="L1855" s="89"/>
      <c r="M1855" s="89"/>
      <c r="N1855" s="89"/>
    </row>
    <row r="1856" spans="5:14">
      <c r="E1856" s="89"/>
      <c r="F1856" s="89"/>
      <c r="G1856" s="89"/>
      <c r="H1856" s="89"/>
      <c r="I1856" s="89"/>
      <c r="J1856" s="89"/>
      <c r="K1856" s="89"/>
      <c r="L1856" s="89"/>
      <c r="M1856" s="89"/>
      <c r="N1856" s="89"/>
    </row>
    <row r="1857" spans="5:14">
      <c r="E1857" s="89"/>
      <c r="F1857" s="89"/>
      <c r="G1857" s="89"/>
      <c r="H1857" s="89"/>
      <c r="I1857" s="89"/>
      <c r="J1857" s="89"/>
      <c r="K1857" s="89"/>
      <c r="L1857" s="89"/>
      <c r="M1857" s="89"/>
      <c r="N1857" s="89"/>
    </row>
    <row r="1858" spans="5:14">
      <c r="E1858" s="89"/>
      <c r="F1858" s="89"/>
      <c r="G1858" s="89"/>
      <c r="H1858" s="89"/>
      <c r="I1858" s="89"/>
      <c r="J1858" s="89"/>
      <c r="K1858" s="89"/>
      <c r="L1858" s="89"/>
      <c r="M1858" s="89"/>
      <c r="N1858" s="89"/>
    </row>
    <row r="1859" spans="5:14">
      <c r="E1859" s="89"/>
      <c r="F1859" s="89"/>
      <c r="G1859" s="89"/>
      <c r="H1859" s="89"/>
      <c r="I1859" s="89"/>
      <c r="J1859" s="89"/>
      <c r="K1859" s="89"/>
      <c r="L1859" s="89"/>
      <c r="M1859" s="89"/>
      <c r="N1859" s="89"/>
    </row>
    <row r="1860" spans="5:14">
      <c r="E1860" s="89"/>
      <c r="F1860" s="89"/>
      <c r="G1860" s="89"/>
      <c r="H1860" s="89"/>
      <c r="I1860" s="89"/>
      <c r="J1860" s="89"/>
      <c r="K1860" s="89"/>
      <c r="L1860" s="89"/>
      <c r="M1860" s="89"/>
      <c r="N1860" s="89"/>
    </row>
    <row r="1861" spans="5:14">
      <c r="E1861" s="89"/>
      <c r="F1861" s="89"/>
      <c r="G1861" s="89"/>
      <c r="H1861" s="89"/>
      <c r="I1861" s="89"/>
      <c r="J1861" s="89"/>
      <c r="K1861" s="89"/>
      <c r="L1861" s="89"/>
      <c r="M1861" s="89"/>
      <c r="N1861" s="89"/>
    </row>
    <row r="1862" spans="5:14">
      <c r="E1862" s="89"/>
      <c r="F1862" s="89"/>
      <c r="G1862" s="89"/>
      <c r="H1862" s="89"/>
      <c r="I1862" s="89"/>
      <c r="J1862" s="89"/>
      <c r="K1862" s="89"/>
      <c r="L1862" s="89"/>
      <c r="M1862" s="89"/>
      <c r="N1862" s="89"/>
    </row>
    <row r="1863" spans="5:14">
      <c r="E1863" s="89"/>
      <c r="F1863" s="89"/>
      <c r="G1863" s="89"/>
      <c r="H1863" s="89"/>
      <c r="I1863" s="89"/>
      <c r="J1863" s="89"/>
      <c r="K1863" s="89"/>
      <c r="L1863" s="89"/>
      <c r="M1863" s="89"/>
      <c r="N1863" s="89"/>
    </row>
    <row r="1864" spans="5:14">
      <c r="E1864" s="89"/>
      <c r="F1864" s="89"/>
      <c r="G1864" s="89"/>
      <c r="H1864" s="89"/>
      <c r="I1864" s="89"/>
      <c r="J1864" s="89"/>
      <c r="K1864" s="89"/>
      <c r="L1864" s="89"/>
      <c r="M1864" s="89"/>
      <c r="N1864" s="89"/>
    </row>
    <row r="1865" spans="5:14">
      <c r="E1865" s="89"/>
      <c r="F1865" s="89"/>
      <c r="G1865" s="89"/>
      <c r="H1865" s="89"/>
      <c r="I1865" s="89"/>
      <c r="J1865" s="89"/>
      <c r="K1865" s="89"/>
      <c r="L1865" s="89"/>
      <c r="M1865" s="89"/>
      <c r="N1865" s="89"/>
    </row>
    <row r="1866" spans="5:14">
      <c r="E1866" s="89"/>
      <c r="F1866" s="89"/>
      <c r="G1866" s="89"/>
      <c r="H1866" s="89"/>
      <c r="I1866" s="89"/>
      <c r="J1866" s="89"/>
      <c r="K1866" s="89"/>
      <c r="L1866" s="89"/>
      <c r="M1866" s="89"/>
      <c r="N1866" s="89"/>
    </row>
    <row r="1867" spans="5:14">
      <c r="E1867" s="89"/>
      <c r="F1867" s="89"/>
      <c r="G1867" s="89"/>
      <c r="H1867" s="89"/>
      <c r="I1867" s="89"/>
      <c r="J1867" s="89"/>
      <c r="K1867" s="89"/>
      <c r="L1867" s="89"/>
      <c r="M1867" s="89"/>
      <c r="N1867" s="89"/>
    </row>
    <row r="1868" spans="5:14">
      <c r="E1868" s="89"/>
      <c r="F1868" s="89"/>
      <c r="G1868" s="89"/>
      <c r="H1868" s="89"/>
      <c r="I1868" s="89"/>
      <c r="J1868" s="89"/>
      <c r="K1868" s="89"/>
      <c r="L1868" s="89"/>
      <c r="M1868" s="89"/>
      <c r="N1868" s="89"/>
    </row>
    <row r="1869" spans="5:14">
      <c r="E1869" s="89"/>
      <c r="F1869" s="89"/>
      <c r="G1869" s="89"/>
      <c r="H1869" s="89"/>
      <c r="I1869" s="89"/>
      <c r="J1869" s="89"/>
      <c r="K1869" s="89"/>
      <c r="L1869" s="89"/>
      <c r="M1869" s="89"/>
      <c r="N1869" s="89"/>
    </row>
    <row r="1870" spans="5:14">
      <c r="E1870" s="89"/>
      <c r="F1870" s="89"/>
      <c r="G1870" s="89"/>
      <c r="H1870" s="89"/>
      <c r="I1870" s="89"/>
      <c r="J1870" s="89"/>
      <c r="K1870" s="89"/>
      <c r="L1870" s="89"/>
      <c r="M1870" s="89"/>
      <c r="N1870" s="89"/>
    </row>
    <row r="1871" spans="5:14">
      <c r="E1871" s="89"/>
      <c r="F1871" s="89"/>
      <c r="G1871" s="89"/>
      <c r="H1871" s="89"/>
      <c r="I1871" s="89"/>
      <c r="J1871" s="89"/>
      <c r="K1871" s="89"/>
      <c r="L1871" s="89"/>
      <c r="M1871" s="89"/>
      <c r="N1871" s="89"/>
    </row>
    <row r="1872" spans="5:14">
      <c r="E1872" s="89"/>
      <c r="F1872" s="89"/>
      <c r="G1872" s="89"/>
      <c r="H1872" s="89"/>
      <c r="I1872" s="89"/>
      <c r="J1872" s="89"/>
      <c r="K1872" s="89"/>
      <c r="L1872" s="89"/>
      <c r="M1872" s="89"/>
      <c r="N1872" s="89"/>
    </row>
    <row r="1873" spans="5:14">
      <c r="E1873" s="89"/>
      <c r="F1873" s="89"/>
      <c r="G1873" s="89"/>
      <c r="H1873" s="89"/>
      <c r="I1873" s="89"/>
      <c r="J1873" s="89"/>
      <c r="K1873" s="89"/>
      <c r="L1873" s="89"/>
      <c r="M1873" s="89"/>
      <c r="N1873" s="89"/>
    </row>
    <row r="1874" spans="5:14">
      <c r="E1874" s="89"/>
      <c r="F1874" s="89"/>
      <c r="G1874" s="89"/>
      <c r="H1874" s="89"/>
      <c r="I1874" s="89"/>
      <c r="J1874" s="89"/>
      <c r="K1874" s="89"/>
      <c r="L1874" s="89"/>
      <c r="M1874" s="89"/>
      <c r="N1874" s="89"/>
    </row>
    <row r="1875" spans="5:14">
      <c r="E1875" s="89"/>
      <c r="F1875" s="89"/>
      <c r="G1875" s="89"/>
      <c r="H1875" s="89"/>
      <c r="I1875" s="89"/>
      <c r="J1875" s="89"/>
      <c r="K1875" s="89"/>
      <c r="L1875" s="89"/>
      <c r="M1875" s="89"/>
      <c r="N1875" s="89"/>
    </row>
    <row r="1876" spans="5:14">
      <c r="E1876" s="89"/>
      <c r="F1876" s="89"/>
      <c r="G1876" s="89"/>
      <c r="H1876" s="89"/>
      <c r="I1876" s="89"/>
      <c r="J1876" s="89"/>
      <c r="K1876" s="89"/>
      <c r="L1876" s="89"/>
      <c r="M1876" s="89"/>
      <c r="N1876" s="89"/>
    </row>
    <row r="1877" spans="5:14">
      <c r="E1877" s="89"/>
      <c r="F1877" s="89"/>
      <c r="G1877" s="89"/>
      <c r="H1877" s="89"/>
      <c r="I1877" s="89"/>
      <c r="J1877" s="89"/>
      <c r="K1877" s="89"/>
      <c r="L1877" s="89"/>
      <c r="M1877" s="89"/>
      <c r="N1877" s="89"/>
    </row>
    <row r="1878" spans="5:14">
      <c r="E1878" s="89"/>
      <c r="F1878" s="89"/>
      <c r="G1878" s="89"/>
      <c r="H1878" s="89"/>
      <c r="I1878" s="89"/>
      <c r="J1878" s="89"/>
      <c r="K1878" s="89"/>
      <c r="L1878" s="89"/>
      <c r="M1878" s="89"/>
      <c r="N1878" s="89"/>
    </row>
    <row r="1879" spans="5:14">
      <c r="E1879" s="89"/>
      <c r="F1879" s="89"/>
      <c r="G1879" s="89"/>
      <c r="H1879" s="89"/>
      <c r="I1879" s="89"/>
      <c r="J1879" s="89"/>
      <c r="K1879" s="89"/>
      <c r="L1879" s="89"/>
      <c r="M1879" s="89"/>
      <c r="N1879" s="89"/>
    </row>
    <row r="1880" spans="5:14">
      <c r="E1880" s="89"/>
      <c r="F1880" s="89"/>
      <c r="G1880" s="89"/>
      <c r="H1880" s="89"/>
      <c r="I1880" s="89"/>
      <c r="J1880" s="89"/>
      <c r="K1880" s="89"/>
      <c r="L1880" s="89"/>
      <c r="M1880" s="89"/>
      <c r="N1880" s="89"/>
    </row>
    <row r="1881" spans="5:14">
      <c r="E1881" s="89"/>
      <c r="F1881" s="89"/>
      <c r="G1881" s="89"/>
      <c r="H1881" s="89"/>
      <c r="I1881" s="89"/>
      <c r="J1881" s="89"/>
      <c r="K1881" s="89"/>
      <c r="L1881" s="89"/>
      <c r="M1881" s="89"/>
      <c r="N1881" s="89"/>
    </row>
    <row r="1882" spans="5:14">
      <c r="E1882" s="89"/>
      <c r="F1882" s="89"/>
      <c r="G1882" s="89"/>
      <c r="H1882" s="89"/>
      <c r="I1882" s="89"/>
      <c r="J1882" s="89"/>
      <c r="K1882" s="89"/>
      <c r="L1882" s="89"/>
      <c r="M1882" s="89"/>
      <c r="N1882" s="89"/>
    </row>
    <row r="1883" spans="5:14">
      <c r="E1883" s="89"/>
      <c r="F1883" s="89"/>
      <c r="G1883" s="89"/>
      <c r="H1883" s="89"/>
      <c r="I1883" s="89"/>
      <c r="J1883" s="89"/>
      <c r="K1883" s="89"/>
      <c r="L1883" s="89"/>
      <c r="M1883" s="89"/>
      <c r="N1883" s="89"/>
    </row>
    <row r="1884" spans="5:14">
      <c r="E1884" s="89"/>
      <c r="F1884" s="89"/>
      <c r="G1884" s="89"/>
      <c r="H1884" s="89"/>
      <c r="I1884" s="89"/>
      <c r="J1884" s="89"/>
      <c r="K1884" s="89"/>
      <c r="L1884" s="89"/>
      <c r="M1884" s="89"/>
      <c r="N1884" s="89"/>
    </row>
    <row r="1885" spans="5:14">
      <c r="E1885" s="89"/>
      <c r="F1885" s="89"/>
      <c r="G1885" s="89"/>
      <c r="H1885" s="89"/>
      <c r="I1885" s="89"/>
      <c r="J1885" s="89"/>
      <c r="K1885" s="89"/>
      <c r="L1885" s="89"/>
      <c r="M1885" s="89"/>
      <c r="N1885" s="89"/>
    </row>
    <row r="1886" spans="5:14">
      <c r="E1886" s="89"/>
      <c r="F1886" s="89"/>
      <c r="G1886" s="89"/>
      <c r="H1886" s="89"/>
      <c r="I1886" s="89"/>
      <c r="J1886" s="89"/>
      <c r="K1886" s="89"/>
      <c r="L1886" s="89"/>
      <c r="M1886" s="89"/>
      <c r="N1886" s="89"/>
    </row>
    <row r="1887" spans="5:14">
      <c r="E1887" s="89"/>
      <c r="F1887" s="89"/>
      <c r="G1887" s="89"/>
      <c r="H1887" s="89"/>
      <c r="I1887" s="89"/>
      <c r="J1887" s="89"/>
      <c r="K1887" s="89"/>
      <c r="L1887" s="89"/>
      <c r="M1887" s="89"/>
      <c r="N1887" s="89"/>
    </row>
    <row r="1888" spans="5:14">
      <c r="E1888" s="89"/>
      <c r="F1888" s="89"/>
      <c r="G1888" s="89"/>
      <c r="H1888" s="89"/>
      <c r="I1888" s="89"/>
      <c r="J1888" s="89"/>
      <c r="K1888" s="89"/>
      <c r="L1888" s="89"/>
      <c r="M1888" s="89"/>
      <c r="N1888" s="89"/>
    </row>
    <row r="1889" spans="5:14">
      <c r="E1889" s="89"/>
      <c r="F1889" s="89"/>
      <c r="G1889" s="89"/>
      <c r="H1889" s="89"/>
      <c r="I1889" s="89"/>
      <c r="J1889" s="89"/>
      <c r="K1889" s="89"/>
      <c r="L1889" s="89"/>
      <c r="M1889" s="89"/>
      <c r="N1889" s="89"/>
    </row>
    <row r="1890" spans="5:14">
      <c r="E1890" s="89"/>
      <c r="F1890" s="89"/>
      <c r="G1890" s="89"/>
      <c r="H1890" s="89"/>
      <c r="I1890" s="89"/>
      <c r="J1890" s="89"/>
      <c r="K1890" s="89"/>
      <c r="L1890" s="89"/>
      <c r="M1890" s="89"/>
      <c r="N1890" s="89"/>
    </row>
    <row r="1891" spans="5:14">
      <c r="E1891" s="89"/>
      <c r="F1891" s="89"/>
      <c r="G1891" s="89"/>
      <c r="H1891" s="89"/>
      <c r="I1891" s="89"/>
      <c r="J1891" s="89"/>
      <c r="K1891" s="89"/>
      <c r="L1891" s="89"/>
      <c r="M1891" s="89"/>
      <c r="N1891" s="89"/>
    </row>
    <row r="1892" spans="5:14">
      <c r="E1892" s="89"/>
      <c r="F1892" s="89"/>
      <c r="G1892" s="89"/>
      <c r="H1892" s="89"/>
      <c r="I1892" s="89"/>
      <c r="J1892" s="89"/>
      <c r="K1892" s="89"/>
      <c r="L1892" s="89"/>
      <c r="M1892" s="89"/>
      <c r="N1892" s="89"/>
    </row>
    <row r="1893" spans="5:14">
      <c r="E1893" s="89"/>
      <c r="F1893" s="89"/>
      <c r="G1893" s="89"/>
      <c r="H1893" s="89"/>
      <c r="I1893" s="89"/>
      <c r="J1893" s="89"/>
      <c r="K1893" s="89"/>
      <c r="L1893" s="89"/>
      <c r="M1893" s="89"/>
      <c r="N1893" s="89"/>
    </row>
    <row r="1894" spans="5:14">
      <c r="E1894" s="89"/>
      <c r="F1894" s="89"/>
      <c r="G1894" s="89"/>
      <c r="H1894" s="89"/>
      <c r="I1894" s="89"/>
      <c r="J1894" s="89"/>
      <c r="K1894" s="89"/>
      <c r="L1894" s="89"/>
      <c r="M1894" s="89"/>
      <c r="N1894" s="89"/>
    </row>
    <row r="1895" spans="5:14">
      <c r="E1895" s="89"/>
      <c r="F1895" s="89"/>
      <c r="G1895" s="89"/>
      <c r="H1895" s="89"/>
      <c r="I1895" s="89"/>
      <c r="J1895" s="89"/>
      <c r="K1895" s="89"/>
      <c r="L1895" s="89"/>
      <c r="M1895" s="89"/>
      <c r="N1895" s="89"/>
    </row>
    <row r="1896" spans="5:14">
      <c r="E1896" s="89"/>
      <c r="F1896" s="89"/>
      <c r="G1896" s="89"/>
      <c r="H1896" s="89"/>
      <c r="I1896" s="89"/>
      <c r="J1896" s="89"/>
      <c r="K1896" s="89"/>
      <c r="L1896" s="89"/>
      <c r="M1896" s="89"/>
      <c r="N1896" s="89"/>
    </row>
    <row r="1897" spans="5:14">
      <c r="E1897" s="89"/>
      <c r="F1897" s="89"/>
      <c r="G1897" s="89"/>
      <c r="H1897" s="89"/>
      <c r="I1897" s="89"/>
      <c r="J1897" s="89"/>
      <c r="K1897" s="89"/>
      <c r="L1897" s="89"/>
      <c r="M1897" s="89"/>
      <c r="N1897" s="89"/>
    </row>
    <row r="1898" spans="5:14">
      <c r="E1898" s="89"/>
      <c r="F1898" s="89"/>
      <c r="G1898" s="89"/>
      <c r="H1898" s="89"/>
      <c r="I1898" s="89"/>
      <c r="J1898" s="89"/>
      <c r="K1898" s="89"/>
      <c r="L1898" s="89"/>
      <c r="M1898" s="89"/>
      <c r="N1898" s="89"/>
    </row>
    <row r="1899" spans="5:14">
      <c r="E1899" s="89"/>
      <c r="F1899" s="89"/>
      <c r="G1899" s="89"/>
      <c r="H1899" s="89"/>
      <c r="I1899" s="89"/>
      <c r="J1899" s="89"/>
      <c r="K1899" s="89"/>
      <c r="L1899" s="89"/>
      <c r="M1899" s="89"/>
      <c r="N1899" s="89"/>
    </row>
    <row r="1900" spans="5:14">
      <c r="E1900" s="89"/>
      <c r="F1900" s="89"/>
      <c r="G1900" s="89"/>
      <c r="H1900" s="89"/>
      <c r="I1900" s="89"/>
      <c r="J1900" s="89"/>
      <c r="K1900" s="89"/>
      <c r="L1900" s="89"/>
      <c r="M1900" s="89"/>
      <c r="N1900" s="89"/>
    </row>
    <row r="1901" spans="5:14">
      <c r="E1901" s="89"/>
      <c r="F1901" s="89"/>
      <c r="G1901" s="89"/>
      <c r="H1901" s="89"/>
      <c r="I1901" s="89"/>
      <c r="J1901" s="89"/>
      <c r="K1901" s="89"/>
      <c r="L1901" s="89"/>
      <c r="M1901" s="89"/>
      <c r="N1901" s="89"/>
    </row>
    <row r="1902" spans="5:14">
      <c r="E1902" s="89"/>
      <c r="F1902" s="89"/>
      <c r="G1902" s="89"/>
      <c r="H1902" s="89"/>
      <c r="I1902" s="89"/>
      <c r="J1902" s="89"/>
      <c r="K1902" s="89"/>
      <c r="L1902" s="89"/>
      <c r="M1902" s="89"/>
      <c r="N1902" s="89"/>
    </row>
    <row r="1903" spans="5:14">
      <c r="E1903" s="89"/>
      <c r="F1903" s="89"/>
      <c r="G1903" s="89"/>
      <c r="H1903" s="89"/>
      <c r="I1903" s="89"/>
      <c r="J1903" s="89"/>
      <c r="K1903" s="89"/>
      <c r="L1903" s="89"/>
      <c r="M1903" s="89"/>
      <c r="N1903" s="89"/>
    </row>
    <row r="1904" spans="5:14">
      <c r="E1904" s="89"/>
      <c r="F1904" s="89"/>
      <c r="G1904" s="89"/>
      <c r="H1904" s="89"/>
      <c r="I1904" s="89"/>
      <c r="J1904" s="89"/>
      <c r="K1904" s="89"/>
      <c r="L1904" s="89"/>
      <c r="M1904" s="89"/>
      <c r="N1904" s="89"/>
    </row>
    <row r="1905" spans="5:14">
      <c r="E1905" s="89"/>
      <c r="F1905" s="89"/>
      <c r="G1905" s="89"/>
      <c r="H1905" s="89"/>
      <c r="I1905" s="89"/>
      <c r="J1905" s="89"/>
      <c r="K1905" s="89"/>
      <c r="L1905" s="89"/>
      <c r="M1905" s="89"/>
      <c r="N1905" s="89"/>
    </row>
    <row r="1906" spans="5:14">
      <c r="E1906" s="89"/>
      <c r="F1906" s="89"/>
      <c r="G1906" s="89"/>
      <c r="H1906" s="89"/>
      <c r="I1906" s="89"/>
      <c r="J1906" s="89"/>
      <c r="K1906" s="89"/>
      <c r="L1906" s="89"/>
      <c r="M1906" s="89"/>
      <c r="N1906" s="89"/>
    </row>
    <row r="1907" spans="5:14">
      <c r="E1907" s="89"/>
      <c r="F1907" s="89"/>
      <c r="G1907" s="89"/>
      <c r="H1907" s="89"/>
      <c r="I1907" s="89"/>
      <c r="J1907" s="89"/>
      <c r="K1907" s="89"/>
      <c r="L1907" s="89"/>
      <c r="M1907" s="89"/>
      <c r="N1907" s="89"/>
    </row>
    <row r="1908" spans="5:14">
      <c r="E1908" s="89"/>
      <c r="F1908" s="89"/>
      <c r="G1908" s="89"/>
      <c r="H1908" s="89"/>
      <c r="I1908" s="89"/>
      <c r="J1908" s="89"/>
      <c r="K1908" s="89"/>
      <c r="L1908" s="89"/>
      <c r="M1908" s="89"/>
      <c r="N1908" s="89"/>
    </row>
    <row r="1909" spans="5:14">
      <c r="E1909" s="89"/>
      <c r="F1909" s="89"/>
      <c r="G1909" s="89"/>
      <c r="H1909" s="89"/>
      <c r="I1909" s="89"/>
      <c r="J1909" s="89"/>
      <c r="K1909" s="89"/>
      <c r="L1909" s="89"/>
      <c r="M1909" s="89"/>
      <c r="N1909" s="89"/>
    </row>
    <row r="1910" spans="5:14">
      <c r="E1910" s="89"/>
      <c r="F1910" s="89"/>
      <c r="G1910" s="89"/>
      <c r="H1910" s="89"/>
      <c r="I1910" s="89"/>
      <c r="J1910" s="89"/>
      <c r="K1910" s="89"/>
      <c r="L1910" s="89"/>
      <c r="M1910" s="89"/>
      <c r="N1910" s="89"/>
    </row>
    <row r="1911" spans="5:14">
      <c r="E1911" s="89"/>
      <c r="F1911" s="89"/>
      <c r="G1911" s="89"/>
      <c r="H1911" s="89"/>
      <c r="I1911" s="89"/>
      <c r="J1911" s="89"/>
      <c r="K1911" s="89"/>
      <c r="L1911" s="89"/>
      <c r="M1911" s="89"/>
      <c r="N1911" s="89"/>
    </row>
    <row r="1912" spans="5:14">
      <c r="E1912" s="89"/>
      <c r="F1912" s="89"/>
      <c r="G1912" s="89"/>
      <c r="H1912" s="89"/>
      <c r="I1912" s="89"/>
      <c r="J1912" s="89"/>
      <c r="K1912" s="89"/>
      <c r="L1912" s="89"/>
      <c r="M1912" s="89"/>
      <c r="N1912" s="89"/>
    </row>
    <row r="1913" spans="5:14">
      <c r="E1913" s="89"/>
      <c r="F1913" s="89"/>
      <c r="G1913" s="89"/>
      <c r="H1913" s="89"/>
      <c r="I1913" s="89"/>
      <c r="J1913" s="89"/>
      <c r="K1913" s="89"/>
      <c r="L1913" s="89"/>
      <c r="M1913" s="89"/>
      <c r="N1913" s="89"/>
    </row>
    <row r="1914" spans="5:14">
      <c r="E1914" s="89"/>
      <c r="F1914" s="89"/>
      <c r="G1914" s="89"/>
      <c r="H1914" s="89"/>
      <c r="I1914" s="89"/>
      <c r="J1914" s="89"/>
      <c r="K1914" s="89"/>
      <c r="L1914" s="89"/>
      <c r="M1914" s="89"/>
      <c r="N1914" s="89"/>
    </row>
    <row r="1915" spans="5:14">
      <c r="E1915" s="89"/>
      <c r="F1915" s="89"/>
      <c r="G1915" s="89"/>
      <c r="H1915" s="89"/>
      <c r="I1915" s="89"/>
      <c r="J1915" s="89"/>
      <c r="K1915" s="89"/>
      <c r="L1915" s="89"/>
      <c r="M1915" s="89"/>
      <c r="N1915" s="89"/>
    </row>
    <row r="1916" spans="5:14">
      <c r="E1916" s="89"/>
      <c r="F1916" s="89"/>
      <c r="G1916" s="89"/>
      <c r="H1916" s="89"/>
      <c r="I1916" s="89"/>
      <c r="J1916" s="89"/>
      <c r="K1916" s="89"/>
      <c r="L1916" s="89"/>
      <c r="M1916" s="89"/>
      <c r="N1916" s="89"/>
    </row>
    <row r="1917" spans="5:14">
      <c r="E1917" s="89"/>
      <c r="F1917" s="89"/>
      <c r="G1917" s="89"/>
      <c r="H1917" s="89"/>
      <c r="I1917" s="89"/>
      <c r="J1917" s="89"/>
      <c r="K1917" s="89"/>
      <c r="L1917" s="89"/>
      <c r="M1917" s="89"/>
      <c r="N1917" s="89"/>
    </row>
    <row r="1926" s="89" customFormat="1"/>
    <row r="1927" s="89" customFormat="1"/>
    <row r="1928" s="89" customFormat="1"/>
    <row r="1929" s="89" customFormat="1"/>
    <row r="1930" s="89" customFormat="1"/>
    <row r="1931" s="89" customFormat="1"/>
    <row r="1932" s="89" customFormat="1"/>
    <row r="1933" s="89" customFormat="1"/>
    <row r="1934" s="89" customFormat="1"/>
    <row r="1935" s="89" customFormat="1"/>
    <row r="1936" s="89" customFormat="1"/>
    <row r="1937" s="89" customFormat="1"/>
    <row r="1938" s="89" customFormat="1"/>
    <row r="1939" s="89" customFormat="1"/>
    <row r="1940" s="89" customFormat="1"/>
    <row r="1941" s="89" customFormat="1"/>
    <row r="1942" s="89" customFormat="1"/>
    <row r="1943" s="89" customFormat="1"/>
    <row r="1944" s="89" customFormat="1"/>
    <row r="1945" s="89" customFormat="1"/>
    <row r="1946" s="89" customFormat="1"/>
    <row r="1947" s="89" customFormat="1"/>
    <row r="1948" s="89" customFormat="1"/>
    <row r="1949" s="89" customFormat="1"/>
    <row r="1950" s="89" customFormat="1"/>
    <row r="1951" s="89" customFormat="1"/>
    <row r="1952" s="89" customFormat="1"/>
    <row r="1953" s="89" customFormat="1"/>
    <row r="1954" s="89" customFormat="1"/>
    <row r="1955" s="89" customFormat="1"/>
    <row r="1956" s="89" customFormat="1"/>
    <row r="1957" s="89" customFormat="1"/>
  </sheetData>
  <mergeCells count="5">
    <mergeCell ref="A1:D1"/>
    <mergeCell ref="A2:D2"/>
    <mergeCell ref="A5:A6"/>
    <mergeCell ref="C4:D4"/>
    <mergeCell ref="B5:D5"/>
  </mergeCells>
  <pageMargins left="0.25" right="0.25" top="0.6" bottom="0.75" header="0.3" footer="0.3"/>
  <pageSetup paperSize="9" scale="82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F19"/>
  <sheetViews>
    <sheetView zoomScale="90" zoomScaleNormal="90" workbookViewId="0">
      <selection activeCell="D17" sqref="D17"/>
    </sheetView>
  </sheetViews>
  <sheetFormatPr defaultColWidth="9.140625" defaultRowHeight="17.25"/>
  <cols>
    <col min="1" max="1" width="58.7109375" style="43" customWidth="1"/>
    <col min="2" max="2" width="16.5703125" style="43" customWidth="1"/>
    <col min="3" max="4" width="15" style="43" customWidth="1"/>
    <col min="5" max="5" width="9.140625" style="43"/>
    <col min="6" max="6" width="17.5703125" style="43" bestFit="1" customWidth="1"/>
    <col min="7" max="16384" width="9.140625" style="43"/>
  </cols>
  <sheetData>
    <row r="1" spans="1:6" ht="16.5" customHeight="1">
      <c r="A1" s="14" t="s">
        <v>88</v>
      </c>
      <c r="B1" s="14"/>
      <c r="C1" s="14"/>
      <c r="D1" s="14"/>
    </row>
    <row r="2" spans="1:6" ht="46.5" customHeight="1">
      <c r="A2" s="14"/>
      <c r="B2" s="14"/>
      <c r="C2" s="14"/>
      <c r="D2" s="14"/>
    </row>
    <row r="3" spans="1:6" ht="11.25" customHeight="1">
      <c r="A3" s="44"/>
      <c r="B3" s="44"/>
      <c r="C3" s="44"/>
      <c r="D3" s="46"/>
    </row>
    <row r="4" spans="1:6" ht="83.25" customHeight="1">
      <c r="A4" s="6" t="s">
        <v>89</v>
      </c>
      <c r="B4" s="6"/>
      <c r="C4" s="6"/>
      <c r="D4" s="6"/>
    </row>
    <row r="5" spans="1:6" ht="32.25" customHeight="1">
      <c r="A5" s="48"/>
      <c r="B5" s="48"/>
      <c r="C5" s="3" t="s">
        <v>53</v>
      </c>
      <c r="D5" s="3"/>
    </row>
    <row r="6" spans="1:6" ht="57" customHeight="1">
      <c r="A6" s="5" t="s">
        <v>27</v>
      </c>
      <c r="B6" s="2" t="s">
        <v>21</v>
      </c>
      <c r="C6" s="11"/>
      <c r="D6" s="10"/>
    </row>
    <row r="7" spans="1:6" ht="50.25" customHeight="1">
      <c r="A7" s="4"/>
      <c r="B7" s="145" t="s">
        <v>120</v>
      </c>
      <c r="C7" s="59" t="s">
        <v>19</v>
      </c>
      <c r="D7" s="59" t="s">
        <v>6</v>
      </c>
    </row>
    <row r="8" spans="1:6" ht="24.75" customHeight="1">
      <c r="A8" s="142" t="s">
        <v>26</v>
      </c>
      <c r="B8" s="168">
        <f t="shared" ref="B8:D8" si="0">B10+B11</f>
        <v>519787.80000000005</v>
      </c>
      <c r="C8" s="168">
        <f t="shared" si="0"/>
        <v>803765.4</v>
      </c>
      <c r="D8" s="168">
        <f t="shared" si="0"/>
        <v>1019768.3</v>
      </c>
    </row>
    <row r="9" spans="1:6" ht="23.25" customHeight="1">
      <c r="A9" s="143" t="s">
        <v>25</v>
      </c>
      <c r="B9" s="141"/>
      <c r="C9" s="60"/>
      <c r="D9" s="61"/>
    </row>
    <row r="10" spans="1:6" s="85" customFormat="1" ht="26.25" customHeight="1">
      <c r="A10" s="85" t="s">
        <v>68</v>
      </c>
      <c r="B10" s="168">
        <f>'N 8'!F8</f>
        <v>108412.40000000001</v>
      </c>
      <c r="C10" s="168">
        <f>'N 8'!I8</f>
        <v>155742</v>
      </c>
      <c r="D10" s="168">
        <f>'N 8'!L8</f>
        <v>191742.4</v>
      </c>
      <c r="F10" s="58"/>
    </row>
    <row r="11" spans="1:6" ht="28.5" customHeight="1">
      <c r="A11" s="144" t="s">
        <v>38</v>
      </c>
      <c r="B11" s="168">
        <f>'N 8'!E8-'N 2'!B13</f>
        <v>411375.4</v>
      </c>
      <c r="C11" s="168">
        <f>'N 8'!H8-'N 2'!C13</f>
        <v>648023.4</v>
      </c>
      <c r="D11" s="168">
        <f>'N 8'!K8-'N 2'!D13</f>
        <v>828025.9</v>
      </c>
    </row>
    <row r="12" spans="1:6">
      <c r="B12" s="58"/>
      <c r="C12" s="58"/>
      <c r="D12" s="58"/>
      <c r="E12" s="57"/>
      <c r="F12" s="57"/>
    </row>
    <row r="13" spans="1:6">
      <c r="B13" s="58"/>
      <c r="C13" s="58"/>
      <c r="D13" s="58"/>
      <c r="E13" s="57"/>
      <c r="F13" s="57"/>
    </row>
    <row r="14" spans="1:6">
      <c r="E14" s="57"/>
      <c r="F14" s="249"/>
    </row>
    <row r="15" spans="1:6">
      <c r="D15" s="58"/>
      <c r="E15" s="57"/>
    </row>
    <row r="16" spans="1:6">
      <c r="B16" s="58"/>
      <c r="C16" s="58"/>
      <c r="D16" s="58"/>
      <c r="E16" s="57"/>
    </row>
    <row r="17" spans="4:5">
      <c r="D17" s="58"/>
      <c r="E17" s="57"/>
    </row>
    <row r="18" spans="4:5">
      <c r="E18" s="57"/>
    </row>
    <row r="19" spans="4:5">
      <c r="E19" s="57"/>
    </row>
  </sheetData>
  <mergeCells count="5">
    <mergeCell ref="A4:D4"/>
    <mergeCell ref="A1:D2"/>
    <mergeCell ref="A6:A7"/>
    <mergeCell ref="C5:D5"/>
    <mergeCell ref="B6:D6"/>
  </mergeCells>
  <pageMargins left="0.2" right="0.21" top="0.57999999999999996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C7"/>
  <sheetViews>
    <sheetView zoomScaleNormal="100" workbookViewId="0">
      <selection activeCell="B10" sqref="B10"/>
    </sheetView>
  </sheetViews>
  <sheetFormatPr defaultColWidth="9.140625" defaultRowHeight="15.75"/>
  <cols>
    <col min="1" max="1" width="17.5703125" style="62" customWidth="1"/>
    <col min="2" max="2" width="70.42578125" style="62" customWidth="1"/>
    <col min="3" max="3" width="17.85546875" style="62" customWidth="1"/>
    <col min="4" max="16384" width="9.140625" style="62"/>
  </cols>
  <sheetData>
    <row r="1" spans="1:3" ht="63" customHeight="1">
      <c r="A1" s="14" t="s">
        <v>90</v>
      </c>
      <c r="B1" s="14"/>
      <c r="C1" s="14"/>
    </row>
    <row r="3" spans="1:3" ht="68.25" customHeight="1">
      <c r="A3" s="38" t="s">
        <v>112</v>
      </c>
      <c r="B3" s="38"/>
      <c r="C3" s="38"/>
    </row>
    <row r="4" spans="1:3" ht="15.75" customHeight="1"/>
    <row r="5" spans="1:3" ht="46.5" customHeight="1">
      <c r="A5" s="63" t="s">
        <v>28</v>
      </c>
      <c r="B5" s="63" t="s">
        <v>8</v>
      </c>
      <c r="C5" s="63" t="s">
        <v>29</v>
      </c>
    </row>
    <row r="6" spans="1:3" ht="33.75" customHeight="1">
      <c r="A6" s="9" t="s">
        <v>30</v>
      </c>
      <c r="B6" s="9"/>
      <c r="C6" s="64">
        <f>C7</f>
        <v>1150455.2</v>
      </c>
    </row>
    <row r="7" spans="1:3" s="86" customFormat="1" ht="44.25" customHeight="1">
      <c r="A7" s="65" t="s">
        <v>33</v>
      </c>
      <c r="B7" s="65" t="s">
        <v>124</v>
      </c>
      <c r="C7" s="66">
        <f>'N 8'!J8</f>
        <v>1150455.2</v>
      </c>
    </row>
  </sheetData>
  <mergeCells count="3">
    <mergeCell ref="A6:B6"/>
    <mergeCell ref="A3:C3"/>
    <mergeCell ref="A1:C1"/>
  </mergeCells>
  <pageMargins left="0.2" right="0.2" top="0.75" bottom="0.75" header="0.3" footer="0.3"/>
  <pageSetup paperSize="9" scale="94" orientation="portrait" verticalDpi="0" r:id="rId1"/>
  <ignoredErrors>
    <ignoredError sqref="A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6" tint="0.39997558519241921"/>
  </sheetPr>
  <dimension ref="A1:I10"/>
  <sheetViews>
    <sheetView tabSelected="1" view="pageBreakPreview" topLeftCell="A4" zoomScaleNormal="90" zoomScaleSheetLayoutView="100" workbookViewId="0">
      <selection activeCell="F8" sqref="F8"/>
    </sheetView>
  </sheetViews>
  <sheetFormatPr defaultColWidth="9.140625" defaultRowHeight="17.25"/>
  <cols>
    <col min="1" max="1" width="9.140625" style="43" customWidth="1"/>
    <col min="2" max="2" width="11.85546875" style="74" customWidth="1"/>
    <col min="3" max="3" width="12.42578125" style="43" customWidth="1"/>
    <col min="4" max="4" width="42.28515625" style="43" customWidth="1"/>
    <col min="5" max="5" width="42" style="75" customWidth="1"/>
    <col min="6" max="6" width="26" style="43" customWidth="1"/>
    <col min="7" max="7" width="15.140625" style="43" customWidth="1"/>
    <col min="8" max="8" width="15.5703125" style="43" customWidth="1"/>
    <col min="9" max="9" width="13.5703125" style="43" customWidth="1"/>
    <col min="10" max="11" width="9.140625" style="43"/>
    <col min="12" max="14" width="10.42578125" style="43" customWidth="1"/>
    <col min="15" max="16384" width="9.140625" style="43"/>
  </cols>
  <sheetData>
    <row r="1" spans="1:9" ht="79.5" customHeight="1">
      <c r="A1" s="67"/>
      <c r="B1" s="68"/>
      <c r="C1" s="12" t="s">
        <v>113</v>
      </c>
      <c r="D1" s="12"/>
      <c r="E1" s="12"/>
      <c r="F1" s="12"/>
      <c r="G1" s="12"/>
      <c r="H1" s="12"/>
      <c r="I1" s="12"/>
    </row>
    <row r="2" spans="1:9" ht="70.5" customHeight="1">
      <c r="A2" s="26" t="s">
        <v>132</v>
      </c>
      <c r="B2" s="26"/>
      <c r="C2" s="26"/>
      <c r="D2" s="26"/>
      <c r="E2" s="26"/>
      <c r="F2" s="26"/>
      <c r="G2" s="26"/>
      <c r="H2" s="26"/>
      <c r="I2" s="26"/>
    </row>
    <row r="3" spans="1:9" ht="20.25" customHeight="1">
      <c r="B3" s="68"/>
      <c r="C3" s="70"/>
      <c r="D3" s="33"/>
      <c r="E3" s="33"/>
      <c r="F3" s="69"/>
      <c r="H3" s="30" t="s">
        <v>10</v>
      </c>
      <c r="I3" s="30"/>
    </row>
    <row r="4" spans="1:9" ht="47.25" customHeight="1">
      <c r="A4" s="37" t="s">
        <v>116</v>
      </c>
      <c r="B4" s="37" t="s">
        <v>4</v>
      </c>
      <c r="C4" s="37"/>
      <c r="D4" s="37" t="s">
        <v>117</v>
      </c>
      <c r="E4" s="37" t="s">
        <v>118</v>
      </c>
      <c r="F4" s="37" t="s">
        <v>119</v>
      </c>
      <c r="G4" s="29" t="s">
        <v>76</v>
      </c>
      <c r="H4" s="25"/>
      <c r="I4" s="21"/>
    </row>
    <row r="5" spans="1:9" ht="39" customHeight="1">
      <c r="A5" s="37"/>
      <c r="B5" s="130" t="s">
        <v>0</v>
      </c>
      <c r="C5" s="130" t="s">
        <v>1</v>
      </c>
      <c r="D5" s="37"/>
      <c r="E5" s="37"/>
      <c r="F5" s="37"/>
      <c r="G5" s="130" t="s">
        <v>120</v>
      </c>
      <c r="H5" s="130" t="s">
        <v>19</v>
      </c>
      <c r="I5" s="130" t="s">
        <v>6</v>
      </c>
    </row>
    <row r="6" spans="1:9" ht="32.25" customHeight="1">
      <c r="A6" s="22" t="s">
        <v>26</v>
      </c>
      <c r="B6" s="18"/>
      <c r="C6" s="18"/>
      <c r="D6" s="18"/>
      <c r="E6" s="18"/>
      <c r="F6" s="41"/>
      <c r="G6" s="137">
        <f t="shared" ref="G6:I6" si="0">G7</f>
        <v>650474.70000000007</v>
      </c>
      <c r="H6" s="137">
        <f t="shared" si="0"/>
        <v>934452.3</v>
      </c>
      <c r="I6" s="137">
        <f t="shared" si="0"/>
        <v>1150455.2</v>
      </c>
    </row>
    <row r="7" spans="1:9" ht="27" customHeight="1">
      <c r="A7" s="34" t="s">
        <v>121</v>
      </c>
      <c r="B7" s="34"/>
      <c r="C7" s="34"/>
      <c r="D7" s="34"/>
      <c r="E7" s="34"/>
      <c r="F7" s="34"/>
      <c r="G7" s="132">
        <f t="shared" ref="G7:I7" si="1">G8</f>
        <v>650474.70000000007</v>
      </c>
      <c r="H7" s="132">
        <f t="shared" si="1"/>
        <v>934452.3</v>
      </c>
      <c r="I7" s="132">
        <f t="shared" si="1"/>
        <v>1150455.2</v>
      </c>
    </row>
    <row r="8" spans="1:9" ht="78.75" customHeight="1">
      <c r="A8" s="133"/>
      <c r="B8" s="134" t="s">
        <v>123</v>
      </c>
      <c r="C8" s="133"/>
      <c r="D8" s="131" t="s">
        <v>124</v>
      </c>
      <c r="E8" s="131" t="s">
        <v>125</v>
      </c>
      <c r="F8" s="131" t="s">
        <v>141</v>
      </c>
      <c r="G8" s="132">
        <f t="shared" ref="G8:I8" si="2">G9+G10</f>
        <v>650474.70000000007</v>
      </c>
      <c r="H8" s="132">
        <f t="shared" si="2"/>
        <v>934452.3</v>
      </c>
      <c r="I8" s="132">
        <f t="shared" si="2"/>
        <v>1150455.2</v>
      </c>
    </row>
    <row r="9" spans="1:9" ht="129" customHeight="1">
      <c r="A9" s="133"/>
      <c r="B9" s="133"/>
      <c r="C9" s="135" t="s">
        <v>126</v>
      </c>
      <c r="D9" s="133" t="s">
        <v>54</v>
      </c>
      <c r="E9" s="133" t="s">
        <v>62</v>
      </c>
      <c r="F9" s="133" t="s">
        <v>122</v>
      </c>
      <c r="G9" s="132">
        <f>'N 6'!G19</f>
        <v>84130.8</v>
      </c>
      <c r="H9" s="132">
        <f>'N 6'!H19</f>
        <v>140218</v>
      </c>
      <c r="I9" s="132">
        <f>'N 6'!I19</f>
        <v>186957.2</v>
      </c>
    </row>
    <row r="10" spans="1:9" ht="140.25" customHeight="1">
      <c r="A10" s="133"/>
      <c r="B10" s="133"/>
      <c r="C10" s="135" t="s">
        <v>127</v>
      </c>
      <c r="D10" s="133" t="s">
        <v>55</v>
      </c>
      <c r="E10" s="133" t="s">
        <v>137</v>
      </c>
      <c r="F10" s="133" t="s">
        <v>139</v>
      </c>
      <c r="G10" s="136">
        <f>'N 6'!G27</f>
        <v>566343.9</v>
      </c>
      <c r="H10" s="136">
        <f>'N 6'!H27</f>
        <v>794234.3</v>
      </c>
      <c r="I10" s="136">
        <f>'N 6'!I27</f>
        <v>963498</v>
      </c>
    </row>
  </sheetData>
  <mergeCells count="12">
    <mergeCell ref="A7:F7"/>
    <mergeCell ref="H3:I3"/>
    <mergeCell ref="A2:I2"/>
    <mergeCell ref="C1:I1"/>
    <mergeCell ref="A6:F6"/>
    <mergeCell ref="A4:A5"/>
    <mergeCell ref="B4:C4"/>
    <mergeCell ref="D4:D5"/>
    <mergeCell ref="E4:E5"/>
    <mergeCell ref="F4:F5"/>
    <mergeCell ref="D3:E3"/>
    <mergeCell ref="G4:I4"/>
  </mergeCells>
  <pageMargins left="0.2" right="0.2" top="0.48" bottom="0.2" header="0.27" footer="0.24"/>
  <pageSetup paperSize="9" scale="75" orientation="landscape" r:id="rId1"/>
  <ignoredErrors>
    <ignoredError sqref="B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</sheetPr>
  <dimension ref="A1:J46"/>
  <sheetViews>
    <sheetView zoomScale="90" zoomScaleNormal="90" zoomScaleSheetLayoutView="100" workbookViewId="0">
      <selection activeCell="F13" sqref="F13"/>
    </sheetView>
  </sheetViews>
  <sheetFormatPr defaultColWidth="9.140625" defaultRowHeight="17.25"/>
  <cols>
    <col min="1" max="3" width="4.7109375" style="71" customWidth="1"/>
    <col min="4" max="4" width="10.85546875" style="71" customWidth="1"/>
    <col min="5" max="5" width="9.42578125" style="71" customWidth="1"/>
    <col min="6" max="6" width="61.42578125" style="71" customWidth="1"/>
    <col min="7" max="7" width="15.42578125" style="71" customWidth="1"/>
    <col min="8" max="9" width="14.28515625" style="113" customWidth="1"/>
    <col min="10" max="10" width="20.42578125" style="71" customWidth="1"/>
    <col min="11" max="11" width="13.140625" style="71" customWidth="1"/>
    <col min="12" max="12" width="10.28515625" style="71" bestFit="1" customWidth="1"/>
    <col min="13" max="16384" width="9.140625" style="71"/>
  </cols>
  <sheetData>
    <row r="1" spans="1:10" ht="60.75" customHeight="1">
      <c r="F1" s="12" t="s">
        <v>114</v>
      </c>
      <c r="G1" s="12"/>
      <c r="H1" s="12"/>
      <c r="I1" s="12"/>
    </row>
    <row r="2" spans="1:10" ht="11.25" customHeight="1">
      <c r="D2" s="40"/>
      <c r="E2" s="40"/>
      <c r="F2" s="40"/>
      <c r="G2" s="40"/>
      <c r="H2" s="40"/>
      <c r="I2" s="40"/>
      <c r="J2" s="76"/>
    </row>
    <row r="3" spans="1:10" ht="43.5" customHeight="1">
      <c r="A3" s="26" t="s">
        <v>115</v>
      </c>
      <c r="B3" s="26"/>
      <c r="C3" s="26"/>
      <c r="D3" s="26"/>
      <c r="E3" s="26"/>
      <c r="F3" s="26"/>
      <c r="G3" s="26"/>
      <c r="H3" s="26"/>
      <c r="I3" s="26"/>
      <c r="J3" s="77"/>
    </row>
    <row r="4" spans="1:10" ht="15.75" customHeight="1">
      <c r="D4" s="78"/>
      <c r="E4" s="78"/>
      <c r="F4" s="78"/>
      <c r="G4" s="78"/>
      <c r="H4" s="28" t="s">
        <v>10</v>
      </c>
      <c r="I4" s="28"/>
    </row>
    <row r="5" spans="1:10" ht="62.25" customHeight="1">
      <c r="A5" s="36" t="s">
        <v>11</v>
      </c>
      <c r="B5" s="36" t="s">
        <v>12</v>
      </c>
      <c r="C5" s="36" t="s">
        <v>13</v>
      </c>
      <c r="D5" s="32" t="s">
        <v>4</v>
      </c>
      <c r="E5" s="32"/>
      <c r="F5" s="32" t="s">
        <v>5</v>
      </c>
      <c r="G5" s="24" t="s">
        <v>76</v>
      </c>
      <c r="H5" s="20"/>
      <c r="I5" s="39"/>
    </row>
    <row r="6" spans="1:10" ht="54.75" customHeight="1">
      <c r="A6" s="36"/>
      <c r="B6" s="36"/>
      <c r="C6" s="36"/>
      <c r="D6" s="79" t="s">
        <v>7</v>
      </c>
      <c r="E6" s="79" t="s">
        <v>1</v>
      </c>
      <c r="F6" s="32"/>
      <c r="G6" s="146" t="s">
        <v>120</v>
      </c>
      <c r="H6" s="112" t="s">
        <v>19</v>
      </c>
      <c r="I6" s="112" t="s">
        <v>6</v>
      </c>
    </row>
    <row r="7" spans="1:10" ht="24" customHeight="1">
      <c r="A7" s="124"/>
      <c r="B7" s="125"/>
      <c r="C7" s="125"/>
      <c r="D7" s="125"/>
      <c r="E7" s="126"/>
      <c r="F7" s="80" t="s">
        <v>78</v>
      </c>
      <c r="G7" s="152">
        <f t="shared" ref="G7" si="0">G9</f>
        <v>650474.70000000007</v>
      </c>
      <c r="H7" s="153">
        <f t="shared" ref="H7" si="1">H9</f>
        <v>934452.3</v>
      </c>
      <c r="I7" s="153">
        <f>I9</f>
        <v>1150455.2</v>
      </c>
    </row>
    <row r="8" spans="1:10" ht="23.25" customHeight="1">
      <c r="A8" s="181"/>
      <c r="B8" s="127"/>
      <c r="C8" s="127"/>
      <c r="D8" s="127"/>
      <c r="E8" s="128"/>
      <c r="F8" s="116" t="s">
        <v>25</v>
      </c>
      <c r="G8" s="154"/>
      <c r="H8" s="155"/>
      <c r="I8" s="155"/>
    </row>
    <row r="9" spans="1:10" ht="27" customHeight="1">
      <c r="A9" s="204" t="s">
        <v>31</v>
      </c>
      <c r="B9" s="120"/>
      <c r="C9" s="120"/>
      <c r="D9" s="120"/>
      <c r="E9" s="121"/>
      <c r="F9" s="80" t="s">
        <v>79</v>
      </c>
      <c r="G9" s="152">
        <f t="shared" ref="G9" si="2">G11</f>
        <v>650474.70000000007</v>
      </c>
      <c r="H9" s="156">
        <f t="shared" ref="H9:I9" si="3">H11</f>
        <v>934452.3</v>
      </c>
      <c r="I9" s="156">
        <f t="shared" si="3"/>
        <v>1150455.2</v>
      </c>
    </row>
    <row r="10" spans="1:10" ht="27" customHeight="1">
      <c r="A10" s="214"/>
      <c r="B10" s="209"/>
      <c r="C10" s="122"/>
      <c r="D10" s="122"/>
      <c r="E10" s="123"/>
      <c r="F10" s="116" t="s">
        <v>25</v>
      </c>
      <c r="G10" s="154"/>
      <c r="H10" s="157"/>
      <c r="I10" s="157"/>
    </row>
    <row r="11" spans="1:10" ht="43.5" customHeight="1">
      <c r="A11" s="210"/>
      <c r="B11" s="204" t="s">
        <v>32</v>
      </c>
      <c r="C11" s="120"/>
      <c r="D11" s="120"/>
      <c r="E11" s="121"/>
      <c r="F11" s="80" t="s">
        <v>80</v>
      </c>
      <c r="G11" s="152">
        <f>G13</f>
        <v>650474.70000000007</v>
      </c>
      <c r="H11" s="158">
        <f>H13</f>
        <v>934452.3</v>
      </c>
      <c r="I11" s="158">
        <f>I13</f>
        <v>1150455.2</v>
      </c>
    </row>
    <row r="12" spans="1:10" ht="26.25" customHeight="1">
      <c r="A12" s="210"/>
      <c r="B12" s="214"/>
      <c r="C12" s="209"/>
      <c r="D12" s="122"/>
      <c r="E12" s="123"/>
      <c r="F12" s="116" t="s">
        <v>25</v>
      </c>
      <c r="G12" s="154"/>
      <c r="H12" s="159"/>
      <c r="I12" s="159"/>
    </row>
    <row r="13" spans="1:10" ht="41.25" customHeight="1">
      <c r="A13" s="210"/>
      <c r="B13" s="210"/>
      <c r="C13" s="204" t="s">
        <v>14</v>
      </c>
      <c r="D13" s="186"/>
      <c r="E13" s="114"/>
      <c r="F13" s="80" t="s">
        <v>81</v>
      </c>
      <c r="G13" s="152">
        <f t="shared" ref="G13" si="4">G15</f>
        <v>650474.70000000007</v>
      </c>
      <c r="H13" s="158">
        <f t="shared" ref="H13:I13" si="5">H15</f>
        <v>934452.3</v>
      </c>
      <c r="I13" s="158">
        <f t="shared" si="5"/>
        <v>1150455.2</v>
      </c>
    </row>
    <row r="14" spans="1:10" ht="22.5" customHeight="1">
      <c r="A14" s="210"/>
      <c r="B14" s="210"/>
      <c r="C14" s="214"/>
      <c r="D14" s="182"/>
      <c r="E14" s="115"/>
      <c r="F14" s="116" t="s">
        <v>25</v>
      </c>
      <c r="G14" s="154"/>
      <c r="H14" s="159"/>
      <c r="I14" s="159"/>
    </row>
    <row r="15" spans="1:10" ht="27.75" customHeight="1">
      <c r="A15" s="210"/>
      <c r="B15" s="210"/>
      <c r="C15" s="214"/>
      <c r="D15" s="205"/>
      <c r="E15" s="118"/>
      <c r="F15" s="80" t="s">
        <v>82</v>
      </c>
      <c r="G15" s="152">
        <f>G17</f>
        <v>650474.70000000007</v>
      </c>
      <c r="H15" s="156">
        <f>H17</f>
        <v>934452.3</v>
      </c>
      <c r="I15" s="156">
        <f>I17</f>
        <v>1150455.2</v>
      </c>
    </row>
    <row r="16" spans="1:10" ht="21.75" customHeight="1">
      <c r="A16" s="210"/>
      <c r="B16" s="210"/>
      <c r="C16" s="214"/>
      <c r="D16" s="191"/>
      <c r="E16" s="119"/>
      <c r="F16" s="116" t="s">
        <v>25</v>
      </c>
      <c r="G16" s="154"/>
      <c r="H16" s="157"/>
      <c r="I16" s="157"/>
    </row>
    <row r="17" spans="1:9" ht="44.25" customHeight="1">
      <c r="A17" s="210"/>
      <c r="B17" s="210"/>
      <c r="C17" s="210"/>
      <c r="D17" s="183">
        <v>1155</v>
      </c>
      <c r="E17" s="126"/>
      <c r="F17" s="73" t="s">
        <v>124</v>
      </c>
      <c r="G17" s="160">
        <f t="shared" ref="G17" si="6">G19+G27</f>
        <v>650474.70000000007</v>
      </c>
      <c r="H17" s="161">
        <f t="shared" ref="H17:I17" si="7">H19+H27</f>
        <v>934452.3</v>
      </c>
      <c r="I17" s="161">
        <f t="shared" si="7"/>
        <v>1150455.2</v>
      </c>
    </row>
    <row r="18" spans="1:9" ht="25.5" customHeight="1">
      <c r="A18" s="210"/>
      <c r="B18" s="210"/>
      <c r="C18" s="210"/>
      <c r="D18" s="212"/>
      <c r="E18" s="128"/>
      <c r="F18" s="117" t="s">
        <v>25</v>
      </c>
      <c r="G18" s="160"/>
      <c r="H18" s="162"/>
      <c r="I18" s="162"/>
    </row>
    <row r="19" spans="1:9" ht="96" customHeight="1">
      <c r="A19" s="210"/>
      <c r="B19" s="210"/>
      <c r="C19" s="210"/>
      <c r="D19" s="211"/>
      <c r="E19" s="208">
        <v>11001</v>
      </c>
      <c r="F19" s="73" t="s">
        <v>54</v>
      </c>
      <c r="G19" s="163">
        <f>G21</f>
        <v>84130.8</v>
      </c>
      <c r="H19" s="163">
        <f t="shared" ref="H19" si="8">H21</f>
        <v>140218</v>
      </c>
      <c r="I19" s="163">
        <f>I21</f>
        <v>186957.2</v>
      </c>
    </row>
    <row r="20" spans="1:9" ht="20.25" customHeight="1">
      <c r="A20" s="210"/>
      <c r="B20" s="210"/>
      <c r="C20" s="210"/>
      <c r="D20" s="211"/>
      <c r="E20" s="185"/>
      <c r="F20" s="73" t="s">
        <v>2</v>
      </c>
      <c r="G20" s="154"/>
      <c r="H20" s="163"/>
      <c r="I20" s="163"/>
    </row>
    <row r="21" spans="1:9" ht="24" customHeight="1">
      <c r="A21" s="210"/>
      <c r="B21" s="210"/>
      <c r="C21" s="210"/>
      <c r="D21" s="211"/>
      <c r="E21" s="185"/>
      <c r="F21" s="72" t="s">
        <v>36</v>
      </c>
      <c r="G21" s="164">
        <f t="shared" ref="G21" si="9">G23</f>
        <v>84130.8</v>
      </c>
      <c r="H21" s="164">
        <f t="shared" ref="H21" si="10">H23</f>
        <v>140218</v>
      </c>
      <c r="I21" s="164">
        <f>I23</f>
        <v>186957.2</v>
      </c>
    </row>
    <row r="22" spans="1:9" ht="41.25" customHeight="1">
      <c r="A22" s="210"/>
      <c r="B22" s="210"/>
      <c r="C22" s="210"/>
      <c r="D22" s="211"/>
      <c r="E22" s="185"/>
      <c r="F22" s="73" t="s">
        <v>3</v>
      </c>
      <c r="G22" s="154"/>
      <c r="H22" s="163"/>
      <c r="I22" s="163"/>
    </row>
    <row r="23" spans="1:9" ht="17.25" customHeight="1">
      <c r="A23" s="210"/>
      <c r="B23" s="210"/>
      <c r="C23" s="210"/>
      <c r="D23" s="211"/>
      <c r="E23" s="185"/>
      <c r="F23" s="81" t="s">
        <v>16</v>
      </c>
      <c r="G23" s="215">
        <f t="shared" ref="G23:H25" si="11">G24</f>
        <v>84130.8</v>
      </c>
      <c r="H23" s="215">
        <f t="shared" si="11"/>
        <v>140218</v>
      </c>
      <c r="I23" s="215">
        <f>I24</f>
        <v>186957.2</v>
      </c>
    </row>
    <row r="24" spans="1:9" ht="17.25" customHeight="1">
      <c r="A24" s="210"/>
      <c r="B24" s="210"/>
      <c r="C24" s="210"/>
      <c r="D24" s="211"/>
      <c r="E24" s="185"/>
      <c r="F24" s="81" t="s">
        <v>17</v>
      </c>
      <c r="G24" s="215">
        <f t="shared" si="11"/>
        <v>84130.8</v>
      </c>
      <c r="H24" s="215">
        <f t="shared" si="11"/>
        <v>140218</v>
      </c>
      <c r="I24" s="215">
        <f>I25</f>
        <v>186957.2</v>
      </c>
    </row>
    <row r="25" spans="1:9" ht="17.25" customHeight="1">
      <c r="A25" s="210"/>
      <c r="B25" s="210"/>
      <c r="C25" s="210"/>
      <c r="D25" s="211"/>
      <c r="E25" s="185"/>
      <c r="F25" s="81" t="s">
        <v>18</v>
      </c>
      <c r="G25" s="215">
        <f t="shared" si="11"/>
        <v>84130.8</v>
      </c>
      <c r="H25" s="215">
        <f t="shared" si="11"/>
        <v>140218</v>
      </c>
      <c r="I25" s="215">
        <f>I26</f>
        <v>186957.2</v>
      </c>
    </row>
    <row r="26" spans="1:9" ht="22.5" customHeight="1">
      <c r="A26" s="210"/>
      <c r="B26" s="210"/>
      <c r="C26" s="210"/>
      <c r="D26" s="211"/>
      <c r="E26" s="185"/>
      <c r="F26" s="81" t="s">
        <v>66</v>
      </c>
      <c r="G26" s="215">
        <f>'N 8'!D15</f>
        <v>84130.8</v>
      </c>
      <c r="H26" s="215">
        <f>'N 8'!G15</f>
        <v>140218</v>
      </c>
      <c r="I26" s="215">
        <f>'N 8'!J15</f>
        <v>186957.2</v>
      </c>
    </row>
    <row r="27" spans="1:9" ht="113.25" customHeight="1">
      <c r="A27" s="210"/>
      <c r="B27" s="210"/>
      <c r="C27" s="210"/>
      <c r="D27" s="181"/>
      <c r="E27" s="183">
        <v>32001</v>
      </c>
      <c r="F27" s="184" t="s">
        <v>55</v>
      </c>
      <c r="G27" s="163">
        <f t="shared" ref="G27" si="12">G29</f>
        <v>566343.9</v>
      </c>
      <c r="H27" s="163">
        <f t="shared" ref="H27:I27" si="13">H29</f>
        <v>794234.3</v>
      </c>
      <c r="I27" s="163">
        <f t="shared" si="13"/>
        <v>963498</v>
      </c>
    </row>
    <row r="28" spans="1:9" ht="20.25" customHeight="1">
      <c r="A28" s="210"/>
      <c r="B28" s="210"/>
      <c r="C28" s="210"/>
      <c r="D28" s="181"/>
      <c r="E28" s="212"/>
      <c r="F28" s="207" t="s">
        <v>2</v>
      </c>
      <c r="G28" s="154"/>
      <c r="H28" s="163"/>
      <c r="I28" s="163"/>
    </row>
    <row r="29" spans="1:9" ht="21.75" customHeight="1">
      <c r="A29" s="210"/>
      <c r="B29" s="210"/>
      <c r="C29" s="210"/>
      <c r="D29" s="181"/>
      <c r="E29" s="212"/>
      <c r="F29" s="207" t="s">
        <v>36</v>
      </c>
      <c r="G29" s="164">
        <f t="shared" ref="G29" si="14">G31</f>
        <v>566343.9</v>
      </c>
      <c r="H29" s="164">
        <f t="shared" ref="H29:I29" si="15">H31</f>
        <v>794234.3</v>
      </c>
      <c r="I29" s="164">
        <f t="shared" si="15"/>
        <v>963498</v>
      </c>
    </row>
    <row r="30" spans="1:9" ht="42.75" customHeight="1">
      <c r="A30" s="210"/>
      <c r="B30" s="210"/>
      <c r="C30" s="210"/>
      <c r="D30" s="181"/>
      <c r="E30" s="212"/>
      <c r="F30" s="207" t="s">
        <v>3</v>
      </c>
      <c r="G30" s="154"/>
      <c r="H30" s="163"/>
      <c r="I30" s="163"/>
    </row>
    <row r="31" spans="1:9" ht="18" customHeight="1">
      <c r="A31" s="210"/>
      <c r="B31" s="210"/>
      <c r="C31" s="210"/>
      <c r="D31" s="181"/>
      <c r="E31" s="212"/>
      <c r="F31" s="207" t="s">
        <v>16</v>
      </c>
      <c r="G31" s="163">
        <f t="shared" ref="G31:I32" si="16">G32</f>
        <v>566343.9</v>
      </c>
      <c r="H31" s="163">
        <f t="shared" si="16"/>
        <v>794234.3</v>
      </c>
      <c r="I31" s="163">
        <f t="shared" si="16"/>
        <v>963498</v>
      </c>
    </row>
    <row r="32" spans="1:9" ht="18.75" customHeight="1">
      <c r="A32" s="210"/>
      <c r="B32" s="210"/>
      <c r="C32" s="210"/>
      <c r="D32" s="181"/>
      <c r="E32" s="212"/>
      <c r="F32" s="207" t="s">
        <v>56</v>
      </c>
      <c r="G32" s="163">
        <f t="shared" si="16"/>
        <v>566343.9</v>
      </c>
      <c r="H32" s="163">
        <f t="shared" si="16"/>
        <v>794234.3</v>
      </c>
      <c r="I32" s="163">
        <f t="shared" si="16"/>
        <v>963498</v>
      </c>
    </row>
    <row r="33" spans="1:9" ht="21" customHeight="1">
      <c r="A33" s="210"/>
      <c r="B33" s="210"/>
      <c r="C33" s="210"/>
      <c r="D33" s="181"/>
      <c r="E33" s="212"/>
      <c r="F33" s="207" t="s">
        <v>57</v>
      </c>
      <c r="G33" s="187">
        <f>G34+G36</f>
        <v>566343.9</v>
      </c>
      <c r="H33" s="187">
        <f t="shared" ref="H33:I33" si="17">H34+H36</f>
        <v>794234.3</v>
      </c>
      <c r="I33" s="187">
        <f t="shared" si="17"/>
        <v>963498</v>
      </c>
    </row>
    <row r="34" spans="1:9" ht="24" customHeight="1">
      <c r="A34" s="210"/>
      <c r="B34" s="210"/>
      <c r="C34" s="210"/>
      <c r="D34" s="181"/>
      <c r="E34" s="212"/>
      <c r="F34" s="207" t="s">
        <v>58</v>
      </c>
      <c r="G34" s="166">
        <f t="shared" ref="G34:I34" si="18">+G35</f>
        <v>218412.2</v>
      </c>
      <c r="H34" s="166">
        <f t="shared" si="18"/>
        <v>218412.2</v>
      </c>
      <c r="I34" s="166">
        <f t="shared" si="18"/>
        <v>218412.2</v>
      </c>
    </row>
    <row r="35" spans="1:9" ht="26.25" customHeight="1">
      <c r="A35" s="210"/>
      <c r="B35" s="210"/>
      <c r="C35" s="210"/>
      <c r="D35" s="181"/>
      <c r="E35" s="212"/>
      <c r="F35" s="184" t="s">
        <v>59</v>
      </c>
      <c r="G35" s="165">
        <f>'N 8'!D29</f>
        <v>218412.2</v>
      </c>
      <c r="H35" s="165">
        <f>'N 8'!G29</f>
        <v>218412.2</v>
      </c>
      <c r="I35" s="165">
        <f>'N 8'!J29</f>
        <v>218412.2</v>
      </c>
    </row>
    <row r="36" spans="1:9" ht="22.5" customHeight="1">
      <c r="A36" s="210"/>
      <c r="B36" s="210"/>
      <c r="C36" s="210"/>
      <c r="D36" s="181"/>
      <c r="E36" s="212"/>
      <c r="F36" s="184" t="s">
        <v>60</v>
      </c>
      <c r="G36" s="215">
        <f>SUM(G37:G38)</f>
        <v>347931.7</v>
      </c>
      <c r="H36" s="215">
        <f t="shared" ref="H36:I36" si="19">SUM(H37:H38)</f>
        <v>575822.1</v>
      </c>
      <c r="I36" s="215">
        <f t="shared" si="19"/>
        <v>745085.8</v>
      </c>
    </row>
    <row r="37" spans="1:9" ht="24.75" customHeight="1">
      <c r="A37" s="210"/>
      <c r="B37" s="210"/>
      <c r="C37" s="210"/>
      <c r="D37" s="181"/>
      <c r="E37" s="212"/>
      <c r="F37" s="184" t="s">
        <v>133</v>
      </c>
      <c r="G37" s="215">
        <f>'N 8'!D31</f>
        <v>186455.9</v>
      </c>
      <c r="H37" s="215">
        <f>'N 8'!G31</f>
        <v>414346.3</v>
      </c>
      <c r="I37" s="215">
        <f>'N 8'!J31</f>
        <v>583610</v>
      </c>
    </row>
    <row r="38" spans="1:9" ht="24.75" customHeight="1">
      <c r="A38" s="190"/>
      <c r="B38" s="190"/>
      <c r="C38" s="190"/>
      <c r="D38" s="232"/>
      <c r="E38" s="213"/>
      <c r="F38" s="184" t="s">
        <v>134</v>
      </c>
      <c r="G38" s="215">
        <f>'N 8'!D32</f>
        <v>161475.80000000002</v>
      </c>
      <c r="H38" s="215">
        <f>'N 8'!G32</f>
        <v>161475.80000000002</v>
      </c>
      <c r="I38" s="215">
        <f>'N 8'!J32</f>
        <v>161475.80000000002</v>
      </c>
    </row>
    <row r="40" spans="1:9">
      <c r="H40" s="71"/>
      <c r="I40" s="71"/>
    </row>
    <row r="41" spans="1:9">
      <c r="H41" s="71"/>
      <c r="I41" s="71"/>
    </row>
    <row r="42" spans="1:9">
      <c r="G42" s="293"/>
      <c r="H42" s="293"/>
      <c r="I42" s="293"/>
    </row>
    <row r="46" spans="1:9">
      <c r="G46" s="293"/>
      <c r="H46" s="293"/>
      <c r="I46" s="293"/>
    </row>
  </sheetData>
  <mergeCells count="10">
    <mergeCell ref="F1:I1"/>
    <mergeCell ref="D2:I2"/>
    <mergeCell ref="C5:C6"/>
    <mergeCell ref="A3:I3"/>
    <mergeCell ref="D5:E5"/>
    <mergeCell ref="F5:F6"/>
    <mergeCell ref="H4:I4"/>
    <mergeCell ref="A5:A6"/>
    <mergeCell ref="B5:B6"/>
    <mergeCell ref="G5:I5"/>
  </mergeCells>
  <pageMargins left="0.24" right="0.19" top="0.37" bottom="0.25" header="0.27" footer="0.2"/>
  <pageSetup paperSize="9" scale="70" orientation="portrait" r:id="rId1"/>
  <ignoredErrors>
    <ignoredError sqref="A9:B9 C13:D13 D17:E17 B11:C11 D15" numberStoredAsText="1"/>
    <ignoredError sqref="H15:I15 H19:I25 H7:I7 H9:I9 H11:I11 H13:I13 H27:I32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Q23"/>
  <sheetViews>
    <sheetView view="pageBreakPreview" topLeftCell="A5" zoomScale="60" zoomScaleNormal="85" workbookViewId="0">
      <selection activeCell="G12" sqref="G12:L13"/>
    </sheetView>
  </sheetViews>
  <sheetFormatPr defaultRowHeight="16.5"/>
  <cols>
    <col min="1" max="1" width="7.42578125" style="129" customWidth="1"/>
    <col min="2" max="2" width="10.5703125" style="129" customWidth="1"/>
    <col min="3" max="3" width="8.5703125" style="129" customWidth="1"/>
    <col min="4" max="4" width="10.28515625" style="129" customWidth="1"/>
    <col min="5" max="5" width="9.5703125" style="129" customWidth="1"/>
    <col min="6" max="6" width="11.7109375" style="129" customWidth="1"/>
    <col min="7" max="7" width="10.5703125" style="129" customWidth="1"/>
    <col min="8" max="8" width="15.42578125" style="129" customWidth="1"/>
    <col min="9" max="9" width="69.28515625" style="129" customWidth="1"/>
    <col min="10" max="10" width="14" style="129" customWidth="1"/>
    <col min="11" max="11" width="14.42578125" style="129" customWidth="1"/>
    <col min="12" max="12" width="14.7109375" style="129" customWidth="1"/>
    <col min="13" max="13" width="9.140625" style="129"/>
    <col min="14" max="14" width="10.7109375" style="129" bestFit="1" customWidth="1"/>
    <col min="15" max="15" width="11.85546875" style="129" bestFit="1" customWidth="1"/>
    <col min="16" max="16" width="10.5703125" style="129" bestFit="1" customWidth="1"/>
    <col min="17" max="17" width="11.140625" style="129" bestFit="1" customWidth="1"/>
    <col min="18" max="16384" width="9.140625" style="129"/>
  </cols>
  <sheetData>
    <row r="1" spans="1:17" s="82" customFormat="1" ht="69.75" customHeight="1">
      <c r="A1" s="35" t="s">
        <v>136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7" s="82" customFormat="1" ht="25.5" customHeight="1">
      <c r="B2" s="83"/>
      <c r="C2" s="83"/>
      <c r="D2" s="83"/>
    </row>
    <row r="3" spans="1:17" s="84" customFormat="1" ht="50.25" customHeight="1">
      <c r="A3" s="26" t="s">
        <v>109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7" ht="17.25">
      <c r="A4" s="149"/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</row>
    <row r="5" spans="1:17" ht="67.5" customHeight="1">
      <c r="A5" s="312" t="s">
        <v>138</v>
      </c>
      <c r="B5" s="312" t="s">
        <v>91</v>
      </c>
      <c r="C5" s="312"/>
      <c r="D5" s="312" t="s">
        <v>92</v>
      </c>
      <c r="E5" s="312"/>
      <c r="F5" s="312"/>
      <c r="G5" s="312"/>
      <c r="H5" s="312" t="s">
        <v>93</v>
      </c>
      <c r="I5" s="312" t="s">
        <v>94</v>
      </c>
      <c r="J5" s="313" t="s">
        <v>76</v>
      </c>
      <c r="K5" s="314"/>
      <c r="L5" s="315"/>
    </row>
    <row r="6" spans="1:17" ht="69">
      <c r="A6" s="312"/>
      <c r="B6" s="246" t="s">
        <v>95</v>
      </c>
      <c r="C6" s="246" t="s">
        <v>96</v>
      </c>
      <c r="D6" s="246" t="s">
        <v>95</v>
      </c>
      <c r="E6" s="246" t="s">
        <v>96</v>
      </c>
      <c r="F6" s="246" t="s">
        <v>97</v>
      </c>
      <c r="G6" s="246" t="s">
        <v>98</v>
      </c>
      <c r="H6" s="312"/>
      <c r="I6" s="312"/>
      <c r="J6" s="147" t="s">
        <v>99</v>
      </c>
      <c r="K6" s="147" t="s">
        <v>34</v>
      </c>
      <c r="L6" s="147" t="s">
        <v>35</v>
      </c>
    </row>
    <row r="7" spans="1:17" ht="30" customHeight="1">
      <c r="A7" s="309" t="s">
        <v>100</v>
      </c>
      <c r="B7" s="310"/>
      <c r="C7" s="310"/>
      <c r="D7" s="310"/>
      <c r="E7" s="310"/>
      <c r="F7" s="310"/>
      <c r="G7" s="310"/>
      <c r="H7" s="310"/>
      <c r="I7" s="310"/>
      <c r="J7" s="242"/>
      <c r="K7" s="242"/>
      <c r="L7" s="243"/>
    </row>
    <row r="8" spans="1:17" ht="30" customHeight="1">
      <c r="A8" s="311" t="s">
        <v>101</v>
      </c>
      <c r="B8" s="310"/>
      <c r="C8" s="310"/>
      <c r="D8" s="310"/>
      <c r="E8" s="310"/>
      <c r="F8" s="310"/>
      <c r="G8" s="310"/>
      <c r="H8" s="310"/>
      <c r="I8" s="310"/>
      <c r="J8" s="244">
        <f t="shared" ref="J8:L8" si="0">J9</f>
        <v>650474.70000000007</v>
      </c>
      <c r="K8" s="244">
        <f t="shared" si="0"/>
        <v>934452.3</v>
      </c>
      <c r="L8" s="245">
        <f t="shared" si="0"/>
        <v>1150455.2000000002</v>
      </c>
      <c r="O8" s="167"/>
    </row>
    <row r="9" spans="1:17" ht="30" customHeight="1">
      <c r="A9" s="279"/>
      <c r="B9" s="285" t="s">
        <v>33</v>
      </c>
      <c r="C9" s="31" t="s">
        <v>104</v>
      </c>
      <c r="D9" s="27"/>
      <c r="E9" s="27"/>
      <c r="F9" s="27"/>
      <c r="G9" s="27"/>
      <c r="H9" s="27"/>
      <c r="I9" s="27"/>
      <c r="J9" s="275">
        <f>J10+J17</f>
        <v>650474.70000000007</v>
      </c>
      <c r="K9" s="275">
        <f>K10+K17</f>
        <v>934452.3</v>
      </c>
      <c r="L9" s="275">
        <f>L10+L17</f>
        <v>1150455.2000000002</v>
      </c>
      <c r="O9" s="167"/>
      <c r="P9" s="167"/>
      <c r="Q9" s="167"/>
    </row>
    <row r="10" spans="1:17" ht="77.25" customHeight="1">
      <c r="A10" s="280"/>
      <c r="B10" s="282"/>
      <c r="C10" s="282"/>
      <c r="D10" s="285" t="s">
        <v>105</v>
      </c>
      <c r="E10" s="27" t="s">
        <v>61</v>
      </c>
      <c r="F10" s="27"/>
      <c r="G10" s="27"/>
      <c r="H10" s="27"/>
      <c r="I10" s="27"/>
      <c r="J10" s="275">
        <f>'N 8'!D20</f>
        <v>84130.8</v>
      </c>
      <c r="K10" s="275">
        <f>'N 8'!G20</f>
        <v>140218</v>
      </c>
      <c r="L10" s="275">
        <f>'N 8'!J20</f>
        <v>186957.2</v>
      </c>
    </row>
    <row r="11" spans="1:17" ht="63" customHeight="1">
      <c r="A11" s="280"/>
      <c r="B11" s="283"/>
      <c r="C11" s="149"/>
      <c r="D11" s="279"/>
      <c r="E11" s="282"/>
      <c r="F11" s="27" t="s">
        <v>62</v>
      </c>
      <c r="G11" s="27"/>
      <c r="H11" s="27"/>
      <c r="I11" s="27"/>
      <c r="J11" s="27"/>
      <c r="K11" s="27"/>
      <c r="L11" s="27"/>
    </row>
    <row r="12" spans="1:17" ht="27" customHeight="1">
      <c r="A12" s="280"/>
      <c r="B12" s="283"/>
      <c r="C12" s="149"/>
      <c r="D12" s="148"/>
      <c r="E12" s="279"/>
      <c r="F12" s="279"/>
      <c r="G12" s="31" t="s">
        <v>9</v>
      </c>
      <c r="H12" s="27"/>
      <c r="I12" s="27"/>
      <c r="J12" s="27"/>
      <c r="K12" s="27"/>
      <c r="L12" s="27"/>
    </row>
    <row r="13" spans="1:17" ht="30" customHeight="1">
      <c r="A13" s="280"/>
      <c r="B13" s="283"/>
      <c r="C13" s="149"/>
      <c r="D13" s="148"/>
      <c r="E13" s="280"/>
      <c r="F13" s="148"/>
      <c r="G13" s="279"/>
      <c r="H13" s="23" t="s">
        <v>102</v>
      </c>
      <c r="I13" s="27"/>
      <c r="J13" s="27"/>
      <c r="K13" s="27"/>
      <c r="L13" s="27"/>
    </row>
    <row r="14" spans="1:17" ht="63" customHeight="1">
      <c r="A14" s="280"/>
      <c r="B14" s="283"/>
      <c r="C14" s="149"/>
      <c r="D14" s="148"/>
      <c r="E14" s="280"/>
      <c r="F14" s="148"/>
      <c r="G14" s="148"/>
      <c r="H14" s="278"/>
      <c r="I14" s="277" t="s">
        <v>128</v>
      </c>
      <c r="J14" s="276">
        <v>1</v>
      </c>
      <c r="K14" s="276" t="s">
        <v>103</v>
      </c>
      <c r="L14" s="276">
        <v>1</v>
      </c>
    </row>
    <row r="15" spans="1:17" ht="34.5" customHeight="1">
      <c r="A15" s="280"/>
      <c r="B15" s="283"/>
      <c r="C15" s="149"/>
      <c r="D15" s="148"/>
      <c r="E15" s="280"/>
      <c r="F15" s="148"/>
      <c r="G15" s="148"/>
      <c r="H15" s="287"/>
      <c r="I15" s="277" t="s">
        <v>129</v>
      </c>
      <c r="J15" s="276">
        <v>1</v>
      </c>
      <c r="K15" s="276" t="s">
        <v>103</v>
      </c>
      <c r="L15" s="276">
        <v>2</v>
      </c>
    </row>
    <row r="16" spans="1:17" ht="84" customHeight="1">
      <c r="A16" s="281"/>
      <c r="B16" s="284"/>
      <c r="C16" s="151"/>
      <c r="D16" s="150"/>
      <c r="E16" s="281"/>
      <c r="F16" s="150"/>
      <c r="G16" s="150"/>
      <c r="H16" s="281"/>
      <c r="I16" s="277" t="s">
        <v>67</v>
      </c>
      <c r="J16" s="276">
        <v>0</v>
      </c>
      <c r="K16" s="276" t="s">
        <v>103</v>
      </c>
      <c r="L16" s="276">
        <v>100</v>
      </c>
    </row>
    <row r="17" spans="1:12" ht="78.75" customHeight="1">
      <c r="A17" s="280"/>
      <c r="B17" s="283"/>
      <c r="C17" s="283"/>
      <c r="D17" s="286" t="s">
        <v>107</v>
      </c>
      <c r="E17" s="19" t="s">
        <v>106</v>
      </c>
      <c r="F17" s="19"/>
      <c r="G17" s="19"/>
      <c r="H17" s="19"/>
      <c r="I17" s="19"/>
      <c r="J17" s="307">
        <f>'N 8'!D21</f>
        <v>566343.9</v>
      </c>
      <c r="K17" s="307">
        <f>'N 8'!G21</f>
        <v>794234.3</v>
      </c>
      <c r="L17" s="307">
        <f>'N 8'!J21</f>
        <v>963498.00000000012</v>
      </c>
    </row>
    <row r="18" spans="1:12" ht="42.75" customHeight="1">
      <c r="A18" s="280"/>
      <c r="B18" s="283"/>
      <c r="C18" s="283"/>
      <c r="D18" s="283"/>
      <c r="E18" s="283"/>
      <c r="F18" s="31" t="s">
        <v>108</v>
      </c>
      <c r="G18" s="27"/>
      <c r="H18" s="27"/>
      <c r="I18" s="27"/>
      <c r="J18" s="27"/>
      <c r="K18" s="27"/>
      <c r="L18" s="27"/>
    </row>
    <row r="19" spans="1:12" ht="43.5" customHeight="1">
      <c r="A19" s="280"/>
      <c r="B19" s="283"/>
      <c r="C19" s="283"/>
      <c r="D19" s="283"/>
      <c r="E19" s="149"/>
      <c r="F19" s="288"/>
      <c r="G19" s="316" t="s">
        <v>139</v>
      </c>
      <c r="H19" s="27"/>
      <c r="I19" s="27"/>
      <c r="J19" s="27"/>
      <c r="K19" s="27"/>
      <c r="L19" s="27"/>
    </row>
    <row r="20" spans="1:12" ht="40.5" customHeight="1">
      <c r="A20" s="280"/>
      <c r="B20" s="283"/>
      <c r="C20" s="283"/>
      <c r="D20" s="283"/>
      <c r="E20" s="149"/>
      <c r="F20" s="289"/>
      <c r="G20" s="288"/>
      <c r="H20" s="27" t="s">
        <v>140</v>
      </c>
      <c r="I20" s="27"/>
      <c r="J20" s="27"/>
      <c r="K20" s="27"/>
      <c r="L20" s="27"/>
    </row>
    <row r="21" spans="1:12" ht="67.5" customHeight="1">
      <c r="A21" s="280"/>
      <c r="B21" s="283"/>
      <c r="C21" s="283"/>
      <c r="D21" s="283"/>
      <c r="E21" s="149"/>
      <c r="F21" s="289"/>
      <c r="G21" s="289"/>
      <c r="H21" s="288"/>
      <c r="I21" s="274" t="s">
        <v>131</v>
      </c>
      <c r="J21" s="276">
        <v>0</v>
      </c>
      <c r="K21" s="276" t="s">
        <v>103</v>
      </c>
      <c r="L21" s="276">
        <v>1</v>
      </c>
    </row>
    <row r="22" spans="1:12" ht="67.5" customHeight="1">
      <c r="A22" s="280"/>
      <c r="B22" s="283"/>
      <c r="C22" s="283"/>
      <c r="D22" s="283"/>
      <c r="E22" s="149"/>
      <c r="F22" s="289"/>
      <c r="G22" s="289"/>
      <c r="H22" s="289"/>
      <c r="I22" s="274" t="s">
        <v>135</v>
      </c>
      <c r="J22" s="276">
        <v>0</v>
      </c>
      <c r="K22" s="276"/>
      <c r="L22" s="276">
        <v>250</v>
      </c>
    </row>
    <row r="23" spans="1:12" ht="58.5" customHeight="1">
      <c r="A23" s="281"/>
      <c r="B23" s="284"/>
      <c r="C23" s="284"/>
      <c r="D23" s="284"/>
      <c r="E23" s="151"/>
      <c r="F23" s="290"/>
      <c r="G23" s="290"/>
      <c r="H23" s="290"/>
      <c r="I23" s="274" t="s">
        <v>130</v>
      </c>
      <c r="J23" s="276">
        <v>0</v>
      </c>
      <c r="K23" s="276" t="s">
        <v>103</v>
      </c>
      <c r="L23" s="276">
        <f>590-225</f>
        <v>365</v>
      </c>
    </row>
  </sheetData>
  <mergeCells count="19">
    <mergeCell ref="F18:L18"/>
    <mergeCell ref="G19:L19"/>
    <mergeCell ref="H20:L20"/>
    <mergeCell ref="C9:I9"/>
    <mergeCell ref="E10:I10"/>
    <mergeCell ref="F11:L11"/>
    <mergeCell ref="A1:L1"/>
    <mergeCell ref="A3:L3"/>
    <mergeCell ref="G12:L12"/>
    <mergeCell ref="H13:L13"/>
    <mergeCell ref="E17:I17"/>
    <mergeCell ref="A7:I7"/>
    <mergeCell ref="A8:I8"/>
    <mergeCell ref="A5:A6"/>
    <mergeCell ref="B5:C5"/>
    <mergeCell ref="D5:G5"/>
    <mergeCell ref="H5:H6"/>
    <mergeCell ref="I5:I6"/>
    <mergeCell ref="J5:L5"/>
  </mergeCells>
  <pageMargins left="0.2" right="0.2" top="0.26" bottom="0.32" header="0.2" footer="0.2"/>
  <pageSetup paperSize="9" scale="72" orientation="landscape" verticalDpi="300" r:id="rId1"/>
  <ignoredErrors>
    <ignoredError sqref="B9:I10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M51"/>
  <sheetViews>
    <sheetView topLeftCell="A19" zoomScaleNormal="100" zoomScaleSheetLayoutView="115" workbookViewId="0">
      <selection activeCell="C11" sqref="C11"/>
    </sheetView>
  </sheetViews>
  <sheetFormatPr defaultColWidth="9.140625" defaultRowHeight="14.25"/>
  <cols>
    <col min="1" max="1" width="8.85546875" style="109" customWidth="1"/>
    <col min="2" max="2" width="9" style="110" customWidth="1"/>
    <col min="3" max="3" width="52.5703125" style="109" customWidth="1"/>
    <col min="4" max="4" width="13.140625" style="104" customWidth="1"/>
    <col min="5" max="5" width="13.5703125" style="104" customWidth="1"/>
    <col min="6" max="6" width="14.7109375" style="104" customWidth="1"/>
    <col min="7" max="8" width="13.5703125" style="104" customWidth="1"/>
    <col min="9" max="9" width="14.7109375" style="104" customWidth="1"/>
    <col min="10" max="10" width="13.28515625" style="104" customWidth="1"/>
    <col min="11" max="11" width="14.85546875" style="104" customWidth="1"/>
    <col min="12" max="12" width="15.85546875" style="104" customWidth="1"/>
    <col min="13" max="13" width="13.42578125" style="104" bestFit="1" customWidth="1"/>
    <col min="14" max="14" width="15.42578125" style="104" bestFit="1" customWidth="1"/>
    <col min="15" max="15" width="12.85546875" style="104" bestFit="1" customWidth="1"/>
    <col min="16" max="16384" width="9.140625" style="104"/>
  </cols>
  <sheetData>
    <row r="1" spans="1:13" ht="45" customHeight="1">
      <c r="A1" s="103"/>
      <c r="B1" s="103"/>
      <c r="C1" s="103"/>
      <c r="D1" s="103"/>
      <c r="E1" s="103"/>
      <c r="F1" s="103"/>
      <c r="G1" s="103"/>
      <c r="H1" s="103"/>
      <c r="I1" s="317" t="s">
        <v>110</v>
      </c>
      <c r="J1" s="317"/>
      <c r="K1" s="317"/>
      <c r="L1" s="317"/>
    </row>
    <row r="2" spans="1:13" ht="9.75" customHeight="1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333"/>
      <c r="L2" s="333"/>
    </row>
    <row r="3" spans="1:13" ht="48.75" customHeight="1">
      <c r="A3" s="318" t="s">
        <v>111</v>
      </c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</row>
    <row r="4" spans="1:13" ht="15.75" customHeight="1" thickBot="1">
      <c r="A4" s="106"/>
      <c r="B4" s="106"/>
      <c r="C4" s="106"/>
      <c r="D4" s="105"/>
      <c r="E4" s="105"/>
      <c r="F4" s="105"/>
      <c r="G4" s="105"/>
      <c r="H4" s="105"/>
      <c r="I4" s="105"/>
      <c r="J4" s="105"/>
      <c r="K4" s="334" t="s">
        <v>53</v>
      </c>
      <c r="L4" s="334"/>
    </row>
    <row r="5" spans="1:13" s="107" customFormat="1" ht="32.25" customHeight="1">
      <c r="A5" s="322" t="s">
        <v>15</v>
      </c>
      <c r="B5" s="323"/>
      <c r="C5" s="324" t="s">
        <v>40</v>
      </c>
      <c r="D5" s="319" t="s">
        <v>120</v>
      </c>
      <c r="E5" s="320"/>
      <c r="F5" s="321"/>
      <c r="G5" s="319" t="s">
        <v>37</v>
      </c>
      <c r="H5" s="320"/>
      <c r="I5" s="321"/>
      <c r="J5" s="319" t="s">
        <v>63</v>
      </c>
      <c r="K5" s="320"/>
      <c r="L5" s="321"/>
    </row>
    <row r="6" spans="1:13" s="107" customFormat="1" ht="19.5" customHeight="1">
      <c r="A6" s="327" t="s">
        <v>0</v>
      </c>
      <c r="B6" s="328" t="s">
        <v>41</v>
      </c>
      <c r="C6" s="325"/>
      <c r="D6" s="329" t="s">
        <v>30</v>
      </c>
      <c r="E6" s="332" t="s">
        <v>42</v>
      </c>
      <c r="F6" s="331"/>
      <c r="G6" s="329" t="s">
        <v>30</v>
      </c>
      <c r="H6" s="332" t="s">
        <v>42</v>
      </c>
      <c r="I6" s="331"/>
      <c r="J6" s="329" t="s">
        <v>30</v>
      </c>
      <c r="K6" s="330" t="s">
        <v>42</v>
      </c>
      <c r="L6" s="331"/>
    </row>
    <row r="7" spans="1:13" s="107" customFormat="1" ht="66.75" customHeight="1">
      <c r="A7" s="327"/>
      <c r="B7" s="328"/>
      <c r="C7" s="326"/>
      <c r="D7" s="329"/>
      <c r="E7" s="247" t="s">
        <v>43</v>
      </c>
      <c r="F7" s="248" t="s">
        <v>44</v>
      </c>
      <c r="G7" s="329"/>
      <c r="H7" s="247" t="s">
        <v>43</v>
      </c>
      <c r="I7" s="248" t="s">
        <v>44</v>
      </c>
      <c r="J7" s="329"/>
      <c r="K7" s="294" t="s">
        <v>43</v>
      </c>
      <c r="L7" s="250" t="s">
        <v>44</v>
      </c>
    </row>
    <row r="8" spans="1:13" s="107" customFormat="1" ht="35.25" customHeight="1">
      <c r="A8" s="234"/>
      <c r="B8" s="235"/>
      <c r="C8" s="178" t="s">
        <v>45</v>
      </c>
      <c r="D8" s="236">
        <f>E8+F8</f>
        <v>650474.70000000007</v>
      </c>
      <c r="E8" s="241">
        <f>E9+E10</f>
        <v>542062.30000000005</v>
      </c>
      <c r="F8" s="251">
        <f>F9+F10</f>
        <v>108412.40000000001</v>
      </c>
      <c r="G8" s="236">
        <f>H8+I8</f>
        <v>934452.3</v>
      </c>
      <c r="H8" s="241">
        <f>H9+H10</f>
        <v>778710.3</v>
      </c>
      <c r="I8" s="251">
        <f>I9+I10</f>
        <v>155742</v>
      </c>
      <c r="J8" s="236">
        <f>K8+L8</f>
        <v>1150455.2</v>
      </c>
      <c r="K8" s="295">
        <f>K9+K10</f>
        <v>958712.8</v>
      </c>
      <c r="L8" s="251">
        <f>+L9+L10</f>
        <v>191742.4</v>
      </c>
      <c r="M8" s="108"/>
    </row>
    <row r="9" spans="1:13" s="107" customFormat="1" ht="21.75" customHeight="1">
      <c r="A9" s="233"/>
      <c r="B9" s="239"/>
      <c r="C9" s="202" t="s">
        <v>46</v>
      </c>
      <c r="D9" s="236">
        <f>E9+F9</f>
        <v>84130.8</v>
      </c>
      <c r="E9" s="241">
        <f>E15</f>
        <v>70109</v>
      </c>
      <c r="F9" s="241">
        <f>F15</f>
        <v>14021.8</v>
      </c>
      <c r="G9" s="236">
        <f>H9+I9</f>
        <v>140218</v>
      </c>
      <c r="H9" s="241">
        <f>H15</f>
        <v>116848.3</v>
      </c>
      <c r="I9" s="241">
        <f>I15</f>
        <v>23369.7</v>
      </c>
      <c r="J9" s="236">
        <f>K9+L9</f>
        <v>186957.2</v>
      </c>
      <c r="K9" s="295">
        <f>K15</f>
        <v>155797.70000000001</v>
      </c>
      <c r="L9" s="251">
        <f>L15</f>
        <v>31159.5</v>
      </c>
    </row>
    <row r="10" spans="1:13" s="107" customFormat="1" ht="27" customHeight="1">
      <c r="A10" s="233"/>
      <c r="B10" s="239"/>
      <c r="C10" s="202" t="s">
        <v>47</v>
      </c>
      <c r="D10" s="236">
        <f>E10+F10</f>
        <v>566343.9</v>
      </c>
      <c r="E10" s="241">
        <f>E21</f>
        <v>471953.3</v>
      </c>
      <c r="F10" s="251">
        <f>F21</f>
        <v>94390.6</v>
      </c>
      <c r="G10" s="236">
        <f>H10+I10</f>
        <v>794234.3</v>
      </c>
      <c r="H10" s="241">
        <f>H21</f>
        <v>661862</v>
      </c>
      <c r="I10" s="251">
        <f>I21</f>
        <v>132372.29999999999</v>
      </c>
      <c r="J10" s="236">
        <f>K10+L10</f>
        <v>963498.00000000012</v>
      </c>
      <c r="K10" s="295">
        <f>K21</f>
        <v>802915.10000000009</v>
      </c>
      <c r="L10" s="251">
        <f>L21</f>
        <v>160582.9</v>
      </c>
    </row>
    <row r="11" spans="1:13" s="107" customFormat="1" ht="21.75" customHeight="1">
      <c r="A11" s="233"/>
      <c r="B11" s="239"/>
      <c r="C11" s="308" t="s">
        <v>83</v>
      </c>
      <c r="D11" s="236">
        <f>E11+F11</f>
        <v>650474.70000000007</v>
      </c>
      <c r="E11" s="241">
        <f>+E13</f>
        <v>542062.30000000005</v>
      </c>
      <c r="F11" s="251">
        <f>+F13</f>
        <v>108412.40000000001</v>
      </c>
      <c r="G11" s="236">
        <f>H11+I11</f>
        <v>934452.3</v>
      </c>
      <c r="H11" s="241">
        <f>+H13</f>
        <v>778710.3</v>
      </c>
      <c r="I11" s="251">
        <f>+I13</f>
        <v>155742</v>
      </c>
      <c r="J11" s="236">
        <f>K11+L11</f>
        <v>1150455.2</v>
      </c>
      <c r="K11" s="295">
        <f>+K13</f>
        <v>958712.8</v>
      </c>
      <c r="L11" s="251">
        <f>+L13</f>
        <v>191742.4</v>
      </c>
    </row>
    <row r="12" spans="1:13" s="107" customFormat="1" ht="18" customHeight="1">
      <c r="A12" s="238"/>
      <c r="B12" s="237"/>
      <c r="C12" s="240" t="s">
        <v>25</v>
      </c>
      <c r="D12" s="236"/>
      <c r="E12" s="241"/>
      <c r="F12" s="251"/>
      <c r="G12" s="236"/>
      <c r="H12" s="241"/>
      <c r="I12" s="251"/>
      <c r="J12" s="236"/>
      <c r="K12" s="295"/>
      <c r="L12" s="251"/>
    </row>
    <row r="13" spans="1:13" ht="39.75" customHeight="1">
      <c r="A13" s="216">
        <v>1155</v>
      </c>
      <c r="B13" s="189"/>
      <c r="C13" s="240" t="s">
        <v>124</v>
      </c>
      <c r="D13" s="236">
        <f>E13+F13</f>
        <v>650474.70000000007</v>
      </c>
      <c r="E13" s="241">
        <f>+E15+E21</f>
        <v>542062.30000000005</v>
      </c>
      <c r="F13" s="251">
        <f>+F15+F21</f>
        <v>108412.40000000001</v>
      </c>
      <c r="G13" s="236">
        <f>H13+I13</f>
        <v>934452.3</v>
      </c>
      <c r="H13" s="241">
        <f>+H15+H21</f>
        <v>778710.3</v>
      </c>
      <c r="I13" s="251">
        <f>+I15+I21</f>
        <v>155742</v>
      </c>
      <c r="J13" s="236">
        <f>K13+L13</f>
        <v>1150455.2</v>
      </c>
      <c r="K13" s="295">
        <f>+K15+K21</f>
        <v>958712.8</v>
      </c>
      <c r="L13" s="251">
        <f>+L15+L21</f>
        <v>191742.4</v>
      </c>
    </row>
    <row r="14" spans="1:13" ht="20.25" customHeight="1">
      <c r="A14" s="217"/>
      <c r="B14" s="201"/>
      <c r="C14" s="200" t="s">
        <v>25</v>
      </c>
      <c r="D14" s="172"/>
      <c r="E14" s="252"/>
      <c r="F14" s="253"/>
      <c r="G14" s="172"/>
      <c r="H14" s="252"/>
      <c r="I14" s="253"/>
      <c r="J14" s="172"/>
      <c r="K14" s="296"/>
      <c r="L14" s="253"/>
    </row>
    <row r="15" spans="1:13" ht="70.5" customHeight="1">
      <c r="A15" s="218"/>
      <c r="B15" s="219">
        <v>11001</v>
      </c>
      <c r="C15" s="171" t="s">
        <v>64</v>
      </c>
      <c r="D15" s="199">
        <f>E15+F15</f>
        <v>84130.8</v>
      </c>
      <c r="E15" s="254">
        <f>E17</f>
        <v>70109</v>
      </c>
      <c r="F15" s="255">
        <f>F17</f>
        <v>14021.8</v>
      </c>
      <c r="G15" s="199">
        <f>H15+I15</f>
        <v>140218</v>
      </c>
      <c r="H15" s="254">
        <f>H17</f>
        <v>116848.3</v>
      </c>
      <c r="I15" s="255">
        <f>I17</f>
        <v>23369.7</v>
      </c>
      <c r="J15" s="199">
        <f>K15+L15</f>
        <v>186957.2</v>
      </c>
      <c r="K15" s="297">
        <f>K17</f>
        <v>155797.70000000001</v>
      </c>
      <c r="L15" s="255">
        <f>L17</f>
        <v>31159.5</v>
      </c>
    </row>
    <row r="16" spans="1:13" ht="20.25" customHeight="1">
      <c r="A16" s="220"/>
      <c r="B16" s="179"/>
      <c r="C16" s="221" t="s">
        <v>48</v>
      </c>
      <c r="D16" s="177"/>
      <c r="E16" s="256"/>
      <c r="F16" s="257"/>
      <c r="G16" s="177"/>
      <c r="H16" s="256"/>
      <c r="I16" s="257"/>
      <c r="J16" s="177"/>
      <c r="K16" s="298"/>
      <c r="L16" s="257"/>
    </row>
    <row r="17" spans="1:12" ht="20.25" customHeight="1">
      <c r="A17" s="220"/>
      <c r="B17" s="222"/>
      <c r="C17" s="223" t="s">
        <v>39</v>
      </c>
      <c r="D17" s="198">
        <f>E17+F17</f>
        <v>84130.8</v>
      </c>
      <c r="E17" s="258">
        <f>E19</f>
        <v>70109</v>
      </c>
      <c r="F17" s="259">
        <f>F19</f>
        <v>14021.8</v>
      </c>
      <c r="G17" s="198">
        <f>H17+I17</f>
        <v>140218</v>
      </c>
      <c r="H17" s="258">
        <f>H19</f>
        <v>116848.3</v>
      </c>
      <c r="I17" s="259">
        <f>I19</f>
        <v>23369.7</v>
      </c>
      <c r="J17" s="198">
        <f>K17+L17</f>
        <v>186957.2</v>
      </c>
      <c r="K17" s="299">
        <f>K19</f>
        <v>155797.70000000001</v>
      </c>
      <c r="L17" s="259">
        <f>L19</f>
        <v>31159.5</v>
      </c>
    </row>
    <row r="18" spans="1:12" ht="32.25" customHeight="1">
      <c r="A18" s="220"/>
      <c r="B18" s="222"/>
      <c r="C18" s="221" t="s">
        <v>49</v>
      </c>
      <c r="D18" s="177"/>
      <c r="E18" s="256"/>
      <c r="F18" s="257"/>
      <c r="G18" s="177"/>
      <c r="H18" s="256"/>
      <c r="I18" s="257"/>
      <c r="J18" s="177"/>
      <c r="K18" s="298"/>
      <c r="L18" s="257"/>
    </row>
    <row r="19" spans="1:12" ht="18.75" customHeight="1">
      <c r="A19" s="220"/>
      <c r="B19" s="222"/>
      <c r="C19" s="200" t="s">
        <v>20</v>
      </c>
      <c r="D19" s="197">
        <f t="shared" ref="D19:F19" si="0">D20</f>
        <v>84130.8</v>
      </c>
      <c r="E19" s="292">
        <f t="shared" si="0"/>
        <v>70109</v>
      </c>
      <c r="F19" s="291">
        <f t="shared" si="0"/>
        <v>14021.8</v>
      </c>
      <c r="G19" s="197">
        <f>G20</f>
        <v>140218</v>
      </c>
      <c r="H19" s="292">
        <f t="shared" ref="H19:I19" si="1">H20</f>
        <v>116848.3</v>
      </c>
      <c r="I19" s="291">
        <f t="shared" si="1"/>
        <v>23369.7</v>
      </c>
      <c r="J19" s="196">
        <f>J20</f>
        <v>186957.2</v>
      </c>
      <c r="K19" s="292">
        <f>K20</f>
        <v>155797.70000000001</v>
      </c>
      <c r="L19" s="300">
        <f>L20</f>
        <v>31159.5</v>
      </c>
    </row>
    <row r="20" spans="1:12" ht="20.25" customHeight="1">
      <c r="A20" s="220"/>
      <c r="B20" s="224"/>
      <c r="C20" s="200" t="s">
        <v>50</v>
      </c>
      <c r="D20" s="196">
        <f>E20+F20</f>
        <v>84130.8</v>
      </c>
      <c r="E20" s="195">
        <v>70109</v>
      </c>
      <c r="F20" s="194">
        <v>14021.8</v>
      </c>
      <c r="G20" s="196">
        <f>H20+I20</f>
        <v>140218</v>
      </c>
      <c r="H20" s="195">
        <v>116848.3</v>
      </c>
      <c r="I20" s="194">
        <v>23369.7</v>
      </c>
      <c r="J20" s="196">
        <f>K20+L20</f>
        <v>186957.2</v>
      </c>
      <c r="K20" s="301">
        <v>155797.70000000001</v>
      </c>
      <c r="L20" s="194">
        <v>31159.5</v>
      </c>
    </row>
    <row r="21" spans="1:12" ht="109.5" customHeight="1">
      <c r="A21" s="218"/>
      <c r="B21" s="180">
        <v>32001</v>
      </c>
      <c r="C21" s="225" t="s">
        <v>65</v>
      </c>
      <c r="D21" s="199">
        <f>E21+F21</f>
        <v>566343.9</v>
      </c>
      <c r="E21" s="254">
        <f>E23</f>
        <v>471953.3</v>
      </c>
      <c r="F21" s="255">
        <f>F23</f>
        <v>94390.6</v>
      </c>
      <c r="G21" s="199">
        <f>H21+I21</f>
        <v>794234.3</v>
      </c>
      <c r="H21" s="254">
        <f>H23</f>
        <v>661862</v>
      </c>
      <c r="I21" s="255">
        <f>I23</f>
        <v>132372.29999999999</v>
      </c>
      <c r="J21" s="199">
        <f>K21+L21</f>
        <v>963498.00000000012</v>
      </c>
      <c r="K21" s="297">
        <f>K23</f>
        <v>802915.10000000009</v>
      </c>
      <c r="L21" s="255">
        <f>L23</f>
        <v>160582.9</v>
      </c>
    </row>
    <row r="22" spans="1:12" ht="20.25" customHeight="1">
      <c r="A22" s="220"/>
      <c r="B22" s="179"/>
      <c r="C22" s="226" t="s">
        <v>48</v>
      </c>
      <c r="D22" s="227"/>
      <c r="E22" s="260"/>
      <c r="F22" s="261"/>
      <c r="G22" s="227"/>
      <c r="H22" s="260"/>
      <c r="I22" s="261"/>
      <c r="J22" s="227"/>
      <c r="K22" s="260"/>
      <c r="L22" s="261"/>
    </row>
    <row r="23" spans="1:12" ht="20.25" customHeight="1">
      <c r="A23" s="220"/>
      <c r="B23" s="222"/>
      <c r="C23" s="228" t="s">
        <v>39</v>
      </c>
      <c r="D23" s="198">
        <f>E23+F23</f>
        <v>566343.9</v>
      </c>
      <c r="E23" s="258">
        <f>E25</f>
        <v>471953.3</v>
      </c>
      <c r="F23" s="259">
        <f>F25</f>
        <v>94390.6</v>
      </c>
      <c r="G23" s="198">
        <f>H23+I23</f>
        <v>794234.3</v>
      </c>
      <c r="H23" s="258">
        <f>H25</f>
        <v>661862</v>
      </c>
      <c r="I23" s="259">
        <f>I25</f>
        <v>132372.29999999999</v>
      </c>
      <c r="J23" s="198">
        <f>K23+L23</f>
        <v>963498.00000000012</v>
      </c>
      <c r="K23" s="299">
        <f>K25</f>
        <v>802915.10000000009</v>
      </c>
      <c r="L23" s="259">
        <f>L25</f>
        <v>160582.9</v>
      </c>
    </row>
    <row r="24" spans="1:12" ht="36" customHeight="1">
      <c r="A24" s="220"/>
      <c r="B24" s="222"/>
      <c r="C24" s="221" t="s">
        <v>49</v>
      </c>
      <c r="D24" s="172"/>
      <c r="E24" s="252"/>
      <c r="F24" s="253"/>
      <c r="G24" s="172"/>
      <c r="H24" s="252"/>
      <c r="I24" s="253"/>
      <c r="J24" s="172"/>
      <c r="K24" s="296"/>
      <c r="L24" s="253"/>
    </row>
    <row r="25" spans="1:12" ht="28.5" customHeight="1">
      <c r="A25" s="220"/>
      <c r="B25" s="222"/>
      <c r="C25" s="221" t="s">
        <v>16</v>
      </c>
      <c r="D25" s="176">
        <f>D26</f>
        <v>566343.89999999991</v>
      </c>
      <c r="E25" s="263">
        <f t="shared" ref="D25:L26" si="2">E26</f>
        <v>471953.3</v>
      </c>
      <c r="F25" s="264">
        <f t="shared" si="2"/>
        <v>94390.6</v>
      </c>
      <c r="G25" s="193">
        <f>G26</f>
        <v>794234.3</v>
      </c>
      <c r="H25" s="252">
        <f t="shared" si="2"/>
        <v>661862</v>
      </c>
      <c r="I25" s="262">
        <f t="shared" si="2"/>
        <v>132372.29999999999</v>
      </c>
      <c r="J25" s="193">
        <f>J26</f>
        <v>963498</v>
      </c>
      <c r="K25" s="296">
        <f t="shared" si="2"/>
        <v>802915.10000000009</v>
      </c>
      <c r="L25" s="302">
        <f t="shared" si="2"/>
        <v>160582.9</v>
      </c>
    </row>
    <row r="26" spans="1:12" ht="24.75" customHeight="1">
      <c r="A26" s="220"/>
      <c r="B26" s="222"/>
      <c r="C26" s="221" t="s">
        <v>51</v>
      </c>
      <c r="D26" s="176">
        <f t="shared" si="2"/>
        <v>566343.89999999991</v>
      </c>
      <c r="E26" s="263">
        <f t="shared" si="2"/>
        <v>471953.3</v>
      </c>
      <c r="F26" s="264">
        <f t="shared" si="2"/>
        <v>94390.6</v>
      </c>
      <c r="G26" s="176">
        <f t="shared" si="2"/>
        <v>794234.3</v>
      </c>
      <c r="H26" s="263">
        <f t="shared" si="2"/>
        <v>661862</v>
      </c>
      <c r="I26" s="264">
        <f t="shared" si="2"/>
        <v>132372.29999999999</v>
      </c>
      <c r="J26" s="176">
        <f t="shared" si="2"/>
        <v>963498</v>
      </c>
      <c r="K26" s="303">
        <f t="shared" si="2"/>
        <v>802915.10000000009</v>
      </c>
      <c r="L26" s="304">
        <f t="shared" si="2"/>
        <v>160582.9</v>
      </c>
    </row>
    <row r="27" spans="1:12" ht="27.75" customHeight="1">
      <c r="A27" s="220"/>
      <c r="B27" s="222"/>
      <c r="C27" s="221" t="s">
        <v>57</v>
      </c>
      <c r="D27" s="170">
        <f t="shared" ref="D27:L27" si="3">D28+D30</f>
        <v>566343.89999999991</v>
      </c>
      <c r="E27" s="263">
        <f t="shared" si="3"/>
        <v>471953.3</v>
      </c>
      <c r="F27" s="265">
        <f t="shared" si="3"/>
        <v>94390.6</v>
      </c>
      <c r="G27" s="170">
        <f t="shared" si="3"/>
        <v>794234.3</v>
      </c>
      <c r="H27" s="263">
        <f t="shared" si="3"/>
        <v>661862</v>
      </c>
      <c r="I27" s="265">
        <f t="shared" si="3"/>
        <v>132372.29999999999</v>
      </c>
      <c r="J27" s="170">
        <f t="shared" si="3"/>
        <v>963498</v>
      </c>
      <c r="K27" s="303">
        <f t="shared" si="3"/>
        <v>802915.10000000009</v>
      </c>
      <c r="L27" s="265">
        <f t="shared" si="3"/>
        <v>160582.9</v>
      </c>
    </row>
    <row r="28" spans="1:12" s="107" customFormat="1" ht="21.75" customHeight="1">
      <c r="A28" s="203"/>
      <c r="B28" s="222"/>
      <c r="C28" s="229" t="s">
        <v>58</v>
      </c>
      <c r="D28" s="175">
        <f>E28+F28</f>
        <v>218412.2</v>
      </c>
      <c r="E28" s="241">
        <f>SUM(E29:E29)</f>
        <v>182010.2</v>
      </c>
      <c r="F28" s="266">
        <f t="shared" ref="F28" si="4">SUM(F29:F29)</f>
        <v>36402</v>
      </c>
      <c r="G28" s="175">
        <f>H28+I28</f>
        <v>218412.2</v>
      </c>
      <c r="H28" s="241">
        <f t="shared" ref="H28:L28" si="5">SUM(H29:H29)</f>
        <v>182010.2</v>
      </c>
      <c r="I28" s="266">
        <f t="shared" si="5"/>
        <v>36402</v>
      </c>
      <c r="J28" s="175">
        <f>K28+L28</f>
        <v>218412.2</v>
      </c>
      <c r="K28" s="295">
        <f>SUM(K29:K29)</f>
        <v>182010.2</v>
      </c>
      <c r="L28" s="305">
        <f t="shared" si="5"/>
        <v>36402</v>
      </c>
    </row>
    <row r="29" spans="1:12" ht="21.75" customHeight="1">
      <c r="A29" s="220"/>
      <c r="B29" s="222"/>
      <c r="C29" s="230" t="s">
        <v>52</v>
      </c>
      <c r="D29" s="176">
        <f t="shared" ref="D29" si="6">+E29+F29</f>
        <v>218412.2</v>
      </c>
      <c r="E29" s="195">
        <v>182010.2</v>
      </c>
      <c r="F29" s="267">
        <v>36402</v>
      </c>
      <c r="G29" s="176">
        <f t="shared" ref="G29" si="7">+H29+I29</f>
        <v>218412.2</v>
      </c>
      <c r="H29" s="195">
        <v>182010.2</v>
      </c>
      <c r="I29" s="267">
        <v>36402</v>
      </c>
      <c r="J29" s="176">
        <f>+K29+L29</f>
        <v>218412.2</v>
      </c>
      <c r="K29" s="301">
        <v>182010.2</v>
      </c>
      <c r="L29" s="306">
        <v>36402</v>
      </c>
    </row>
    <row r="30" spans="1:12" ht="23.25" customHeight="1">
      <c r="A30" s="203"/>
      <c r="B30" s="188"/>
      <c r="C30" s="229" t="s">
        <v>60</v>
      </c>
      <c r="D30" s="175">
        <f>E30+F30</f>
        <v>347931.69999999995</v>
      </c>
      <c r="E30" s="241">
        <f t="shared" ref="E30:K30" si="8">E31+E32</f>
        <v>289943.09999999998</v>
      </c>
      <c r="F30" s="271">
        <f t="shared" si="8"/>
        <v>57988.6</v>
      </c>
      <c r="G30" s="175">
        <f>H30+I30</f>
        <v>575822.1</v>
      </c>
      <c r="H30" s="241">
        <f t="shared" si="8"/>
        <v>479851.8</v>
      </c>
      <c r="I30" s="271">
        <f t="shared" si="8"/>
        <v>95970.299999999988</v>
      </c>
      <c r="J30" s="175">
        <f>K30+L30</f>
        <v>745085.8</v>
      </c>
      <c r="K30" s="295">
        <f t="shared" si="8"/>
        <v>620904.9</v>
      </c>
      <c r="L30" s="305">
        <f>L31+L32</f>
        <v>124180.9</v>
      </c>
    </row>
    <row r="31" spans="1:12" ht="21" customHeight="1">
      <c r="A31" s="220"/>
      <c r="B31" s="188"/>
      <c r="C31" s="230" t="s">
        <v>133</v>
      </c>
      <c r="D31" s="176">
        <f>E31+F31</f>
        <v>186455.9</v>
      </c>
      <c r="E31" s="195">
        <v>155379.9</v>
      </c>
      <c r="F31" s="267">
        <v>31076</v>
      </c>
      <c r="G31" s="176">
        <f>+H31+I31</f>
        <v>414346.3</v>
      </c>
      <c r="H31" s="195">
        <v>345288.6</v>
      </c>
      <c r="I31" s="267">
        <v>69057.7</v>
      </c>
      <c r="J31" s="176">
        <f>+K31+L31</f>
        <v>583610</v>
      </c>
      <c r="K31" s="301">
        <v>486341.7</v>
      </c>
      <c r="L31" s="306">
        <v>97268.3</v>
      </c>
    </row>
    <row r="32" spans="1:12" ht="21" customHeight="1" thickBot="1">
      <c r="A32" s="174"/>
      <c r="B32" s="173"/>
      <c r="C32" s="192" t="s">
        <v>134</v>
      </c>
      <c r="D32" s="206">
        <f>E32+F32</f>
        <v>161475.80000000002</v>
      </c>
      <c r="E32" s="268">
        <v>134563.20000000001</v>
      </c>
      <c r="F32" s="269">
        <v>26912.6</v>
      </c>
      <c r="G32" s="206">
        <f>+H32+I32</f>
        <v>161475.80000000002</v>
      </c>
      <c r="H32" s="268">
        <v>134563.20000000001</v>
      </c>
      <c r="I32" s="269">
        <v>26912.6</v>
      </c>
      <c r="J32" s="206">
        <f>+K32+L32</f>
        <v>161475.80000000002</v>
      </c>
      <c r="K32" s="268">
        <v>134563.20000000001</v>
      </c>
      <c r="L32" s="269">
        <v>26912.6</v>
      </c>
    </row>
    <row r="33" spans="5:12">
      <c r="E33" s="272"/>
      <c r="F33" s="272"/>
      <c r="H33" s="272"/>
      <c r="I33" s="272"/>
      <c r="J33" s="231"/>
      <c r="K33" s="270"/>
      <c r="L33" s="270"/>
    </row>
    <row r="34" spans="5:12">
      <c r="F34" s="272"/>
      <c r="I34" s="272"/>
      <c r="K34" s="270"/>
    </row>
    <row r="35" spans="5:12">
      <c r="K35" s="270"/>
    </row>
    <row r="36" spans="5:12">
      <c r="J36" s="335"/>
      <c r="K36" s="335"/>
    </row>
    <row r="37" spans="5:12">
      <c r="F37" s="273"/>
      <c r="I37" s="273"/>
      <c r="J37" s="336"/>
      <c r="K37" s="336"/>
    </row>
    <row r="38" spans="5:12">
      <c r="F38" s="273"/>
      <c r="I38" s="273"/>
      <c r="J38" s="336"/>
      <c r="K38" s="336"/>
    </row>
    <row r="51" spans="6:9">
      <c r="F51" s="273"/>
      <c r="I51" s="273"/>
    </row>
  </sheetData>
  <mergeCells count="20">
    <mergeCell ref="J36:K36"/>
    <mergeCell ref="D5:F5"/>
    <mergeCell ref="D6:D7"/>
    <mergeCell ref="J37:K37"/>
    <mergeCell ref="J38:K38"/>
    <mergeCell ref="I1:L1"/>
    <mergeCell ref="A3:L3"/>
    <mergeCell ref="J5:L5"/>
    <mergeCell ref="A5:B5"/>
    <mergeCell ref="C5:C7"/>
    <mergeCell ref="G5:I5"/>
    <mergeCell ref="A6:A7"/>
    <mergeCell ref="B6:B7"/>
    <mergeCell ref="G6:G7"/>
    <mergeCell ref="K6:L6"/>
    <mergeCell ref="H6:I6"/>
    <mergeCell ref="J6:J7"/>
    <mergeCell ref="K2:L2"/>
    <mergeCell ref="K4:L4"/>
    <mergeCell ref="E6:F6"/>
  </mergeCells>
  <printOptions horizontalCentered="1"/>
  <pageMargins left="0" right="0" top="0" bottom="0" header="0" footer="0"/>
  <pageSetup scale="61" orientation="landscape" horizontalDpi="4294967294" verticalDpi="4294967294" r:id="rId1"/>
  <headerFooter>
    <oddHeader>&amp;L&amp;D &amp;T</oddHeader>
    <oddFooter>&amp;C&amp;P</oddFooter>
  </headerFooter>
  <ignoredErrors>
    <ignoredError sqref="G11:I11 G21:L22 G14:L16 G13 G24:L24 G23:J23 L23 H10:I10 L10 K8 K10 K9 D8:D12 G8:G10 E27:F27 E30:F30 D29 M28 M29 D33:M33 M32 M31 H27:I27 K27:M27 G18:L18 G17:J17 L17 D35:M38 D34:E34 G34:M34 D14:D19 M30 K11:L11 J10 J9 J11 J8 J12:J13 D21:D24 F28 K30 H30:I30 L28 G29 H28:I28 G31:L32 G28 J28:K28 H29:L29 G30 J30 L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N  1</vt:lpstr>
      <vt:lpstr>N 2</vt:lpstr>
      <vt:lpstr>N  3</vt:lpstr>
      <vt:lpstr>N 4</vt:lpstr>
      <vt:lpstr>N 5</vt:lpstr>
      <vt:lpstr>N 6</vt:lpstr>
      <vt:lpstr>N 7</vt:lpstr>
      <vt:lpstr>N 8</vt:lpstr>
      <vt:lpstr>'N 8'!Заголовки_для_печати</vt:lpstr>
      <vt:lpstr>'N 5'!Область_печати</vt:lpstr>
      <vt:lpstr>'N 6'!Область_печати</vt:lpstr>
      <vt:lpstr>'N 8'!Область_печати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2025-04-29T06:41:08Z</dcterms:modified>
</cp:coreProperties>
</file>