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0" yWindow="0" windowWidth="28800" windowHeight="9480" activeTab="5"/>
  </bookViews>
  <sheets>
    <sheet name="1" sheetId="8" r:id="rId1"/>
    <sheet name="2" sheetId="6" r:id="rId2"/>
    <sheet name="3" sheetId="1" r:id="rId3"/>
    <sheet name="4" sheetId="2" r:id="rId4"/>
    <sheet name="5" sheetId="4" r:id="rId5"/>
    <sheet name="6" sheetId="7" r:id="rId6"/>
  </sheets>
  <definedNames>
    <definedName name="_xlnm.Print_Area" localSheetId="1">'2'!$A$1:$D$11</definedName>
    <definedName name="_xlnm.Print_Area" localSheetId="2">'3'!$A$1:$I$12</definedName>
    <definedName name="_xlnm.Print_Area" localSheetId="3">'4'!$A$1:$I$30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4" l="1"/>
  <c r="L11" i="4"/>
  <c r="J11" i="4"/>
  <c r="H9" i="2"/>
  <c r="I9" i="2"/>
  <c r="G9" i="2"/>
  <c r="H9" i="1"/>
  <c r="I9" i="1"/>
  <c r="G9" i="1"/>
  <c r="H12" i="1"/>
  <c r="I12" i="1"/>
  <c r="G12" i="1"/>
  <c r="F21" i="2" l="1"/>
  <c r="D21" i="2"/>
  <c r="C13" i="4"/>
  <c r="C12" i="7" s="1"/>
  <c r="B13" i="4"/>
  <c r="B12" i="7" s="1"/>
  <c r="B9" i="6"/>
  <c r="C9" i="6"/>
  <c r="D9" i="6"/>
  <c r="G30" i="2" l="1"/>
  <c r="H30" i="2"/>
  <c r="F14" i="7" l="1"/>
  <c r="E13" i="7"/>
  <c r="D13" i="7"/>
  <c r="I30" i="2" l="1"/>
  <c r="F15" i="4" l="1"/>
  <c r="E14" i="4"/>
  <c r="D14" i="4"/>
  <c r="K13" i="7"/>
  <c r="K12" i="7" s="1"/>
  <c r="K11" i="7" s="1"/>
  <c r="K10" i="7" s="1"/>
  <c r="F23" i="2"/>
  <c r="J14" i="4" l="1"/>
  <c r="J13" i="4" s="1"/>
  <c r="J12" i="4" s="1"/>
  <c r="J13" i="7"/>
  <c r="J12" i="7" s="1"/>
  <c r="J11" i="7" s="1"/>
  <c r="J10" i="7" s="1"/>
  <c r="L14" i="4"/>
  <c r="L13" i="4" s="1"/>
  <c r="L12" i="4" s="1"/>
  <c r="L13" i="7"/>
  <c r="L12" i="7" s="1"/>
  <c r="L11" i="7" s="1"/>
  <c r="L10" i="7" s="1"/>
  <c r="I11" i="1"/>
  <c r="I10" i="1" s="1"/>
  <c r="H11" i="1"/>
  <c r="H10" i="1" s="1"/>
  <c r="K14" i="4"/>
  <c r="K13" i="4" s="1"/>
  <c r="K12" i="4" s="1"/>
  <c r="G11" i="1"/>
  <c r="G10" i="1" s="1"/>
  <c r="I29" i="2" l="1"/>
  <c r="I28" i="2" s="1"/>
  <c r="I27" i="2" s="1"/>
  <c r="I25" i="2" s="1"/>
  <c r="I23" i="2" s="1"/>
  <c r="I21" i="2" s="1"/>
  <c r="I19" i="2" l="1"/>
  <c r="I17" i="2" s="1"/>
  <c r="I15" i="2" s="1"/>
  <c r="I13" i="2" s="1"/>
  <c r="I11" i="2" s="1"/>
  <c r="G29" i="2" l="1"/>
  <c r="G28" i="2" s="1"/>
  <c r="G27" i="2" s="1"/>
  <c r="G25" i="2" s="1"/>
  <c r="G23" i="2" s="1"/>
  <c r="G21" i="2" s="1"/>
  <c r="G19" i="2" s="1"/>
  <c r="G17" i="2" s="1"/>
  <c r="G15" i="2" s="1"/>
  <c r="G13" i="2" s="1"/>
  <c r="G11" i="2" s="1"/>
  <c r="H29" i="2" l="1"/>
  <c r="H28" i="2" s="1"/>
  <c r="H27" i="2" s="1"/>
  <c r="H25" i="2" s="1"/>
  <c r="H23" i="2" s="1"/>
  <c r="H21" i="2" s="1"/>
  <c r="H19" i="2" s="1"/>
  <c r="H17" i="2" s="1"/>
  <c r="H15" i="2" s="1"/>
  <c r="H13" i="2" s="1"/>
  <c r="H11" i="2" l="1"/>
</calcChain>
</file>

<file path=xl/sharedStrings.xml><?xml version="1.0" encoding="utf-8"?>
<sst xmlns="http://schemas.openxmlformats.org/spreadsheetml/2006/main" count="143" uniqueCount="89">
  <si>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</si>
  <si>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</si>
  <si>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</si>
  <si>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</si>
  <si>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</si>
  <si>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</si>
  <si>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</si>
  <si>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</si>
  <si>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</si>
  <si>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>հազար դրամներով</t>
  </si>
  <si>
    <t>Հավելված N 2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</si>
  <si>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</si>
  <si>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</si>
  <si>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</si>
  <si>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</si>
  <si>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</si>
  <si>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</si>
  <si>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</si>
  <si>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</si>
  <si>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</si>
  <si>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</si>
  <si>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</si>
  <si>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</si>
  <si>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</si>
  <si>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</si>
  <si>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</si>
  <si>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 xml:space="preserve"> ՍՈՑԻԱԼԱԿԱՆ ՊԱՇՏՊԱՆՈՒԹՅՈՒՆ</t>
  </si>
  <si>
    <t>այդ թվում՝</t>
  </si>
  <si>
    <t>01</t>
  </si>
  <si>
    <t xml:space="preserve">այդ թվում՝ </t>
  </si>
  <si>
    <t xml:space="preserve"> ՀՀ  աշխատանքի և սոցիալական հարցերի նախարարություն</t>
  </si>
  <si>
    <t xml:space="preserve"> ԸՆԹԱՑԻԿ ԾԱԽՍԵՐ</t>
  </si>
  <si>
    <t>Հավելված N 1</t>
  </si>
  <si>
    <t xml:space="preserve"> ՀՀ կառավարության 2025 թվականի</t>
  </si>
  <si>
    <t>Առաջին կիսամյակ</t>
  </si>
  <si>
    <t xml:space="preserve"> այդ թվում` ըստ կատարողների</t>
  </si>
  <si>
    <t>Հավելված N 3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</si>
  <si>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</si>
  <si>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</si>
  <si>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</si>
  <si>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</si>
  <si>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</si>
  <si>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</si>
  <si>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</si>
  <si>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</si>
  <si>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</si>
  <si>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</si>
  <si>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</si>
  <si>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</si>
  <si>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 xml:space="preserve"> Ծառայությունը մատուցողի անվանումը` կազմակերպություններ </t>
  </si>
  <si>
    <t/>
  </si>
  <si>
    <t>Հավելված N 4</t>
  </si>
  <si>
    <t>Հավելված N 5</t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</si>
  <si>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</si>
  <si>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 ՀՀ աշխատանքի և սոցիալական հարցերի նախարարության միասնական սոցիալական ծառայություն</t>
  </si>
  <si>
    <t>Հարկային եկամուտներ և պետական տուրքեր</t>
  </si>
  <si>
    <t>Անհուսալի դասով դասակարգված վարկային պարտավորություն ունեցող անձանց թվաքանակ</t>
  </si>
  <si>
    <t>Աջակցել աշխատաշուկայից (ֆորմալ զբաղվածությունից) դուրս մնացածներին կամ մասնակի ֆորմալ զբաղվածություն ունեցողներին, որոնք ունեն անհուսալի վարկային դասով դասակարգված վարկային պարտավորություն(ներ)՝ վերականգնելու իրենց տնտեսական ակտիվությունն աշխատաշուկա վերադառնալու միջոցով</t>
  </si>
  <si>
    <t>Անհուսալի վարկային դասով դասակարգված վարկային պարտավորություն(ներ) ունեցող աշխատաշուկայից (ֆորմալ զբաղվածությունից) դուրս մնացած կամ մասնակի ֆորմալ զբաղվածություն ունեցող անձանց աջակցություն</t>
  </si>
  <si>
    <t xml:space="preserve"> Անվանումը </t>
  </si>
  <si>
    <t xml:space="preserve"> Նկարագրությունը </t>
  </si>
  <si>
    <t>Տրանսֆերտների տրամադրում</t>
  </si>
  <si>
    <t xml:space="preserve"> Տրանսֆերտների տրամադրում </t>
  </si>
  <si>
    <t>ՀՀ աշխատանքի և սոցիալական հարցերի նախարարության միասնական սոցիալական ծառայություն</t>
  </si>
  <si>
    <t xml:space="preserve">«ՀԱՅԱՍՏԱՆԻ ՀԱՆՐԱՊԵՏՈՒԹՅԱՆ 2025 ԹՎԱԿԱՆԻ ՊԵՏԱԿԱՆ ԲՅՈՒՋԵԻ ՄԱՍԻՆ»
ՀԱՅԱՍՏԱՆԻ ՀԱՆՐԱՊԵՏՈՒԹՅԱՆ ՕՐԵՆՔԻ 2-ՐԴ ՀՈԴՎԱԾԻ ԱՂՅՈՒՍԱԿՈՒՄ
ԿԱՏԱՐՎՈՂ ԼՐԱՑՈՒՄԸ 
</t>
  </si>
  <si>
    <t>Ցուցանիշների փոփոխությունը (գումարների ավելացումը նշված է դրական նշանով)</t>
  </si>
  <si>
    <t>1. Եկամուտների գծով</t>
  </si>
  <si>
    <t>2. Ծախսերի գծով</t>
  </si>
  <si>
    <t>3. Դեֆիցիտը (պակասուրդը)</t>
  </si>
  <si>
    <t>Ընդամենը</t>
  </si>
  <si>
    <t xml:space="preserve">Պետական բյուջեի եկամուտները 
</t>
  </si>
  <si>
    <t>Հավելված N 6</t>
  </si>
  <si>
    <t xml:space="preserve">«ՀԱՅԱՍՏԱՆԻ ՀԱՆՐԱՊԵՏՈՒԹՅԱՆ 2025 ԹՎԱԿԱՆԻ ՊԵՏԱԿԱՆ ԲՅՈՒՋԵԻ ՄԱՍԻՆ» ՕՐԵՆՔԻ N 1 ՀԱՎԵԼՎԱԾԻ N 2 ԱՂՅՈՒՍԱԿՈՒՄ ԿԱՏԱՐՎՈՂ ՎԵՐԱԲԱՇԽՈՒՄԸ ԵՎ ԼՐԱՑՈՒՄԸ, ՀԱՅԱՍՏԱՆԻ ՀԱՆՐԱՊԵՏՈՒԹՅԱՆ ԿԱՌԱՎԱՐՈՒԹՅԱՆ 2024 ԹՎԱԿԱՆԻ ԴԵԿՏԵՄԲԵՐԻ 27-Ի N 2060-Ն ՈՐՈՇՄԱՆ N 5 ՀԱՎԵԼՎԱԾԻ N 1 ԱՂՅՈՒՍԱԿՈՒՄ ԿԱՏԱՐՎՈՂ ՓՈՓՈԽՈՒԹՅՈՒՆՆԵՐԸ ԵՎ ԼՐԱՑՈՒՄՆԵՐԸ
</t>
  </si>
  <si>
    <t xml:space="preserve"> ՀԱՅԱՍՏԱՆԻ ՀԱՆՐԱՊԵՏՈՒԹՅԱՆ ԿԱՌԱՎԱՐՈՒԹՅԱՆ 2024 ԹՎԱԿԱՆԻ ԴԵԿՏԵՄԲԵՐԻ 27-Ի N 2060-Ն ՈՐՈՇՄԱՆ  N N 3  ԵՎ 4  ՀԱՎԵԼՎԱԾՆԵՐՈՒՄ ԿԱՏԱՐՎՈՂ ՓՈՓՈԽՈՒԹՅՈՒՆՆԵՐԸ ԵՎ ԼՐԱՑՈՒՄՆԵՐԸ</t>
  </si>
  <si>
    <t xml:space="preserve"> ՀԱՅԱՍՏԱՆԻ ՀԱՆՐԱՊԵՏՈՒԹՅԱՆ ԿԱՌԱՎԱՐՈՒԹՅԱՆ 2024 ԹՎԱԿԱՆԻ ԴԵԿՏԵՄԲԵՐԻ 27-Ի N 2060-Ն ՈՐՈՇՄԱՆ N 9  ՀԱՎԵԼՎԱԾՈՒՄ   ԿԱՏԱՐՎՈՂ ՓՈՓՈԽՈՒԹՅՈՒՆՆԵՐԸ ԵՎ ԼՐԱՑՈՒՄՆԵՐԸ</t>
  </si>
  <si>
    <t>Ինն ամիս</t>
  </si>
  <si>
    <t xml:space="preserve"> ,«ՀԱՅԱՍՏԱՆԻ ՀԱՆՐԱՊԵՏՈՒԹՅԱՆ 2025 ԹՎԱԿԱՆԻ ՊԵՏԱԿԱՆ ԲՅՈՒՋԵԻ ՄԱՍԻՆ» ՀԱՅԱՍՏԱՆԻՀԱՆՐԱՊԵՏՈՒԹՅԱՆ ՕՐԵՆՔԻ 6-ՐԴ ՀՈԴՎԱԾԻ ԱՂՅՈՒՍԱԿՈՒՄ ԵՎ ՀԱՅԱՍՏԱՆԻ ՀԱՆՐԱՊԵՏՈՒԹՅԱՆ ԿԱՌԱՎԱՐՈՒԹՅԱՆ 2024 ԹՎԱԿԱՆԻ ԴԵԿՏԵՄԲԵՐԻ 27-Ի N 2060-Ն ՈՐՈՇՄԱՆ N 2 ՀԱՎԵԼՎԱԾՈՒՄ ԿԱՏԱՐՎՈՂ ԼՐԱՑՈՒՄԸ
</t>
  </si>
  <si>
    <t>1088</t>
  </si>
  <si>
    <t>Զբաղվածության ծրագիր</t>
  </si>
  <si>
    <t>Բնակչության կայուն և ժամանակավոր զբաղվածության ապահովմանը միտված պայմանների ստեղծում</t>
  </si>
  <si>
    <t>Կայուն և ժամանակավոր զբաղվածների թվաքանակի աճ</t>
  </si>
  <si>
    <t>1088-12024</t>
  </si>
  <si>
    <t xml:space="preserve"> Գործազրկություն</t>
  </si>
  <si>
    <t>05</t>
  </si>
  <si>
    <t xml:space="preserve"> ՀԱՅԱՍՏԱՆԻ ՀԱՆՐԱՊԵՏՈՒԹՅԱՆ ԿԱՌԱՎԱՐՈՒԹՅԱՆ 2024 ԹՎԱԿԱՆԻ ԴԵԿՏԵՄԲԵՐԻ 27-Ի N 2060-Ն ՈՐՈՇՄԱՆ N 9.1 ՀԱՎԵԼՎԱծում   ԿԱՏԱՐՎՈՂ ՓՈՓՈԽՈՒԹՅՈՒՆՆԵՐԸ ԵՎ ԼՐԱՑՈՒՄՆԵՐԸ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</si>
  <si>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</si>
  <si>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</si>
  <si>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</si>
  <si>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ԲՍԿ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</si>
</sst>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_-;\-* #,##0.00_-;_-* &quot;-&quot;??_-;_-@_-"/>
    <numFmt numFmtId="165" formatCode="##,##0.0;\(##,##0.0\);\-"/>
    <numFmt numFmtId="166" formatCode="#,##0.0_ ;\-#,##0.0\ "/>
    <numFmt numFmtId="167" formatCode="#,##0.0_);\(#,##0.0\)"/>
    <numFmt numFmtId="168" formatCode="_(* #,##0.0_);_(* \(#,##0.0\);_(* &quot;-&quot;?_);_(@_)"/>
    <numFmt numFmtId="169" formatCode="_-* #,##0.00\ _ _-;\-* #,##0.00\ _ _-;_-* &quot;-&quot;??\ _ _-;_-@_-"/>
    <numFmt numFmtId="170" formatCode="_-* #,##0.00_р_._-;\-* #,##0.00_р_._-;_-* &quot;-&quot;??_р_._-;_-@_-"/>
    <numFmt numFmtId="171" formatCode="_(* #,##0.0_);_(* \(#,##0.0\);_(* &quot;-&quot;??_);_(@_)"/>
    <numFmt numFmtId="172" formatCode="0.0"/>
  </numFmts>
  <fonts count="6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i/>
      <sz val="11"/>
      <name val="GHEA Grapalat"/>
      <family val="3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sz val="12"/>
      <color theme="1"/>
      <name val="Arial Narrow"/>
      <family val="2"/>
    </font>
    <font>
      <sz val="12"/>
      <color rgb="FF000000"/>
      <name val="GHEA Grapalat"/>
      <family val="3"/>
    </font>
    <font>
      <b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sz val="10"/>
      <name val="GHEA Grapalat"/>
      <family val="3"/>
    </font>
  </fonts>
  <fills count="5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rgb="FFFFFFFF"/>
        <bgColor rgb="FF00000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158">
    <xf numFmtId="0" fontId="0" fillId="0" borderId="0"/>
    <xf numFmtId="165" fontId="3" fillId="0" borderId="0" applyFill="0" applyBorder="0" applyProtection="0">
      <alignment horizontal="right" vertical="top"/>
    </xf>
    <xf numFmtId="165" fontId="4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43" fontId="11" fillId="0" borderId="0" applyFont="0" applyFill="0" applyBorder="0" applyAlignment="0" applyProtection="0"/>
    <xf numFmtId="0" fontId="12" fillId="0" borderId="0"/>
    <xf numFmtId="0" fontId="1" fillId="0" borderId="0"/>
    <xf numFmtId="0" fontId="11" fillId="0" borderId="0"/>
    <xf numFmtId="169" fontId="12" fillId="0" borderId="0" applyFont="0" applyFill="0" applyBorder="0" applyAlignment="0" applyProtection="0"/>
    <xf numFmtId="0" fontId="1" fillId="0" borderId="0"/>
    <xf numFmtId="0" fontId="13" fillId="0" borderId="0" applyNumberFormat="0" applyFill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5" borderId="0" applyNumberFormat="0" applyBorder="0" applyAlignment="0" applyProtection="0"/>
    <xf numFmtId="0" fontId="20" fillId="7" borderId="10" applyNumberFormat="0" applyAlignment="0" applyProtection="0"/>
    <xf numFmtId="0" fontId="21" fillId="8" borderId="11" applyNumberFormat="0" applyAlignment="0" applyProtection="0"/>
    <xf numFmtId="0" fontId="22" fillId="8" borderId="10" applyNumberFormat="0" applyAlignment="0" applyProtection="0"/>
    <xf numFmtId="0" fontId="23" fillId="0" borderId="12" applyNumberFormat="0" applyFill="0" applyAlignment="0" applyProtection="0"/>
    <xf numFmtId="0" fontId="24" fillId="9" borderId="13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5" applyNumberFormat="0" applyFill="0" applyAlignment="0" applyProtection="0"/>
    <xf numFmtId="0" fontId="28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8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8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8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8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8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9" fillId="0" borderId="0"/>
    <xf numFmtId="0" fontId="30" fillId="0" borderId="0">
      <alignment vertical="center"/>
    </xf>
    <xf numFmtId="0" fontId="12" fillId="0" borderId="0"/>
    <xf numFmtId="0" fontId="11" fillId="0" borderId="0"/>
    <xf numFmtId="0" fontId="31" fillId="0" borderId="0"/>
    <xf numFmtId="0" fontId="12" fillId="0" borderId="0"/>
    <xf numFmtId="164" fontId="12" fillId="0" borderId="0" applyFont="0" applyFill="0" applyBorder="0" applyAlignment="0" applyProtection="0"/>
    <xf numFmtId="0" fontId="32" fillId="0" borderId="0"/>
    <xf numFmtId="164" fontId="3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  <xf numFmtId="0" fontId="1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4" fillId="0" borderId="0"/>
    <xf numFmtId="0" fontId="30" fillId="0" borderId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35" fillId="6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>
      <alignment horizontal="left" vertical="top" wrapText="1"/>
    </xf>
    <xf numFmtId="0" fontId="36" fillId="6" borderId="0" applyNumberFormat="0" applyBorder="0" applyAlignment="0" applyProtection="0"/>
    <xf numFmtId="0" fontId="1" fillId="10" borderId="14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9" fillId="6" borderId="0" applyNumberFormat="0" applyBorder="0" applyAlignment="0" applyProtection="0"/>
    <xf numFmtId="0" fontId="1" fillId="10" borderId="14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8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8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8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8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8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8" fillId="34" borderId="0" applyNumberFormat="0" applyBorder="0" applyAlignment="0" applyProtection="0"/>
    <xf numFmtId="0" fontId="11" fillId="0" borderId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5" borderId="0" applyNumberFormat="0" applyBorder="0" applyAlignment="0" applyProtection="0"/>
    <xf numFmtId="0" fontId="37" fillId="38" borderId="0" applyNumberFormat="0" applyBorder="0" applyAlignment="0" applyProtection="0"/>
    <xf numFmtId="0" fontId="37" fillId="37" borderId="0" applyNumberFormat="0" applyBorder="0" applyAlignment="0" applyProtection="0"/>
    <xf numFmtId="0" fontId="37" fillId="39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39" borderId="0" applyNumberFormat="0" applyBorder="0" applyAlignment="0" applyProtection="0"/>
    <xf numFmtId="0" fontId="37" fillId="41" borderId="0" applyNumberFormat="0" applyBorder="0" applyAlignment="0" applyProtection="0"/>
    <xf numFmtId="0" fontId="37" fillId="40" borderId="0" applyNumberFormat="0" applyBorder="0" applyAlignment="0" applyProtection="0"/>
    <xf numFmtId="0" fontId="38" fillId="42" borderId="0" applyNumberFormat="0" applyBorder="0" applyAlignment="0" applyProtection="0"/>
    <xf numFmtId="0" fontId="38" fillId="36" borderId="0" applyNumberFormat="0" applyBorder="0" applyAlignment="0" applyProtection="0"/>
    <xf numFmtId="0" fontId="38" fillId="40" borderId="0" applyNumberFormat="0" applyBorder="0" applyAlignment="0" applyProtection="0"/>
    <xf numFmtId="0" fontId="38" fillId="39" borderId="0" applyNumberFormat="0" applyBorder="0" applyAlignment="0" applyProtection="0"/>
    <xf numFmtId="0" fontId="38" fillId="42" borderId="0" applyNumberFormat="0" applyBorder="0" applyAlignment="0" applyProtection="0"/>
    <xf numFmtId="0" fontId="38" fillId="36" borderId="0" applyNumberFormat="0" applyBorder="0" applyAlignment="0" applyProtection="0"/>
    <xf numFmtId="0" fontId="38" fillId="42" borderId="0" applyNumberFormat="0" applyBorder="0" applyAlignment="0" applyProtection="0"/>
    <xf numFmtId="0" fontId="38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2" borderId="0" applyNumberFormat="0" applyBorder="0" applyAlignment="0" applyProtection="0"/>
    <xf numFmtId="0" fontId="38" fillId="46" borderId="0" applyNumberFormat="0" applyBorder="0" applyAlignment="0" applyProtection="0"/>
    <xf numFmtId="0" fontId="39" fillId="47" borderId="0" applyNumberFormat="0" applyBorder="0" applyAlignment="0" applyProtection="0"/>
    <xf numFmtId="0" fontId="40" fillId="48" borderId="16" applyNumberFormat="0" applyAlignment="0" applyProtection="0"/>
    <xf numFmtId="0" fontId="41" fillId="49" borderId="17" applyNumberFormat="0" applyAlignment="0" applyProtection="0"/>
    <xf numFmtId="164" fontId="11" fillId="0" borderId="0" applyFont="0" applyFill="0" applyBorder="0" applyAlignment="0" applyProtection="0"/>
    <xf numFmtId="170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50" borderId="0" applyNumberFormat="0" applyBorder="0" applyAlignment="0" applyProtection="0"/>
    <xf numFmtId="0" fontId="44" fillId="0" borderId="18" applyNumberFormat="0" applyFill="0" applyAlignment="0" applyProtection="0"/>
    <xf numFmtId="0" fontId="45" fillId="0" borderId="19" applyNumberFormat="0" applyFill="0" applyAlignment="0" applyProtection="0"/>
    <xf numFmtId="0" fontId="46" fillId="0" borderId="20" applyNumberFormat="0" applyFill="0" applyAlignment="0" applyProtection="0"/>
    <xf numFmtId="0" fontId="46" fillId="0" borderId="0" applyNumberFormat="0" applyFill="0" applyBorder="0" applyAlignment="0" applyProtection="0"/>
    <xf numFmtId="0" fontId="47" fillId="40" borderId="16" applyNumberFormat="0" applyAlignment="0" applyProtection="0"/>
    <xf numFmtId="0" fontId="48" fillId="0" borderId="21" applyNumberFormat="0" applyFill="0" applyAlignment="0" applyProtection="0"/>
    <xf numFmtId="0" fontId="49" fillId="40" borderId="0" applyNumberFormat="0" applyBorder="0" applyAlignment="0" applyProtection="0"/>
    <xf numFmtId="0" fontId="12" fillId="0" borderId="0"/>
    <xf numFmtId="0" fontId="12" fillId="0" borderId="0"/>
    <xf numFmtId="0" fontId="1" fillId="0" borderId="0"/>
    <xf numFmtId="0" fontId="11" fillId="0" borderId="0"/>
    <xf numFmtId="0" fontId="11" fillId="0" borderId="0"/>
    <xf numFmtId="0" fontId="11" fillId="37" borderId="22" applyNumberFormat="0" applyFont="0" applyAlignment="0" applyProtection="0"/>
    <xf numFmtId="0" fontId="50" fillId="48" borderId="23" applyNumberFormat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54" fillId="0" borderId="0"/>
    <xf numFmtId="0" fontId="51" fillId="0" borderId="0" applyNumberFormat="0" applyFill="0" applyBorder="0" applyAlignment="0" applyProtection="0"/>
    <xf numFmtId="0" fontId="52" fillId="0" borderId="24" applyNumberFormat="0" applyFill="0" applyAlignment="0" applyProtection="0"/>
    <xf numFmtId="0" fontId="53" fillId="0" borderId="0" applyNumberFormat="0" applyFill="0" applyBorder="0" applyAlignment="0" applyProtection="0"/>
    <xf numFmtId="0" fontId="54" fillId="0" borderId="0"/>
    <xf numFmtId="164" fontId="12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1" fillId="10" borderId="14" applyNumberFormat="0" applyFont="0" applyAlignment="0" applyProtection="0"/>
    <xf numFmtId="0" fontId="9" fillId="0" borderId="0">
      <alignment horizontal="left" vertical="top" wrapText="1"/>
    </xf>
  </cellStyleXfs>
  <cellXfs count="99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7" fillId="2" borderId="0" xfId="0" applyFont="1" applyFill="1"/>
    <xf numFmtId="167" fontId="7" fillId="2" borderId="0" xfId="0" applyNumberFormat="1" applyFont="1" applyFill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horizontal="left" indent="15"/>
    </xf>
    <xf numFmtId="0" fontId="7" fillId="2" borderId="0" xfId="0" applyFont="1" applyFill="1" applyAlignment="1">
      <alignment horizontal="right"/>
    </xf>
    <xf numFmtId="0" fontId="8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167" fontId="7" fillId="2" borderId="1" xfId="1" applyNumberFormat="1" applyFont="1" applyFill="1" applyBorder="1" applyAlignment="1">
      <alignment horizontal="center"/>
    </xf>
    <xf numFmtId="0" fontId="8" fillId="2" borderId="0" xfId="0" applyFont="1" applyFill="1" applyAlignment="1"/>
    <xf numFmtId="167" fontId="7" fillId="3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167" fontId="7" fillId="2" borderId="1" xfId="0" applyNumberFormat="1" applyFont="1" applyFill="1" applyBorder="1" applyAlignment="1">
      <alignment horizontal="center" vertical="center"/>
    </xf>
    <xf numFmtId="43" fontId="8" fillId="2" borderId="0" xfId="0" applyNumberFormat="1" applyFont="1" applyFill="1" applyAlignment="1"/>
    <xf numFmtId="0" fontId="7" fillId="2" borderId="1" xfId="0" applyFont="1" applyFill="1" applyBorder="1" applyAlignment="1">
      <alignment horizontal="left" wrapText="1"/>
    </xf>
    <xf numFmtId="168" fontId="7" fillId="2" borderId="0" xfId="0" applyNumberFormat="1" applyFont="1" applyFill="1"/>
    <xf numFmtId="0" fontId="7" fillId="2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7" fillId="2" borderId="1" xfId="0" applyFont="1" applyFill="1" applyBorder="1" applyAlignment="1">
      <alignment wrapText="1"/>
    </xf>
    <xf numFmtId="165" fontId="2" fillId="0" borderId="1" xfId="1" applyNumberFormat="1" applyFont="1" applyBorder="1" applyAlignment="1">
      <alignment horizontal="center" vertical="top"/>
    </xf>
    <xf numFmtId="166" fontId="2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/>
    </xf>
    <xf numFmtId="166" fontId="2" fillId="0" borderId="1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6" fillId="0" borderId="0" xfId="0" applyFont="1"/>
    <xf numFmtId="0" fontId="7" fillId="2" borderId="0" xfId="0" applyFont="1" applyFill="1" applyAlignment="1"/>
    <xf numFmtId="0" fontId="55" fillId="0" borderId="0" xfId="43" applyFont="1"/>
    <xf numFmtId="0" fontId="7" fillId="0" borderId="1" xfId="45" applyFont="1" applyBorder="1" applyAlignment="1">
      <alignment horizontal="center" vertical="center" wrapText="1"/>
    </xf>
    <xf numFmtId="0" fontId="7" fillId="0" borderId="1" xfId="46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171" fontId="6" fillId="0" borderId="0" xfId="43" applyNumberFormat="1" applyFont="1"/>
    <xf numFmtId="166" fontId="2" fillId="0" borderId="1" xfId="2" applyNumberFormat="1" applyFont="1" applyBorder="1" applyAlignment="1">
      <alignment horizontal="center" vertical="center"/>
    </xf>
    <xf numFmtId="166" fontId="57" fillId="0" borderId="1" xfId="1" applyNumberFormat="1" applyFont="1" applyBorder="1" applyAlignment="1">
      <alignment horizontal="center" vertical="center"/>
    </xf>
    <xf numFmtId="164" fontId="6" fillId="0" borderId="0" xfId="43" applyNumberFormat="1" applyFont="1"/>
    <xf numFmtId="0" fontId="57" fillId="0" borderId="1" xfId="0" applyFont="1" applyBorder="1" applyAlignment="1">
      <alignment horizontal="left" vertical="top" wrapText="1"/>
    </xf>
    <xf numFmtId="0" fontId="58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165" fontId="2" fillId="0" borderId="4" xfId="1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 wrapText="1"/>
    </xf>
    <xf numFmtId="166" fontId="56" fillId="51" borderId="1" xfId="43" applyNumberFormat="1" applyFont="1" applyFill="1" applyBorder="1" applyAlignment="1">
      <alignment horizontal="center" vertical="center"/>
    </xf>
    <xf numFmtId="166" fontId="7" fillId="51" borderId="1" xfId="43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1" fontId="2" fillId="0" borderId="4" xfId="0" applyNumberFormat="1" applyFont="1" applyBorder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7" fillId="2" borderId="0" xfId="0" applyFont="1" applyFill="1" applyAlignment="1">
      <alignment horizontal="right"/>
    </xf>
    <xf numFmtId="0" fontId="5" fillId="0" borderId="0" xfId="0" applyFont="1" applyAlignment="1">
      <alignment horizontal="right"/>
    </xf>
    <xf numFmtId="2" fontId="6" fillId="0" borderId="1" xfId="0" applyNumberFormat="1" applyFont="1" applyBorder="1" applyAlignment="1">
      <alignment wrapText="1"/>
    </xf>
    <xf numFmtId="0" fontId="6" fillId="0" borderId="1" xfId="0" applyFont="1" applyBorder="1"/>
    <xf numFmtId="172" fontId="6" fillId="0" borderId="1" xfId="0" applyNumberFormat="1" applyFont="1" applyBorder="1" applyAlignment="1">
      <alignment horizontal="center"/>
    </xf>
    <xf numFmtId="167" fontId="7" fillId="2" borderId="0" xfId="0" applyNumberFormat="1" applyFont="1" applyFill="1" applyAlignment="1">
      <alignment horizontal="right"/>
    </xf>
    <xf numFmtId="49" fontId="7" fillId="0" borderId="1" xfId="44" applyNumberFormat="1" applyFont="1" applyBorder="1" applyAlignment="1">
      <alignment vertical="center" wrapText="1"/>
    </xf>
    <xf numFmtId="166" fontId="7" fillId="0" borderId="1" xfId="45" applyNumberFormat="1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58" fillId="0" borderId="1" xfId="3" applyFont="1" applyBorder="1">
      <alignment horizontal="left" vertical="top" wrapText="1"/>
    </xf>
    <xf numFmtId="0" fontId="59" fillId="0" borderId="1" xfId="3" applyFont="1" applyBorder="1" applyAlignment="1">
      <alignment horizontal="center" vertical="top" wrapText="1"/>
    </xf>
    <xf numFmtId="0" fontId="59" fillId="0" borderId="1" xfId="3" applyFont="1" applyBorder="1" applyAlignment="1">
      <alignment horizontal="left" vertical="top" wrapText="1"/>
    </xf>
    <xf numFmtId="0" fontId="57" fillId="0" borderId="1" xfId="3" applyFont="1" applyBorder="1" applyAlignment="1">
      <alignment horizontal="left" vertical="top" wrapText="1"/>
    </xf>
    <xf numFmtId="0" fontId="57" fillId="0" borderId="1" xfId="3" applyFont="1" applyBorder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7" fillId="0" borderId="1" xfId="46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7" fontId="7" fillId="2" borderId="0" xfId="0" applyNumberFormat="1" applyFont="1" applyFill="1" applyBorder="1" applyAlignment="1">
      <alignment horizontal="center" wrapText="1"/>
    </xf>
    <xf numFmtId="167" fontId="7" fillId="2" borderId="2" xfId="0" applyNumberFormat="1" applyFont="1" applyFill="1" applyBorder="1" applyAlignment="1">
      <alignment horizontal="center" vertical="center" wrapText="1"/>
    </xf>
    <xf numFmtId="167" fontId="7" fillId="2" borderId="6" xfId="0" applyNumberFormat="1" applyFont="1" applyFill="1" applyBorder="1" applyAlignment="1">
      <alignment horizontal="center" vertical="center" wrapText="1"/>
    </xf>
    <xf numFmtId="167" fontId="7" fillId="2" borderId="3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60" fillId="2" borderId="1" xfId="157" applyFont="1" applyFill="1" applyBorder="1">
      <alignment horizontal="left" vertical="top" wrapText="1"/>
    </xf>
  </cellXfs>
  <cellStyles count="158">
    <cellStyle name="20% - Accent1" xfId="26" builtinId="30" customBuiltin="1"/>
    <cellStyle name="20% - Accent1 2" xfId="82"/>
    <cellStyle name="20% - Accent1 2 2" xfId="101"/>
    <cellStyle name="20% - Accent2" xfId="29" builtinId="34" customBuiltin="1"/>
    <cellStyle name="20% - Accent2 2" xfId="85"/>
    <cellStyle name="20% - Accent2 2 2" xfId="102"/>
    <cellStyle name="20% - Accent3" xfId="32" builtinId="38" customBuiltin="1"/>
    <cellStyle name="20% - Accent3 2" xfId="88"/>
    <cellStyle name="20% - Accent3 2 2" xfId="103"/>
    <cellStyle name="20% - Accent4" xfId="35" builtinId="42" customBuiltin="1"/>
    <cellStyle name="20% - Accent4 2" xfId="91"/>
    <cellStyle name="20% - Accent4 2 2" xfId="104"/>
    <cellStyle name="20% - Accent5" xfId="38" builtinId="46" customBuiltin="1"/>
    <cellStyle name="20% - Accent5 2" xfId="94"/>
    <cellStyle name="20% - Accent5 2 2" xfId="105"/>
    <cellStyle name="20% - Accent6" xfId="41" builtinId="50" customBuiltin="1"/>
    <cellStyle name="20% - Accent6 2" xfId="97"/>
    <cellStyle name="20% - Accent6 2 2" xfId="106"/>
    <cellStyle name="40% - Accent1" xfId="27" builtinId="31" customBuiltin="1"/>
    <cellStyle name="40% - Accent1 2" xfId="83"/>
    <cellStyle name="40% - Accent1 2 2" xfId="107"/>
    <cellStyle name="40% - Accent2" xfId="30" builtinId="35" customBuiltin="1"/>
    <cellStyle name="40% - Accent2 2" xfId="86"/>
    <cellStyle name="40% - Accent2 2 2" xfId="108"/>
    <cellStyle name="40% - Accent3" xfId="33" builtinId="39" customBuiltin="1"/>
    <cellStyle name="40% - Accent3 2" xfId="89"/>
    <cellStyle name="40% - Accent3 2 2" xfId="109"/>
    <cellStyle name="40% - Accent4" xfId="36" builtinId="43" customBuiltin="1"/>
    <cellStyle name="40% - Accent4 2" xfId="92"/>
    <cellStyle name="40% - Accent4 2 2" xfId="110"/>
    <cellStyle name="40% - Accent5" xfId="39" builtinId="47" customBuiltin="1"/>
    <cellStyle name="40% - Accent5 2" xfId="95"/>
    <cellStyle name="40% - Accent5 2 2" xfId="111"/>
    <cellStyle name="40% - Accent6" xfId="42" builtinId="51" customBuiltin="1"/>
    <cellStyle name="40% - Accent6 2" xfId="98"/>
    <cellStyle name="40% - Accent6 2 2" xfId="112"/>
    <cellStyle name="60% - Accent1 2" xfId="84"/>
    <cellStyle name="60% - Accent1 2 2" xfId="113"/>
    <cellStyle name="60% - Accent1 3" xfId="74"/>
    <cellStyle name="60% - Accent2 2" xfId="87"/>
    <cellStyle name="60% - Accent2 2 2" xfId="114"/>
    <cellStyle name="60% - Accent2 3" xfId="75"/>
    <cellStyle name="60% - Accent3 2" xfId="90"/>
    <cellStyle name="60% - Accent3 2 2" xfId="115"/>
    <cellStyle name="60% - Accent3 3" xfId="76"/>
    <cellStyle name="60% - Accent4 2" xfId="93"/>
    <cellStyle name="60% - Accent4 2 2" xfId="116"/>
    <cellStyle name="60% - Accent4 3" xfId="77"/>
    <cellStyle name="60% - Accent5 2" xfId="96"/>
    <cellStyle name="60% - Accent5 2 2" xfId="117"/>
    <cellStyle name="60% - Accent5 3" xfId="78"/>
    <cellStyle name="60% - Accent6 2" xfId="99"/>
    <cellStyle name="60% - Accent6 2 2" xfId="118"/>
    <cellStyle name="60% - Accent6 3" xfId="79"/>
    <cellStyle name="Accent1" xfId="25" builtinId="29" customBuiltin="1"/>
    <cellStyle name="Accent1 2" xfId="119"/>
    <cellStyle name="Accent2" xfId="28" builtinId="33" customBuiltin="1"/>
    <cellStyle name="Accent2 2" xfId="120"/>
    <cellStyle name="Accent3" xfId="31" builtinId="37" customBuiltin="1"/>
    <cellStyle name="Accent3 2" xfId="121"/>
    <cellStyle name="Accent4" xfId="34" builtinId="41" customBuiltin="1"/>
    <cellStyle name="Accent4 2" xfId="122"/>
    <cellStyle name="Accent5" xfId="37" builtinId="45" customBuiltin="1"/>
    <cellStyle name="Accent5 2" xfId="123"/>
    <cellStyle name="Accent6" xfId="40" builtinId="49" customBuiltin="1"/>
    <cellStyle name="Accent6 2" xfId="124"/>
    <cellStyle name="Bad" xfId="16" builtinId="27" customBuiltin="1"/>
    <cellStyle name="Bad 2" xfId="125"/>
    <cellStyle name="Calculation" xfId="19" builtinId="22" customBuiltin="1"/>
    <cellStyle name="Calculation 2" xfId="126"/>
    <cellStyle name="Check Cell" xfId="21" builtinId="23" customBuiltin="1"/>
    <cellStyle name="Check Cell 2" xfId="127"/>
    <cellStyle name="Comma 15" xfId="154"/>
    <cellStyle name="Comma 2" xfId="51"/>
    <cellStyle name="Comma 2 2" xfId="52"/>
    <cellStyle name="Comma 2 2 5 2" xfId="4"/>
    <cellStyle name="Comma 2 3" xfId="60"/>
    <cellStyle name="Comma 2 4" xfId="129"/>
    <cellStyle name="Comma 3" xfId="59"/>
    <cellStyle name="Comma 3 2" xfId="61"/>
    <cellStyle name="Comma 3 3" xfId="130"/>
    <cellStyle name="Comma 35 2" xfId="8"/>
    <cellStyle name="Comma 4" xfId="62"/>
    <cellStyle name="Comma 4 2" xfId="63"/>
    <cellStyle name="Comma 5" xfId="64"/>
    <cellStyle name="Comma 6" xfId="49"/>
    <cellStyle name="Comma 7" xfId="67"/>
    <cellStyle name="Comma 8" xfId="128"/>
    <cellStyle name="Comma 9" xfId="69"/>
    <cellStyle name="Explanatory Text" xfId="23" builtinId="53" customBuiltin="1"/>
    <cellStyle name="Explanatory Text 2" xfId="131"/>
    <cellStyle name="Good" xfId="15" builtinId="26" customBuiltin="1"/>
    <cellStyle name="Good 2" xfId="132"/>
    <cellStyle name="Heading 1" xfId="11" builtinId="16" customBuiltin="1"/>
    <cellStyle name="Heading 1 2" xfId="133"/>
    <cellStyle name="Heading 2" xfId="12" builtinId="17" customBuiltin="1"/>
    <cellStyle name="Heading 2 2" xfId="134"/>
    <cellStyle name="Heading 3" xfId="13" builtinId="18" customBuiltin="1"/>
    <cellStyle name="Heading 3 2" xfId="135"/>
    <cellStyle name="Heading 4" xfId="14" builtinId="19" customBuiltin="1"/>
    <cellStyle name="Heading 4 2" xfId="136"/>
    <cellStyle name="Input" xfId="17" builtinId="20" customBuiltin="1"/>
    <cellStyle name="Input 2" xfId="137"/>
    <cellStyle name="Linked Cell" xfId="20" builtinId="24" customBuiltin="1"/>
    <cellStyle name="Linked Cell 2" xfId="138"/>
    <cellStyle name="Neutral 2" xfId="65"/>
    <cellStyle name="Neutral 2 2" xfId="80"/>
    <cellStyle name="Neutral 2 3" xfId="139"/>
    <cellStyle name="Neutral 3" xfId="72"/>
    <cellStyle name="Normal" xfId="0" builtinId="0"/>
    <cellStyle name="Normal 10" xfId="43"/>
    <cellStyle name="Normal 11" xfId="157"/>
    <cellStyle name="Normal 12 4" xfId="7"/>
    <cellStyle name="Normal 14 3 2 2 2" xfId="6"/>
    <cellStyle name="Normal 2" xfId="47"/>
    <cellStyle name="Normal 2 2" xfId="50"/>
    <cellStyle name="Normal 2 2 2" xfId="141"/>
    <cellStyle name="Normal 2 3" xfId="140"/>
    <cellStyle name="Normal 2 6" xfId="3"/>
    <cellStyle name="Normal 22" xfId="68"/>
    <cellStyle name="Normal 3" xfId="53"/>
    <cellStyle name="Normal 3 2" xfId="142"/>
    <cellStyle name="Normal 4" xfId="54"/>
    <cellStyle name="Normal 4 2" xfId="143"/>
    <cellStyle name="Normal 5" xfId="58"/>
    <cellStyle name="Normal 5 2" xfId="144"/>
    <cellStyle name="Normal 6" xfId="48"/>
    <cellStyle name="Normal 63 2" xfId="5"/>
    <cellStyle name="Normal 7" xfId="66"/>
    <cellStyle name="Normal 75 2 2" xfId="9"/>
    <cellStyle name="Normal 8" xfId="71"/>
    <cellStyle name="Normal 9" xfId="100"/>
    <cellStyle name="Normal_General 17.02.04" xfId="45"/>
    <cellStyle name="Normal_tax" xfId="44"/>
    <cellStyle name="Normal_Total quartal 06.12.08" xfId="46"/>
    <cellStyle name="Note" xfId="156" builtinId="10" customBuiltin="1"/>
    <cellStyle name="Note 2" xfId="81"/>
    <cellStyle name="Note 2 2" xfId="145"/>
    <cellStyle name="Note 3" xfId="73"/>
    <cellStyle name="Output" xfId="18" builtinId="21" customBuiltin="1"/>
    <cellStyle name="Output 2" xfId="146"/>
    <cellStyle name="Percent 2" xfId="55"/>
    <cellStyle name="Percent 2 2" xfId="56"/>
    <cellStyle name="Percent 2 3" xfId="148"/>
    <cellStyle name="Percent 3" xfId="147"/>
    <cellStyle name="Percent 4" xfId="155"/>
    <cellStyle name="Percent 5" xfId="70"/>
    <cellStyle name="SN_241" xfId="2"/>
    <cellStyle name="SN_b" xfId="1"/>
    <cellStyle name="Style 1" xfId="57"/>
    <cellStyle name="Style 1 2" xfId="149"/>
    <cellStyle name="Title" xfId="10" builtinId="15" customBuiltin="1"/>
    <cellStyle name="Title 2" xfId="150"/>
    <cellStyle name="Total" xfId="24" builtinId="25" customBuiltin="1"/>
    <cellStyle name="Total 2" xfId="151"/>
    <cellStyle name="Warning Text" xfId="22" builtinId="11" customBuiltin="1"/>
    <cellStyle name="Warning Text 2" xfId="152"/>
    <cellStyle name="Обычный_PHEK-er artadrutyun lic." xfId="1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view="pageBreakPreview" zoomScaleNormal="100" zoomScaleSheetLayoutView="100" workbookViewId="0">
      <selection activeCell="B15" sqref="B15"/>
    </sheetView>
  </sheetViews>
  <sheetFormatPr defaultRowHeight="16.5" x14ac:dyDescent="0.3"/>
  <cols>
    <col min="1" max="1" width="46.28515625" style="30" customWidth="1"/>
    <col min="2" max="2" width="50.7109375" style="30" customWidth="1"/>
    <col min="3" max="16384" width="9.140625" style="30"/>
  </cols>
  <sheetData>
    <row r="1" spans="1:2" ht="17.25" x14ac:dyDescent="0.3">
      <c r="B1" s="66" t="s">
        <v>32</v>
      </c>
    </row>
    <row r="2" spans="1:2" ht="17.25" x14ac:dyDescent="0.3">
      <c r="B2" s="61" t="s">
        <v>33</v>
      </c>
    </row>
    <row r="3" spans="1:2" ht="17.25" x14ac:dyDescent="0.3">
      <c r="B3" s="61" t="s">
        <v>12</v>
      </c>
    </row>
    <row r="5" spans="1:2" ht="84" customHeight="1" x14ac:dyDescent="0.3">
      <c r="A5" s="75" t="s">
        <v>64</v>
      </c>
      <c r="B5" s="75"/>
    </row>
    <row r="6" spans="1:2" x14ac:dyDescent="0.3">
      <c r="B6" s="62" t="s">
        <v>9</v>
      </c>
    </row>
    <row r="7" spans="1:2" ht="51.75" customHeight="1" x14ac:dyDescent="0.3">
      <c r="A7" s="42"/>
      <c r="B7" s="63" t="s">
        <v>65</v>
      </c>
    </row>
    <row r="8" spans="1:2" ht="17.25" x14ac:dyDescent="0.3">
      <c r="A8" s="64" t="s">
        <v>66</v>
      </c>
      <c r="B8" s="53">
        <v>209000</v>
      </c>
    </row>
    <row r="9" spans="1:2" ht="17.25" x14ac:dyDescent="0.3">
      <c r="A9" s="64" t="s">
        <v>67</v>
      </c>
      <c r="B9" s="54">
        <v>209000</v>
      </c>
    </row>
    <row r="10" spans="1:2" ht="17.25" x14ac:dyDescent="0.3">
      <c r="A10" s="64" t="s">
        <v>68</v>
      </c>
      <c r="B10" s="65">
        <v>0</v>
      </c>
    </row>
  </sheetData>
  <mergeCells count="1">
    <mergeCell ref="A5:B5"/>
  </mergeCells>
  <pageMargins left="0.7" right="0.7" top="0.75" bottom="0.75" header="0.3" footer="0.3"/>
  <pageSetup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view="pageBreakPreview" zoomScaleNormal="100" zoomScaleSheetLayoutView="100" workbookViewId="0">
      <selection activeCell="B11" sqref="B11:D11"/>
    </sheetView>
  </sheetViews>
  <sheetFormatPr defaultRowHeight="17.25" x14ac:dyDescent="0.3"/>
  <cols>
    <col min="1" max="1" width="59" style="38" customWidth="1"/>
    <col min="2" max="4" width="15.5703125" style="38" customWidth="1"/>
    <col min="5" max="5" width="37.85546875" style="38" customWidth="1"/>
    <col min="6" max="6" width="16.5703125" style="38" customWidth="1"/>
    <col min="7" max="7" width="17.7109375" style="38" customWidth="1"/>
    <col min="8" max="8" width="19" style="38" customWidth="1"/>
    <col min="9" max="9" width="19.42578125" style="38" customWidth="1"/>
    <col min="10" max="16384" width="9.140625" style="38"/>
  </cols>
  <sheetData>
    <row r="1" spans="1:10" x14ac:dyDescent="0.3">
      <c r="D1" s="66" t="s">
        <v>10</v>
      </c>
      <c r="E1" s="5"/>
      <c r="F1" s="5"/>
      <c r="G1" s="5"/>
      <c r="H1" s="5"/>
    </row>
    <row r="2" spans="1:10" x14ac:dyDescent="0.3">
      <c r="D2" s="61" t="s">
        <v>33</v>
      </c>
      <c r="E2" s="39"/>
      <c r="F2" s="39"/>
      <c r="G2" s="39"/>
      <c r="H2" s="39"/>
      <c r="I2" s="39"/>
    </row>
    <row r="3" spans="1:10" x14ac:dyDescent="0.3">
      <c r="D3" s="61" t="s">
        <v>12</v>
      </c>
      <c r="E3" s="39"/>
      <c r="F3" s="39"/>
      <c r="G3" s="39"/>
      <c r="H3" s="39"/>
      <c r="I3" s="39"/>
    </row>
    <row r="5" spans="1:10" ht="89.25" customHeight="1" x14ac:dyDescent="0.3">
      <c r="A5" s="75" t="s">
        <v>76</v>
      </c>
      <c r="B5" s="75"/>
      <c r="C5" s="75"/>
      <c r="D5" s="75"/>
      <c r="E5" s="43"/>
      <c r="F5" s="43"/>
      <c r="G5" s="43"/>
      <c r="H5" s="43"/>
      <c r="I5" s="43"/>
    </row>
    <row r="6" spans="1:10" x14ac:dyDescent="0.3">
      <c r="D6" s="62" t="s">
        <v>9</v>
      </c>
    </row>
    <row r="7" spans="1:10" ht="56.25" customHeight="1" x14ac:dyDescent="0.3">
      <c r="A7" s="76" t="s">
        <v>70</v>
      </c>
      <c r="B7" s="77" t="s">
        <v>65</v>
      </c>
      <c r="C7" s="78"/>
      <c r="D7" s="79"/>
    </row>
    <row r="8" spans="1:10" ht="34.5" x14ac:dyDescent="0.3">
      <c r="A8" s="76"/>
      <c r="B8" s="41" t="s">
        <v>34</v>
      </c>
      <c r="C8" s="41" t="s">
        <v>75</v>
      </c>
      <c r="D8" s="41" t="s">
        <v>23</v>
      </c>
      <c r="E8" s="40"/>
      <c r="F8" s="40"/>
      <c r="G8" s="40"/>
      <c r="H8" s="40"/>
      <c r="I8" s="40"/>
      <c r="J8" s="40"/>
    </row>
    <row r="9" spans="1:10" x14ac:dyDescent="0.3">
      <c r="A9" s="64" t="s">
        <v>69</v>
      </c>
      <c r="B9" s="68">
        <f t="shared" ref="B9:D9" si="0">B11</f>
        <v>209000</v>
      </c>
      <c r="C9" s="68">
        <f t="shared" si="0"/>
        <v>209000</v>
      </c>
      <c r="D9" s="68">
        <f t="shared" si="0"/>
        <v>209000</v>
      </c>
      <c r="E9" s="40"/>
      <c r="F9" s="40"/>
      <c r="G9" s="40"/>
      <c r="H9" s="40"/>
      <c r="I9" s="40"/>
      <c r="J9" s="40"/>
    </row>
    <row r="10" spans="1:10" x14ac:dyDescent="0.3">
      <c r="A10" s="38" t="s">
        <v>27</v>
      </c>
      <c r="B10" s="53"/>
      <c r="C10" s="53"/>
      <c r="D10" s="53"/>
      <c r="E10" s="40"/>
      <c r="F10" s="47"/>
      <c r="G10" s="40"/>
      <c r="H10" s="40"/>
      <c r="I10" s="40"/>
      <c r="J10" s="40"/>
    </row>
    <row r="11" spans="1:10" x14ac:dyDescent="0.3">
      <c r="A11" s="67" t="s">
        <v>55</v>
      </c>
      <c r="B11" s="54">
        <v>209000</v>
      </c>
      <c r="C11" s="54">
        <v>209000</v>
      </c>
      <c r="D11" s="54">
        <v>209000</v>
      </c>
      <c r="E11" s="40"/>
      <c r="F11" s="47"/>
      <c r="G11" s="47"/>
      <c r="H11" s="47"/>
      <c r="I11" s="47"/>
      <c r="J11" s="44"/>
    </row>
  </sheetData>
  <mergeCells count="3">
    <mergeCell ref="A5:D5"/>
    <mergeCell ref="A7:A8"/>
    <mergeCell ref="B7:D7"/>
  </mergeCells>
  <pageMargins left="0.7" right="0.7" top="0.75" bottom="0.75" header="0.3" footer="0.3"/>
  <pageSetup scale="68" orientation="portrait" r:id="rId1"/>
  <colBreaks count="1" manualBreakCount="1">
    <brk id="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view="pageBreakPreview" zoomScaleNormal="100" zoomScaleSheetLayoutView="100" workbookViewId="0">
      <selection activeCell="A5" sqref="A5:I5"/>
    </sheetView>
  </sheetViews>
  <sheetFormatPr defaultRowHeight="16.5" x14ac:dyDescent="0.3"/>
  <cols>
    <col min="1" max="1" width="9.140625" style="30"/>
    <col min="2" max="2" width="12.5703125" style="30" customWidth="1"/>
    <col min="3" max="3" width="16" style="30" customWidth="1"/>
    <col min="4" max="4" width="41.5703125" style="30" customWidth="1"/>
    <col min="5" max="5" width="50.7109375" style="30" customWidth="1"/>
    <col min="6" max="6" width="37.85546875" style="30" customWidth="1"/>
    <col min="7" max="9" width="16.28515625" style="30" customWidth="1"/>
    <col min="10" max="16384" width="9.140625" style="30"/>
  </cols>
  <sheetData>
    <row r="1" spans="1:9" ht="17.25" x14ac:dyDescent="0.3">
      <c r="E1" s="5"/>
      <c r="F1" s="5"/>
      <c r="G1" s="5"/>
      <c r="H1" s="5"/>
      <c r="I1" s="6" t="s">
        <v>36</v>
      </c>
    </row>
    <row r="2" spans="1:9" ht="17.25" x14ac:dyDescent="0.3">
      <c r="E2" s="81" t="s">
        <v>33</v>
      </c>
      <c r="F2" s="81"/>
      <c r="G2" s="81"/>
      <c r="H2" s="81"/>
      <c r="I2" s="81"/>
    </row>
    <row r="3" spans="1:9" ht="17.25" x14ac:dyDescent="0.3">
      <c r="E3" s="81" t="s">
        <v>12</v>
      </c>
      <c r="F3" s="81"/>
      <c r="G3" s="81"/>
      <c r="H3" s="81"/>
      <c r="I3" s="81"/>
    </row>
    <row r="5" spans="1:9" ht="71.25" customHeight="1" x14ac:dyDescent="0.3">
      <c r="A5" s="75" t="s">
        <v>72</v>
      </c>
      <c r="B5" s="75"/>
      <c r="C5" s="75"/>
      <c r="D5" s="75"/>
      <c r="E5" s="75"/>
      <c r="F5" s="75"/>
      <c r="G5" s="75"/>
      <c r="H5" s="75"/>
      <c r="I5" s="75"/>
    </row>
    <row r="6" spans="1:9" x14ac:dyDescent="0.3">
      <c r="H6" s="83" t="s">
        <v>9</v>
      </c>
      <c r="I6" s="83"/>
    </row>
    <row r="7" spans="1:9" s="1" customFormat="1" ht="57.75" customHeight="1" x14ac:dyDescent="0.25">
      <c r="A7" s="82" t="s">
        <v>0</v>
      </c>
      <c r="B7" s="82" t="s">
        <v>1</v>
      </c>
      <c r="C7" s="82"/>
      <c r="D7" s="82" t="s">
        <v>2</v>
      </c>
      <c r="E7" s="82" t="s">
        <v>3</v>
      </c>
      <c r="F7" s="82" t="s">
        <v>4</v>
      </c>
      <c r="G7" s="84" t="s">
        <v>53</v>
      </c>
      <c r="H7" s="85"/>
      <c r="I7" s="86"/>
    </row>
    <row r="8" spans="1:9" s="1" customFormat="1" ht="47.25" customHeight="1" x14ac:dyDescent="0.25">
      <c r="A8" s="82"/>
      <c r="B8" s="4" t="s">
        <v>5</v>
      </c>
      <c r="C8" s="4" t="s">
        <v>6</v>
      </c>
      <c r="D8" s="82"/>
      <c r="E8" s="82"/>
      <c r="F8" s="82"/>
      <c r="G8" s="13" t="s">
        <v>34</v>
      </c>
      <c r="H8" s="13" t="s">
        <v>22</v>
      </c>
      <c r="I8" s="14" t="s">
        <v>23</v>
      </c>
    </row>
    <row r="9" spans="1:9" s="1" customFormat="1" ht="24.95" customHeight="1" x14ac:dyDescent="0.25">
      <c r="A9" s="80" t="s">
        <v>7</v>
      </c>
      <c r="B9" s="80"/>
      <c r="C9" s="2"/>
      <c r="D9" s="3"/>
      <c r="E9" s="3"/>
      <c r="F9" s="3"/>
      <c r="G9" s="29">
        <f>G10</f>
        <v>209000</v>
      </c>
      <c r="H9" s="29">
        <f t="shared" ref="H9:I9" si="0">H10</f>
        <v>209000</v>
      </c>
      <c r="I9" s="29">
        <f t="shared" si="0"/>
        <v>209000</v>
      </c>
    </row>
    <row r="10" spans="1:9" x14ac:dyDescent="0.3">
      <c r="A10" s="80" t="s">
        <v>8</v>
      </c>
      <c r="B10" s="80"/>
      <c r="C10" s="80"/>
      <c r="D10" s="80"/>
      <c r="E10" s="80"/>
      <c r="F10" s="80"/>
      <c r="G10" s="29">
        <f t="shared" ref="G10:I10" si="1">G11</f>
        <v>209000</v>
      </c>
      <c r="H10" s="29">
        <f t="shared" si="1"/>
        <v>209000</v>
      </c>
      <c r="I10" s="29">
        <f t="shared" si="1"/>
        <v>209000</v>
      </c>
    </row>
    <row r="11" spans="1:9" ht="49.5" x14ac:dyDescent="0.3">
      <c r="A11" s="36"/>
      <c r="B11" s="71" t="s">
        <v>77</v>
      </c>
      <c r="C11" s="70"/>
      <c r="D11" s="72" t="s">
        <v>78</v>
      </c>
      <c r="E11" s="72" t="s">
        <v>79</v>
      </c>
      <c r="F11" s="72" t="s">
        <v>80</v>
      </c>
      <c r="G11" s="46">
        <f t="shared" ref="G11:I11" si="2">G12</f>
        <v>209000</v>
      </c>
      <c r="H11" s="46">
        <f t="shared" si="2"/>
        <v>209000</v>
      </c>
      <c r="I11" s="46">
        <f t="shared" si="2"/>
        <v>209000</v>
      </c>
    </row>
    <row r="12" spans="1:9" ht="138" x14ac:dyDescent="0.3">
      <c r="A12" s="31"/>
      <c r="B12" s="31"/>
      <c r="C12" s="4" t="s">
        <v>81</v>
      </c>
      <c r="D12" s="55" t="s">
        <v>58</v>
      </c>
      <c r="E12" s="55" t="s">
        <v>57</v>
      </c>
      <c r="F12" s="49" t="s">
        <v>61</v>
      </c>
      <c r="G12" s="45">
        <f>'2'!B11</f>
        <v>209000</v>
      </c>
      <c r="H12" s="45">
        <f>'2'!C11</f>
        <v>209000</v>
      </c>
      <c r="I12" s="45">
        <f>'2'!D11</f>
        <v>209000</v>
      </c>
    </row>
  </sheetData>
  <mergeCells count="12">
    <mergeCell ref="A9:B9"/>
    <mergeCell ref="A5:I5"/>
    <mergeCell ref="A10:F10"/>
    <mergeCell ref="E2:I2"/>
    <mergeCell ref="E3:I3"/>
    <mergeCell ref="A7:A8"/>
    <mergeCell ref="B7:C7"/>
    <mergeCell ref="D7:D8"/>
    <mergeCell ref="E7:E8"/>
    <mergeCell ref="F7:F8"/>
    <mergeCell ref="H6:I6"/>
    <mergeCell ref="G7:I7"/>
  </mergeCells>
  <pageMargins left="0.7" right="0.7" top="0.75" bottom="0.75" header="0.3" footer="0.3"/>
  <pageSetup scale="3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view="pageBreakPreview" topLeftCell="A13" zoomScaleNormal="100" zoomScaleSheetLayoutView="100" workbookViewId="0">
      <selection activeCell="K24" sqref="K24"/>
    </sheetView>
  </sheetViews>
  <sheetFormatPr defaultRowHeight="17.25" x14ac:dyDescent="0.3"/>
  <cols>
    <col min="1" max="1" width="7.5703125" style="5" customWidth="1"/>
    <col min="2" max="2" width="8.28515625" style="5" customWidth="1"/>
    <col min="3" max="3" width="7.85546875" style="5" customWidth="1"/>
    <col min="4" max="4" width="11.140625" style="5" customWidth="1"/>
    <col min="5" max="5" width="13.42578125" style="5" customWidth="1"/>
    <col min="6" max="6" width="70.5703125" style="5" customWidth="1"/>
    <col min="7" max="7" width="18" style="5" customWidth="1"/>
    <col min="8" max="8" width="15.42578125" style="5" customWidth="1"/>
    <col min="9" max="9" width="15.42578125" style="6" customWidth="1"/>
    <col min="10" max="10" width="18.42578125" style="7" customWidth="1"/>
    <col min="11" max="11" width="18.85546875" style="5" bestFit="1" customWidth="1"/>
    <col min="12" max="12" width="16.140625" style="5" bestFit="1" customWidth="1"/>
    <col min="13" max="13" width="12.85546875" style="5" bestFit="1" customWidth="1"/>
    <col min="14" max="14" width="14.28515625" style="5" bestFit="1" customWidth="1"/>
    <col min="15" max="15" width="10.85546875" style="5" bestFit="1" customWidth="1"/>
    <col min="16" max="16384" width="9.140625" style="5"/>
  </cols>
  <sheetData>
    <row r="1" spans="1:12" x14ac:dyDescent="0.3">
      <c r="I1" s="6" t="s">
        <v>51</v>
      </c>
    </row>
    <row r="2" spans="1:12" x14ac:dyDescent="0.3">
      <c r="A2" s="8" t="s">
        <v>11</v>
      </c>
      <c r="D2" s="8" t="s">
        <v>11</v>
      </c>
      <c r="F2" s="81" t="s">
        <v>33</v>
      </c>
      <c r="G2" s="81"/>
      <c r="H2" s="81"/>
      <c r="I2" s="81"/>
    </row>
    <row r="3" spans="1:12" x14ac:dyDescent="0.3">
      <c r="F3" s="81" t="s">
        <v>12</v>
      </c>
      <c r="G3" s="81"/>
      <c r="H3" s="81"/>
      <c r="I3" s="81"/>
    </row>
    <row r="4" spans="1:12" x14ac:dyDescent="0.3">
      <c r="F4" s="9"/>
      <c r="G4" s="9"/>
      <c r="H4" s="9"/>
    </row>
    <row r="5" spans="1:12" ht="39" customHeight="1" x14ac:dyDescent="0.3">
      <c r="A5" s="87" t="s">
        <v>73</v>
      </c>
      <c r="B5" s="87"/>
      <c r="C5" s="87"/>
      <c r="D5" s="87"/>
      <c r="E5" s="87"/>
      <c r="F5" s="87"/>
      <c r="G5" s="87"/>
      <c r="H5" s="87"/>
      <c r="I5" s="87"/>
    </row>
    <row r="6" spans="1:12" ht="18" customHeight="1" x14ac:dyDescent="0.3">
      <c r="H6" s="89" t="s">
        <v>9</v>
      </c>
      <c r="I6" s="89"/>
    </row>
    <row r="7" spans="1:12" ht="60" customHeight="1" x14ac:dyDescent="0.3">
      <c r="A7" s="88" t="s">
        <v>13</v>
      </c>
      <c r="B7" s="88"/>
      <c r="C7" s="88"/>
      <c r="D7" s="88" t="s">
        <v>14</v>
      </c>
      <c r="E7" s="88"/>
      <c r="F7" s="88" t="s">
        <v>15</v>
      </c>
      <c r="G7" s="90" t="s">
        <v>16</v>
      </c>
      <c r="H7" s="91"/>
      <c r="I7" s="92"/>
      <c r="J7" s="10"/>
      <c r="K7" s="11"/>
    </row>
    <row r="8" spans="1:12" ht="66.75" customHeight="1" x14ac:dyDescent="0.3">
      <c r="A8" s="12" t="s">
        <v>17</v>
      </c>
      <c r="B8" s="12" t="s">
        <v>18</v>
      </c>
      <c r="C8" s="12" t="s">
        <v>19</v>
      </c>
      <c r="D8" s="12" t="s">
        <v>20</v>
      </c>
      <c r="E8" s="12" t="s">
        <v>21</v>
      </c>
      <c r="F8" s="88"/>
      <c r="G8" s="13" t="s">
        <v>34</v>
      </c>
      <c r="H8" s="13" t="s">
        <v>22</v>
      </c>
      <c r="I8" s="14" t="s">
        <v>23</v>
      </c>
    </row>
    <row r="9" spans="1:12" x14ac:dyDescent="0.3">
      <c r="A9" s="15"/>
      <c r="B9" s="15"/>
      <c r="C9" s="15"/>
      <c r="D9" s="15"/>
      <c r="E9" s="15"/>
      <c r="F9" s="27" t="s">
        <v>24</v>
      </c>
      <c r="G9" s="16">
        <f>G11</f>
        <v>209000</v>
      </c>
      <c r="H9" s="16">
        <f t="shared" ref="H9:I9" si="0">H11</f>
        <v>209000</v>
      </c>
      <c r="I9" s="16">
        <f t="shared" si="0"/>
        <v>209000</v>
      </c>
      <c r="J9" s="17"/>
    </row>
    <row r="10" spans="1:12" x14ac:dyDescent="0.3">
      <c r="A10" s="15"/>
      <c r="B10" s="15"/>
      <c r="C10" s="15"/>
      <c r="D10" s="15"/>
      <c r="E10" s="15"/>
      <c r="F10" s="15" t="s">
        <v>25</v>
      </c>
      <c r="G10" s="18"/>
      <c r="H10" s="18"/>
      <c r="I10" s="18"/>
      <c r="J10" s="17"/>
    </row>
    <row r="11" spans="1:12" x14ac:dyDescent="0.3">
      <c r="A11" s="15"/>
      <c r="B11" s="15"/>
      <c r="C11" s="15"/>
      <c r="D11" s="15"/>
      <c r="E11" s="15"/>
      <c r="F11" s="48" t="s">
        <v>30</v>
      </c>
      <c r="G11" s="18">
        <f t="shared" ref="G11" si="1">G13</f>
        <v>209000</v>
      </c>
      <c r="H11" s="18">
        <f>H13</f>
        <v>209000</v>
      </c>
      <c r="I11" s="18">
        <f>I13</f>
        <v>209000</v>
      </c>
      <c r="J11" s="17"/>
    </row>
    <row r="12" spans="1:12" x14ac:dyDescent="0.3">
      <c r="A12" s="15"/>
      <c r="B12" s="15"/>
      <c r="C12" s="15"/>
      <c r="D12" s="15"/>
      <c r="E12" s="15"/>
      <c r="F12" s="22" t="s">
        <v>27</v>
      </c>
      <c r="G12" s="18"/>
      <c r="H12" s="18"/>
      <c r="I12" s="18"/>
      <c r="J12" s="17"/>
    </row>
    <row r="13" spans="1:12" x14ac:dyDescent="0.3">
      <c r="A13" s="32">
        <v>10</v>
      </c>
      <c r="B13" s="33"/>
      <c r="C13" s="33"/>
      <c r="D13" s="14"/>
      <c r="E13" s="19"/>
      <c r="F13" s="27" t="s">
        <v>26</v>
      </c>
      <c r="G13" s="20">
        <f t="shared" ref="G13" si="2">G15</f>
        <v>209000</v>
      </c>
      <c r="H13" s="20">
        <f>H15</f>
        <v>209000</v>
      </c>
      <c r="I13" s="20">
        <f>I15</f>
        <v>209000</v>
      </c>
      <c r="J13" s="21"/>
    </row>
    <row r="14" spans="1:12" x14ac:dyDescent="0.3">
      <c r="A14" s="32"/>
      <c r="B14" s="33"/>
      <c r="C14" s="25"/>
      <c r="D14" s="25"/>
      <c r="E14" s="25"/>
      <c r="F14" s="22" t="s">
        <v>27</v>
      </c>
      <c r="G14" s="20"/>
      <c r="H14" s="20"/>
      <c r="I14" s="20"/>
      <c r="J14" s="21"/>
      <c r="K14" s="23"/>
      <c r="L14" s="23"/>
    </row>
    <row r="15" spans="1:12" x14ac:dyDescent="0.3">
      <c r="A15" s="32"/>
      <c r="B15" s="34" t="s">
        <v>83</v>
      </c>
      <c r="C15" s="33"/>
      <c r="D15" s="14"/>
      <c r="E15" s="24"/>
      <c r="F15" s="73" t="s">
        <v>82</v>
      </c>
      <c r="G15" s="20">
        <f t="shared" ref="G15" si="3">G17</f>
        <v>209000</v>
      </c>
      <c r="H15" s="20">
        <f t="shared" ref="H15:I15" si="4">H17</f>
        <v>209000</v>
      </c>
      <c r="I15" s="20">
        <f t="shared" si="4"/>
        <v>209000</v>
      </c>
    </row>
    <row r="16" spans="1:12" x14ac:dyDescent="0.3">
      <c r="A16" s="32"/>
      <c r="B16" s="33"/>
      <c r="C16" s="25"/>
      <c r="D16" s="14"/>
      <c r="E16" s="19"/>
      <c r="F16" s="22" t="s">
        <v>27</v>
      </c>
      <c r="G16" s="20"/>
      <c r="H16" s="20"/>
      <c r="I16" s="20"/>
    </row>
    <row r="17" spans="1:10" x14ac:dyDescent="0.3">
      <c r="A17" s="32"/>
      <c r="B17" s="34"/>
      <c r="C17" s="34" t="s">
        <v>28</v>
      </c>
      <c r="D17" s="14"/>
      <c r="E17" s="24"/>
      <c r="F17" s="74" t="s">
        <v>82</v>
      </c>
      <c r="G17" s="20">
        <f t="shared" ref="G17:H17" si="5">G19</f>
        <v>209000</v>
      </c>
      <c r="H17" s="20">
        <f t="shared" si="5"/>
        <v>209000</v>
      </c>
      <c r="I17" s="20">
        <f>I19</f>
        <v>209000</v>
      </c>
    </row>
    <row r="18" spans="1:10" x14ac:dyDescent="0.3">
      <c r="A18" s="32"/>
      <c r="B18" s="33"/>
      <c r="C18" s="25"/>
      <c r="D18" s="14"/>
      <c r="E18" s="24"/>
      <c r="F18" s="22" t="s">
        <v>29</v>
      </c>
      <c r="G18" s="20"/>
      <c r="H18" s="20"/>
      <c r="I18" s="20"/>
    </row>
    <row r="19" spans="1:10" x14ac:dyDescent="0.3">
      <c r="A19" s="32"/>
      <c r="B19" s="33"/>
      <c r="C19" s="25"/>
      <c r="D19" s="14"/>
      <c r="E19" s="24"/>
      <c r="F19" s="22" t="s">
        <v>30</v>
      </c>
      <c r="G19" s="20">
        <f t="shared" ref="G19:H19" si="6">G21</f>
        <v>209000</v>
      </c>
      <c r="H19" s="20">
        <f t="shared" si="6"/>
        <v>209000</v>
      </c>
      <c r="I19" s="20">
        <f>I21</f>
        <v>209000</v>
      </c>
      <c r="J19" s="17"/>
    </row>
    <row r="20" spans="1:10" x14ac:dyDescent="0.3">
      <c r="A20" s="32"/>
      <c r="B20" s="33"/>
      <c r="C20" s="25"/>
      <c r="D20" s="14"/>
      <c r="E20" s="24"/>
      <c r="F20" s="22" t="s">
        <v>27</v>
      </c>
      <c r="G20" s="20"/>
      <c r="H20" s="20"/>
      <c r="I20" s="20"/>
      <c r="J20" s="17"/>
    </row>
    <row r="21" spans="1:10" x14ac:dyDescent="0.3">
      <c r="A21" s="32"/>
      <c r="B21" s="33"/>
      <c r="C21" s="25"/>
      <c r="D21" s="37" t="str">
        <f>'3'!B11</f>
        <v>1088</v>
      </c>
      <c r="E21" s="37"/>
      <c r="F21" s="37" t="str">
        <f>'3'!D11</f>
        <v>Զբաղվածության ծրագիր</v>
      </c>
      <c r="G21" s="20">
        <f t="shared" ref="G21:H21" si="7">G23</f>
        <v>209000</v>
      </c>
      <c r="H21" s="20">
        <f t="shared" si="7"/>
        <v>209000</v>
      </c>
      <c r="I21" s="20">
        <f>I23</f>
        <v>209000</v>
      </c>
      <c r="J21" s="17"/>
    </row>
    <row r="22" spans="1:10" x14ac:dyDescent="0.3">
      <c r="A22" s="32"/>
      <c r="B22" s="33"/>
      <c r="C22" s="25"/>
      <c r="D22" s="37"/>
      <c r="E22" s="37"/>
      <c r="F22" s="37" t="s">
        <v>25</v>
      </c>
      <c r="G22" s="20"/>
      <c r="H22" s="20"/>
      <c r="I22" s="20"/>
      <c r="J22" s="17"/>
    </row>
    <row r="23" spans="1:10" ht="78" customHeight="1" x14ac:dyDescent="0.3">
      <c r="A23" s="32"/>
      <c r="B23" s="33"/>
      <c r="C23" s="25"/>
      <c r="D23" s="14"/>
      <c r="E23" s="14">
        <v>12024</v>
      </c>
      <c r="F23" s="37" t="str">
        <f>'3'!D12</f>
        <v>Անհուսալի վարկային դասով դասակարգված վարկային պարտավորություն(ներ) ունեցող աշխատաշուկայից (ֆորմալ զբաղվածությունից) դուրս մնացած կամ մասնակի ֆորմալ զբաղվածություն ունեցող անձանց աջակցություն</v>
      </c>
      <c r="G23" s="20">
        <f t="shared" ref="G23" si="8">G25</f>
        <v>209000</v>
      </c>
      <c r="H23" s="20">
        <f t="shared" ref="H23:I23" si="9">H25</f>
        <v>209000</v>
      </c>
      <c r="I23" s="20">
        <f t="shared" si="9"/>
        <v>209000</v>
      </c>
      <c r="J23" s="17"/>
    </row>
    <row r="24" spans="1:10" x14ac:dyDescent="0.3">
      <c r="A24" s="32"/>
      <c r="B24" s="33"/>
      <c r="C24" s="25"/>
      <c r="D24" s="14"/>
      <c r="E24" s="24"/>
      <c r="F24" s="37" t="s">
        <v>35</v>
      </c>
      <c r="G24" s="20"/>
      <c r="H24" s="20"/>
      <c r="I24" s="20"/>
      <c r="J24" s="17"/>
    </row>
    <row r="25" spans="1:10" ht="33" x14ac:dyDescent="0.3">
      <c r="A25" s="32"/>
      <c r="B25" s="33"/>
      <c r="C25" s="25"/>
      <c r="D25" s="14"/>
      <c r="E25" s="24"/>
      <c r="F25" s="26" t="s">
        <v>54</v>
      </c>
      <c r="G25" s="20">
        <f t="shared" ref="G25" si="10">G27</f>
        <v>209000</v>
      </c>
      <c r="H25" s="20">
        <f t="shared" ref="H25:I25" si="11">H27</f>
        <v>209000</v>
      </c>
      <c r="I25" s="20">
        <f t="shared" si="11"/>
        <v>209000</v>
      </c>
      <c r="J25" s="17"/>
    </row>
    <row r="26" spans="1:10" x14ac:dyDescent="0.3">
      <c r="A26" s="32"/>
      <c r="B26" s="33"/>
      <c r="C26" s="25"/>
      <c r="D26" s="25"/>
      <c r="E26" s="25"/>
      <c r="F26" s="98" t="s">
        <v>24</v>
      </c>
      <c r="G26" s="20"/>
      <c r="H26" s="20"/>
      <c r="I26" s="20"/>
      <c r="J26" s="17"/>
    </row>
    <row r="27" spans="1:10" x14ac:dyDescent="0.3">
      <c r="A27" s="32"/>
      <c r="B27" s="33"/>
      <c r="C27" s="25"/>
      <c r="D27" s="25"/>
      <c r="E27" s="25"/>
      <c r="F27" s="98" t="s">
        <v>31</v>
      </c>
      <c r="G27" s="20">
        <f t="shared" ref="G27:I29" si="12">G28</f>
        <v>209000</v>
      </c>
      <c r="H27" s="20">
        <f t="shared" si="12"/>
        <v>209000</v>
      </c>
      <c r="I27" s="20">
        <f t="shared" si="12"/>
        <v>209000</v>
      </c>
      <c r="J27" s="17"/>
    </row>
    <row r="28" spans="1:10" x14ac:dyDescent="0.3">
      <c r="A28" s="32"/>
      <c r="B28" s="33"/>
      <c r="C28" s="25"/>
      <c r="D28" s="25"/>
      <c r="E28" s="25"/>
      <c r="F28" s="98" t="s">
        <v>85</v>
      </c>
      <c r="G28" s="20">
        <f t="shared" si="12"/>
        <v>209000</v>
      </c>
      <c r="H28" s="20">
        <f t="shared" si="12"/>
        <v>209000</v>
      </c>
      <c r="I28" s="20">
        <f t="shared" si="12"/>
        <v>209000</v>
      </c>
      <c r="J28" s="17"/>
    </row>
    <row r="29" spans="1:10" ht="27" x14ac:dyDescent="0.3">
      <c r="A29" s="32"/>
      <c r="B29" s="33"/>
      <c r="C29" s="25"/>
      <c r="D29" s="25"/>
      <c r="E29" s="25"/>
      <c r="F29" s="98" t="s">
        <v>86</v>
      </c>
      <c r="G29" s="20">
        <f t="shared" si="12"/>
        <v>209000</v>
      </c>
      <c r="H29" s="20">
        <f t="shared" si="12"/>
        <v>209000</v>
      </c>
      <c r="I29" s="20">
        <f t="shared" si="12"/>
        <v>209000</v>
      </c>
      <c r="J29" s="17"/>
    </row>
    <row r="30" spans="1:10" x14ac:dyDescent="0.3">
      <c r="A30" s="32"/>
      <c r="B30" s="33"/>
      <c r="C30" s="25"/>
      <c r="D30" s="25"/>
      <c r="E30" s="25"/>
      <c r="F30" s="98" t="s">
        <v>87</v>
      </c>
      <c r="G30" s="20">
        <f>'3'!G12</f>
        <v>209000</v>
      </c>
      <c r="H30" s="20">
        <f>'3'!H12</f>
        <v>209000</v>
      </c>
      <c r="I30" s="20">
        <f>'2'!D11</f>
        <v>209000</v>
      </c>
      <c r="J30" s="17"/>
    </row>
  </sheetData>
  <mergeCells count="8">
    <mergeCell ref="F2:I2"/>
    <mergeCell ref="F3:I3"/>
    <mergeCell ref="A5:I5"/>
    <mergeCell ref="A7:C7"/>
    <mergeCell ref="D7:E7"/>
    <mergeCell ref="F7:F8"/>
    <mergeCell ref="H6:I6"/>
    <mergeCell ref="G7:I7"/>
  </mergeCells>
  <pageMargins left="0.7" right="0.7" top="0.75" bottom="0.75" header="0.3" footer="0.3"/>
  <pageSetup scale="49" orientation="portrait" r:id="rId1"/>
  <colBreaks count="1" manualBreakCount="1">
    <brk id="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view="pageBreakPreview" topLeftCell="A12" zoomScaleNormal="100" zoomScaleSheetLayoutView="100" workbookViewId="0">
      <selection activeCell="L18" sqref="L18"/>
    </sheetView>
  </sheetViews>
  <sheetFormatPr defaultRowHeight="16.5" x14ac:dyDescent="0.3"/>
  <cols>
    <col min="1" max="1" width="6.28515625" style="30" customWidth="1"/>
    <col min="2" max="2" width="9.140625" style="30"/>
    <col min="3" max="3" width="12.7109375" style="30" customWidth="1"/>
    <col min="4" max="4" width="14" style="30" customWidth="1"/>
    <col min="5" max="7" width="9.140625" style="30"/>
    <col min="8" max="8" width="18" style="30" customWidth="1"/>
    <col min="9" max="9" width="27.28515625" style="30" bestFit="1" customWidth="1"/>
    <col min="10" max="10" width="17.28515625" style="30" bestFit="1" customWidth="1"/>
    <col min="11" max="11" width="18" style="30" bestFit="1" customWidth="1"/>
    <col min="12" max="12" width="17.28515625" style="30" bestFit="1" customWidth="1"/>
    <col min="13" max="16384" width="9.140625" style="30"/>
  </cols>
  <sheetData>
    <row r="1" spans="1:12" ht="17.25" x14ac:dyDescent="0.3">
      <c r="K1" s="9"/>
      <c r="L1" s="9" t="s">
        <v>52</v>
      </c>
    </row>
    <row r="2" spans="1:12" ht="17.25" x14ac:dyDescent="0.3">
      <c r="K2" s="9"/>
      <c r="L2" s="9" t="s">
        <v>33</v>
      </c>
    </row>
    <row r="3" spans="1:12" ht="17.25" x14ac:dyDescent="0.3">
      <c r="K3" s="9"/>
      <c r="L3" s="9" t="s">
        <v>12</v>
      </c>
    </row>
    <row r="6" spans="1:12" ht="49.5" customHeight="1" x14ac:dyDescent="0.3">
      <c r="A6" s="93" t="s">
        <v>74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</row>
    <row r="7" spans="1:12" ht="17.25" x14ac:dyDescent="0.3">
      <c r="A7" s="96"/>
      <c r="B7" s="96"/>
      <c r="C7" s="96"/>
      <c r="D7" s="96"/>
      <c r="E7" s="96"/>
      <c r="F7" s="96"/>
      <c r="G7" s="96"/>
      <c r="H7" s="96"/>
      <c r="I7" s="96"/>
      <c r="J7" s="69"/>
      <c r="K7" s="69"/>
      <c r="L7" s="69"/>
    </row>
    <row r="8" spans="1:12" x14ac:dyDescent="0.3">
      <c r="A8" s="96" t="s">
        <v>48</v>
      </c>
      <c r="B8" s="96"/>
      <c r="C8" s="96"/>
      <c r="D8" s="96"/>
      <c r="E8" s="96"/>
      <c r="F8" s="96"/>
      <c r="G8" s="96"/>
      <c r="H8" s="96"/>
      <c r="I8" s="96"/>
      <c r="K8" s="94" t="s">
        <v>9</v>
      </c>
      <c r="L8" s="94"/>
    </row>
    <row r="9" spans="1:12" s="1" customFormat="1" ht="51.75" customHeight="1" x14ac:dyDescent="0.25">
      <c r="A9" s="82" t="s">
        <v>37</v>
      </c>
      <c r="B9" s="82" t="s">
        <v>38</v>
      </c>
      <c r="C9" s="82"/>
      <c r="D9" s="82" t="s">
        <v>39</v>
      </c>
      <c r="E9" s="82"/>
      <c r="F9" s="82"/>
      <c r="G9" s="82"/>
      <c r="H9" s="82" t="s">
        <v>40</v>
      </c>
      <c r="I9" s="82" t="s">
        <v>41</v>
      </c>
      <c r="J9" s="90" t="s">
        <v>16</v>
      </c>
      <c r="K9" s="91"/>
      <c r="L9" s="92"/>
    </row>
    <row r="10" spans="1:12" s="1" customFormat="1" ht="66" x14ac:dyDescent="0.25">
      <c r="A10" s="82"/>
      <c r="B10" s="4" t="s">
        <v>42</v>
      </c>
      <c r="C10" s="4" t="s">
        <v>59</v>
      </c>
      <c r="D10" s="4" t="s">
        <v>42</v>
      </c>
      <c r="E10" s="4" t="s">
        <v>59</v>
      </c>
      <c r="F10" s="4" t="s">
        <v>60</v>
      </c>
      <c r="G10" s="4" t="s">
        <v>43</v>
      </c>
      <c r="H10" s="82"/>
      <c r="I10" s="82"/>
      <c r="J10" s="4" t="s">
        <v>44</v>
      </c>
      <c r="K10" s="4" t="s">
        <v>45</v>
      </c>
      <c r="L10" s="4" t="s">
        <v>46</v>
      </c>
    </row>
    <row r="11" spans="1:12" s="1" customFormat="1" ht="20.25" customHeight="1" x14ac:dyDescent="0.25">
      <c r="A11" s="96" t="s">
        <v>47</v>
      </c>
      <c r="B11" s="96"/>
      <c r="C11" s="96"/>
      <c r="D11" s="96"/>
      <c r="E11" s="96"/>
      <c r="F11" s="96"/>
      <c r="G11" s="96"/>
      <c r="H11" s="96"/>
      <c r="I11" s="96"/>
      <c r="J11" s="35">
        <f>J12</f>
        <v>209000</v>
      </c>
      <c r="K11" s="35">
        <f t="shared" ref="K11:L11" si="0">K12</f>
        <v>209000</v>
      </c>
      <c r="L11" s="35">
        <f t="shared" si="0"/>
        <v>209000</v>
      </c>
    </row>
    <row r="12" spans="1:12" s="1" customFormat="1" x14ac:dyDescent="0.25">
      <c r="A12" s="96" t="s">
        <v>48</v>
      </c>
      <c r="B12" s="96"/>
      <c r="C12" s="96"/>
      <c r="D12" s="96"/>
      <c r="E12" s="96"/>
      <c r="F12" s="96"/>
      <c r="G12" s="96"/>
      <c r="H12" s="96"/>
      <c r="I12" s="96"/>
      <c r="J12" s="28">
        <f t="shared" ref="J12:L12" si="1">J13</f>
        <v>209000</v>
      </c>
      <c r="K12" s="28">
        <f t="shared" si="1"/>
        <v>209000</v>
      </c>
      <c r="L12" s="28">
        <f t="shared" si="1"/>
        <v>209000</v>
      </c>
    </row>
    <row r="13" spans="1:12" s="1" customFormat="1" ht="30" customHeight="1" x14ac:dyDescent="0.25">
      <c r="B13" s="37" t="str">
        <f>'3'!B11</f>
        <v>1088</v>
      </c>
      <c r="C13" s="97" t="str">
        <f>'3'!D11</f>
        <v>Զբաղվածության ծրագիր</v>
      </c>
      <c r="D13" s="97"/>
      <c r="E13" s="97"/>
      <c r="F13" s="97"/>
      <c r="G13" s="97"/>
      <c r="H13" s="97"/>
      <c r="I13" s="97"/>
      <c r="J13" s="28">
        <f t="shared" ref="J13:L13" si="2">J14</f>
        <v>209000</v>
      </c>
      <c r="K13" s="28">
        <f t="shared" si="2"/>
        <v>209000</v>
      </c>
      <c r="L13" s="28">
        <f t="shared" si="2"/>
        <v>209000</v>
      </c>
    </row>
    <row r="14" spans="1:12" s="1" customFormat="1" ht="69" customHeight="1" x14ac:dyDescent="0.25">
      <c r="A14" s="50"/>
      <c r="B14" s="50"/>
      <c r="C14" s="50"/>
      <c r="D14" s="52" t="str">
        <f>'3'!C12</f>
        <v>1088-12024</v>
      </c>
      <c r="E14" s="95" t="str">
        <f>'3'!D12</f>
        <v>Անհուսալի վարկային դասով դասակարգված վարկային պարտավորություն(ներ) ունեցող աշխատաշուկայից (ֆորմալ զբաղվածությունից) դուրս մնացած կամ մասնակի ֆորմալ զբաղվածություն ունեցող անձանց աջակցություն</v>
      </c>
      <c r="F14" s="95"/>
      <c r="G14" s="95"/>
      <c r="H14" s="95"/>
      <c r="I14" s="95"/>
      <c r="J14" s="51">
        <f>'3'!G12</f>
        <v>209000</v>
      </c>
      <c r="K14" s="51">
        <f>'3'!H12</f>
        <v>209000</v>
      </c>
      <c r="L14" s="51">
        <f>'3'!I12</f>
        <v>209000</v>
      </c>
    </row>
    <row r="15" spans="1:12" s="1" customFormat="1" ht="63" customHeight="1" x14ac:dyDescent="0.25">
      <c r="A15" s="50"/>
      <c r="B15" s="50"/>
      <c r="C15" s="50"/>
      <c r="D15" s="50"/>
      <c r="E15" s="50"/>
      <c r="F15" s="95" t="str">
        <f>'3'!E12</f>
        <v>Աջակցել աշխատաշուկայից (ֆորմալ զբաղվածությունից) դուրս մնացածներին կամ մասնակի ֆորմալ զբաղվածություն ունեցողներին, որոնք ունեն անհուսալի վարկային դասով դասակարգված վարկային պարտավորություն(ներ)՝ վերականգնելու իրենց տնտեսական ակտիվությունն աշխատաշուկա վերադառնալու միջոցով</v>
      </c>
      <c r="G15" s="95"/>
      <c r="H15" s="95"/>
      <c r="I15" s="95"/>
      <c r="J15" s="95"/>
      <c r="K15" s="95"/>
      <c r="L15" s="95"/>
    </row>
    <row r="16" spans="1:12" s="1" customFormat="1" x14ac:dyDescent="0.25">
      <c r="A16" s="50"/>
      <c r="B16" s="50"/>
      <c r="C16" s="50"/>
      <c r="D16" s="50"/>
      <c r="E16" s="50"/>
      <c r="F16" s="50"/>
      <c r="G16" s="95" t="s">
        <v>62</v>
      </c>
      <c r="H16" s="95"/>
      <c r="I16" s="95"/>
      <c r="J16" s="95"/>
      <c r="K16" s="95"/>
      <c r="L16" s="95"/>
    </row>
    <row r="17" spans="1:13" s="1" customFormat="1" ht="19.5" customHeight="1" x14ac:dyDescent="0.25">
      <c r="A17" s="50"/>
      <c r="B17" s="50"/>
      <c r="C17" s="50"/>
      <c r="D17" s="50"/>
      <c r="E17" s="50"/>
      <c r="F17" s="50"/>
      <c r="G17" s="50"/>
      <c r="H17" s="95" t="s">
        <v>49</v>
      </c>
      <c r="I17" s="95"/>
      <c r="J17" s="95"/>
      <c r="K17" s="95"/>
      <c r="L17" s="95"/>
    </row>
    <row r="18" spans="1:13" s="1" customFormat="1" ht="79.5" customHeight="1" x14ac:dyDescent="0.25">
      <c r="A18" s="50"/>
      <c r="B18" s="50"/>
      <c r="C18" s="50"/>
      <c r="D18" s="50"/>
      <c r="E18" s="50"/>
      <c r="F18" s="50"/>
      <c r="G18" s="50"/>
      <c r="H18" s="50"/>
      <c r="I18" s="52" t="s">
        <v>56</v>
      </c>
      <c r="J18" s="56">
        <v>1468</v>
      </c>
      <c r="K18" s="56" t="s">
        <v>50</v>
      </c>
      <c r="L18" s="56">
        <v>1468</v>
      </c>
    </row>
    <row r="19" spans="1:13" s="1" customFormat="1" ht="22.5" customHeight="1" x14ac:dyDescent="0.25">
      <c r="F19" s="50"/>
      <c r="G19" s="50"/>
      <c r="H19" s="50"/>
      <c r="I19" s="50"/>
      <c r="J19" s="50"/>
      <c r="K19" s="50"/>
      <c r="L19" s="50"/>
      <c r="M19" s="50"/>
    </row>
  </sheetData>
  <mergeCells count="17">
    <mergeCell ref="J9:L9"/>
    <mergeCell ref="A6:L6"/>
    <mergeCell ref="K8:L8"/>
    <mergeCell ref="H17:L17"/>
    <mergeCell ref="A11:I11"/>
    <mergeCell ref="A12:I12"/>
    <mergeCell ref="C13:I13"/>
    <mergeCell ref="E14:I14"/>
    <mergeCell ref="F15:L15"/>
    <mergeCell ref="G16:L16"/>
    <mergeCell ref="A9:A10"/>
    <mergeCell ref="A7:I7"/>
    <mergeCell ref="A8:I8"/>
    <mergeCell ref="B9:C9"/>
    <mergeCell ref="D9:G9"/>
    <mergeCell ref="H9:H10"/>
    <mergeCell ref="I9:I10"/>
  </mergeCells>
  <pageMargins left="0.7" right="0.7" top="0.75" bottom="0.75" header="0.3" footer="0.3"/>
  <pageSetup scale="4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view="pageBreakPreview" topLeftCell="A7" zoomScaleNormal="100" zoomScaleSheetLayoutView="100" workbookViewId="0">
      <selection activeCell="P14" sqref="P14"/>
    </sheetView>
  </sheetViews>
  <sheetFormatPr defaultRowHeight="16.5" x14ac:dyDescent="0.3"/>
  <cols>
    <col min="1" max="1" width="6.28515625" style="30" customWidth="1"/>
    <col min="2" max="2" width="9.140625" style="30"/>
    <col min="3" max="3" width="12.7109375" style="30" customWidth="1"/>
    <col min="4" max="4" width="14" style="30" customWidth="1"/>
    <col min="5" max="7" width="9.140625" style="30"/>
    <col min="8" max="8" width="18" style="30" customWidth="1"/>
    <col min="9" max="9" width="27.28515625" style="30" bestFit="1" customWidth="1"/>
    <col min="10" max="10" width="17.28515625" style="30" bestFit="1" customWidth="1"/>
    <col min="11" max="11" width="18" style="30" bestFit="1" customWidth="1"/>
    <col min="12" max="12" width="17.28515625" style="30" bestFit="1" customWidth="1"/>
    <col min="13" max="16384" width="9.140625" style="30"/>
  </cols>
  <sheetData>
    <row r="1" spans="1:12" ht="17.25" x14ac:dyDescent="0.3">
      <c r="K1" s="57"/>
      <c r="L1" s="57" t="s">
        <v>71</v>
      </c>
    </row>
    <row r="2" spans="1:12" ht="17.25" x14ac:dyDescent="0.3">
      <c r="K2" s="57"/>
      <c r="L2" s="57" t="s">
        <v>33</v>
      </c>
    </row>
    <row r="3" spans="1:12" ht="17.25" x14ac:dyDescent="0.3">
      <c r="K3" s="57"/>
      <c r="L3" s="57" t="s">
        <v>12</v>
      </c>
    </row>
    <row r="6" spans="1:12" ht="49.5" customHeight="1" x14ac:dyDescent="0.3">
      <c r="A6" s="93" t="s">
        <v>84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</row>
    <row r="7" spans="1:12" x14ac:dyDescent="0.3">
      <c r="A7" s="96" t="s">
        <v>63</v>
      </c>
      <c r="B7" s="96"/>
      <c r="C7" s="96"/>
      <c r="D7" s="96"/>
      <c r="E7" s="96"/>
      <c r="F7" s="96"/>
      <c r="G7" s="96"/>
      <c r="H7" s="96"/>
      <c r="I7" s="96"/>
      <c r="K7" s="94" t="s">
        <v>9</v>
      </c>
      <c r="L7" s="94"/>
    </row>
    <row r="8" spans="1:12" s="1" customFormat="1" ht="66.75" customHeight="1" x14ac:dyDescent="0.25">
      <c r="A8" s="82" t="s">
        <v>88</v>
      </c>
      <c r="B8" s="82" t="s">
        <v>38</v>
      </c>
      <c r="C8" s="82"/>
      <c r="D8" s="82" t="s">
        <v>39</v>
      </c>
      <c r="E8" s="82"/>
      <c r="F8" s="82"/>
      <c r="G8" s="82"/>
      <c r="H8" s="82" t="s">
        <v>40</v>
      </c>
      <c r="I8" s="82" t="s">
        <v>41</v>
      </c>
      <c r="J8" s="90" t="s">
        <v>16</v>
      </c>
      <c r="K8" s="91"/>
      <c r="L8" s="92"/>
    </row>
    <row r="9" spans="1:12" s="1" customFormat="1" ht="66" x14ac:dyDescent="0.25">
      <c r="A9" s="82"/>
      <c r="B9" s="58" t="s">
        <v>42</v>
      </c>
      <c r="C9" s="58" t="s">
        <v>59</v>
      </c>
      <c r="D9" s="58" t="s">
        <v>42</v>
      </c>
      <c r="E9" s="58" t="s">
        <v>59</v>
      </c>
      <c r="F9" s="58" t="s">
        <v>60</v>
      </c>
      <c r="G9" s="58" t="s">
        <v>43</v>
      </c>
      <c r="H9" s="82"/>
      <c r="I9" s="82"/>
      <c r="J9" s="58" t="s">
        <v>44</v>
      </c>
      <c r="K9" s="58" t="s">
        <v>45</v>
      </c>
      <c r="L9" s="58" t="s">
        <v>46</v>
      </c>
    </row>
    <row r="10" spans="1:12" s="1" customFormat="1" ht="20.25" customHeight="1" x14ac:dyDescent="0.25">
      <c r="A10" s="96" t="s">
        <v>47</v>
      </c>
      <c r="B10" s="96"/>
      <c r="C10" s="96"/>
      <c r="D10" s="96"/>
      <c r="E10" s="96"/>
      <c r="F10" s="96"/>
      <c r="G10" s="96"/>
      <c r="H10" s="96"/>
      <c r="I10" s="96"/>
      <c r="J10" s="35">
        <f>J11</f>
        <v>209000</v>
      </c>
      <c r="K10" s="35">
        <f t="shared" ref="K10:L10" si="0">K11</f>
        <v>209000</v>
      </c>
      <c r="L10" s="35">
        <f t="shared" si="0"/>
        <v>209000</v>
      </c>
    </row>
    <row r="11" spans="1:12" s="1" customFormat="1" x14ac:dyDescent="0.25">
      <c r="A11" s="96" t="s">
        <v>63</v>
      </c>
      <c r="B11" s="96"/>
      <c r="C11" s="96"/>
      <c r="D11" s="96"/>
      <c r="E11" s="96"/>
      <c r="F11" s="96"/>
      <c r="G11" s="96"/>
      <c r="H11" s="96"/>
      <c r="I11" s="96"/>
      <c r="J11" s="28">
        <f t="shared" ref="J11:L12" si="1">J12</f>
        <v>209000</v>
      </c>
      <c r="K11" s="28">
        <f t="shared" si="1"/>
        <v>209000</v>
      </c>
      <c r="L11" s="28">
        <f t="shared" si="1"/>
        <v>209000</v>
      </c>
    </row>
    <row r="12" spans="1:12" s="1" customFormat="1" ht="30" customHeight="1" x14ac:dyDescent="0.25">
      <c r="B12" s="59" t="str">
        <f>'5'!B13</f>
        <v>1088</v>
      </c>
      <c r="C12" s="97" t="str">
        <f>'5'!C13:I13</f>
        <v>Զբաղվածության ծրագիր</v>
      </c>
      <c r="D12" s="97"/>
      <c r="E12" s="97"/>
      <c r="F12" s="97"/>
      <c r="G12" s="97"/>
      <c r="H12" s="97"/>
      <c r="I12" s="97"/>
      <c r="J12" s="28">
        <f t="shared" si="1"/>
        <v>209000</v>
      </c>
      <c r="K12" s="28">
        <f t="shared" si="1"/>
        <v>209000</v>
      </c>
      <c r="L12" s="28">
        <f t="shared" si="1"/>
        <v>209000</v>
      </c>
    </row>
    <row r="13" spans="1:12" s="1" customFormat="1" ht="69" customHeight="1" x14ac:dyDescent="0.25">
      <c r="A13" s="50"/>
      <c r="B13" s="50"/>
      <c r="C13" s="50"/>
      <c r="D13" s="60" t="str">
        <f>'3'!C12</f>
        <v>1088-12024</v>
      </c>
      <c r="E13" s="95" t="str">
        <f>'3'!D12</f>
        <v>Անհուսալի վարկային դասով դասակարգված վարկային պարտավորություն(ներ) ունեցող աշխատաշուկայից (ֆորմալ զբաղվածությունից) դուրս մնացած կամ մասնակի ֆորմալ զբաղվածություն ունեցող անձանց աջակցություն</v>
      </c>
      <c r="F13" s="95"/>
      <c r="G13" s="95"/>
      <c r="H13" s="95"/>
      <c r="I13" s="95"/>
      <c r="J13" s="51">
        <f>'3'!G12</f>
        <v>209000</v>
      </c>
      <c r="K13" s="51">
        <f>'3'!H12</f>
        <v>209000</v>
      </c>
      <c r="L13" s="51">
        <f>'3'!I12</f>
        <v>209000</v>
      </c>
    </row>
    <row r="14" spans="1:12" s="1" customFormat="1" ht="63" customHeight="1" x14ac:dyDescent="0.25">
      <c r="A14" s="50"/>
      <c r="B14" s="50"/>
      <c r="C14" s="50"/>
      <c r="D14" s="50"/>
      <c r="E14" s="50"/>
      <c r="F14" s="95" t="str">
        <f>'3'!E12</f>
        <v>Աջակցել աշխատաշուկայից (ֆորմալ զբաղվածությունից) դուրս մնացածներին կամ մասնակի ֆորմալ զբաղվածություն ունեցողներին, որոնք ունեն անհուսալի վարկային դասով դասակարգված վարկային պարտավորություն(ներ)՝ վերականգնելու իրենց տնտեսական ակտիվությունն աշխատաշուկա վերադառնալու միջոցով</v>
      </c>
      <c r="G14" s="95"/>
      <c r="H14" s="95"/>
      <c r="I14" s="95"/>
      <c r="J14" s="95"/>
      <c r="K14" s="95"/>
      <c r="L14" s="95"/>
    </row>
    <row r="15" spans="1:12" s="1" customFormat="1" x14ac:dyDescent="0.25">
      <c r="A15" s="50"/>
      <c r="B15" s="50"/>
      <c r="C15" s="50"/>
      <c r="D15" s="50"/>
      <c r="E15" s="50"/>
      <c r="F15" s="50"/>
      <c r="G15" s="95" t="s">
        <v>62</v>
      </c>
      <c r="H15" s="95"/>
      <c r="I15" s="95"/>
      <c r="J15" s="95"/>
      <c r="K15" s="95"/>
      <c r="L15" s="95"/>
    </row>
    <row r="16" spans="1:12" s="1" customFormat="1" ht="19.5" customHeight="1" x14ac:dyDescent="0.25">
      <c r="A16" s="50"/>
      <c r="B16" s="50"/>
      <c r="C16" s="50"/>
      <c r="D16" s="50"/>
      <c r="E16" s="50"/>
      <c r="F16" s="50"/>
      <c r="G16" s="50"/>
      <c r="H16" s="95" t="s">
        <v>49</v>
      </c>
      <c r="I16" s="95"/>
      <c r="J16" s="95"/>
      <c r="K16" s="95"/>
      <c r="L16" s="95"/>
    </row>
    <row r="17" spans="1:13" s="1" customFormat="1" ht="79.5" customHeight="1" x14ac:dyDescent="0.25">
      <c r="A17" s="50"/>
      <c r="B17" s="50"/>
      <c r="C17" s="50"/>
      <c r="D17" s="50"/>
      <c r="E17" s="50"/>
      <c r="F17" s="50"/>
      <c r="G17" s="50"/>
      <c r="H17" s="50"/>
      <c r="I17" s="60" t="s">
        <v>56</v>
      </c>
      <c r="J17" s="56">
        <v>1468</v>
      </c>
      <c r="K17" s="56" t="s">
        <v>50</v>
      </c>
      <c r="L17" s="56">
        <v>1468</v>
      </c>
    </row>
    <row r="18" spans="1:13" s="1" customFormat="1" ht="22.5" customHeight="1" x14ac:dyDescent="0.25">
      <c r="F18" s="50"/>
      <c r="G18" s="50"/>
      <c r="H18" s="50"/>
      <c r="I18" s="50"/>
      <c r="J18" s="50"/>
      <c r="K18" s="50"/>
      <c r="L18" s="50"/>
      <c r="M18" s="50"/>
    </row>
  </sheetData>
  <mergeCells count="16">
    <mergeCell ref="G15:L15"/>
    <mergeCell ref="H16:L16"/>
    <mergeCell ref="A6:L6"/>
    <mergeCell ref="K7:L7"/>
    <mergeCell ref="A8:A9"/>
    <mergeCell ref="B8:C8"/>
    <mergeCell ref="D8:G8"/>
    <mergeCell ref="H8:H9"/>
    <mergeCell ref="I8:I9"/>
    <mergeCell ref="A7:I7"/>
    <mergeCell ref="J8:L8"/>
    <mergeCell ref="A10:I10"/>
    <mergeCell ref="A11:I11"/>
    <mergeCell ref="C12:I12"/>
    <mergeCell ref="E13:I13"/>
    <mergeCell ref="F14:L14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'2'!Print_Area</vt:lpstr>
      <vt:lpstr>'3'!Print_Area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lastModifiedBy>Merri Saribekyan</cp:lastModifiedBy>
  <dcterms:created xsi:type="dcterms:W3CDTF">2025-01-21T04:53:39Z</dcterms:created>
  <dcterms:modified xsi:type="dcterms:W3CDTF">2025-04-23T06:00:01Z</dcterms:modified>
</cp:coreProperties>
</file>