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ԵԿՄ ՀԿ\2025\"/>
    </mc:Choice>
  </mc:AlternateContent>
  <xr:revisionPtr revIDLastSave="0" documentId="13_ncr:1_{FEEAA3C8-415B-4D25-AFC6-77D88AC0834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" sheetId="32" r:id="rId1"/>
    <sheet name="2" sheetId="33" r:id="rId2"/>
    <sheet name="3" sheetId="24" r:id="rId3"/>
    <sheet name="4" sheetId="22" r:id="rId4"/>
    <sheet name="5" sheetId="31" r:id="rId5"/>
    <sheet name="6" sheetId="34" r:id="rId6"/>
    <sheet name="7" sheetId="35" r:id="rId7"/>
    <sheet name="Sheet1" sheetId="4" state="hidden" r:id="rId8"/>
  </sheets>
  <definedNames>
    <definedName name="_Hlk341707516" localSheetId="0">'1'!$C$11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5">#REF!</definedName>
    <definedName name="_tab10" localSheetId="6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5">#REF!</definedName>
    <definedName name="_tab11" localSheetId="6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5">#REF!</definedName>
    <definedName name="_tab12" localSheetId="6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5">#REF!</definedName>
    <definedName name="_tab13" localSheetId="6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5">#REF!</definedName>
    <definedName name="_tab14" localSheetId="6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5">#REF!</definedName>
    <definedName name="_tab15" localSheetId="6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5">#REF!</definedName>
    <definedName name="_tab16" localSheetId="6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5">#REF!</definedName>
    <definedName name="_tab17" localSheetId="6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5">#REF!</definedName>
    <definedName name="_tab18" localSheetId="6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5">#REF!</definedName>
    <definedName name="_tab19" localSheetId="6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5">#REF!</definedName>
    <definedName name="_tab20" localSheetId="6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5">#REF!</definedName>
    <definedName name="_tab21" localSheetId="6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5">#REF!</definedName>
    <definedName name="_tab22" localSheetId="6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5">#REF!</definedName>
    <definedName name="_tab23" localSheetId="6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5">#REF!</definedName>
    <definedName name="_tab24" localSheetId="6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5">#REF!</definedName>
    <definedName name="_tab5" localSheetId="6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5">#REF!</definedName>
    <definedName name="_tab6" localSheetId="6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5">#REF!</definedName>
    <definedName name="_tab7" localSheetId="6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5">#REF!</definedName>
    <definedName name="_tab8" localSheetId="6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5">#REF!</definedName>
    <definedName name="_tab9" localSheetId="6">#REF!</definedName>
    <definedName name="_tab9">#REF!</definedName>
    <definedName name="AgencyCode" localSheetId="0">#REF!</definedName>
    <definedName name="AgencyCode" localSheetId="1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5">#REF!</definedName>
    <definedName name="AgencyName" localSheetId="6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>#REF!</definedName>
    <definedName name="davit" localSheetId="0">#REF!</definedName>
    <definedName name="davit" localSheetId="1">#REF!</definedName>
    <definedName name="davit" localSheetId="5">#REF!</definedName>
    <definedName name="davit" localSheetId="6">#REF!</definedName>
    <definedName name="davit">#REF!</definedName>
    <definedName name="Functional1" localSheetId="0">#REF!</definedName>
    <definedName name="Functional1" localSheetId="1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1">#REF!</definedName>
    <definedName name="ggg" localSheetId="5">#REF!</definedName>
    <definedName name="ggg" localSheetId="6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5">#REF!</definedName>
    <definedName name="PANature" localSheetId="6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5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5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5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5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5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5">#REF!</definedName>
    <definedName name="par4.21f" localSheetId="6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5">#REF!</definedName>
    <definedName name="par4.22" localSheetId="6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5">#REF!</definedName>
    <definedName name="par4.4" localSheetId="6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5">#REF!</definedName>
    <definedName name="par4.5" localSheetId="6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5">#REF!</definedName>
    <definedName name="par4.6s" localSheetId="6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5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5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5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5">#REF!,#REF!</definedName>
    <definedName name="par5.6" localSheetId="6">#REF!,#REF!</definedName>
    <definedName name="par5.6">#REF!,#REF!</definedName>
    <definedName name="PAType" localSheetId="0">#REF!</definedName>
    <definedName name="PAType" localSheetId="1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'1'!$A$1:$D$12</definedName>
    <definedName name="_xlnm.Print_Area" localSheetId="1">'2'!$A$1:$F$14</definedName>
    <definedName name="_xlnm.Print_Area" localSheetId="2">'3'!$A$1:$J$15</definedName>
    <definedName name="_xlnm.Print_Area" localSheetId="3">'4'!$A$1:$K$28</definedName>
    <definedName name="_xlnm.Print_Area" localSheetId="4">'5'!$A$1:$I$14</definedName>
    <definedName name="_xlnm.Print_Area" localSheetId="5">'6'!$A$1:$H$14</definedName>
    <definedName name="_xlnm.Print_Area" localSheetId="6">'7'!$A$1:$N$18</definedName>
    <definedName name="_xlnm.Print_Titles" localSheetId="3">'4'!$7:$8</definedName>
    <definedName name="_xlnm.Print_Titles" localSheetId="4">'5'!$7:$8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>#REF!</definedName>
    <definedName name="դդ" localSheetId="0">#REF!</definedName>
    <definedName name="դդ" localSheetId="1">#REF!</definedName>
    <definedName name="դդ" localSheetId="5">#REF!</definedName>
    <definedName name="դդ" localSheetId="6">#REF!</definedName>
    <definedName name="դդ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0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31" l="1"/>
  <c r="I11" i="24" l="1"/>
  <c r="J11" i="24"/>
  <c r="H11" i="24"/>
  <c r="I12" i="24"/>
  <c r="J12" i="24"/>
  <c r="H12" i="24"/>
  <c r="I13" i="24"/>
  <c r="J13" i="24"/>
  <c r="H13" i="24"/>
  <c r="I14" i="24"/>
  <c r="J14" i="24"/>
  <c r="H14" i="24"/>
  <c r="L13" i="35"/>
  <c r="M13" i="35"/>
  <c r="K13" i="35"/>
  <c r="M11" i="35"/>
  <c r="L11" i="35"/>
  <c r="K11" i="35"/>
  <c r="K10" i="35" s="1"/>
  <c r="M12" i="35"/>
  <c r="L12" i="35"/>
  <c r="K12" i="35"/>
  <c r="M3" i="35" a="1"/>
  <c r="M3" i="35" s="1"/>
  <c r="M2" i="35" a="1"/>
  <c r="M2" i="35" s="1"/>
  <c r="M10" i="35" l="1"/>
  <c r="L10" i="35"/>
  <c r="E13" i="34"/>
  <c r="E11" i="34" s="1"/>
  <c r="E9" i="34" s="1"/>
  <c r="F13" i="34"/>
  <c r="F11" i="34" s="1"/>
  <c r="F9" i="34" s="1"/>
  <c r="G13" i="34"/>
  <c r="G11" i="34" s="1"/>
  <c r="G9" i="34" s="1"/>
  <c r="H26" i="22"/>
  <c r="H25" i="22" s="1"/>
  <c r="H24" i="22" s="1"/>
  <c r="H23" i="22" s="1"/>
  <c r="H21" i="22" s="1"/>
  <c r="H19" i="22" s="1"/>
  <c r="C11" i="33"/>
  <c r="D11" i="33"/>
  <c r="H18" i="22" l="1"/>
  <c r="H17" i="22" s="1"/>
  <c r="H15" i="22" s="1"/>
  <c r="H13" i="22" s="1"/>
  <c r="H11" i="22" s="1"/>
  <c r="H9" i="22" s="1"/>
  <c r="C10" i="32"/>
  <c r="E11" i="33"/>
  <c r="H12" i="31" l="1"/>
  <c r="H11" i="31" s="1"/>
  <c r="H10" i="31" s="1"/>
  <c r="I26" i="22" l="1"/>
  <c r="I25" i="22" s="1"/>
  <c r="I24" i="22" s="1"/>
  <c r="I23" i="22" s="1"/>
  <c r="I21" i="22" s="1"/>
  <c r="I19" i="22" s="1"/>
  <c r="I18" i="22" l="1"/>
  <c r="I17" i="22" s="1"/>
  <c r="I15" i="22" s="1"/>
  <c r="I13" i="22" s="1"/>
  <c r="I11" i="22" s="1"/>
  <c r="I9" i="22" s="1"/>
  <c r="J26" i="22" l="1"/>
  <c r="J25" i="22" l="1"/>
  <c r="C9" i="32"/>
  <c r="C11" i="32" s="1"/>
  <c r="J24" i="22"/>
  <c r="J23" i="22" s="1"/>
  <c r="J21" i="22" s="1"/>
  <c r="J19" i="22" s="1"/>
  <c r="J18" i="22" l="1"/>
  <c r="J17" i="22" s="1"/>
  <c r="J15" i="22" s="1"/>
  <c r="J13" i="22" s="1"/>
  <c r="J11" i="22" s="1"/>
  <c r="J9" i="2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<sst xmlns="http://schemas.openxmlformats.org/spreadsheetml/2006/main" count="150" uniqueCount="108">
  <si>
    <t>ՀՀ պաշտպանության նախարարություն</t>
  </si>
  <si>
    <t xml:space="preserve"> Ռազմական պաշտպանություն</t>
  </si>
  <si>
    <t xml:space="preserve"> 1169 </t>
  </si>
  <si>
    <t xml:space="preserve"> ՀՀ պաշտպանության ապահովում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</si>
  <si>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</si>
  <si>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</si>
  <si>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</si>
  <si>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</si>
  <si>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</si>
  <si>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</si>
  <si>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</si>
  <si>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</si>
  <si>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</si>
  <si>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</si>
  <si>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</si>
  <si>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</si>
  <si>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</si>
  <si>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Ընդամենը</t>
  </si>
  <si>
    <t xml:space="preserve"> Ցուցանիշների փոփոխությունը (ավելացումները նշված են դրական նշանով)</t>
  </si>
  <si>
    <t>Ծրագրային դասիչ</t>
  </si>
  <si>
    <t xml:space="preserve"> ԸՆԹԱՑԻԿ ԾԱԽՍԵՐ</t>
  </si>
  <si>
    <t>Հավելված N 4</t>
  </si>
  <si>
    <t>Երկրապահ կամավորականների գործունեության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</si>
  <si>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</si>
  <si>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</si>
  <si>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</si>
  <si>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Ծառայությունների մատուցում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</si>
  <si>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</si>
  <si>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</si>
  <si>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պաշտպանության ապահովում</t>
  </si>
  <si>
    <t>«Երկրապահ կամավորականների միություն» ՀԿ</t>
  </si>
  <si>
    <t>Հավելված N 1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</si>
  <si>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</si>
  <si>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</si>
  <si>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</si>
  <si>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</si>
  <si>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</si>
  <si>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>Ցուցանիշների փոփոխությունը (ավելացումները նշված են դրական նշանով)</t>
  </si>
  <si>
    <t>այդ թվում՝</t>
  </si>
  <si>
    <t>Այլ եկամուտներ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</si>
  <si>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</si>
  <si>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</si>
  <si>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</si>
  <si>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</si>
  <si>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</si>
  <si>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</si>
  <si>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Հավելված N 7</t>
  </si>
  <si>
    <t>Հավելված N 3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</si>
  <si>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</si>
  <si>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</si>
  <si>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ծրագիր</t>
  </si>
  <si>
    <t>միջոցառում</t>
  </si>
  <si>
    <t xml:space="preserve">առաջին կիսամյակ </t>
  </si>
  <si>
    <t>ինն ամիս</t>
  </si>
  <si>
    <t>տարի</t>
  </si>
  <si>
    <t xml:space="preserve"> Ցուցանիշների փոփոխությունը
(ավելացումները նշված են դրական նշանով) </t>
  </si>
  <si>
    <t>___________ -ի N _______ -Ն որոշման</t>
  </si>
  <si>
    <t xml:space="preserve"> այդ թվում՝</t>
  </si>
  <si>
    <t>բաժին</t>
  </si>
  <si>
    <t>խումբ</t>
  </si>
  <si>
    <t xml:space="preserve"> դաս</t>
  </si>
  <si>
    <t xml:space="preserve"> ՀՀ  պաշտպանության նախարարություն</t>
  </si>
  <si>
    <t xml:space="preserve"> ՀՀ պաշտպանության նախարարություն</t>
  </si>
  <si>
    <t xml:space="preserve">                  Հավելված N 5</t>
  </si>
  <si>
    <t>Հավելված N 6</t>
  </si>
  <si>
    <t xml:space="preserve"> Երկրապահ կամավորականների գործունեության ապահովում</t>
  </si>
  <si>
    <t>«ՀԱՅԱՍՏԱՆԻ ՀԱՆՐԱՊԵՏՈՒԹՅԱՆ 2025 ԹՎԱԿԱՆԻ ՊԵՏԱԿԱՆ ԲՅՈՒՋԵԻ ՄԱՍԻՆ» ՀԱՅԱՍՏԱՆԻ ՀԱՆՐԱՊԵՏՈՒԹՅԱՆ ՕՐԵՆՔԻ 2-ՐԴ ՀՈԴՎԱԾԻ ԱՂՅՈՒՍԱԿՈՒՄ ԿԱՏԱՐՎՈՂ ՓՈՓՈԽՈՒԹՅՈՒՆԸ</t>
  </si>
  <si>
    <t xml:space="preserve">ՀՀ կառավարության 2025 թվականի </t>
  </si>
  <si>
    <t>ՀՀ կառավարության 2025 թվականի</t>
  </si>
  <si>
    <t>Երկրապահ կամավորականների 2025թ. գործունեության ապահովում</t>
  </si>
  <si>
    <t>ՀԱՅԱՍՏԱՆԻ ՀԱՆՐԱՊԵՏՈՒԹՅԱՆ ԿԱՌԱՎԱՐՈՒԹՅԱՆ 2024 ԹՎԱԿԱՆԻ ԴԵԿՏԵՄԲԵՐԻ 27-Ի N 2060-Ն ՈՐՈՇՄԱՆ NN 3 և 4 ՀԱՎԵԼՎԱԾՆԵՐՈՒՄ ԿԱՏԱՐՎՈՂ ՓՈՓՈԽՈՒԹՅՈՒՆՆԵՐԸ ԵՎ ԼՐԱՑՈՒՄՆԵՐԸ</t>
  </si>
  <si>
    <t>ՀԱՅԱՍՏԱՆԻ ՀԱՆՐԱՊԵՏՈՒԹՅԱՆ ԿԱՌԱՎԱՐՈՒԹՅԱՆ 2024 ԹՎԱԿԱՆԻ ԴԵԿՏԵՄԲԵՐԻ 27-Ի N 2060-Ն ՈՐՈՇՄԱՆ N 6 ՀԱՎԵԼՎԱԾՈՒՄ ԿԱՏԱՐՎՈՂ ՓՈՓՈԽՈՒԹՅՈՒՆԸ</t>
  </si>
  <si>
    <r>
      <t xml:space="preserve">«ՀԱՅԱՍՏԱՆԻ ՀԱՆՐԱՊԵՏՈՒԹՅԱՆ 2025 ԹՎԱԿԱՆԻ ՊԵՏԱԿԱՆ ԲՅՈՒՋԵԻ ՄԱՍԻՆ» ՀԱՅԱՍՏԱՆԻ ՀԱՆՐԱՊԵՏՈՒԹՅԱՆ ՕՐԵՆՔԻ </t>
    </r>
    <r>
      <rPr>
        <b/>
        <sz val="12"/>
        <rFont val="GHEA Grapalat"/>
        <family val="3"/>
      </rPr>
      <t>6</t>
    </r>
    <r>
      <rPr>
        <b/>
        <sz val="12"/>
        <color theme="1"/>
        <rFont val="GHEA Grapalat"/>
        <family val="3"/>
      </rPr>
      <t xml:space="preserve">-ՐԴ ՀՈԴՎԱԾԻ ԱՂՅՈՒՍԱԿՈՒՄ ԵՎ ՀԱՅԱՍՏԱՆԻ ՀԱՆՐԱՊԵՏՈՒԹՅԱՆ ԿԱՌԱՎԱՐՈՒԹՅԱՆ 2024 ԹՎԱԿԱՆԻ ԴԵԿՏԵՄԲԵՐԻ 27-Ի N 2060-Ն ՈՐՈՇՄԱՆ N </t>
    </r>
    <r>
      <rPr>
        <b/>
        <sz val="12"/>
        <rFont val="GHEA Grapalat"/>
        <family val="3"/>
      </rPr>
      <t>2</t>
    </r>
    <r>
      <rPr>
        <b/>
        <sz val="12"/>
        <color theme="1"/>
        <rFont val="GHEA Grapalat"/>
        <family val="3"/>
      </rPr>
      <t xml:space="preserve"> ՀԱՎԵԼՎԱԾՈՒՄ ԿԱՏԱՐՎՈՂ ՓՈՓՈԽՈՒԹՅՈՒՆԸ </t>
    </r>
  </si>
  <si>
    <r>
      <t>«ՀԱՅԱՍՏԱՆԻ ՀԱՆՐԱՊԵՏՈՒԹՅԱՆ 2025 ԹՎԱԿԱՆԻ ՊԵՏԱԿԱՆ ԲՅՈՒՋԵԻ ՄԱՍԻՆ» ՀԱՅԱՍՏԱՆԻ ՀԱՆՐԱՊԵՏՈՒԹՅԱՆ ՕՐԵՆՔԻ N 1 ՀԱՎԵԼՎԱԾԻ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2 ԱՂՅՈՒՍԱԿՈՒՄ ԵՎ ՀԱՅԱՍՏԱՆԻ ՀԱՆՐԱՊԵՏՈՒԹՅԱՆ ԿԱՌԱՎԱՐՈՒԹՅԱՆ 2024 ԹՎԱԿԱՆԻ ԴԵԿՏԵՄԲԵՐԻ 27-Ի N 2060-Ն ՈՐՈՇՄԱՆ N 5 ՀԱՎԵԼՎԱԾԻ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1 ԱՂՅՈՒՍԱԿՈՒՄ ԿԱՏԱՐՎՈՂ ՓՈՓՈԽՈՒԹՅՈՒՆՆԵՐԸ ԵՎ ԼՐԱՑՈՒՄՆԵՐԸ</t>
    </r>
  </si>
  <si>
    <t>ՀԱՅԱՍՏԱՆԻ ՀԱՆՐԱՊԵՏՈՒԹՅԱՆ ԿԱՌԱՎԱՐՈՒԹՅԱՆ 2024 ԹՎԱԿԱՆԻ ԴԵԿՏԵՄԲԵՐԻ 27-Ի N 2060-Ն ՈՐՈՇՄԱՆ N 5 ՀԱՎԵԼՎԱԾԻ N 7 ԱՂՅՈՒՍԱԿՈՒՄ ԿԱՏԱՐՎՈՂ ՓՈՓՈԽՈՒԹՅՈՒՆՆԵՐԸ ԵՎ ԼՐԱՑՈՒՄՆԵՐԸ</t>
  </si>
  <si>
    <t>6.7</t>
  </si>
  <si>
    <t>հազար դրամներով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</si>
  <si>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</si>
  <si>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</si>
  <si>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</si>
  <si>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</si>
  <si>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</si>
  <si>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</si>
  <si>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</si>
  <si>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</si>
  <si>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</si>
  <si>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</si>
  <si>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</si>
  <si>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</si>
  <si>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</si>
  <si>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</si>
  <si>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1169 - 11007 </t>
  </si>
  <si>
    <t xml:space="preserve"> Ծառայությունների մատուցում </t>
  </si>
  <si>
    <t xml:space="preserve"> Ծառայությունը մատուցողի անվանումը` ՀՀ պաշտպանության նախարարություն </t>
  </si>
  <si>
    <t>Չի սահմանվում</t>
  </si>
  <si>
    <t>ՀԱՅԱՍՏԱՆԻ ՀԱՆՐԱՊԵՏՈՒԹՅԱՆ ԿԱՌԱՎԱՐՈՒԹՅԱՆ 2024 ԹՎԱԿԱՆԻ ԴԵԿՏԵՄԲԵՐԻ 27-Ի N 2060-Ն ՈՐՈՇՄԱՆ</t>
  </si>
  <si>
    <t xml:space="preserve">NN 9 ԵՎ 9.1 ՀԱՎԵԼՎԱԾՆԵՐՈՒՄ ԿԱՏԱՐՎՈՂ ՓՈՓՈԽՈՒԹՅՈՒՆՆԵՐԸ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</si>
  <si>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</si>
  <si>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</si>
  <si>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</si>
  <si>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</si>
  <si>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</si>
  <si>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</si>
  <si>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 xml:space="preserve"> Տարի</t>
  </si>
  <si>
    <t>Ծրագիր</t>
  </si>
  <si>
    <t>Միջոցառում</t>
  </si>
  <si>
    <t>ԸՆԴԱՄԵՆԸ</t>
  </si>
  <si>
    <t>1169 - 11007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</si>
</sst>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_);_(@_)"/>
  </numFmts>
  <fonts count="47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indexed="9"/>
      <name val="GHEA Grapalat"/>
      <family val="3"/>
    </font>
    <font>
      <sz val="10"/>
      <name val="Times Armenian"/>
      <family val="1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0"/>
      <name val="GHEA Grapalat"/>
      <family val="3"/>
    </font>
    <font>
      <sz val="10"/>
      <color rgb="FFFF0000"/>
      <name val="GHEA Grapalat"/>
      <family val="3"/>
    </font>
    <font>
      <i/>
      <sz val="11"/>
      <name val="GHEA Grapalat"/>
      <family val="3"/>
    </font>
    <font>
      <b/>
      <sz val="10"/>
      <name val="GHEA Grapalat"/>
      <family val="3"/>
    </font>
    <font>
      <b/>
      <sz val="10"/>
      <name val="GHEA Grapalat"/>
      <family val="2"/>
    </font>
    <font>
      <sz val="10"/>
      <color theme="0" tint="-0.34998626667073579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7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>
      <alignment horizontal="left" vertical="top" wrapText="1"/>
    </xf>
    <xf numFmtId="9" fontId="6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0" fontId="17" fillId="0" borderId="0"/>
    <xf numFmtId="0" fontId="6" fillId="0" borderId="0"/>
    <xf numFmtId="167" fontId="26" fillId="0" borderId="0" applyFill="0" applyBorder="0" applyProtection="0">
      <alignment horizontal="right" vertical="top"/>
    </xf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6" borderId="0" applyNumberFormat="0" applyBorder="0" applyAlignment="0" applyProtection="0"/>
    <xf numFmtId="0" fontId="34" fillId="7" borderId="0" applyNumberFormat="0" applyBorder="0" applyAlignment="0" applyProtection="0"/>
    <xf numFmtId="0" fontId="35" fillId="8" borderId="12" applyNumberFormat="0" applyAlignment="0" applyProtection="0"/>
    <xf numFmtId="0" fontId="36" fillId="9" borderId="13" applyNumberFormat="0" applyAlignment="0" applyProtection="0"/>
    <xf numFmtId="0" fontId="37" fillId="9" borderId="12" applyNumberFormat="0" applyAlignment="0" applyProtection="0"/>
    <xf numFmtId="0" fontId="38" fillId="0" borderId="14" applyNumberFormat="0" applyFill="0" applyAlignment="0" applyProtection="0"/>
    <xf numFmtId="0" fontId="39" fillId="10" borderId="15" applyNumberFormat="0" applyAlignment="0" applyProtection="0"/>
    <xf numFmtId="0" fontId="40" fillId="0" borderId="0" applyNumberFormat="0" applyFill="0" applyBorder="0" applyAlignment="0" applyProtection="0"/>
    <xf numFmtId="0" fontId="5" fillId="11" borderId="16" applyNumberFormat="0" applyFont="0" applyAlignment="0" applyProtection="0"/>
    <xf numFmtId="0" fontId="41" fillId="0" borderId="0" applyNumberFormat="0" applyFill="0" applyBorder="0" applyAlignment="0" applyProtection="0"/>
    <xf numFmtId="0" fontId="42" fillId="0" borderId="17" applyNumberFormat="0" applyFill="0" applyAlignment="0" applyProtection="0"/>
    <xf numFmtId="0" fontId="43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3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43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43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43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167" fontId="44" fillId="0" borderId="0" applyFill="0" applyBorder="0" applyProtection="0">
      <alignment horizontal="right" vertical="top"/>
    </xf>
  </cellStyleXfs>
  <cellXfs count="182">
    <xf numFmtId="0" fontId="0" fillId="0" borderId="0" xfId="0"/>
    <xf numFmtId="0" fontId="14" fillId="0" borderId="0" xfId="28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7" fillId="0" borderId="0" xfId="28" applyFont="1"/>
    <xf numFmtId="0" fontId="7" fillId="0" borderId="0" xfId="29" applyFont="1" applyAlignment="1">
      <alignment horizontal="right" vertical="center"/>
    </xf>
    <xf numFmtId="0" fontId="7" fillId="0" borderId="0" xfId="29" applyFont="1" applyAlignment="1">
      <alignment horizontal="right"/>
    </xf>
    <xf numFmtId="2" fontId="7" fillId="0" borderId="1" xfId="28" applyNumberFormat="1" applyFont="1" applyBorder="1" applyAlignment="1">
      <alignment horizontal="center" vertical="center" wrapText="1"/>
    </xf>
    <xf numFmtId="0" fontId="7" fillId="0" borderId="1" xfId="28" applyFont="1" applyBorder="1" applyAlignment="1">
      <alignment horizontal="center" vertical="center"/>
    </xf>
    <xf numFmtId="168" fontId="13" fillId="0" borderId="1" xfId="1" applyNumberFormat="1" applyFont="1" applyFill="1" applyBorder="1" applyAlignment="1">
      <alignment horizontal="center" vertical="center" wrapText="1"/>
    </xf>
    <xf numFmtId="164" fontId="13" fillId="0" borderId="1" xfId="30" applyNumberFormat="1" applyFont="1" applyBorder="1" applyAlignment="1">
      <alignment horizontal="center" vertical="center" wrapText="1"/>
    </xf>
    <xf numFmtId="0" fontId="13" fillId="0" borderId="3" xfId="33" applyFont="1" applyFill="1" applyBorder="1" applyAlignment="1">
      <alignment vertical="center"/>
    </xf>
    <xf numFmtId="0" fontId="13" fillId="0" borderId="1" xfId="32" applyNumberFormat="1" applyFont="1" applyFill="1" applyBorder="1" applyAlignment="1">
      <alignment vertical="center" wrapText="1"/>
    </xf>
    <xf numFmtId="0" fontId="13" fillId="0" borderId="1" xfId="33" applyFont="1" applyFill="1" applyBorder="1" applyAlignment="1">
      <alignment horizontal="center" vertical="center" wrapText="1"/>
    </xf>
    <xf numFmtId="0" fontId="13" fillId="0" borderId="1" xfId="33" applyFont="1" applyFill="1" applyBorder="1" applyAlignment="1">
      <alignment vertical="center" wrapText="1"/>
    </xf>
    <xf numFmtId="168" fontId="13" fillId="0" borderId="1" xfId="32" applyNumberFormat="1" applyFont="1" applyFill="1" applyBorder="1" applyAlignment="1">
      <alignment vertical="center" wrapText="1"/>
    </xf>
    <xf numFmtId="0" fontId="7" fillId="0" borderId="1" xfId="28" applyFont="1" applyBorder="1" applyAlignment="1">
      <alignment horizontal="center" vertical="center" wrapText="1"/>
    </xf>
    <xf numFmtId="2" fontId="7" fillId="0" borderId="1" xfId="28" applyNumberFormat="1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7" fillId="0" borderId="0" xfId="28" applyFont="1" applyAlignment="1">
      <alignment vertical="center"/>
    </xf>
    <xf numFmtId="0" fontId="7" fillId="0" borderId="0" xfId="29" applyFont="1" applyAlignment="1">
      <alignment vertical="center"/>
    </xf>
    <xf numFmtId="2" fontId="7" fillId="0" borderId="1" xfId="28" applyNumberFormat="1" applyFont="1" applyBorder="1" applyAlignment="1">
      <alignment vertical="center" wrapText="1"/>
    </xf>
    <xf numFmtId="164" fontId="7" fillId="0" borderId="1" xfId="28" applyNumberFormat="1" applyFont="1" applyBorder="1" applyAlignment="1">
      <alignment horizontal="center" vertical="center" wrapText="1"/>
    </xf>
    <xf numFmtId="0" fontId="7" fillId="0" borderId="1" xfId="28" applyFont="1" applyBorder="1" applyAlignment="1">
      <alignment vertical="center"/>
    </xf>
    <xf numFmtId="0" fontId="7" fillId="0" borderId="1" xfId="28" applyFont="1" applyBorder="1" applyAlignment="1">
      <alignment vertical="center" wrapText="1"/>
    </xf>
    <xf numFmtId="0" fontId="7" fillId="2" borderId="1" xfId="4" applyFont="1" applyFill="1" applyBorder="1" applyAlignment="1">
      <alignment vertical="center" wrapText="1"/>
    </xf>
    <xf numFmtId="0" fontId="7" fillId="0" borderId="0" xfId="4" applyFont="1" applyAlignment="1">
      <alignment vertical="center"/>
    </xf>
    <xf numFmtId="0" fontId="7" fillId="0" borderId="0" xfId="4" applyFont="1" applyFill="1" applyAlignment="1">
      <alignment horizontal="right" vertical="center"/>
    </xf>
    <xf numFmtId="0" fontId="7" fillId="0" borderId="0" xfId="4" applyFont="1" applyBorder="1" applyAlignment="1">
      <alignment vertical="center"/>
    </xf>
    <xf numFmtId="0" fontId="14" fillId="0" borderId="0" xfId="4" applyFont="1" applyFill="1" applyAlignment="1">
      <alignment horizontal="center" vertical="center" wrapText="1"/>
    </xf>
    <xf numFmtId="0" fontId="7" fillId="0" borderId="0" xfId="4" applyFont="1" applyAlignment="1">
      <alignment horizontal="center" vertical="center"/>
    </xf>
    <xf numFmtId="0" fontId="7" fillId="0" borderId="0" xfId="4" applyFont="1" applyFill="1" applyAlignment="1"/>
    <xf numFmtId="0" fontId="13" fillId="2" borderId="1" xfId="19" applyFont="1" applyFill="1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14" fillId="2" borderId="1" xfId="4" applyFont="1" applyFill="1" applyBorder="1" applyAlignment="1">
      <alignment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7" fillId="0" borderId="0" xfId="4" applyFont="1" applyFill="1" applyAlignment="1">
      <alignment horizontal="center" vertical="center"/>
    </xf>
    <xf numFmtId="0" fontId="13" fillId="2" borderId="0" xfId="19" applyFont="1" applyFill="1" applyAlignment="1">
      <alignment horizontal="center" vertical="center" wrapText="1"/>
    </xf>
    <xf numFmtId="0" fontId="13" fillId="2" borderId="0" xfId="19" applyFont="1" applyFill="1" applyAlignment="1">
      <alignment horizontal="left" vertical="center" wrapText="1"/>
    </xf>
    <xf numFmtId="165" fontId="15" fillId="2" borderId="1" xfId="7" applyNumberFormat="1" applyFont="1" applyFill="1" applyBorder="1" applyAlignment="1">
      <alignment horizontal="right" vertical="center" wrapText="1"/>
    </xf>
    <xf numFmtId="165" fontId="13" fillId="2" borderId="1" xfId="7" applyNumberFormat="1" applyFont="1" applyFill="1" applyBorder="1" applyAlignment="1">
      <alignment horizontal="right" vertical="center" wrapText="1"/>
    </xf>
    <xf numFmtId="167" fontId="15" fillId="2" borderId="1" xfId="21" applyNumberFormat="1" applyFont="1" applyFill="1" applyBorder="1" applyAlignment="1">
      <alignment horizontal="right" vertical="center"/>
    </xf>
    <xf numFmtId="165" fontId="13" fillId="2" borderId="1" xfId="21" applyNumberFormat="1" applyFont="1" applyFill="1" applyBorder="1" applyAlignment="1">
      <alignment vertical="center"/>
    </xf>
    <xf numFmtId="165" fontId="13" fillId="2" borderId="1" xfId="10" applyNumberFormat="1" applyFont="1" applyFill="1" applyBorder="1" applyAlignment="1">
      <alignment horizontal="righ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3" fillId="2" borderId="1" xfId="19" applyFont="1" applyFill="1" applyBorder="1" applyAlignment="1">
      <alignment horizontal="center" vertical="center" textRotation="90" wrapText="1"/>
    </xf>
    <xf numFmtId="0" fontId="13" fillId="0" borderId="1" xfId="4" applyFont="1" applyBorder="1" applyAlignment="1">
      <alignment horizontal="left" vertical="center" wrapText="1"/>
    </xf>
    <xf numFmtId="0" fontId="13" fillId="0" borderId="0" xfId="3" applyFont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horizontal="center" vertical="center"/>
    </xf>
    <xf numFmtId="168" fontId="7" fillId="0" borderId="0" xfId="0" applyNumberFormat="1" applyFont="1" applyFill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right" vertical="center"/>
    </xf>
    <xf numFmtId="0" fontId="7" fillId="0" borderId="1" xfId="0" applyFont="1" applyFill="1" applyBorder="1" applyAlignment="1">
      <alignment horizontal="center" vertical="center" textRotation="90" wrapText="1"/>
    </xf>
    <xf numFmtId="2" fontId="7" fillId="0" borderId="1" xfId="28" applyNumberFormat="1" applyFont="1" applyBorder="1" applyAlignment="1">
      <alignment horizontal="center" vertical="center" wrapText="1"/>
    </xf>
    <xf numFmtId="0" fontId="14" fillId="0" borderId="0" xfId="29" applyFont="1" applyAlignment="1">
      <alignment horizontal="right" vertical="center"/>
    </xf>
    <xf numFmtId="0" fontId="7" fillId="0" borderId="0" xfId="29" applyFont="1" applyAlignment="1">
      <alignment horizontal="right" vertical="center"/>
    </xf>
    <xf numFmtId="168" fontId="13" fillId="0" borderId="1" xfId="0" applyNumberFormat="1" applyFont="1" applyBorder="1" applyAlignment="1">
      <alignment horizontal="center" vertical="center" wrapText="1"/>
    </xf>
    <xf numFmtId="0" fontId="14" fillId="0" borderId="0" xfId="4" applyFont="1" applyFill="1" applyAlignment="1">
      <alignment horizontal="center" vertical="center" wrapText="1"/>
    </xf>
    <xf numFmtId="0" fontId="7" fillId="0" borderId="0" xfId="4" applyFont="1" applyFill="1" applyAlignment="1">
      <alignment horizontal="right" vertical="center"/>
    </xf>
    <xf numFmtId="0" fontId="7" fillId="0" borderId="0" xfId="29" applyFont="1" applyAlignment="1">
      <alignment horizontal="right"/>
    </xf>
    <xf numFmtId="168" fontId="13" fillId="0" borderId="1" xfId="1" applyNumberFormat="1" applyFont="1" applyFill="1" applyBorder="1" applyAlignment="1">
      <alignment horizontal="center" vertical="center" wrapText="1"/>
    </xf>
    <xf numFmtId="0" fontId="7" fillId="0" borderId="0" xfId="28" applyFont="1" applyAlignment="1">
      <alignment horizontal="center" vertical="center"/>
    </xf>
    <xf numFmtId="0" fontId="7" fillId="0" borderId="0" xfId="4" applyFont="1" applyFill="1" applyAlignment="1">
      <alignment horizontal="right" vertical="center"/>
    </xf>
    <xf numFmtId="0" fontId="13" fillId="0" borderId="0" xfId="19" applyFont="1" applyFill="1" applyAlignment="1">
      <alignment horizontal="center" vertical="center" wrapText="1"/>
    </xf>
    <xf numFmtId="0" fontId="13" fillId="0" borderId="0" xfId="19" applyFont="1" applyFill="1" applyAlignment="1">
      <alignment horizontal="left" vertical="center" wrapText="1"/>
    </xf>
    <xf numFmtId="0" fontId="21" fillId="0" borderId="0" xfId="4" applyFont="1" applyAlignment="1">
      <alignment horizontal="right" vertical="center"/>
    </xf>
    <xf numFmtId="0" fontId="13" fillId="0" borderId="0" xfId="4" applyFont="1" applyFill="1" applyAlignment="1">
      <alignment horizontal="right" vertical="center"/>
    </xf>
    <xf numFmtId="49" fontId="13" fillId="0" borderId="1" xfId="33" applyNumberFormat="1" applyFont="1" applyFill="1" applyBorder="1" applyAlignment="1">
      <alignment horizontal="center" vertical="center" wrapText="1"/>
    </xf>
    <xf numFmtId="0" fontId="22" fillId="0" borderId="0" xfId="4" applyFont="1" applyAlignment="1">
      <alignment vertical="center"/>
    </xf>
    <xf numFmtId="0" fontId="15" fillId="0" borderId="0" xfId="4" applyFont="1" applyAlignment="1">
      <alignment horizontal="right" vertical="center"/>
    </xf>
    <xf numFmtId="0" fontId="23" fillId="0" borderId="0" xfId="4" applyFont="1" applyAlignment="1">
      <alignment vertical="center"/>
    </xf>
    <xf numFmtId="0" fontId="24" fillId="0" borderId="0" xfId="0" applyFont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167" fontId="25" fillId="0" borderId="1" xfId="34" applyFont="1" applyBorder="1" applyAlignment="1">
      <alignment horizontal="right" vertical="center"/>
    </xf>
    <xf numFmtId="167" fontId="25" fillId="0" borderId="1" xfId="34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 wrapText="1"/>
    </xf>
    <xf numFmtId="0" fontId="25" fillId="3" borderId="1" xfId="0" applyFont="1" applyFill="1" applyBorder="1" applyAlignment="1">
      <alignment horizontal="center" vertical="center" wrapText="1"/>
    </xf>
    <xf numFmtId="167" fontId="25" fillId="3" borderId="1" xfId="34" applyFont="1" applyFill="1" applyBorder="1" applyAlignment="1">
      <alignment horizontal="right" vertical="center"/>
    </xf>
    <xf numFmtId="0" fontId="25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13" fillId="0" borderId="0" xfId="4" applyFont="1" applyAlignment="1">
      <alignment horizontal="right" vertical="center"/>
    </xf>
    <xf numFmtId="167" fontId="25" fillId="4" borderId="1" xfId="34" applyFont="1" applyFill="1" applyBorder="1" applyAlignment="1">
      <alignment horizontal="right" vertical="center"/>
    </xf>
    <xf numFmtId="0" fontId="18" fillId="0" borderId="0" xfId="28" applyFont="1" applyAlignment="1">
      <alignment horizontal="right" vertical="center"/>
    </xf>
    <xf numFmtId="0" fontId="18" fillId="0" borderId="0" xfId="28" applyFont="1" applyFill="1" applyAlignment="1">
      <alignment horizontal="center"/>
    </xf>
    <xf numFmtId="168" fontId="19" fillId="0" borderId="0" xfId="7" applyNumberFormat="1" applyFont="1" applyFill="1" applyAlignment="1">
      <alignment horizontal="center" vertical="center"/>
    </xf>
    <xf numFmtId="0" fontId="18" fillId="0" borderId="0" xfId="28" applyFont="1" applyAlignment="1">
      <alignment horizontal="center"/>
    </xf>
    <xf numFmtId="0" fontId="27" fillId="0" borderId="0" xfId="4" applyFont="1" applyAlignment="1">
      <alignment vertical="center"/>
    </xf>
    <xf numFmtId="0" fontId="7" fillId="0" borderId="0" xfId="4" applyFont="1" applyFill="1" applyAlignment="1">
      <alignment horizontal="right" vertical="center"/>
    </xf>
    <xf numFmtId="0" fontId="22" fillId="0" borderId="1" xfId="4" applyFont="1" applyBorder="1" applyAlignment="1">
      <alignment vertical="center"/>
    </xf>
    <xf numFmtId="0" fontId="7" fillId="2" borderId="0" xfId="4" applyFont="1" applyFill="1" applyBorder="1" applyAlignment="1">
      <alignment vertical="center"/>
    </xf>
    <xf numFmtId="0" fontId="14" fillId="0" borderId="0" xfId="4" applyFont="1" applyBorder="1" applyAlignment="1">
      <alignment vertical="center"/>
    </xf>
    <xf numFmtId="169" fontId="14" fillId="0" borderId="0" xfId="7" applyNumberFormat="1" applyFont="1" applyBorder="1" applyAlignment="1">
      <alignment horizontal="right" vertical="center"/>
    </xf>
    <xf numFmtId="0" fontId="14" fillId="0" borderId="0" xfId="4" applyFont="1" applyBorder="1" applyAlignment="1">
      <alignment horizontal="center" vertical="center" wrapText="1"/>
    </xf>
    <xf numFmtId="165" fontId="7" fillId="0" borderId="0" xfId="7" applyNumberFormat="1" applyFont="1" applyBorder="1" applyAlignment="1">
      <alignment horizontal="right" vertical="center"/>
    </xf>
    <xf numFmtId="0" fontId="7" fillId="0" borderId="0" xfId="4" applyFont="1" applyBorder="1" applyAlignment="1">
      <alignment horizontal="center" vertical="center"/>
    </xf>
    <xf numFmtId="0" fontId="7" fillId="2" borderId="0" xfId="4" applyFont="1" applyFill="1" applyBorder="1" applyAlignment="1">
      <alignment horizontal="left" vertical="center" wrapText="1"/>
    </xf>
    <xf numFmtId="0" fontId="7" fillId="2" borderId="0" xfId="4" applyFont="1" applyFill="1" applyBorder="1" applyAlignment="1">
      <alignment vertical="center" wrapText="1"/>
    </xf>
    <xf numFmtId="0" fontId="7" fillId="0" borderId="0" xfId="4" applyFont="1" applyBorder="1" applyAlignment="1">
      <alignment vertical="center" wrapText="1"/>
    </xf>
    <xf numFmtId="0" fontId="46" fillId="0" borderId="1" xfId="19" applyFont="1" applyBorder="1" applyAlignment="1">
      <alignment horizontal="center" vertical="center" wrapText="1"/>
    </xf>
    <xf numFmtId="167" fontId="46" fillId="0" borderId="1" xfId="34" applyNumberFormat="1" applyFont="1" applyBorder="1" applyAlignment="1">
      <alignment horizontal="right" vertical="top"/>
    </xf>
    <xf numFmtId="0" fontId="45" fillId="0" borderId="1" xfId="19" applyFont="1" applyBorder="1">
      <alignment horizontal="left" vertical="top" wrapText="1"/>
    </xf>
    <xf numFmtId="0" fontId="46" fillId="0" borderId="1" xfId="19" applyFont="1" applyBorder="1" applyAlignment="1">
      <alignment horizontal="center" vertical="top" wrapText="1"/>
    </xf>
    <xf numFmtId="0" fontId="46" fillId="0" borderId="1" xfId="19" applyFont="1" applyBorder="1" applyAlignment="1">
      <alignment horizontal="left" vertical="top" wrapText="1"/>
    </xf>
    <xf numFmtId="0" fontId="45" fillId="0" borderId="1" xfId="19" applyFont="1" applyBorder="1" applyAlignment="1">
      <alignment horizontal="center" vertical="top" wrapText="1"/>
    </xf>
    <xf numFmtId="0" fontId="45" fillId="0" borderId="1" xfId="19" applyFont="1" applyBorder="1" applyAlignment="1">
      <alignment horizontal="left" vertical="top" wrapText="1"/>
    </xf>
    <xf numFmtId="167" fontId="45" fillId="0" borderId="1" xfId="76" applyNumberFormat="1" applyFont="1" applyBorder="1" applyAlignment="1">
      <alignment horizontal="right" vertical="top"/>
    </xf>
    <xf numFmtId="0" fontId="14" fillId="0" borderId="0" xfId="29" applyFont="1" applyAlignment="1">
      <alignment horizontal="right" vertical="center"/>
    </xf>
    <xf numFmtId="0" fontId="7" fillId="0" borderId="0" xfId="29" applyFont="1" applyAlignment="1">
      <alignment horizontal="right" vertical="center"/>
    </xf>
    <xf numFmtId="0" fontId="7" fillId="0" borderId="0" xfId="4" applyFont="1" applyFill="1" applyAlignment="1">
      <alignment horizontal="right"/>
    </xf>
    <xf numFmtId="2" fontId="7" fillId="0" borderId="1" xfId="28" applyNumberFormat="1" applyFont="1" applyBorder="1" applyAlignment="1">
      <alignment horizontal="center" vertical="center" wrapText="1"/>
    </xf>
    <xf numFmtId="2" fontId="7" fillId="0" borderId="3" xfId="28" applyNumberFormat="1" applyFont="1" applyBorder="1" applyAlignment="1">
      <alignment horizontal="center" vertical="center" wrapText="1"/>
    </xf>
    <xf numFmtId="2" fontId="7" fillId="0" borderId="6" xfId="28" applyNumberFormat="1" applyFont="1" applyBorder="1" applyAlignment="1">
      <alignment horizontal="center" vertical="center" wrapText="1"/>
    </xf>
    <xf numFmtId="2" fontId="7" fillId="0" borderId="2" xfId="28" applyNumberFormat="1" applyFont="1" applyBorder="1" applyAlignment="1">
      <alignment horizontal="center" vertical="center" wrapText="1"/>
    </xf>
    <xf numFmtId="0" fontId="15" fillId="0" borderId="0" xfId="4" applyFont="1" applyFill="1" applyAlignment="1">
      <alignment horizontal="center" vertical="center" wrapText="1"/>
    </xf>
    <xf numFmtId="165" fontId="15" fillId="0" borderId="0" xfId="16" applyNumberFormat="1" applyFont="1" applyFill="1" applyBorder="1" applyAlignment="1">
      <alignment horizontal="right" vertical="center"/>
    </xf>
    <xf numFmtId="0" fontId="13" fillId="0" borderId="0" xfId="4" applyFont="1" applyFill="1" applyBorder="1" applyAlignment="1">
      <alignment horizontal="right" vertical="center"/>
    </xf>
    <xf numFmtId="0" fontId="46" fillId="0" borderId="1" xfId="19" applyFont="1" applyBorder="1" applyAlignment="1">
      <alignment horizontal="left" vertical="top" wrapText="1"/>
    </xf>
    <xf numFmtId="0" fontId="46" fillId="0" borderId="1" xfId="19" applyFont="1" applyBorder="1" applyAlignment="1">
      <alignment horizontal="center" vertical="center" wrapText="1"/>
    </xf>
    <xf numFmtId="0" fontId="7" fillId="2" borderId="0" xfId="4" applyFont="1" applyFill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165" fontId="7" fillId="0" borderId="0" xfId="7" applyNumberFormat="1" applyFont="1" applyBorder="1" applyAlignment="1">
      <alignment horizontal="right" vertical="center"/>
    </xf>
    <xf numFmtId="0" fontId="7" fillId="0" borderId="0" xfId="4" applyFont="1" applyBorder="1" applyAlignment="1">
      <alignment horizontal="center" vertical="center" wrapText="1"/>
    </xf>
    <xf numFmtId="168" fontId="1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8" fontId="7" fillId="0" borderId="0" xfId="0" applyNumberFormat="1" applyFont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right" vertical="center"/>
    </xf>
    <xf numFmtId="0" fontId="13" fillId="0" borderId="0" xfId="4" applyFont="1" applyFill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13" fillId="2" borderId="1" xfId="19" applyFont="1" applyFill="1" applyBorder="1" applyAlignment="1">
      <alignment horizontal="center" vertical="center" wrapText="1"/>
    </xf>
    <xf numFmtId="0" fontId="13" fillId="2" borderId="3" xfId="19" applyFont="1" applyFill="1" applyBorder="1" applyAlignment="1">
      <alignment horizontal="center" vertical="center" wrapText="1"/>
    </xf>
    <xf numFmtId="0" fontId="13" fillId="2" borderId="6" xfId="19" applyFont="1" applyFill="1" applyBorder="1" applyAlignment="1">
      <alignment horizontal="center" vertical="center" wrapText="1"/>
    </xf>
    <xf numFmtId="0" fontId="13" fillId="2" borderId="2" xfId="19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0" xfId="2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0" xfId="29" applyFont="1" applyAlignment="1">
      <alignment horizontal="right"/>
    </xf>
    <xf numFmtId="0" fontId="13" fillId="0" borderId="3" xfId="33" applyFont="1" applyFill="1" applyBorder="1" applyAlignment="1">
      <alignment horizontal="left" vertical="center"/>
    </xf>
    <xf numFmtId="0" fontId="13" fillId="0" borderId="2" xfId="33" applyFont="1" applyFill="1" applyBorder="1" applyAlignment="1">
      <alignment horizontal="left" vertical="center"/>
    </xf>
    <xf numFmtId="0" fontId="15" fillId="0" borderId="0" xfId="28" applyFont="1" applyAlignment="1">
      <alignment horizontal="center" vertical="center" wrapText="1"/>
    </xf>
    <xf numFmtId="0" fontId="16" fillId="0" borderId="1" xfId="28" applyFont="1" applyFill="1" applyBorder="1" applyAlignment="1">
      <alignment horizontal="center" vertical="center"/>
    </xf>
    <xf numFmtId="168" fontId="13" fillId="0" borderId="1" xfId="32" applyNumberFormat="1" applyFont="1" applyFill="1" applyBorder="1" applyAlignment="1">
      <alignment horizontal="center" vertical="center" wrapText="1"/>
    </xf>
    <xf numFmtId="168" fontId="13" fillId="0" borderId="1" xfId="1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3" borderId="1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23" fillId="0" borderId="0" xfId="4" applyFont="1" applyAlignment="1">
      <alignment vertical="center"/>
    </xf>
    <xf numFmtId="0" fontId="15" fillId="0" borderId="0" xfId="4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</cellXfs>
  <cellStyles count="77">
    <cellStyle name="_artabyuje" xfId="11" xr:uid="{00000000-0005-0000-0000-000000000000}"/>
    <cellStyle name="20% - Accent1" xfId="53" builtinId="30" customBuiltin="1"/>
    <cellStyle name="20% - Accent2" xfId="57" builtinId="34" customBuiltin="1"/>
    <cellStyle name="20% - Accent3" xfId="61" builtinId="38" customBuiltin="1"/>
    <cellStyle name="20% - Accent4" xfId="65" builtinId="42" customBuiltin="1"/>
    <cellStyle name="20% - Accent5" xfId="69" builtinId="46" customBuiltin="1"/>
    <cellStyle name="20% - Accent6" xfId="73" builtinId="50" customBuiltin="1"/>
    <cellStyle name="40% - Accent1" xfId="54" builtinId="31" customBuiltin="1"/>
    <cellStyle name="40% - Accent2" xfId="58" builtinId="35" customBuiltin="1"/>
    <cellStyle name="40% - Accent3" xfId="62" builtinId="39" customBuiltin="1"/>
    <cellStyle name="40% - Accent4" xfId="66" builtinId="43" customBuiltin="1"/>
    <cellStyle name="40% - Accent5" xfId="70" builtinId="47" customBuiltin="1"/>
    <cellStyle name="40% - Accent6" xfId="74" builtinId="51" customBuiltin="1"/>
    <cellStyle name="60% - Accent1" xfId="55" builtinId="32" customBuiltin="1"/>
    <cellStyle name="60% - Accent2" xfId="59" builtinId="36" customBuiltin="1"/>
    <cellStyle name="60% - Accent3" xfId="63" builtinId="40" customBuiltin="1"/>
    <cellStyle name="60% - Accent4" xfId="67" builtinId="44" customBuiltin="1"/>
    <cellStyle name="60% - Accent5" xfId="71" builtinId="48" customBuiltin="1"/>
    <cellStyle name="60% - Accent6" xfId="75" builtinId="52" customBuiltin="1"/>
    <cellStyle name="Accent1" xfId="52" builtinId="29" customBuiltin="1"/>
    <cellStyle name="Accent2" xfId="56" builtinId="33" customBuiltin="1"/>
    <cellStyle name="Accent3" xfId="60" builtinId="37" customBuiltin="1"/>
    <cellStyle name="Accent4" xfId="64" builtinId="41" customBuiltin="1"/>
    <cellStyle name="Accent5" xfId="68" builtinId="45" customBuiltin="1"/>
    <cellStyle name="Accent6" xfId="72" builtinId="49" customBuiltin="1"/>
    <cellStyle name="Bad" xfId="41" builtinId="27" customBuiltin="1"/>
    <cellStyle name="Calculation" xfId="45" builtinId="22" customBuiltin="1"/>
    <cellStyle name="Check Cell" xfId="47" builtinId="23" customBuiltin="1"/>
    <cellStyle name="Comma" xfId="7" builtinId="3"/>
    <cellStyle name="Comma 11" xfId="30" xr:uid="{00000000-0005-0000-0000-000002000000}"/>
    <cellStyle name="Comma 15" xfId="25" xr:uid="{00000000-0005-0000-0000-000003000000}"/>
    <cellStyle name="Comma 2" xfId="9" xr:uid="{00000000-0005-0000-0000-000004000000}"/>
    <cellStyle name="Comma 2 2" xfId="12" xr:uid="{00000000-0005-0000-0000-000005000000}"/>
    <cellStyle name="Comma 3" xfId="10" xr:uid="{00000000-0005-0000-0000-000006000000}"/>
    <cellStyle name="Comma 4" xfId="13" xr:uid="{00000000-0005-0000-0000-000007000000}"/>
    <cellStyle name="Comma 5" xfId="14" xr:uid="{00000000-0005-0000-0000-000008000000}"/>
    <cellStyle name="Comma 6" xfId="15" xr:uid="{00000000-0005-0000-0000-000009000000}"/>
    <cellStyle name="Comma 7" xfId="6" xr:uid="{00000000-0005-0000-0000-00000A000000}"/>
    <cellStyle name="Comma 8" xfId="23" xr:uid="{00000000-0005-0000-0000-00000B000000}"/>
    <cellStyle name="Comma_General 17.02.04" xfId="16" xr:uid="{00000000-0005-0000-0000-00000C000000}"/>
    <cellStyle name="Explanatory Text" xfId="50" builtinId="53" customBuiltin="1"/>
    <cellStyle name="Good" xfId="40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3" builtinId="20" customBuiltin="1"/>
    <cellStyle name="Linked Cell" xfId="46" builtinId="24" customBuiltin="1"/>
    <cellStyle name="Neutral" xfId="42" builtinId="28" customBuiltin="1"/>
    <cellStyle name="Normal" xfId="0" builtinId="0"/>
    <cellStyle name="Normal 15 2 2" xfId="28" xr:uid="{00000000-0005-0000-0000-00000E000000}"/>
    <cellStyle name="Normal 2" xfId="8" xr:uid="{00000000-0005-0000-0000-00000F000000}"/>
    <cellStyle name="Normal 2 2" xfId="31" xr:uid="{00000000-0005-0000-0000-000010000000}"/>
    <cellStyle name="Normal 3" xfId="17" xr:uid="{00000000-0005-0000-0000-000011000000}"/>
    <cellStyle name="Normal 4" xfId="18" xr:uid="{00000000-0005-0000-0000-000012000000}"/>
    <cellStyle name="Normal 5" xfId="2" xr:uid="{00000000-0005-0000-0000-000013000000}"/>
    <cellStyle name="Normal 5 2" xfId="4" xr:uid="{00000000-0005-0000-0000-000014000000}"/>
    <cellStyle name="Normal 5 2 9" xfId="29" xr:uid="{00000000-0005-0000-0000-000015000000}"/>
    <cellStyle name="Normal 6" xfId="22" xr:uid="{00000000-0005-0000-0000-000016000000}"/>
    <cellStyle name="Normal 6 2" xfId="24" xr:uid="{00000000-0005-0000-0000-000017000000}"/>
    <cellStyle name="Normal 7" xfId="26" xr:uid="{00000000-0005-0000-0000-000018000000}"/>
    <cellStyle name="Normal 7 2" xfId="27" xr:uid="{00000000-0005-0000-0000-000019000000}"/>
    <cellStyle name="Normal 8" xfId="19" xr:uid="{00000000-0005-0000-0000-00001A000000}"/>
    <cellStyle name="Normal 9 3_հավ1-3" xfId="5" xr:uid="{00000000-0005-0000-0000-00001B000000}"/>
    <cellStyle name="Normal_01-05 2" xfId="32" xr:uid="{00000000-0005-0000-0000-00001C000000}"/>
    <cellStyle name="Normal_2017 PLAN VERJNAKAN.23.12.16" xfId="3" xr:uid="{00000000-0005-0000-0000-00001D000000}"/>
    <cellStyle name="Normal_General 2" xfId="33" xr:uid="{00000000-0005-0000-0000-00001E000000}"/>
    <cellStyle name="Note" xfId="49" builtinId="10" customBuiltin="1"/>
    <cellStyle name="Output" xfId="44" builtinId="21" customBuiltin="1"/>
    <cellStyle name="Percent 2" xfId="20" xr:uid="{00000000-0005-0000-0000-00001F000000}"/>
    <cellStyle name="RowLevel_1" xfId="1" builtinId="1" iLevel="0"/>
    <cellStyle name="SN_241" xfId="21" xr:uid="{00000000-0005-0000-0000-000021000000}"/>
    <cellStyle name="SN_241 2" xfId="76" xr:uid="{58881B48-3CAE-4931-A9D1-0A985EDCB06E}"/>
    <cellStyle name="SN_b" xfId="34" xr:uid="{A0B84A6F-41FA-4FD3-901D-8B39AC4EED94}"/>
    <cellStyle name="Title" xfId="35" builtinId="15" customBuiltin="1"/>
    <cellStyle name="Total" xfId="51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E11"/>
  <sheetViews>
    <sheetView view="pageBreakPreview" zoomScale="130" zoomScaleNormal="145" zoomScaleSheetLayoutView="130" workbookViewId="0">
      <selection activeCell="C11" sqref="C11"/>
    </sheetView>
  </sheetViews>
  <sheetFormatPr defaultRowHeight="17.25" x14ac:dyDescent="0.25"/>
  <cols>
    <col min="1" max="1" width="1.7109375" style="22" customWidth="1"/>
    <col min="2" max="3" width="60.7109375" style="22" customWidth="1"/>
    <col min="4" max="4" width="1.7109375" style="22" customWidth="1"/>
    <col min="5" max="16384" width="9.140625" style="22"/>
  </cols>
  <sheetData>
    <row r="1" spans="2:5" x14ac:dyDescent="0.25">
      <c r="C1" s="65" t="s">
        <v>31</v>
      </c>
    </row>
    <row r="2" spans="2:5" x14ac:dyDescent="0.25">
      <c r="C2" s="66" t="s">
        <v>67</v>
      </c>
      <c r="D2" s="23"/>
    </row>
    <row r="3" spans="2:5" ht="21.75" customHeight="1" x14ac:dyDescent="0.3">
      <c r="C3" s="69" t="s">
        <v>56</v>
      </c>
      <c r="D3" s="34"/>
      <c r="E3" s="34"/>
    </row>
    <row r="4" spans="2:5" ht="21.75" customHeight="1" x14ac:dyDescent="0.25">
      <c r="C4" s="8"/>
      <c r="D4" s="23"/>
    </row>
    <row r="5" spans="2:5" ht="30" customHeight="1" x14ac:dyDescent="0.25">
      <c r="B5" s="1" t="s">
        <v>66</v>
      </c>
      <c r="C5" s="1"/>
    </row>
    <row r="6" spans="2:5" ht="30" customHeight="1" x14ac:dyDescent="0.25">
      <c r="B6" s="1"/>
      <c r="C6" s="1"/>
    </row>
    <row r="7" spans="2:5" x14ac:dyDescent="0.25">
      <c r="C7" s="93" t="s">
        <v>76</v>
      </c>
    </row>
    <row r="8" spans="2:5" ht="39.950000000000003" customHeight="1" x14ac:dyDescent="0.25">
      <c r="B8" s="24"/>
      <c r="C8" s="20" t="s">
        <v>55</v>
      </c>
    </row>
    <row r="9" spans="2:5" ht="24.95" customHeight="1" x14ac:dyDescent="0.25">
      <c r="B9" s="26" t="s">
        <v>32</v>
      </c>
      <c r="C9" s="25">
        <f>+'4'!J26</f>
        <v>234638</v>
      </c>
    </row>
    <row r="10" spans="2:5" ht="24.95" customHeight="1" x14ac:dyDescent="0.25">
      <c r="B10" s="26" t="s">
        <v>33</v>
      </c>
      <c r="C10" s="25">
        <f>+'4'!J27</f>
        <v>234638</v>
      </c>
    </row>
    <row r="11" spans="2:5" ht="24.95" customHeight="1" x14ac:dyDescent="0.25">
      <c r="B11" s="26" t="s">
        <v>34</v>
      </c>
      <c r="C11" s="25">
        <f>+C10-C9</f>
        <v>0</v>
      </c>
    </row>
  </sheetData>
  <mergeCells count="1">
    <mergeCell ref="B5:C6"/>
  </mergeCells>
  <printOptions horizontalCentered="1"/>
  <pageMargins left="0.25" right="0.25" top="0.75" bottom="0.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F13"/>
  <sheetViews>
    <sheetView tabSelected="1" view="pageBreakPreview" zoomScale="130" zoomScaleNormal="100" zoomScaleSheetLayoutView="130" workbookViewId="0">
      <selection activeCell="D11" sqref="D11"/>
    </sheetView>
  </sheetViews>
  <sheetFormatPr defaultRowHeight="17.25" x14ac:dyDescent="0.25"/>
  <cols>
    <col min="1" max="1" width="1.7109375" style="22" customWidth="1"/>
    <col min="2" max="5" width="30.7109375" style="22" customWidth="1"/>
    <col min="6" max="6" width="1.7109375" style="22" customWidth="1"/>
    <col min="7" max="16384" width="9.140625" style="22"/>
  </cols>
  <sheetData>
    <row r="1" spans="2:6" x14ac:dyDescent="0.25">
      <c r="D1" s="117" t="s">
        <v>35</v>
      </c>
      <c r="E1" s="117"/>
    </row>
    <row r="2" spans="2:6" x14ac:dyDescent="0.25">
      <c r="D2" s="118" t="s">
        <v>68</v>
      </c>
      <c r="E2" s="118"/>
      <c r="F2" s="23"/>
    </row>
    <row r="3" spans="2:6" x14ac:dyDescent="0.3">
      <c r="D3" s="119" t="s">
        <v>56</v>
      </c>
      <c r="E3" s="119"/>
      <c r="F3" s="23"/>
    </row>
    <row r="4" spans="2:6" x14ac:dyDescent="0.25">
      <c r="E4" s="8"/>
      <c r="F4" s="23"/>
    </row>
    <row r="5" spans="2:6" ht="29.25" customHeight="1" x14ac:dyDescent="0.25">
      <c r="B5" s="1" t="s">
        <v>72</v>
      </c>
      <c r="C5" s="1"/>
      <c r="D5" s="1"/>
      <c r="E5" s="1"/>
    </row>
    <row r="6" spans="2:6" ht="29.25" customHeight="1" x14ac:dyDescent="0.25">
      <c r="B6" s="1"/>
      <c r="C6" s="1"/>
      <c r="D6" s="1"/>
      <c r="E6" s="1"/>
    </row>
    <row r="7" spans="2:6" ht="29.25" customHeight="1" x14ac:dyDescent="0.25">
      <c r="B7" s="1"/>
      <c r="C7" s="1"/>
      <c r="D7" s="1"/>
      <c r="E7" s="1"/>
    </row>
    <row r="8" spans="2:6" x14ac:dyDescent="0.25">
      <c r="E8" s="93" t="s">
        <v>76</v>
      </c>
    </row>
    <row r="9" spans="2:6" ht="32.25" customHeight="1" x14ac:dyDescent="0.25">
      <c r="B9" s="120" t="s">
        <v>36</v>
      </c>
      <c r="C9" s="121" t="s">
        <v>37</v>
      </c>
      <c r="D9" s="122"/>
      <c r="E9" s="123"/>
    </row>
    <row r="10" spans="2:6" ht="32.25" customHeight="1" x14ac:dyDescent="0.25">
      <c r="B10" s="120"/>
      <c r="C10" s="20" t="s">
        <v>52</v>
      </c>
      <c r="D10" s="20" t="s">
        <v>53</v>
      </c>
      <c r="E10" s="11" t="s">
        <v>54</v>
      </c>
    </row>
    <row r="11" spans="2:6" ht="32.25" customHeight="1" x14ac:dyDescent="0.25">
      <c r="B11" s="26" t="s">
        <v>17</v>
      </c>
      <c r="C11" s="25">
        <f>C13</f>
        <v>117319</v>
      </c>
      <c r="D11" s="25">
        <f t="shared" ref="D11:E11" si="0">D13</f>
        <v>175978.5</v>
      </c>
      <c r="E11" s="25">
        <f t="shared" si="0"/>
        <v>234638</v>
      </c>
    </row>
    <row r="12" spans="2:6" ht="32.25" customHeight="1" x14ac:dyDescent="0.25">
      <c r="B12" s="26" t="s">
        <v>38</v>
      </c>
      <c r="C12" s="26"/>
      <c r="D12" s="26"/>
      <c r="E12" s="26"/>
    </row>
    <row r="13" spans="2:6" ht="32.25" customHeight="1" x14ac:dyDescent="0.25">
      <c r="B13" s="27" t="s">
        <v>39</v>
      </c>
      <c r="C13" s="25">
        <v>117319</v>
      </c>
      <c r="D13" s="25">
        <v>175978.5</v>
      </c>
      <c r="E13" s="25">
        <v>234638</v>
      </c>
    </row>
  </sheetData>
  <mergeCells count="6">
    <mergeCell ref="D1:E1"/>
    <mergeCell ref="D2:E2"/>
    <mergeCell ref="D3:E3"/>
    <mergeCell ref="B5:E7"/>
    <mergeCell ref="B9:B10"/>
    <mergeCell ref="C9:E9"/>
  </mergeCells>
  <printOptions horizontalCentered="1"/>
  <pageMargins left="0.25" right="0.25" top="0.75" bottom="0.5" header="0.25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BP34"/>
  <sheetViews>
    <sheetView view="pageBreakPreview" zoomScale="85" zoomScaleNormal="100" zoomScaleSheetLayoutView="85" workbookViewId="0">
      <selection activeCell="E22" sqref="E22:E26"/>
    </sheetView>
  </sheetViews>
  <sheetFormatPr defaultColWidth="9.140625" defaultRowHeight="17.25" x14ac:dyDescent="0.25"/>
  <cols>
    <col min="1" max="1" width="1.7109375" style="29" customWidth="1"/>
    <col min="2" max="3" width="14.42578125" style="33" customWidth="1"/>
    <col min="4" max="4" width="64.85546875" style="29" customWidth="1"/>
    <col min="5" max="5" width="29.85546875" style="29" customWidth="1"/>
    <col min="6" max="6" width="28.28515625" style="29" customWidth="1"/>
    <col min="7" max="7" width="25.42578125" style="29" customWidth="1"/>
    <col min="8" max="10" width="17.7109375" style="29" customWidth="1"/>
    <col min="11" max="16384" width="9.140625" style="29"/>
  </cols>
  <sheetData>
    <row r="1" spans="2:68" ht="20.25" customHeight="1" x14ac:dyDescent="0.25">
      <c r="B1" s="39"/>
      <c r="C1" s="39"/>
      <c r="D1" s="58"/>
      <c r="E1" s="125"/>
      <c r="F1" s="125"/>
      <c r="G1" s="125"/>
      <c r="H1" s="125" t="s">
        <v>47</v>
      </c>
      <c r="I1" s="125"/>
      <c r="J1" s="125"/>
    </row>
    <row r="2" spans="2:68" x14ac:dyDescent="0.25">
      <c r="B2" s="39"/>
      <c r="C2" s="39"/>
      <c r="D2" s="58"/>
      <c r="E2" s="126"/>
      <c r="F2" s="126"/>
      <c r="G2" s="126"/>
      <c r="H2" s="126" t="s">
        <v>67</v>
      </c>
      <c r="I2" s="126"/>
      <c r="J2" s="126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</row>
    <row r="3" spans="2:68" ht="19.5" customHeight="1" x14ac:dyDescent="0.3">
      <c r="B3" s="39"/>
      <c r="C3" s="39"/>
      <c r="D3" s="58"/>
      <c r="E3" s="119"/>
      <c r="F3" s="119"/>
      <c r="G3" s="119"/>
      <c r="H3" s="119" t="s">
        <v>56</v>
      </c>
      <c r="I3" s="119"/>
      <c r="J3" s="119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</row>
    <row r="4" spans="2:68" ht="17.25" hidden="1" customHeight="1" x14ac:dyDescent="0.25">
      <c r="B4" s="39"/>
      <c r="C4" s="39"/>
      <c r="D4" s="58"/>
      <c r="E4" s="58"/>
      <c r="F4" s="58"/>
      <c r="G4" s="73"/>
    </row>
    <row r="5" spans="2:68" ht="15.75" hidden="1" customHeight="1" x14ac:dyDescent="0.25">
      <c r="B5" s="39"/>
      <c r="C5" s="39"/>
      <c r="D5" s="58"/>
      <c r="E5" s="58"/>
      <c r="F5" s="58"/>
      <c r="G5" s="73"/>
    </row>
    <row r="6" spans="2:68" ht="15.75" customHeight="1" x14ac:dyDescent="0.25">
      <c r="B6" s="39"/>
      <c r="C6" s="39"/>
      <c r="D6" s="58"/>
      <c r="E6" s="58"/>
      <c r="F6" s="58"/>
      <c r="G6" s="73"/>
    </row>
    <row r="7" spans="2:68" ht="68.25" customHeight="1" x14ac:dyDescent="0.25">
      <c r="B7" s="124" t="s">
        <v>73</v>
      </c>
      <c r="C7" s="124"/>
      <c r="D7" s="124"/>
      <c r="E7" s="124"/>
      <c r="F7" s="124"/>
      <c r="G7" s="124"/>
      <c r="H7" s="124"/>
      <c r="I7" s="124"/>
      <c r="J7" s="124"/>
    </row>
    <row r="8" spans="2:68" ht="22.5" customHeight="1" x14ac:dyDescent="0.25">
      <c r="C8" s="32"/>
      <c r="D8" s="32"/>
      <c r="E8" s="68"/>
      <c r="F8" s="32"/>
      <c r="G8" s="93"/>
      <c r="H8" s="30"/>
      <c r="I8" s="30"/>
      <c r="J8" s="93" t="s">
        <v>76</v>
      </c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</row>
    <row r="9" spans="2:68" ht="22.5" customHeight="1" x14ac:dyDescent="0.25">
      <c r="B9" s="128" t="s">
        <v>97</v>
      </c>
      <c r="C9" s="128" t="s">
        <v>14</v>
      </c>
      <c r="D9" s="128"/>
      <c r="E9" s="128" t="s">
        <v>98</v>
      </c>
      <c r="F9" s="128" t="s">
        <v>99</v>
      </c>
      <c r="G9" s="128" t="s">
        <v>100</v>
      </c>
      <c r="H9" s="128" t="s">
        <v>101</v>
      </c>
      <c r="I9" s="128" t="s">
        <v>102</v>
      </c>
      <c r="J9" s="128" t="s">
        <v>103</v>
      </c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</row>
    <row r="10" spans="2:68" ht="58.5" customHeight="1" x14ac:dyDescent="0.25">
      <c r="B10" s="128"/>
      <c r="C10" s="109" t="s">
        <v>104</v>
      </c>
      <c r="D10" s="109" t="s">
        <v>105</v>
      </c>
      <c r="E10" s="128"/>
      <c r="F10" s="128"/>
      <c r="G10" s="128"/>
      <c r="H10" s="128"/>
      <c r="I10" s="128"/>
      <c r="J10" s="12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</row>
    <row r="11" spans="2:68" ht="22.5" customHeight="1" x14ac:dyDescent="0.25">
      <c r="B11" s="127" t="s">
        <v>106</v>
      </c>
      <c r="C11" s="127"/>
      <c r="D11" s="127"/>
      <c r="E11" s="127"/>
      <c r="F11" s="127"/>
      <c r="G11" s="127"/>
      <c r="H11" s="110">
        <f>H12</f>
        <v>117319</v>
      </c>
      <c r="I11" s="110">
        <f t="shared" ref="I11:J11" si="0">I12</f>
        <v>175978.5</v>
      </c>
      <c r="J11" s="110">
        <f t="shared" si="0"/>
        <v>234638</v>
      </c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</row>
    <row r="12" spans="2:68" ht="22.5" customHeight="1" x14ac:dyDescent="0.25">
      <c r="B12" s="127" t="s">
        <v>0</v>
      </c>
      <c r="C12" s="127"/>
      <c r="D12" s="127"/>
      <c r="E12" s="127"/>
      <c r="F12" s="127"/>
      <c r="G12" s="127"/>
      <c r="H12" s="110">
        <f>H13</f>
        <v>117319</v>
      </c>
      <c r="I12" s="110">
        <f t="shared" ref="I12:J12" si="1">I13</f>
        <v>175978.5</v>
      </c>
      <c r="J12" s="110">
        <f t="shared" si="1"/>
        <v>234638</v>
      </c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</row>
    <row r="13" spans="2:68" ht="165" x14ac:dyDescent="0.25">
      <c r="B13" s="111"/>
      <c r="C13" s="112">
        <v>1169</v>
      </c>
      <c r="D13" s="111"/>
      <c r="E13" s="113" t="s">
        <v>29</v>
      </c>
      <c r="F13" s="113" t="s">
        <v>48</v>
      </c>
      <c r="G13" s="113" t="s">
        <v>49</v>
      </c>
      <c r="H13" s="110">
        <f>H14</f>
        <v>117319</v>
      </c>
      <c r="I13" s="110">
        <f t="shared" ref="I13:J13" si="2">I14</f>
        <v>175978.5</v>
      </c>
      <c r="J13" s="110">
        <f t="shared" si="2"/>
        <v>234638</v>
      </c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</row>
    <row r="14" spans="2:68" ht="66" x14ac:dyDescent="0.25">
      <c r="B14" s="111"/>
      <c r="C14" s="111"/>
      <c r="D14" s="114" t="s">
        <v>107</v>
      </c>
      <c r="E14" s="115" t="s">
        <v>22</v>
      </c>
      <c r="F14" s="115" t="s">
        <v>69</v>
      </c>
      <c r="G14" s="115" t="s">
        <v>26</v>
      </c>
      <c r="H14" s="116">
        <f>'4'!H19</f>
        <v>117319</v>
      </c>
      <c r="I14" s="116">
        <f>'4'!I19</f>
        <v>175978.5</v>
      </c>
      <c r="J14" s="116">
        <f>'4'!J19</f>
        <v>234638</v>
      </c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</row>
    <row r="15" spans="2:68" ht="22.5" customHeight="1" x14ac:dyDescent="0.25">
      <c r="C15" s="68"/>
      <c r="D15" s="68"/>
      <c r="E15" s="68"/>
      <c r="F15" s="68"/>
      <c r="G15" s="93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</row>
    <row r="16" spans="2:68" ht="45.95" customHeight="1" x14ac:dyDescent="0.25">
      <c r="B16" s="130"/>
      <c r="C16" s="130"/>
      <c r="D16" s="132"/>
      <c r="E16" s="136"/>
      <c r="F16" s="136"/>
      <c r="G16" s="136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</row>
    <row r="17" spans="2:68" ht="23.1" customHeight="1" x14ac:dyDescent="0.25">
      <c r="B17" s="130"/>
      <c r="C17" s="130"/>
      <c r="D17" s="132"/>
      <c r="E17" s="133"/>
      <c r="F17" s="133"/>
      <c r="G17" s="133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</row>
    <row r="18" spans="2:68" ht="23.1" customHeight="1" x14ac:dyDescent="0.25">
      <c r="B18" s="105"/>
      <c r="C18" s="105"/>
      <c r="D18" s="132"/>
      <c r="E18" s="135"/>
      <c r="F18" s="134"/>
      <c r="G18" s="134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</row>
    <row r="19" spans="2:68" x14ac:dyDescent="0.25">
      <c r="B19" s="105"/>
      <c r="C19" s="105"/>
      <c r="D19" s="103"/>
      <c r="E19" s="102"/>
      <c r="F19" s="102"/>
      <c r="G19" s="102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</row>
    <row r="20" spans="2:68" x14ac:dyDescent="0.25">
      <c r="B20" s="130"/>
      <c r="C20" s="130"/>
      <c r="D20" s="101"/>
      <c r="E20" s="102"/>
      <c r="F20" s="102"/>
      <c r="G20" s="102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</row>
    <row r="21" spans="2:68" ht="20.25" customHeight="1" x14ac:dyDescent="0.25">
      <c r="B21" s="105"/>
      <c r="C21" s="105"/>
      <c r="D21" s="100"/>
      <c r="E21" s="104"/>
      <c r="F21" s="104"/>
      <c r="G21" s="104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</row>
    <row r="22" spans="2:68" x14ac:dyDescent="0.25">
      <c r="B22" s="130"/>
      <c r="C22" s="130"/>
      <c r="D22" s="107"/>
      <c r="E22" s="131"/>
      <c r="F22" s="131"/>
      <c r="G22" s="13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</row>
    <row r="23" spans="2:68" ht="19.899999999999999" customHeight="1" x14ac:dyDescent="0.25">
      <c r="B23" s="130"/>
      <c r="C23" s="130"/>
      <c r="D23" s="107"/>
      <c r="E23" s="131"/>
      <c r="F23" s="131"/>
      <c r="G23" s="131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</row>
    <row r="24" spans="2:68" ht="63.75" customHeight="1" x14ac:dyDescent="0.25">
      <c r="B24" s="130"/>
      <c r="C24" s="130"/>
      <c r="D24" s="106"/>
      <c r="E24" s="131"/>
      <c r="F24" s="131"/>
      <c r="G24" s="131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</row>
    <row r="25" spans="2:68" x14ac:dyDescent="0.25">
      <c r="B25" s="130"/>
      <c r="C25" s="130"/>
      <c r="D25" s="100"/>
      <c r="E25" s="131"/>
      <c r="F25" s="131"/>
      <c r="G25" s="131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</row>
    <row r="26" spans="2:68" ht="43.5" customHeight="1" x14ac:dyDescent="0.25">
      <c r="B26" s="130"/>
      <c r="C26" s="130"/>
      <c r="D26" s="107"/>
      <c r="E26" s="131"/>
      <c r="F26" s="131"/>
      <c r="G26" s="131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</row>
    <row r="27" spans="2:68" ht="18" customHeight="1" x14ac:dyDescent="0.25">
      <c r="B27" s="129"/>
      <c r="C27" s="129"/>
      <c r="D27" s="129"/>
      <c r="E27" s="104"/>
      <c r="F27" s="104"/>
      <c r="G27" s="104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</row>
    <row r="28" spans="2:68" ht="21" customHeight="1" x14ac:dyDescent="0.25">
      <c r="B28" s="130"/>
      <c r="C28" s="130"/>
      <c r="D28" s="107"/>
      <c r="E28" s="131"/>
      <c r="F28" s="131"/>
      <c r="G28" s="131"/>
    </row>
    <row r="29" spans="2:68" ht="21" customHeight="1" x14ac:dyDescent="0.25">
      <c r="B29" s="130"/>
      <c r="C29" s="130"/>
      <c r="D29" s="107"/>
      <c r="E29" s="131"/>
      <c r="F29" s="131"/>
      <c r="G29" s="131"/>
    </row>
    <row r="30" spans="2:68" ht="21" customHeight="1" x14ac:dyDescent="0.25">
      <c r="B30" s="130"/>
      <c r="C30" s="130"/>
      <c r="D30" s="107"/>
      <c r="E30" s="131"/>
      <c r="F30" s="131"/>
      <c r="G30" s="131"/>
    </row>
    <row r="31" spans="2:68" ht="21" customHeight="1" x14ac:dyDescent="0.25">
      <c r="B31" s="130"/>
      <c r="C31" s="130"/>
      <c r="D31" s="107"/>
      <c r="E31" s="131"/>
      <c r="F31" s="131"/>
      <c r="G31" s="131"/>
    </row>
    <row r="32" spans="2:68" ht="21" customHeight="1" x14ac:dyDescent="0.25">
      <c r="B32" s="130"/>
      <c r="C32" s="130"/>
      <c r="D32" s="107"/>
      <c r="E32" s="131"/>
      <c r="F32" s="131"/>
      <c r="G32" s="131"/>
    </row>
    <row r="33" spans="2:7" ht="21" customHeight="1" x14ac:dyDescent="0.25">
      <c r="B33" s="130"/>
      <c r="C33" s="130"/>
      <c r="D33" s="108"/>
      <c r="E33" s="131"/>
      <c r="F33" s="131"/>
      <c r="G33" s="131"/>
    </row>
    <row r="34" spans="2:7" x14ac:dyDescent="0.25">
      <c r="B34" s="105"/>
      <c r="C34" s="105"/>
      <c r="D34" s="31"/>
      <c r="E34" s="31"/>
      <c r="F34" s="31"/>
      <c r="G34" s="31"/>
    </row>
  </sheetData>
  <mergeCells count="35">
    <mergeCell ref="D16:D18"/>
    <mergeCell ref="G17:G18"/>
    <mergeCell ref="B20:C20"/>
    <mergeCell ref="F17:F18"/>
    <mergeCell ref="E17:E18"/>
    <mergeCell ref="E16:G16"/>
    <mergeCell ref="B16:C17"/>
    <mergeCell ref="B27:D27"/>
    <mergeCell ref="B22:B26"/>
    <mergeCell ref="G22:G26"/>
    <mergeCell ref="F22:F26"/>
    <mergeCell ref="F28:F33"/>
    <mergeCell ref="E22:E26"/>
    <mergeCell ref="E28:E33"/>
    <mergeCell ref="C22:C26"/>
    <mergeCell ref="B28:B33"/>
    <mergeCell ref="C28:C33"/>
    <mergeCell ref="G28:G33"/>
    <mergeCell ref="B12:G12"/>
    <mergeCell ref="H9:H10"/>
    <mergeCell ref="I9:I10"/>
    <mergeCell ref="J9:J10"/>
    <mergeCell ref="B9:B10"/>
    <mergeCell ref="C9:D9"/>
    <mergeCell ref="E9:E10"/>
    <mergeCell ref="F9:F10"/>
    <mergeCell ref="G9:G10"/>
    <mergeCell ref="B7:J7"/>
    <mergeCell ref="H1:J1"/>
    <mergeCell ref="H2:J2"/>
    <mergeCell ref="H3:J3"/>
    <mergeCell ref="B11:G11"/>
    <mergeCell ref="E1:G1"/>
    <mergeCell ref="E2:G2"/>
    <mergeCell ref="E3:G3"/>
  </mergeCells>
  <printOptions horizontalCentered="1"/>
  <pageMargins left="0.25" right="0.25" top="0.75" bottom="0.75" header="0.25" footer="0.25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J28"/>
  <sheetViews>
    <sheetView view="pageBreakPreview" topLeftCell="A10" zoomScaleNormal="100" zoomScaleSheetLayoutView="100" workbookViewId="0">
      <selection activeCell="J6" sqref="J6"/>
    </sheetView>
  </sheetViews>
  <sheetFormatPr defaultColWidth="9.140625" defaultRowHeight="17.25" x14ac:dyDescent="0.25"/>
  <cols>
    <col min="1" max="1" width="1.7109375" style="41" customWidth="1"/>
    <col min="2" max="4" width="6.7109375" style="40" customWidth="1"/>
    <col min="5" max="6" width="8.7109375" style="40" customWidth="1"/>
    <col min="7" max="7" width="76.140625" style="41" customWidth="1"/>
    <col min="8" max="10" width="20.7109375" style="41" customWidth="1"/>
    <col min="11" max="11" width="1.7109375" style="41" customWidth="1"/>
    <col min="12" max="16384" width="9.140625" style="41"/>
  </cols>
  <sheetData>
    <row r="1" spans="2:10" s="29" customFormat="1" ht="20.100000000000001" customHeight="1" x14ac:dyDescent="0.25">
      <c r="B1" s="33"/>
      <c r="C1" s="33"/>
      <c r="D1" s="33"/>
      <c r="E1" s="39"/>
      <c r="F1" s="39"/>
      <c r="G1" s="58"/>
      <c r="H1" s="137" t="s">
        <v>21</v>
      </c>
      <c r="I1" s="137"/>
      <c r="J1" s="137"/>
    </row>
    <row r="2" spans="2:10" s="29" customFormat="1" ht="20.100000000000001" customHeight="1" x14ac:dyDescent="0.25">
      <c r="B2" s="33"/>
      <c r="C2" s="33"/>
      <c r="D2" s="33"/>
      <c r="E2" s="39"/>
      <c r="F2" s="39"/>
      <c r="G2" s="58"/>
      <c r="H2" s="138" t="s">
        <v>68</v>
      </c>
      <c r="I2" s="138"/>
      <c r="J2" s="138"/>
    </row>
    <row r="3" spans="2:10" s="29" customFormat="1" ht="20.100000000000001" customHeight="1" x14ac:dyDescent="0.25">
      <c r="B3" s="33"/>
      <c r="C3" s="33"/>
      <c r="D3" s="33"/>
      <c r="E3" s="39"/>
      <c r="F3" s="39"/>
      <c r="G3" s="58"/>
      <c r="H3" s="139" t="s">
        <v>56</v>
      </c>
      <c r="I3" s="139"/>
      <c r="J3" s="139"/>
    </row>
    <row r="4" spans="2:10" s="29" customFormat="1" ht="20.100000000000001" customHeight="1" x14ac:dyDescent="0.25">
      <c r="B4" s="33"/>
      <c r="C4" s="33"/>
      <c r="D4" s="33"/>
      <c r="E4" s="139"/>
      <c r="F4" s="139"/>
      <c r="G4" s="139"/>
      <c r="H4" s="73"/>
      <c r="I4" s="73"/>
      <c r="J4" s="58"/>
    </row>
    <row r="5" spans="2:10" s="29" customFormat="1" ht="47.25" customHeight="1" x14ac:dyDescent="0.25">
      <c r="B5" s="124" t="s">
        <v>70</v>
      </c>
      <c r="C5" s="124"/>
      <c r="D5" s="124"/>
      <c r="E5" s="124"/>
      <c r="F5" s="124"/>
      <c r="G5" s="124"/>
      <c r="H5" s="124"/>
      <c r="I5" s="124"/>
      <c r="J5" s="124"/>
    </row>
    <row r="6" spans="2:10" ht="14.25" customHeight="1" x14ac:dyDescent="0.3">
      <c r="B6" s="74"/>
      <c r="C6" s="74"/>
      <c r="D6" s="74"/>
      <c r="E6" s="74"/>
      <c r="F6" s="74"/>
      <c r="G6" s="75"/>
      <c r="H6" s="75"/>
      <c r="I6" s="75"/>
      <c r="J6" s="94" t="s">
        <v>76</v>
      </c>
    </row>
    <row r="7" spans="2:10" ht="49.5" customHeight="1" x14ac:dyDescent="0.25">
      <c r="B7" s="140" t="s">
        <v>15</v>
      </c>
      <c r="C7" s="140"/>
      <c r="D7" s="140"/>
      <c r="E7" s="140" t="s">
        <v>14</v>
      </c>
      <c r="F7" s="140"/>
      <c r="G7" s="140" t="s">
        <v>13</v>
      </c>
      <c r="H7" s="141" t="s">
        <v>37</v>
      </c>
      <c r="I7" s="142"/>
      <c r="J7" s="143"/>
    </row>
    <row r="8" spans="2:10" ht="81" customHeight="1" x14ac:dyDescent="0.25">
      <c r="B8" s="48" t="s">
        <v>58</v>
      </c>
      <c r="C8" s="48" t="s">
        <v>59</v>
      </c>
      <c r="D8" s="48" t="s">
        <v>60</v>
      </c>
      <c r="E8" s="48" t="s">
        <v>50</v>
      </c>
      <c r="F8" s="48" t="s">
        <v>51</v>
      </c>
      <c r="G8" s="140"/>
      <c r="H8" s="67" t="s">
        <v>52</v>
      </c>
      <c r="I8" s="47" t="s">
        <v>53</v>
      </c>
      <c r="J8" s="47" t="s">
        <v>54</v>
      </c>
    </row>
    <row r="9" spans="2:10" x14ac:dyDescent="0.25">
      <c r="B9" s="35"/>
      <c r="C9" s="35"/>
      <c r="D9" s="35"/>
      <c r="E9" s="35"/>
      <c r="F9" s="35"/>
      <c r="G9" s="36" t="s">
        <v>7</v>
      </c>
      <c r="H9" s="42">
        <f>H11</f>
        <v>117319</v>
      </c>
      <c r="I9" s="42">
        <f>I11</f>
        <v>175978.5</v>
      </c>
      <c r="J9" s="42">
        <f>J11</f>
        <v>234638</v>
      </c>
    </row>
    <row r="10" spans="2:10" x14ac:dyDescent="0.25">
      <c r="B10" s="35"/>
      <c r="C10" s="35"/>
      <c r="D10" s="35"/>
      <c r="E10" s="35"/>
      <c r="F10" s="35"/>
      <c r="G10" s="49" t="s">
        <v>57</v>
      </c>
      <c r="H10" s="42"/>
      <c r="I10" s="42"/>
      <c r="J10" s="42"/>
    </row>
    <row r="11" spans="2:10" x14ac:dyDescent="0.25">
      <c r="B11" s="35" t="s">
        <v>12</v>
      </c>
      <c r="C11" s="35"/>
      <c r="D11" s="35"/>
      <c r="E11" s="35"/>
      <c r="F11" s="35"/>
      <c r="G11" s="37" t="s">
        <v>11</v>
      </c>
      <c r="H11" s="42">
        <f>+H13</f>
        <v>117319</v>
      </c>
      <c r="I11" s="42">
        <f>+I13</f>
        <v>175978.5</v>
      </c>
      <c r="J11" s="42">
        <f>+J13</f>
        <v>234638</v>
      </c>
    </row>
    <row r="12" spans="2:10" x14ac:dyDescent="0.25">
      <c r="B12" s="35"/>
      <c r="C12" s="35"/>
      <c r="D12" s="35"/>
      <c r="E12" s="35"/>
      <c r="F12" s="35"/>
      <c r="G12" s="28" t="s">
        <v>9</v>
      </c>
      <c r="H12" s="43"/>
      <c r="I12" s="43"/>
      <c r="J12" s="43"/>
    </row>
    <row r="13" spans="2:10" ht="18" customHeight="1" x14ac:dyDescent="0.25">
      <c r="B13" s="35"/>
      <c r="C13" s="35" t="s">
        <v>10</v>
      </c>
      <c r="D13" s="35"/>
      <c r="E13" s="35"/>
      <c r="F13" s="35"/>
      <c r="G13" s="28" t="s">
        <v>1</v>
      </c>
      <c r="H13" s="43">
        <f>+H15</f>
        <v>117319</v>
      </c>
      <c r="I13" s="43">
        <f>+I15</f>
        <v>175978.5</v>
      </c>
      <c r="J13" s="43">
        <f>+J15</f>
        <v>234638</v>
      </c>
    </row>
    <row r="14" spans="2:10" x14ac:dyDescent="0.25">
      <c r="B14" s="35"/>
      <c r="C14" s="35"/>
      <c r="D14" s="35"/>
      <c r="E14" s="35"/>
      <c r="F14" s="35"/>
      <c r="G14" s="28" t="s">
        <v>9</v>
      </c>
      <c r="H14" s="43"/>
      <c r="I14" s="43"/>
      <c r="J14" s="43"/>
    </row>
    <row r="15" spans="2:10" ht="20.25" customHeight="1" x14ac:dyDescent="0.25">
      <c r="B15" s="35"/>
      <c r="C15" s="35"/>
      <c r="D15" s="35" t="s">
        <v>10</v>
      </c>
      <c r="E15" s="35"/>
      <c r="F15" s="35"/>
      <c r="G15" s="28" t="s">
        <v>1</v>
      </c>
      <c r="H15" s="43">
        <f>+H17</f>
        <v>117319</v>
      </c>
      <c r="I15" s="43">
        <f>+I17</f>
        <v>175978.5</v>
      </c>
      <c r="J15" s="43">
        <f>+J17</f>
        <v>234638</v>
      </c>
    </row>
    <row r="16" spans="2:10" x14ac:dyDescent="0.25">
      <c r="B16" s="35"/>
      <c r="C16" s="35"/>
      <c r="D16" s="35"/>
      <c r="E16" s="35"/>
      <c r="F16" s="35"/>
      <c r="G16" s="28" t="s">
        <v>9</v>
      </c>
      <c r="H16" s="43"/>
      <c r="I16" s="43"/>
      <c r="J16" s="43"/>
    </row>
    <row r="17" spans="2:10" x14ac:dyDescent="0.25">
      <c r="B17" s="35"/>
      <c r="C17" s="35"/>
      <c r="D17" s="35"/>
      <c r="E17" s="35"/>
      <c r="F17" s="38"/>
      <c r="G17" s="37" t="s">
        <v>61</v>
      </c>
      <c r="H17" s="44">
        <f t="shared" ref="H17:J17" si="0">+H18</f>
        <v>117319</v>
      </c>
      <c r="I17" s="44">
        <f t="shared" si="0"/>
        <v>175978.5</v>
      </c>
      <c r="J17" s="44">
        <f t="shared" si="0"/>
        <v>234638</v>
      </c>
    </row>
    <row r="18" spans="2:10" x14ac:dyDescent="0.25">
      <c r="B18" s="35"/>
      <c r="C18" s="35"/>
      <c r="D18" s="35"/>
      <c r="E18" s="35" t="s">
        <v>8</v>
      </c>
      <c r="F18" s="35"/>
      <c r="G18" s="28" t="s">
        <v>16</v>
      </c>
      <c r="H18" s="45">
        <f>H19</f>
        <v>117319</v>
      </c>
      <c r="I18" s="45">
        <f>I19</f>
        <v>175978.5</v>
      </c>
      <c r="J18" s="45">
        <f>J19</f>
        <v>234638</v>
      </c>
    </row>
    <row r="19" spans="2:10" ht="18.75" customHeight="1" x14ac:dyDescent="0.25">
      <c r="B19" s="35"/>
      <c r="C19" s="35"/>
      <c r="D19" s="35"/>
      <c r="E19" s="35"/>
      <c r="F19" s="38">
        <v>11007</v>
      </c>
      <c r="G19" s="28" t="s">
        <v>65</v>
      </c>
      <c r="H19" s="43">
        <f>+H21</f>
        <v>117319</v>
      </c>
      <c r="I19" s="43">
        <f>+I21</f>
        <v>175978.5</v>
      </c>
      <c r="J19" s="43">
        <f>+J21</f>
        <v>234638</v>
      </c>
    </row>
    <row r="20" spans="2:10" x14ac:dyDescent="0.25">
      <c r="B20" s="35"/>
      <c r="C20" s="35"/>
      <c r="D20" s="35"/>
      <c r="E20" s="35"/>
      <c r="F20" s="38"/>
      <c r="G20" s="28" t="s">
        <v>6</v>
      </c>
      <c r="H20" s="43"/>
      <c r="I20" s="43"/>
      <c r="J20" s="43"/>
    </row>
    <row r="21" spans="2:10" x14ac:dyDescent="0.25">
      <c r="B21" s="35"/>
      <c r="C21" s="35"/>
      <c r="D21" s="35"/>
      <c r="E21" s="35"/>
      <c r="F21" s="38"/>
      <c r="G21" s="28" t="s">
        <v>62</v>
      </c>
      <c r="H21" s="43">
        <f>+H23</f>
        <v>117319</v>
      </c>
      <c r="I21" s="43">
        <f>+I23</f>
        <v>175978.5</v>
      </c>
      <c r="J21" s="43">
        <f>+J23</f>
        <v>234638</v>
      </c>
    </row>
    <row r="22" spans="2:10" ht="34.5" x14ac:dyDescent="0.25">
      <c r="B22" s="35"/>
      <c r="C22" s="35"/>
      <c r="D22" s="35"/>
      <c r="E22" s="35"/>
      <c r="F22" s="38"/>
      <c r="G22" s="28" t="s">
        <v>5</v>
      </c>
      <c r="H22" s="43"/>
      <c r="I22" s="43"/>
      <c r="J22" s="43"/>
    </row>
    <row r="23" spans="2:10" x14ac:dyDescent="0.25">
      <c r="B23" s="35"/>
      <c r="C23" s="35"/>
      <c r="D23" s="35"/>
      <c r="E23" s="35"/>
      <c r="F23" s="38"/>
      <c r="G23" s="28" t="s">
        <v>7</v>
      </c>
      <c r="H23" s="43">
        <f t="shared" ref="H23:J24" si="1">+H24</f>
        <v>117319</v>
      </c>
      <c r="I23" s="43">
        <f t="shared" si="1"/>
        <v>175978.5</v>
      </c>
      <c r="J23" s="43">
        <f t="shared" si="1"/>
        <v>234638</v>
      </c>
    </row>
    <row r="24" spans="2:10" x14ac:dyDescent="0.25">
      <c r="B24" s="35"/>
      <c r="C24" s="35"/>
      <c r="D24" s="35"/>
      <c r="E24" s="35"/>
      <c r="F24" s="38"/>
      <c r="G24" s="28" t="s">
        <v>20</v>
      </c>
      <c r="H24" s="46">
        <f t="shared" si="1"/>
        <v>117319</v>
      </c>
      <c r="I24" s="46">
        <f t="shared" si="1"/>
        <v>175978.5</v>
      </c>
      <c r="J24" s="46">
        <f t="shared" si="1"/>
        <v>234638</v>
      </c>
    </row>
    <row r="25" spans="2:10" x14ac:dyDescent="0.25">
      <c r="B25" s="35"/>
      <c r="C25" s="35"/>
      <c r="D25" s="35"/>
      <c r="E25" s="35"/>
      <c r="F25" s="38"/>
      <c r="G25" s="28" t="s">
        <v>23</v>
      </c>
      <c r="H25" s="46">
        <f>H26</f>
        <v>117319</v>
      </c>
      <c r="I25" s="46">
        <f>I26</f>
        <v>175978.5</v>
      </c>
      <c r="J25" s="46">
        <f>J26</f>
        <v>234638</v>
      </c>
    </row>
    <row r="26" spans="2:10" ht="34.5" x14ac:dyDescent="0.25">
      <c r="B26" s="35"/>
      <c r="C26" s="35"/>
      <c r="D26" s="35"/>
      <c r="E26" s="35"/>
      <c r="F26" s="38"/>
      <c r="G26" s="28" t="s">
        <v>24</v>
      </c>
      <c r="H26" s="46">
        <f>+H27</f>
        <v>117319</v>
      </c>
      <c r="I26" s="46">
        <f>+I27</f>
        <v>175978.5</v>
      </c>
      <c r="J26" s="46">
        <f>+J27</f>
        <v>234638</v>
      </c>
    </row>
    <row r="27" spans="2:10" x14ac:dyDescent="0.25">
      <c r="B27" s="35"/>
      <c r="C27" s="35"/>
      <c r="D27" s="35"/>
      <c r="E27" s="35"/>
      <c r="F27" s="38"/>
      <c r="G27" s="28" t="s">
        <v>25</v>
      </c>
      <c r="H27" s="46">
        <v>117319</v>
      </c>
      <c r="I27" s="46">
        <v>175978.5</v>
      </c>
      <c r="J27" s="46">
        <v>234638</v>
      </c>
    </row>
    <row r="28" spans="2:10" ht="10.5" customHeight="1" x14ac:dyDescent="0.25"/>
  </sheetData>
  <mergeCells count="9">
    <mergeCell ref="H1:J1"/>
    <mergeCell ref="H2:J2"/>
    <mergeCell ref="H3:J3"/>
    <mergeCell ref="B7:D7"/>
    <mergeCell ref="E7:F7"/>
    <mergeCell ref="G7:G8"/>
    <mergeCell ref="E4:G4"/>
    <mergeCell ref="B5:J5"/>
    <mergeCell ref="H7:J7"/>
  </mergeCells>
  <printOptions horizontalCentered="1"/>
  <pageMargins left="0.25" right="0.25" top="0.75" bottom="0.25" header="0.25" footer="0.25"/>
  <pageSetup paperSize="9" scale="70" orientation="landscape" r:id="rId1"/>
  <ignoredErrors>
    <ignoredError sqref="B11:E18" numberStoredAsText="1"/>
    <ignoredError sqref="I25:J2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J13"/>
  <sheetViews>
    <sheetView view="pageBreakPreview" zoomScale="115" zoomScaleNormal="115" zoomScaleSheetLayoutView="115" workbookViewId="0">
      <selection activeCell="G12" sqref="G12"/>
    </sheetView>
  </sheetViews>
  <sheetFormatPr defaultColWidth="9.140625" defaultRowHeight="17.25" x14ac:dyDescent="0.25"/>
  <cols>
    <col min="1" max="1" width="1.7109375" style="52" customWidth="1"/>
    <col min="2" max="3" width="10.85546875" style="51" customWidth="1"/>
    <col min="4" max="4" width="7.140625" style="52" customWidth="1"/>
    <col min="5" max="5" width="6.42578125" style="52" customWidth="1"/>
    <col min="6" max="6" width="24.42578125" style="52" customWidth="1"/>
    <col min="7" max="7" width="59.85546875" style="51" customWidth="1"/>
    <col min="8" max="8" width="19.5703125" style="57" customWidth="1"/>
    <col min="9" max="9" width="1.7109375" style="52" customWidth="1"/>
    <col min="10" max="10" width="10.7109375" style="52" bestFit="1" customWidth="1"/>
    <col min="11" max="16384" width="9.140625" style="52"/>
  </cols>
  <sheetData>
    <row r="1" spans="2:10" s="50" customFormat="1" ht="17.25" customHeight="1" x14ac:dyDescent="0.25">
      <c r="B1" s="21"/>
      <c r="C1" s="21"/>
      <c r="D1" s="21"/>
      <c r="E1" s="21"/>
      <c r="H1" s="62" t="s">
        <v>63</v>
      </c>
      <c r="I1" s="4"/>
      <c r="J1" s="5"/>
    </row>
    <row r="2" spans="2:10" s="50" customFormat="1" ht="17.25" customHeight="1" x14ac:dyDescent="0.25">
      <c r="B2" s="21"/>
      <c r="C2" s="21"/>
      <c r="D2" s="21"/>
      <c r="E2" s="21"/>
      <c r="H2" s="77" t="s">
        <v>67</v>
      </c>
      <c r="I2" s="58"/>
      <c r="J2" s="58"/>
    </row>
    <row r="3" spans="2:10" s="50" customFormat="1" ht="15.6" customHeight="1" x14ac:dyDescent="0.25">
      <c r="B3" s="21"/>
      <c r="C3" s="21"/>
      <c r="D3" s="21"/>
      <c r="E3" s="21"/>
      <c r="G3" s="139" t="s">
        <v>56</v>
      </c>
      <c r="H3" s="139"/>
      <c r="I3" s="58"/>
      <c r="J3" s="58"/>
    </row>
    <row r="4" spans="2:10" s="50" customFormat="1" x14ac:dyDescent="0.25">
      <c r="B4" s="21"/>
      <c r="C4" s="21"/>
      <c r="D4" s="21"/>
      <c r="E4" s="21"/>
      <c r="F4" s="21"/>
      <c r="G4" s="21"/>
    </row>
    <row r="5" spans="2:10" s="50" customFormat="1" ht="49.5" customHeight="1" x14ac:dyDescent="0.25">
      <c r="B5" s="152" t="s">
        <v>74</v>
      </c>
      <c r="C5" s="152"/>
      <c r="D5" s="152"/>
      <c r="E5" s="152"/>
      <c r="F5" s="152"/>
      <c r="G5" s="152"/>
      <c r="H5" s="152"/>
      <c r="I5" s="6"/>
    </row>
    <row r="6" spans="2:10" ht="25.5" customHeight="1" x14ac:dyDescent="0.25">
      <c r="H6" s="95" t="s">
        <v>76</v>
      </c>
    </row>
    <row r="7" spans="2:10" ht="34.5" customHeight="1" x14ac:dyDescent="0.25">
      <c r="B7" s="153" t="s">
        <v>19</v>
      </c>
      <c r="C7" s="154"/>
      <c r="D7" s="155" t="s">
        <v>27</v>
      </c>
      <c r="E7" s="155"/>
      <c r="F7" s="155"/>
      <c r="G7" s="155" t="s">
        <v>28</v>
      </c>
      <c r="H7" s="156" t="s">
        <v>18</v>
      </c>
    </row>
    <row r="8" spans="2:10" ht="89.25" customHeight="1" x14ac:dyDescent="0.25">
      <c r="B8" s="63" t="s">
        <v>50</v>
      </c>
      <c r="C8" s="63" t="s">
        <v>51</v>
      </c>
      <c r="D8" s="155"/>
      <c r="E8" s="155"/>
      <c r="F8" s="155"/>
      <c r="G8" s="155"/>
      <c r="H8" s="156"/>
    </row>
    <row r="9" spans="2:10" ht="30.6" customHeight="1" x14ac:dyDescent="0.25">
      <c r="B9" s="178" t="s">
        <v>106</v>
      </c>
      <c r="C9" s="179"/>
      <c r="D9" s="179"/>
      <c r="E9" s="179"/>
      <c r="F9" s="179"/>
      <c r="G9" s="180"/>
      <c r="H9" s="181">
        <f>H10</f>
        <v>234638</v>
      </c>
    </row>
    <row r="10" spans="2:10" ht="39.950000000000003" customHeight="1" x14ac:dyDescent="0.25">
      <c r="B10" s="144" t="s">
        <v>0</v>
      </c>
      <c r="C10" s="145"/>
      <c r="D10" s="145"/>
      <c r="E10" s="145"/>
      <c r="F10" s="145"/>
      <c r="G10" s="146"/>
      <c r="H10" s="53">
        <f t="shared" ref="H10:H12" si="0">H11</f>
        <v>234638</v>
      </c>
    </row>
    <row r="11" spans="2:10" ht="39.950000000000003" customHeight="1" x14ac:dyDescent="0.25">
      <c r="B11" s="59">
        <v>1169</v>
      </c>
      <c r="C11" s="147" t="s">
        <v>29</v>
      </c>
      <c r="D11" s="148"/>
      <c r="E11" s="148"/>
      <c r="F11" s="149"/>
      <c r="G11" s="60"/>
      <c r="H11" s="56">
        <f t="shared" si="0"/>
        <v>234638</v>
      </c>
    </row>
    <row r="12" spans="2:10" ht="39.950000000000003" customHeight="1" x14ac:dyDescent="0.25">
      <c r="B12" s="150"/>
      <c r="C12" s="54">
        <v>11007</v>
      </c>
      <c r="D12" s="151" t="s">
        <v>22</v>
      </c>
      <c r="E12" s="151"/>
      <c r="F12" s="151"/>
      <c r="G12" s="61" t="s">
        <v>0</v>
      </c>
      <c r="H12" s="56">
        <f t="shared" si="0"/>
        <v>234638</v>
      </c>
    </row>
    <row r="13" spans="2:10" ht="39.950000000000003" customHeight="1" x14ac:dyDescent="0.25">
      <c r="B13" s="150"/>
      <c r="C13" s="54"/>
      <c r="D13" s="157"/>
      <c r="E13" s="158"/>
      <c r="F13" s="159"/>
      <c r="G13" s="55" t="s">
        <v>30</v>
      </c>
      <c r="H13" s="56">
        <v>234638</v>
      </c>
    </row>
  </sheetData>
  <mergeCells count="12">
    <mergeCell ref="G3:H3"/>
    <mergeCell ref="B10:G10"/>
    <mergeCell ref="C11:F11"/>
    <mergeCell ref="B12:B13"/>
    <mergeCell ref="D12:F12"/>
    <mergeCell ref="B5:H5"/>
    <mergeCell ref="B7:C7"/>
    <mergeCell ref="D7:F8"/>
    <mergeCell ref="G7:G8"/>
    <mergeCell ref="H7:H8"/>
    <mergeCell ref="D13:F13"/>
    <mergeCell ref="B9:G9"/>
  </mergeCells>
  <printOptions horizontalCentered="1"/>
  <pageMargins left="0.25" right="0.25" top="0.75" bottom="0.25" header="0.25" footer="0.25"/>
  <pageSetup paperSize="9" scale="97" firstPageNumber="630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G15"/>
  <sheetViews>
    <sheetView view="pageBreakPreview" zoomScale="115" zoomScaleNormal="100" zoomScaleSheetLayoutView="115" workbookViewId="0">
      <selection activeCell="D12" sqref="D12"/>
    </sheetView>
  </sheetViews>
  <sheetFormatPr defaultRowHeight="17.25" x14ac:dyDescent="0.3"/>
  <cols>
    <col min="1" max="1" width="1.7109375" style="7" customWidth="1"/>
    <col min="2" max="2" width="10" style="7" customWidth="1"/>
    <col min="3" max="3" width="34" style="7" customWidth="1"/>
    <col min="4" max="4" width="29.28515625" style="7" customWidth="1"/>
    <col min="5" max="7" width="20.7109375" style="7" customWidth="1"/>
    <col min="8" max="8" width="1.7109375" style="7" customWidth="1"/>
    <col min="9" max="16384" width="9.140625" style="7"/>
  </cols>
  <sheetData>
    <row r="1" spans="2:7" x14ac:dyDescent="0.3">
      <c r="D1" s="9"/>
      <c r="E1" s="117" t="s">
        <v>64</v>
      </c>
      <c r="F1" s="117"/>
      <c r="G1" s="117"/>
    </row>
    <row r="2" spans="2:7" x14ac:dyDescent="0.3">
      <c r="E2" s="160" t="s">
        <v>68</v>
      </c>
      <c r="F2" s="160"/>
      <c r="G2" s="160"/>
    </row>
    <row r="3" spans="2:7" x14ac:dyDescent="0.3">
      <c r="E3" s="119" t="s">
        <v>56</v>
      </c>
      <c r="F3" s="119"/>
      <c r="G3" s="119"/>
    </row>
    <row r="4" spans="2:7" x14ac:dyDescent="0.3">
      <c r="D4" s="9"/>
      <c r="E4" s="70"/>
      <c r="F4" s="9"/>
      <c r="G4" s="9"/>
    </row>
    <row r="5" spans="2:7" ht="39" customHeight="1" x14ac:dyDescent="0.3">
      <c r="B5" s="163" t="s">
        <v>71</v>
      </c>
      <c r="C5" s="163"/>
      <c r="D5" s="163"/>
      <c r="E5" s="163"/>
      <c r="F5" s="163"/>
      <c r="G5" s="163"/>
    </row>
    <row r="6" spans="2:7" x14ac:dyDescent="0.3">
      <c r="G6" s="96" t="s">
        <v>76</v>
      </c>
    </row>
    <row r="7" spans="2:7" ht="46.5" customHeight="1" x14ac:dyDescent="0.3">
      <c r="B7" s="164"/>
      <c r="C7" s="165" t="s">
        <v>40</v>
      </c>
      <c r="D7" s="166" t="s">
        <v>41</v>
      </c>
      <c r="E7" s="121" t="s">
        <v>37</v>
      </c>
      <c r="F7" s="122"/>
      <c r="G7" s="123"/>
    </row>
    <row r="8" spans="2:7" ht="46.5" customHeight="1" x14ac:dyDescent="0.3">
      <c r="B8" s="164"/>
      <c r="C8" s="165"/>
      <c r="D8" s="166"/>
      <c r="E8" s="64" t="s">
        <v>52</v>
      </c>
      <c r="F8" s="10" t="s">
        <v>53</v>
      </c>
      <c r="G8" s="11" t="s">
        <v>54</v>
      </c>
    </row>
    <row r="9" spans="2:7" ht="24.95" customHeight="1" x14ac:dyDescent="0.3">
      <c r="B9" s="161" t="s">
        <v>42</v>
      </c>
      <c r="C9" s="162"/>
      <c r="D9" s="12"/>
      <c r="E9" s="13">
        <f t="shared" ref="E9:G9" si="0">E11</f>
        <v>117319</v>
      </c>
      <c r="F9" s="13">
        <f t="shared" si="0"/>
        <v>175978.5</v>
      </c>
      <c r="G9" s="13">
        <f t="shared" si="0"/>
        <v>234638</v>
      </c>
    </row>
    <row r="10" spans="2:7" ht="24.95" customHeight="1" x14ac:dyDescent="0.3">
      <c r="B10" s="14"/>
      <c r="C10" s="15" t="s">
        <v>43</v>
      </c>
      <c r="D10" s="12"/>
      <c r="E10" s="13"/>
      <c r="F10" s="13"/>
      <c r="G10" s="13"/>
    </row>
    <row r="11" spans="2:7" ht="73.5" customHeight="1" x14ac:dyDescent="0.3">
      <c r="B11" s="16">
        <v>6</v>
      </c>
      <c r="C11" s="17" t="s">
        <v>44</v>
      </c>
      <c r="D11" s="12"/>
      <c r="E11" s="13">
        <f t="shared" ref="E11:G11" si="1">E13</f>
        <v>117319</v>
      </c>
      <c r="F11" s="13">
        <f t="shared" si="1"/>
        <v>175978.5</v>
      </c>
      <c r="G11" s="13">
        <f t="shared" si="1"/>
        <v>234638</v>
      </c>
    </row>
    <row r="12" spans="2:7" ht="24.95" customHeight="1" x14ac:dyDescent="0.3">
      <c r="B12" s="16"/>
      <c r="C12" s="18" t="s">
        <v>43</v>
      </c>
      <c r="D12" s="12"/>
      <c r="E12" s="71"/>
      <c r="F12" s="71"/>
      <c r="G12" s="71"/>
    </row>
    <row r="13" spans="2:7" ht="51" customHeight="1" x14ac:dyDescent="0.3">
      <c r="B13" s="78" t="s">
        <v>75</v>
      </c>
      <c r="C13" s="17" t="s">
        <v>39</v>
      </c>
      <c r="D13" s="19" t="s">
        <v>45</v>
      </c>
      <c r="E13" s="13">
        <f>'4'!H27</f>
        <v>117319</v>
      </c>
      <c r="F13" s="13">
        <f>'4'!I27</f>
        <v>175978.5</v>
      </c>
      <c r="G13" s="13">
        <f>'4'!J27</f>
        <v>234638</v>
      </c>
    </row>
    <row r="15" spans="2:7" x14ac:dyDescent="0.3">
      <c r="B15" s="72"/>
    </row>
  </sheetData>
  <mergeCells count="9">
    <mergeCell ref="E1:G1"/>
    <mergeCell ref="E2:G2"/>
    <mergeCell ref="E3:G3"/>
    <mergeCell ref="B9:C9"/>
    <mergeCell ref="B5:G5"/>
    <mergeCell ref="B7:B8"/>
    <mergeCell ref="C7:C8"/>
    <mergeCell ref="D7:D8"/>
    <mergeCell ref="E7:G7"/>
  </mergeCells>
  <printOptions horizontalCentered="1"/>
  <pageMargins left="0.25" right="0.25" top="0.75" bottom="0.5" header="0.25" footer="0.25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86760-B635-4962-A4EA-85855716DBCA}">
  <sheetPr>
    <tabColor rgb="FF92D050"/>
  </sheetPr>
  <dimension ref="B1:O17"/>
  <sheetViews>
    <sheetView view="pageBreakPreview" zoomScaleNormal="100" zoomScaleSheetLayoutView="100" workbookViewId="0">
      <pane ySplit="11" topLeftCell="A12" activePane="bottomLeft" state="frozen"/>
      <selection pane="bottomLeft" activeCell="D12" sqref="D12:J12"/>
    </sheetView>
  </sheetViews>
  <sheetFormatPr defaultColWidth="9.140625" defaultRowHeight="13.5" x14ac:dyDescent="0.25"/>
  <cols>
    <col min="1" max="1" width="0.85546875" style="79" customWidth="1"/>
    <col min="2" max="2" width="6.42578125" style="79" customWidth="1"/>
    <col min="3" max="3" width="9.28515625" style="79" customWidth="1"/>
    <col min="4" max="4" width="9.140625" style="79" customWidth="1"/>
    <col min="5" max="5" width="14.7109375" style="79" customWidth="1"/>
    <col min="6" max="6" width="8.5703125" style="79" customWidth="1"/>
    <col min="7" max="7" width="13.42578125" style="79" customWidth="1"/>
    <col min="8" max="8" width="9.28515625" style="79" customWidth="1"/>
    <col min="9" max="9" width="22.42578125" style="79" customWidth="1"/>
    <col min="10" max="10" width="45.28515625" style="79" customWidth="1"/>
    <col min="11" max="13" width="16.85546875" style="79" customWidth="1"/>
    <col min="14" max="14" width="0.85546875" style="79" customWidth="1"/>
    <col min="15" max="16384" width="9.140625" style="79"/>
  </cols>
  <sheetData>
    <row r="1" spans="2:15" ht="17.25" x14ac:dyDescent="0.25">
      <c r="C1" s="80"/>
      <c r="D1" s="80"/>
      <c r="E1" s="80"/>
      <c r="F1" s="80"/>
      <c r="G1" s="80"/>
      <c r="M1" s="80" t="s">
        <v>46</v>
      </c>
    </row>
    <row r="2" spans="2:15" ht="17.25" x14ac:dyDescent="0.25">
      <c r="B2" s="81"/>
      <c r="C2" s="76"/>
      <c r="D2" s="76"/>
      <c r="E2" s="76"/>
      <c r="F2" s="76"/>
      <c r="G2" s="76"/>
      <c r="H2" s="81"/>
      <c r="I2" s="81"/>
      <c r="J2" s="81"/>
      <c r="M2" s="91" t="str" cm="1">
        <f t="array" ref="M2:O2">+'6'!E2:G2</f>
        <v>ՀՀ կառավարության 2025 թվականի</v>
      </c>
      <c r="N2" s="79">
        <v>0</v>
      </c>
      <c r="O2" s="97">
        <v>0</v>
      </c>
    </row>
    <row r="3" spans="2:15" ht="17.25" x14ac:dyDescent="0.25">
      <c r="B3" s="81"/>
      <c r="C3" s="76"/>
      <c r="D3" s="76"/>
      <c r="E3" s="76"/>
      <c r="F3" s="76"/>
      <c r="G3" s="76"/>
      <c r="H3" s="81"/>
      <c r="I3" s="81"/>
      <c r="J3" s="81"/>
      <c r="M3" s="91" t="str" cm="1">
        <f t="array" ref="M3:O3">+'6'!E3:G3</f>
        <v>___________ -ի N _______ -Ն որոշման</v>
      </c>
      <c r="N3" s="79">
        <v>0</v>
      </c>
      <c r="O3" s="97">
        <v>0</v>
      </c>
    </row>
    <row r="4" spans="2:15" x14ac:dyDescent="0.25">
      <c r="B4" s="81"/>
      <c r="C4" s="172"/>
      <c r="D4" s="172"/>
      <c r="E4" s="172"/>
      <c r="F4" s="172"/>
      <c r="G4" s="172"/>
      <c r="H4" s="81"/>
      <c r="I4" s="81"/>
      <c r="J4" s="81"/>
      <c r="K4" s="81"/>
      <c r="L4" s="81"/>
      <c r="M4" s="81"/>
    </row>
    <row r="5" spans="2:15" ht="17.25" x14ac:dyDescent="0.25">
      <c r="B5" s="173" t="s">
        <v>95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</row>
    <row r="6" spans="2:15" ht="17.25" x14ac:dyDescent="0.25">
      <c r="B6" s="173" t="s">
        <v>96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</row>
    <row r="7" spans="2:15" ht="16.5" x14ac:dyDescent="0.25">
      <c r="M7" s="82" t="s">
        <v>76</v>
      </c>
    </row>
    <row r="8" spans="2:15" ht="36.75" customHeight="1" x14ac:dyDescent="0.25">
      <c r="B8" s="174" t="s">
        <v>77</v>
      </c>
      <c r="C8" s="174" t="s">
        <v>78</v>
      </c>
      <c r="D8" s="174"/>
      <c r="E8" s="174" t="s">
        <v>79</v>
      </c>
      <c r="F8" s="174"/>
      <c r="G8" s="174"/>
      <c r="H8" s="174"/>
      <c r="I8" s="174" t="s">
        <v>80</v>
      </c>
      <c r="J8" s="174" t="s">
        <v>81</v>
      </c>
      <c r="K8" s="175" t="s">
        <v>37</v>
      </c>
      <c r="L8" s="176"/>
      <c r="M8" s="177"/>
    </row>
    <row r="9" spans="2:15" ht="27" x14ac:dyDescent="0.25">
      <c r="B9" s="174"/>
      <c r="C9" s="83" t="s">
        <v>82</v>
      </c>
      <c r="D9" s="83" t="s">
        <v>83</v>
      </c>
      <c r="E9" s="83" t="s">
        <v>84</v>
      </c>
      <c r="F9" s="83" t="s">
        <v>83</v>
      </c>
      <c r="G9" s="83" t="s">
        <v>85</v>
      </c>
      <c r="H9" s="83" t="s">
        <v>86</v>
      </c>
      <c r="I9" s="174"/>
      <c r="J9" s="174"/>
      <c r="K9" s="83" t="s">
        <v>87</v>
      </c>
      <c r="L9" s="83" t="s">
        <v>88</v>
      </c>
      <c r="M9" s="83" t="s">
        <v>89</v>
      </c>
    </row>
    <row r="10" spans="2:15" ht="14.25" x14ac:dyDescent="0.25">
      <c r="B10" s="168" t="s">
        <v>90</v>
      </c>
      <c r="C10" s="168"/>
      <c r="D10" s="168"/>
      <c r="E10" s="168"/>
      <c r="F10" s="168"/>
      <c r="G10" s="168"/>
      <c r="H10" s="168"/>
      <c r="I10" s="168"/>
      <c r="J10" s="168"/>
      <c r="K10" s="84">
        <f t="shared" ref="K10:M10" si="0">K11</f>
        <v>117319</v>
      </c>
      <c r="L10" s="84">
        <f t="shared" si="0"/>
        <v>175978.5</v>
      </c>
      <c r="M10" s="84">
        <f t="shared" si="0"/>
        <v>234638</v>
      </c>
    </row>
    <row r="11" spans="2:15" ht="14.25" x14ac:dyDescent="0.25">
      <c r="B11" s="169" t="s">
        <v>4</v>
      </c>
      <c r="C11" s="169"/>
      <c r="D11" s="169"/>
      <c r="E11" s="169"/>
      <c r="F11" s="169"/>
      <c r="G11" s="169"/>
      <c r="H11" s="169"/>
      <c r="I11" s="169"/>
      <c r="J11" s="169"/>
      <c r="K11" s="85">
        <f>K12</f>
        <v>117319</v>
      </c>
      <c r="L11" s="85">
        <f>L12</f>
        <v>175978.5</v>
      </c>
      <c r="M11" s="85">
        <f>M12</f>
        <v>234638</v>
      </c>
    </row>
    <row r="12" spans="2:15" ht="14.25" x14ac:dyDescent="0.25">
      <c r="B12" s="86"/>
      <c r="C12" s="87" t="s">
        <v>2</v>
      </c>
      <c r="D12" s="170" t="s">
        <v>3</v>
      </c>
      <c r="E12" s="170"/>
      <c r="F12" s="170"/>
      <c r="G12" s="170"/>
      <c r="H12" s="170"/>
      <c r="I12" s="170"/>
      <c r="J12" s="170"/>
      <c r="K12" s="88">
        <f>+'6'!E13</f>
        <v>117319</v>
      </c>
      <c r="L12" s="88">
        <f>+'6'!F13</f>
        <v>175978.5</v>
      </c>
      <c r="M12" s="88">
        <f>+'6'!G13</f>
        <v>234638</v>
      </c>
    </row>
    <row r="13" spans="2:15" ht="14.25" x14ac:dyDescent="0.25">
      <c r="B13" s="86"/>
      <c r="C13" s="83"/>
      <c r="D13" s="86"/>
      <c r="E13" s="89" t="s">
        <v>91</v>
      </c>
      <c r="F13" s="171" t="s">
        <v>22</v>
      </c>
      <c r="G13" s="171"/>
      <c r="H13" s="171"/>
      <c r="I13" s="171"/>
      <c r="J13" s="171"/>
      <c r="K13" s="92">
        <f>+K12</f>
        <v>117319</v>
      </c>
      <c r="L13" s="92">
        <f t="shared" ref="L13:M13" si="1">+L12</f>
        <v>175978.5</v>
      </c>
      <c r="M13" s="92">
        <f t="shared" si="1"/>
        <v>234638</v>
      </c>
    </row>
    <row r="14" spans="2:15" ht="14.25" x14ac:dyDescent="0.25">
      <c r="B14" s="86"/>
      <c r="C14" s="83"/>
      <c r="D14" s="86"/>
      <c r="E14" s="83"/>
      <c r="F14" s="90"/>
      <c r="G14" s="167" t="s">
        <v>69</v>
      </c>
      <c r="H14" s="167"/>
      <c r="I14" s="167"/>
      <c r="J14" s="167"/>
      <c r="K14" s="167"/>
      <c r="L14" s="167"/>
      <c r="M14" s="167"/>
    </row>
    <row r="15" spans="2:15" ht="14.25" x14ac:dyDescent="0.25">
      <c r="B15" s="86"/>
      <c r="C15" s="83"/>
      <c r="D15" s="86"/>
      <c r="E15" s="83"/>
      <c r="F15" s="90"/>
      <c r="G15" s="90"/>
      <c r="H15" s="167" t="s">
        <v>92</v>
      </c>
      <c r="I15" s="167"/>
      <c r="J15" s="167"/>
      <c r="K15" s="167"/>
      <c r="L15" s="167"/>
      <c r="M15" s="167"/>
    </row>
    <row r="16" spans="2:15" ht="14.25" x14ac:dyDescent="0.25">
      <c r="B16" s="86"/>
      <c r="C16" s="83"/>
      <c r="D16" s="86"/>
      <c r="E16" s="83"/>
      <c r="F16" s="90"/>
      <c r="G16" s="90"/>
      <c r="H16" s="90"/>
      <c r="I16" s="167" t="s">
        <v>93</v>
      </c>
      <c r="J16" s="167"/>
      <c r="K16" s="167"/>
      <c r="L16" s="167"/>
      <c r="M16" s="167"/>
    </row>
    <row r="17" spans="2:13" x14ac:dyDescent="0.25">
      <c r="B17" s="99"/>
      <c r="C17" s="99"/>
      <c r="D17" s="99"/>
      <c r="E17" s="99"/>
      <c r="F17" s="99"/>
      <c r="G17" s="99"/>
      <c r="H17" s="99"/>
      <c r="I17" s="99"/>
      <c r="J17" s="99" t="s">
        <v>94</v>
      </c>
      <c r="K17" s="99"/>
      <c r="L17" s="99"/>
      <c r="M17" s="99"/>
    </row>
  </sheetData>
  <mergeCells count="16">
    <mergeCell ref="C4:G4"/>
    <mergeCell ref="B5:M5"/>
    <mergeCell ref="B6:M6"/>
    <mergeCell ref="B8:B9"/>
    <mergeCell ref="C8:D8"/>
    <mergeCell ref="E8:H8"/>
    <mergeCell ref="I8:I9"/>
    <mergeCell ref="J8:J9"/>
    <mergeCell ref="K8:M8"/>
    <mergeCell ref="I16:M16"/>
    <mergeCell ref="B10:J10"/>
    <mergeCell ref="B11:J11"/>
    <mergeCell ref="D12:J12"/>
    <mergeCell ref="F13:J13"/>
    <mergeCell ref="G14:M14"/>
    <mergeCell ref="H15:M15"/>
  </mergeCells>
  <printOptions horizontalCentered="1"/>
  <pageMargins left="0.25" right="0.25" top="0.5" bottom="0.25" header="0.25" footer="0.25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Sheet1</vt:lpstr>
      <vt:lpstr>'1'!_Hlk341707516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Name</cp:lastModifiedBy>
  <cp:lastPrinted>2025-04-08T10:45:56Z</cp:lastPrinted>
  <dcterms:created xsi:type="dcterms:W3CDTF">2019-11-26T09:27:58Z</dcterms:created>
  <dcterms:modified xsi:type="dcterms:W3CDTF">2025-04-08T11:34:33Z</dcterms:modified>
</cp:coreProperties>
</file>