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3545a6073bdaebfd359aa153752143317719c1ffa6d029e762899379bedd46f4\Naxagic 111.5 VA\"/>
    </mc:Choice>
  </mc:AlternateContent>
  <bookViews>
    <workbookView xWindow="0" yWindow="0" windowWidth="28800" windowHeight="12480" tabRatio="753" activeTab="5"/>
  </bookViews>
  <sheets>
    <sheet name="Հ1" sheetId="27" r:id="rId1"/>
    <sheet name="Հ2 " sheetId="48" r:id="rId2"/>
    <sheet name="Հ3 " sheetId="49" r:id="rId3"/>
    <sheet name="Հ4 " sheetId="46" r:id="rId4"/>
    <sheet name="Հ5" sheetId="29" r:id="rId5"/>
    <sheet name="Հ6" sheetId="47" r:id="rId6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1">'Հ2 '!$A$1:$I$38</definedName>
    <definedName name="_xlnm.Print_Area" localSheetId="2">'Հ3 '!$A$1:$I$38</definedName>
    <definedName name="_xlnm.Print_Area" localSheetId="3">'Հ4 '!$A$1:$N$38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K18" i="47" l="1"/>
  <c r="K17" i="29"/>
  <c r="F16" i="46"/>
  <c r="G16" i="46"/>
  <c r="E16" i="46"/>
  <c r="E14" i="46" s="1"/>
  <c r="E12" i="46" s="1"/>
  <c r="E10" i="46" s="1"/>
  <c r="G14" i="46"/>
  <c r="G12" i="46" s="1"/>
  <c r="G10" i="46" s="1"/>
  <c r="F14" i="46"/>
  <c r="F12" i="46" s="1"/>
  <c r="F10" i="46" s="1"/>
  <c r="F14" i="49"/>
  <c r="H14" i="27"/>
  <c r="D14" i="49"/>
  <c r="D12" i="49" s="1"/>
  <c r="H12" i="49"/>
  <c r="G12" i="49"/>
  <c r="G10" i="49" s="1"/>
  <c r="F12" i="49"/>
  <c r="F10" i="49" s="1"/>
  <c r="E12" i="49"/>
  <c r="E10" i="49" s="1"/>
  <c r="H10" i="49"/>
  <c r="D10" i="49" l="1"/>
  <c r="I30" i="48" l="1"/>
  <c r="I29" i="48" s="1"/>
  <c r="I28" i="48" s="1"/>
  <c r="I27" i="48" s="1"/>
  <c r="I26" i="48" s="1"/>
  <c r="I24" i="48" s="1"/>
  <c r="I22" i="48" s="1"/>
  <c r="H30" i="48"/>
  <c r="H29" i="48" s="1"/>
  <c r="H28" i="48" s="1"/>
  <c r="H27" i="48" s="1"/>
  <c r="H26" i="48" s="1"/>
  <c r="H24" i="48" s="1"/>
  <c r="H22" i="48" s="1"/>
  <c r="G30" i="48"/>
  <c r="G29" i="48" s="1"/>
  <c r="G28" i="48" s="1"/>
  <c r="G27" i="48" s="1"/>
  <c r="G26" i="48" s="1"/>
  <c r="G24" i="48" s="1"/>
  <c r="G22" i="48" s="1"/>
  <c r="H12" i="27"/>
  <c r="I14" i="27"/>
  <c r="H39" i="48" s="1"/>
  <c r="H38" i="48" s="1"/>
  <c r="H37" i="48" s="1"/>
  <c r="H36" i="48" s="1"/>
  <c r="H35" i="48" s="1"/>
  <c r="H33" i="48" s="1"/>
  <c r="H31" i="48" s="1"/>
  <c r="J14" i="27"/>
  <c r="I39" i="48" s="1"/>
  <c r="I38" i="48" s="1"/>
  <c r="I37" i="48" s="1"/>
  <c r="I36" i="48" s="1"/>
  <c r="I35" i="48" s="1"/>
  <c r="I33" i="48" s="1"/>
  <c r="I31" i="48" s="1"/>
  <c r="G39" i="48" l="1"/>
  <c r="G38" i="48" s="1"/>
  <c r="G37" i="48" s="1"/>
  <c r="G36" i="48" s="1"/>
  <c r="G35" i="48" s="1"/>
  <c r="G33" i="48" s="1"/>
  <c r="G31" i="48" s="1"/>
  <c r="G20" i="48" s="1"/>
  <c r="G18" i="48" s="1"/>
  <c r="G16" i="48" s="1"/>
  <c r="G14" i="48" s="1"/>
  <c r="G12" i="48" s="1"/>
  <c r="G10" i="48" s="1"/>
  <c r="H20" i="48"/>
  <c r="H18" i="48" s="1"/>
  <c r="H16" i="48" s="1"/>
  <c r="H14" i="48" s="1"/>
  <c r="H12" i="48" s="1"/>
  <c r="H10" i="48" s="1"/>
  <c r="I20" i="48"/>
  <c r="I18" i="48" s="1"/>
  <c r="I16" i="48" s="1"/>
  <c r="I14" i="48" s="1"/>
  <c r="I12" i="48" s="1"/>
  <c r="I10" i="48" s="1"/>
  <c r="M17" i="29"/>
  <c r="M18" i="47" s="1"/>
  <c r="M17" i="47" s="1"/>
  <c r="M16" i="47" s="1"/>
  <c r="J12" i="27"/>
  <c r="L17" i="29"/>
  <c r="L18" i="47" s="1"/>
  <c r="L17" i="47" s="1"/>
  <c r="L16" i="47" s="1"/>
  <c r="I12" i="27"/>
  <c r="K17" i="47"/>
  <c r="K16" i="47" s="1"/>
  <c r="I15" i="47"/>
  <c r="D11" i="47"/>
  <c r="H15" i="29" l="1"/>
  <c r="H14" i="47" s="1"/>
  <c r="G14" i="29"/>
  <c r="G13" i="47" s="1"/>
  <c r="F13" i="29"/>
  <c r="F12" i="47" s="1"/>
  <c r="K13" i="29"/>
  <c r="L13" i="29"/>
  <c r="M13" i="29"/>
  <c r="M12" i="29" l="1"/>
  <c r="M12" i="47"/>
  <c r="M11" i="47" s="1"/>
  <c r="M10" i="47" s="1"/>
  <c r="K12" i="29"/>
  <c r="K11" i="29" s="1"/>
  <c r="K10" i="29" s="1"/>
  <c r="K12" i="47"/>
  <c r="K11" i="47" s="1"/>
  <c r="K10" i="47" s="1"/>
  <c r="L12" i="29"/>
  <c r="L11" i="29" s="1"/>
  <c r="L10" i="29" s="1"/>
  <c r="L12" i="47"/>
  <c r="L11" i="47" s="1"/>
  <c r="L10" i="47" s="1"/>
  <c r="H11" i="27"/>
  <c r="H10" i="27" s="1"/>
  <c r="J11" i="27"/>
  <c r="J10" i="27" s="1"/>
  <c r="I11" i="27"/>
  <c r="I10" i="27" s="1"/>
  <c r="M11" i="29"/>
  <c r="M10" i="29" s="1"/>
  <c r="K9" i="47" l="1"/>
  <c r="L9" i="47"/>
  <c r="M9" i="47"/>
</calcChain>
</file>

<file path=xl/sharedStrings.xml><?xml version="1.0" encoding="utf-8"?>
<sst xmlns="http://schemas.openxmlformats.org/spreadsheetml/2006/main" count="191" uniqueCount="123">
  <si>
    <t>______________ ի    ___Ն որոշման</t>
  </si>
  <si>
    <t xml:space="preserve"> Ծրագրային դասիչը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</si>
  <si>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</si>
  <si>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</si>
  <si>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</si>
  <si>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</si>
  <si>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</si>
  <si>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</si>
  <si>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</si>
  <si>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</si>
  <si>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</si>
  <si>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</si>
  <si>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</si>
  <si>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</si>
  <si>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</si>
  <si>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</si>
  <si>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</si>
  <si>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</si>
  <si>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</si>
  <si>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01</t>
  </si>
  <si>
    <t xml:space="preserve"> ՀՀ տարածքային կառավարման և ենթակառուցվածքների նախարարություն</t>
  </si>
  <si>
    <t xml:space="preserve"> Տարածքային զարգացում </t>
  </si>
  <si>
    <t xml:space="preserve"> ՀՀ կառավարություն</t>
  </si>
  <si>
    <t>Տարի</t>
  </si>
  <si>
    <t>Ցուցանիշների փոփոխությունը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</si>
  <si>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</si>
  <si>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հազար դրամով</t>
  </si>
  <si>
    <t>Մարզերում առաջնահերթ լուծում պահանջող հիմնախնդիրների լուծում</t>
  </si>
  <si>
    <t>ՀՀ Տավուշի մարզպետի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</si>
  <si>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</si>
  <si>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</si>
  <si>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</si>
  <si>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ԸՆԹԱՑԻԿ ԾԱԽՍԵՐ</t>
  </si>
  <si>
    <t>Առաջին կիսամյակ</t>
  </si>
  <si>
    <t>Ինն ամիս</t>
  </si>
  <si>
    <t xml:space="preserve">ԸՆԴՀԱՆՈՒՐ ԲՆՈՒՅԹԻ ՀԱՆՐԱՅԻՆ ԾԱՌԱՅՈՒԹՅՈՒՆՆԵՐ </t>
  </si>
  <si>
    <t>Կառավարության տարբեր մակարդակների միջև իրականացվող ընդհանուր բնույթի տրանսֆերտներ</t>
  </si>
  <si>
    <t>ՀՀ կառավարության 2025 թվականի</t>
  </si>
  <si>
    <t>հազար դրամ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</si>
  <si>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</si>
  <si>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</si>
  <si>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</si>
  <si>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</si>
  <si>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Ցուցանիշների փոփոխությունը
 (ավելացումները նշված են դրական նշանով, իսկ նվազեցումները` փակագծերում) </t>
  </si>
  <si>
    <t>Ծրագիր</t>
  </si>
  <si>
    <t>Միջոցառում</t>
  </si>
  <si>
    <t xml:space="preserve"> Առաջին կիսամյակ</t>
  </si>
  <si>
    <t xml:space="preserve"> Ինն ամիս</t>
  </si>
  <si>
    <t xml:space="preserve"> Տարի</t>
  </si>
  <si>
    <t>ԸՆԴԱՄԵՆԸ</t>
  </si>
  <si>
    <t>1212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</si>
  <si>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</si>
  <si>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</si>
  <si>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1212-12025</t>
  </si>
  <si>
    <t xml:space="preserve"> 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</si>
  <si>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</si>
  <si>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Տրանսֆերտների տրամադրում</t>
  </si>
  <si>
    <t>ՀԱՅԱՍՏԱՆԻ ՀԱՆՐԱՊԵՏՈՒԹՅԱՆ ԿԱՌԱՎԱՐՈՒԹՅԱՆ 2024 ԹՎԱԿԱՆԻ ԴԵԿՏԵՄԲԵՐԻ 27-Ի N 2060-Ն ՈՐՈՇՄԱՆ N 9 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</si>
  <si>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</si>
  <si>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</si>
  <si>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</si>
  <si>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</si>
  <si>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</si>
  <si>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</si>
  <si>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</si>
  <si>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</si>
  <si>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</si>
  <si>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</si>
  <si>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</si>
  <si>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</si>
  <si>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</si>
  <si>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տարածքային կառավարման և ենթակառուցվածքների նախարարություն </t>
  </si>
  <si>
    <t xml:space="preserve"> 1212 </t>
  </si>
  <si>
    <t xml:space="preserve"> 1212 - 12025</t>
  </si>
  <si>
    <t xml:space="preserve"> ՀՀ կառավարություն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</si>
  <si>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</si>
  <si>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Համայնքներ</t>
  </si>
  <si>
    <t xml:space="preserve">ՀՀ Տավուշի մարզպետի աշխատակազմ </t>
  </si>
  <si>
    <t xml:space="preserve">ՀՀ կառավարության  2025 թվականի </t>
  </si>
  <si>
    <t>հազար դրամներով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</si>
  <si>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</si>
  <si>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</si>
  <si>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</si>
  <si>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</si>
  <si>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</si>
  <si>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</si>
  <si>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</si>
  <si>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</si>
  <si>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</si>
  <si>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</si>
  <si>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</si>
  <si>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</si>
  <si>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</si>
  <si>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</si>
  <si>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ԲՍԿ </t>
  </si>
  <si>
    <t>Հավելված N 3</t>
  </si>
  <si>
    <t xml:space="preserve">«ՀԱՅԱՍՏԱՆԻ ՀԱՆՐԱՊԵՏՈՒԹՅԱՆ 2025 ԹՎԱԿԱՆԻ ՊԵՏԱԿԱՆ ԲՅՈՒՋԵԻ ՄԱՍԻՆ» ՕՐԵՆՔԻ N 1 ՀԱՎԵԼՎԱԾԻ N 3 ԱՂՅՈՒՍԱԿՈՒՄ ԿԱՏԱՐՎՈՂ ՓՈՓՈԽՈՒԹՅՈՒՆԸ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</si>
  <si>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</si>
  <si>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</si>
  <si>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
( նվազեցումները նշված են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</si>
  <si>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</si>
  <si>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</si>
  <si>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</si>
  <si>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</si>
  <si>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</si>
  <si>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</si>
  <si>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</si>
  <si>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</si>
  <si>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</si>
  <si>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</si>
  <si>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1212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</si>
  <si>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</si>
  <si>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</si>
  <si>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               ՀԱՅԱՍՏԱՆԻ ՀԱՆՐԱՊԵՏՈՒԹՅԱՆ</t>
  </si>
  <si>
    <t>Հավելված N 1</t>
  </si>
  <si>
    <t>Հավելված N 5</t>
  </si>
  <si>
    <t>Հավելված 4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</si>
  <si>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</si>
  <si>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>Ծրագրային դասիչը</t>
  </si>
  <si>
    <t xml:space="preserve">                   ՎԱՐՉԱՊԵՏԻ ԱՇԽԱՏԱԿԱԶՄԻ</t>
  </si>
  <si>
    <t xml:space="preserve">                 ՂԵԿԱՎԱՐ՝     Ա. ՀԱՐՈՒԹՅՈՒՆՅԱՆ</t>
  </si>
  <si>
    <t>Հավելված N 6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</si>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</sst>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General_)"/>
    <numFmt numFmtId="171" formatCode="[&lt;=9999999]###\-####;\(###\)\ ###\-####"/>
    <numFmt numFmtId="172" formatCode="_-* #,##0.0_-;\-* #,##0.0_-;_-* &quot;-&quot;?_-;_-@_-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1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110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4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6" fillId="0" borderId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0" applyNumberFormat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6" applyNumberFormat="0" applyAlignment="0" applyProtection="0"/>
    <xf numFmtId="0" fontId="24" fillId="6" borderId="7" applyNumberFormat="0" applyAlignment="0" applyProtection="0"/>
    <xf numFmtId="0" fontId="25" fillId="6" borderId="6" applyNumberFormat="0" applyAlignment="0" applyProtection="0"/>
    <xf numFmtId="0" fontId="26" fillId="0" borderId="8" applyNumberFormat="0" applyFill="0" applyAlignment="0" applyProtection="0"/>
    <xf numFmtId="0" fontId="27" fillId="7" borderId="9" applyNumberFormat="0" applyAlignment="0" applyProtection="0"/>
    <xf numFmtId="0" fontId="28" fillId="0" borderId="0" applyNumberFormat="0" applyFill="0" applyBorder="0" applyAlignment="0" applyProtection="0"/>
    <xf numFmtId="0" fontId="13" fillId="8" borderId="10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1" fillId="3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8" fillId="8" borderId="10" applyNumberFormat="0" applyFont="0" applyAlignment="0" applyProtection="0"/>
    <xf numFmtId="0" fontId="33" fillId="32" borderId="0" applyNumberFormat="0" applyBorder="0" applyAlignment="0" applyProtection="0"/>
    <xf numFmtId="0" fontId="33" fillId="20" borderId="0" applyNumberFormat="0" applyBorder="0" applyAlignment="0" applyProtection="0"/>
    <xf numFmtId="0" fontId="33" fillId="9" borderId="0" applyNumberFormat="0" applyBorder="0" applyAlignment="0" applyProtection="0"/>
    <xf numFmtId="0" fontId="3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15" borderId="0" applyNumberFormat="0" applyBorder="0" applyAlignment="0" applyProtection="0"/>
    <xf numFmtId="0" fontId="33" fillId="16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9" fillId="0" borderId="3" applyNumberFormat="0" applyFill="0" applyAlignment="0" applyProtection="0"/>
    <xf numFmtId="0" fontId="33" fillId="24" borderId="0" applyNumberFormat="0" applyBorder="0" applyAlignment="0" applyProtection="0"/>
    <xf numFmtId="0" fontId="41" fillId="0" borderId="5" applyNumberFormat="0" applyFill="0" applyAlignment="0" applyProtection="0"/>
    <xf numFmtId="0" fontId="48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43" fillId="0" borderId="8" applyNumberFormat="0" applyFill="0" applyAlignment="0" applyProtection="0"/>
    <xf numFmtId="0" fontId="13" fillId="18" borderId="0" applyNumberFormat="0" applyBorder="0" applyAlignment="0" applyProtection="0"/>
    <xf numFmtId="0" fontId="13" fillId="14" borderId="0" applyNumberFormat="0" applyBorder="0" applyAlignment="0" applyProtection="0"/>
    <xf numFmtId="0" fontId="33" fillId="28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1" borderId="0" applyNumberFormat="0" applyBorder="0" applyAlignment="0" applyProtection="0"/>
    <xf numFmtId="0" fontId="44" fillId="4" borderId="0" applyNumberFormat="0" applyBorder="0" applyAlignment="0" applyProtection="0"/>
    <xf numFmtId="0" fontId="13" fillId="27" borderId="0" applyNumberFormat="0" applyBorder="0" applyAlignment="0" applyProtection="0"/>
    <xf numFmtId="0" fontId="13" fillId="23" borderId="0" applyNumberFormat="0" applyBorder="0" applyAlignment="0" applyProtection="0"/>
    <xf numFmtId="0" fontId="35" fillId="6" borderId="6" applyNumberFormat="0" applyAlignment="0" applyProtection="0"/>
    <xf numFmtId="0" fontId="38" fillId="2" borderId="0" applyNumberFormat="0" applyBorder="0" applyAlignment="0" applyProtection="0"/>
    <xf numFmtId="0" fontId="45" fillId="6" borderId="7" applyNumberFormat="0" applyAlignment="0" applyProtection="0"/>
    <xf numFmtId="0" fontId="42" fillId="5" borderId="6" applyNumberFormat="0" applyAlignment="0" applyProtection="0"/>
    <xf numFmtId="0" fontId="40" fillId="0" borderId="4" applyNumberFormat="0" applyFill="0" applyAlignment="0" applyProtection="0"/>
    <xf numFmtId="0" fontId="4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6" fillId="7" borderId="9" applyNumberFormat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47" fillId="0" borderId="11" applyNumberFormat="0" applyFill="0" applyAlignment="0" applyProtection="0"/>
    <xf numFmtId="0" fontId="33" fillId="17" borderId="0" applyNumberFormat="0" applyBorder="0" applyAlignment="0" applyProtection="0"/>
    <xf numFmtId="0" fontId="13" fillId="26" borderId="0" applyNumberFormat="0" applyBorder="0" applyAlignment="0" applyProtection="0"/>
    <xf numFmtId="0" fontId="34" fillId="3" borderId="0" applyNumberFormat="0" applyBorder="0" applyAlignment="0" applyProtection="0"/>
    <xf numFmtId="0" fontId="13" fillId="1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0" fillId="0" borderId="0"/>
    <xf numFmtId="0" fontId="51" fillId="4" borderId="0" applyNumberFormat="0" applyBorder="0" applyAlignment="0" applyProtection="0"/>
    <xf numFmtId="0" fontId="16" fillId="0" borderId="0"/>
    <xf numFmtId="0" fontId="11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2" applyNumberFormat="0" applyAlignment="0" applyProtection="0"/>
    <xf numFmtId="0" fontId="55" fillId="52" borderId="13" applyNumberFormat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4" applyNumberFormat="0" applyFill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2" applyNumberFormat="0" applyAlignment="0" applyProtection="0"/>
    <xf numFmtId="0" fontId="62" fillId="0" borderId="17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7" fillId="0" borderId="0"/>
    <xf numFmtId="0" fontId="11" fillId="0" borderId="0"/>
    <xf numFmtId="0" fontId="11" fillId="0" borderId="0"/>
    <xf numFmtId="0" fontId="15" fillId="54" borderId="18" applyNumberFormat="0" applyFont="0" applyAlignment="0" applyProtection="0"/>
    <xf numFmtId="0" fontId="64" fillId="51" borderId="19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0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11" fillId="0" borderId="0"/>
    <xf numFmtId="0" fontId="7" fillId="0" borderId="0"/>
    <xf numFmtId="0" fontId="14" fillId="0" borderId="0">
      <alignment horizontal="left" vertical="top" wrapText="1"/>
    </xf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8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6" fillId="0" borderId="0"/>
    <xf numFmtId="165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50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32" fillId="0" borderId="0" applyNumberFormat="0" applyFill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6" applyNumberFormat="0" applyAlignment="0" applyProtection="0"/>
    <xf numFmtId="0" fontId="24" fillId="6" borderId="7" applyNumberFormat="0" applyAlignment="0" applyProtection="0"/>
    <xf numFmtId="0" fontId="25" fillId="6" borderId="6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27" fillId="7" borderId="9" applyNumberFormat="0" applyAlignment="0" applyProtection="0"/>
    <xf numFmtId="0" fontId="22" fillId="4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71" fillId="0" borderId="0"/>
    <xf numFmtId="0" fontId="28" fillId="0" borderId="0" applyNumberFormat="0" applyFill="0" applyBorder="0" applyAlignment="0" applyProtection="0"/>
    <xf numFmtId="0" fontId="20" fillId="2" borderId="0" applyNumberFormat="0" applyBorder="0" applyAlignment="0" applyProtection="0"/>
    <xf numFmtId="9" fontId="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1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50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0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50" fillId="0" borderId="0"/>
    <xf numFmtId="0" fontId="15" fillId="0" borderId="0"/>
    <xf numFmtId="0" fontId="9" fillId="0" borderId="0"/>
    <xf numFmtId="0" fontId="15" fillId="0" borderId="0"/>
    <xf numFmtId="0" fontId="15" fillId="0" borderId="0"/>
    <xf numFmtId="0" fontId="83" fillId="0" borderId="0"/>
    <xf numFmtId="0" fontId="11" fillId="0" borderId="0"/>
    <xf numFmtId="0" fontId="13" fillId="0" borderId="0"/>
    <xf numFmtId="0" fontId="11" fillId="0" borderId="0"/>
    <xf numFmtId="0" fontId="15" fillId="0" borderId="0"/>
    <xf numFmtId="0" fontId="11" fillId="0" borderId="0"/>
    <xf numFmtId="0" fontId="16" fillId="0" borderId="0"/>
    <xf numFmtId="0" fontId="50" fillId="0" borderId="0"/>
    <xf numFmtId="0" fontId="83" fillId="0" borderId="0"/>
    <xf numFmtId="0" fontId="49" fillId="54" borderId="22" applyNumberFormat="0" applyFont="0" applyAlignment="0" applyProtection="0"/>
    <xf numFmtId="9" fontId="50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4" fillId="0" borderId="23">
      <protection locked="0"/>
    </xf>
    <xf numFmtId="170" fontId="85" fillId="56" borderId="23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49" fillId="0" borderId="0"/>
    <xf numFmtId="0" fontId="11" fillId="0" borderId="0"/>
    <xf numFmtId="0" fontId="49" fillId="0" borderId="0"/>
    <xf numFmtId="0" fontId="68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" fillId="0" borderId="0"/>
    <xf numFmtId="165" fontId="1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31" fillId="32" borderId="0" applyNumberFormat="0" applyBorder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54" fillId="5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61" fillId="41" borderId="12" applyNumberForma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15" fillId="54" borderId="18" applyNumberFormat="0" applyFon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4" fillId="51" borderId="19" applyNumberFormat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3" fillId="5" borderId="6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30" fillId="0" borderId="11" applyNumberFormat="0" applyFill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7" fillId="7" borderId="9" applyNumberFormat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1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1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13" fillId="8" borderId="10" applyNumberFormat="0" applyFont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0" fillId="2" borderId="0" applyNumberFormat="0" applyBorder="0" applyAlignment="0" applyProtection="0"/>
    <xf numFmtId="0" fontId="2" fillId="0" borderId="0"/>
    <xf numFmtId="43" fontId="15" fillId="0" borderId="0" applyFont="0" applyFill="0" applyBorder="0" applyAlignment="0" applyProtection="0"/>
    <xf numFmtId="0" fontId="15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43" fontId="1" fillId="0" borderId="0" applyFont="0" applyFill="0" applyBorder="0" applyAlignment="0" applyProtection="0"/>
    <xf numFmtId="166" fontId="89" fillId="0" borderId="0" applyFill="0" applyBorder="0" applyProtection="0">
      <alignment horizontal="right" vertical="top"/>
    </xf>
  </cellStyleXfs>
  <cellXfs count="196">
    <xf numFmtId="0" fontId="0" fillId="0" borderId="0" xfId="0"/>
    <xf numFmtId="0" fontId="72" fillId="0" borderId="0" xfId="0" applyFont="1"/>
    <xf numFmtId="0" fontId="72" fillId="0" borderId="0" xfId="0" applyFont="1" applyAlignment="1">
      <alignment horizontal="left" vertical="top" wrapText="1"/>
    </xf>
    <xf numFmtId="0" fontId="73" fillId="0" borderId="1" xfId="0" applyFont="1" applyBorder="1" applyAlignment="1">
      <alignment horizontal="left" vertical="top" wrapText="1"/>
    </xf>
    <xf numFmtId="0" fontId="73" fillId="0" borderId="21" xfId="0" applyFont="1" applyBorder="1" applyAlignment="1">
      <alignment horizontal="left" vertical="top" wrapText="1"/>
    </xf>
    <xf numFmtId="0" fontId="73" fillId="0" borderId="0" xfId="0" applyFont="1"/>
    <xf numFmtId="0" fontId="73" fillId="0" borderId="0" xfId="0" applyFont="1" applyAlignment="1">
      <alignment vertical="top" wrapText="1"/>
    </xf>
    <xf numFmtId="0" fontId="72" fillId="0" borderId="21" xfId="0" applyFont="1" applyBorder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2" xfId="0" applyFont="1" applyBorder="1" applyAlignment="1">
      <alignment horizontal="center" vertical="center" wrapText="1"/>
    </xf>
    <xf numFmtId="0" fontId="72" fillId="0" borderId="21" xfId="0" applyFont="1" applyBorder="1" applyAlignment="1">
      <alignment horizontal="center" vertical="center" wrapText="1"/>
    </xf>
    <xf numFmtId="167" fontId="72" fillId="0" borderId="0" xfId="7" applyNumberFormat="1" applyFont="1" applyFill="1"/>
    <xf numFmtId="167" fontId="72" fillId="0" borderId="0" xfId="7" applyNumberFormat="1" applyFont="1" applyFill="1" applyAlignment="1">
      <alignment horizontal="left" vertical="top" wrapText="1"/>
    </xf>
    <xf numFmtId="0" fontId="72" fillId="0" borderId="21" xfId="0" applyFont="1" applyBorder="1" applyAlignment="1">
      <alignment horizontal="center" vertical="top" wrapText="1"/>
    </xf>
    <xf numFmtId="168" fontId="72" fillId="0" borderId="21" xfId="7" applyNumberFormat="1" applyFont="1" applyFill="1" applyBorder="1" applyAlignment="1">
      <alignment horizontal="center" vertical="center" wrapText="1"/>
    </xf>
    <xf numFmtId="167" fontId="72" fillId="0" borderId="21" xfId="7" applyNumberFormat="1" applyFont="1" applyFill="1" applyBorder="1" applyAlignment="1">
      <alignment horizontal="center" vertical="center" wrapText="1"/>
    </xf>
    <xf numFmtId="168" fontId="76" fillId="0" borderId="21" xfId="7" applyNumberFormat="1" applyFont="1" applyFill="1" applyBorder="1" applyAlignment="1">
      <alignment horizontal="center" vertical="center" wrapText="1"/>
    </xf>
    <xf numFmtId="0" fontId="75" fillId="0" borderId="21" xfId="0" applyFont="1" applyBorder="1" applyAlignment="1">
      <alignment horizontal="left" vertical="top" wrapText="1"/>
    </xf>
    <xf numFmtId="166" fontId="75" fillId="0" borderId="21" xfId="6" applyFont="1" applyFill="1" applyBorder="1" applyAlignment="1">
      <alignment horizontal="center" vertical="center"/>
    </xf>
    <xf numFmtId="166" fontId="73" fillId="0" borderId="21" xfId="6" applyFont="1" applyFill="1" applyBorder="1" applyAlignment="1">
      <alignment horizontal="center" vertical="center"/>
    </xf>
    <xf numFmtId="168" fontId="72" fillId="0" borderId="21" xfId="7" applyNumberFormat="1" applyFont="1" applyFill="1" applyBorder="1" applyAlignment="1">
      <alignment horizontal="center" wrapText="1"/>
    </xf>
    <xf numFmtId="0" fontId="72" fillId="55" borderId="21" xfId="0" applyFont="1" applyFill="1" applyBorder="1" applyAlignment="1">
      <alignment horizontal="left" vertical="top" wrapText="1"/>
    </xf>
    <xf numFmtId="0" fontId="73" fillId="55" borderId="21" xfId="0" applyFont="1" applyFill="1" applyBorder="1" applyAlignment="1">
      <alignment horizontal="left" vertical="top" wrapText="1"/>
    </xf>
    <xf numFmtId="0" fontId="72" fillId="55" borderId="21" xfId="0" applyFont="1" applyFill="1" applyBorder="1" applyAlignment="1">
      <alignment horizontal="left" vertical="center" wrapText="1"/>
    </xf>
    <xf numFmtId="0" fontId="72" fillId="0" borderId="1" xfId="0" applyFont="1" applyBorder="1" applyAlignment="1">
      <alignment horizontal="left" vertical="top" wrapText="1"/>
    </xf>
    <xf numFmtId="49" fontId="73" fillId="0" borderId="1" xfId="0" applyNumberFormat="1" applyFont="1" applyBorder="1" applyAlignment="1">
      <alignment vertical="top" wrapText="1"/>
    </xf>
    <xf numFmtId="0" fontId="72" fillId="0" borderId="1" xfId="0" applyFont="1" applyBorder="1" applyAlignment="1">
      <alignment vertical="top" wrapText="1"/>
    </xf>
    <xf numFmtId="0" fontId="75" fillId="0" borderId="1" xfId="0" applyFont="1" applyBorder="1" applyAlignment="1">
      <alignment horizontal="left" vertical="top" wrapText="1"/>
    </xf>
    <xf numFmtId="49" fontId="73" fillId="0" borderId="1" xfId="0" applyNumberFormat="1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left" vertical="center" wrapText="1"/>
    </xf>
    <xf numFmtId="0" fontId="75" fillId="0" borderId="0" xfId="0" applyFont="1"/>
    <xf numFmtId="171" fontId="76" fillId="0" borderId="21" xfId="7" applyNumberFormat="1" applyFont="1" applyFill="1" applyBorder="1" applyAlignment="1">
      <alignment horizontal="center" vertical="center" wrapText="1"/>
    </xf>
    <xf numFmtId="0" fontId="72" fillId="0" borderId="21" xfId="0" applyFont="1" applyBorder="1" applyAlignment="1">
      <alignment horizontal="left" vertical="center"/>
    </xf>
    <xf numFmtId="167" fontId="72" fillId="0" borderId="0" xfId="7" applyNumberFormat="1" applyFont="1" applyFill="1" applyAlignment="1">
      <alignment horizontal="left" vertical="center" wrapText="1"/>
    </xf>
    <xf numFmtId="0" fontId="72" fillId="0" borderId="0" xfId="0" applyFont="1" applyAlignment="1">
      <alignment horizontal="left" vertical="center" wrapText="1"/>
    </xf>
    <xf numFmtId="49" fontId="73" fillId="0" borderId="21" xfId="0" applyNumberFormat="1" applyFont="1" applyBorder="1" applyAlignment="1">
      <alignment vertical="top" wrapText="1"/>
    </xf>
    <xf numFmtId="49" fontId="73" fillId="0" borderId="21" xfId="0" applyNumberFormat="1" applyFont="1" applyBorder="1" applyAlignment="1">
      <alignment horizontal="center" vertical="top" wrapText="1"/>
    </xf>
    <xf numFmtId="0" fontId="86" fillId="0" borderId="21" xfId="0" applyFont="1" applyBorder="1" applyAlignment="1">
      <alignment horizontal="center" vertical="center" wrapText="1"/>
    </xf>
    <xf numFmtId="0" fontId="73" fillId="0" borderId="0" xfId="0" applyFont="1" applyAlignment="1">
      <alignment horizontal="center"/>
    </xf>
    <xf numFmtId="0" fontId="73" fillId="0" borderId="0" xfId="0" applyFont="1" applyAlignment="1">
      <alignment vertical="top"/>
    </xf>
    <xf numFmtId="0" fontId="0" fillId="0" borderId="0" xfId="0" applyAlignment="1">
      <alignment horizontal="left" vertical="top" wrapText="1"/>
    </xf>
    <xf numFmtId="166" fontId="88" fillId="0" borderId="21" xfId="2109" applyFont="1" applyBorder="1">
      <alignment horizontal="right" vertical="top"/>
    </xf>
    <xf numFmtId="0" fontId="87" fillId="0" borderId="21" xfId="0" applyFont="1" applyBorder="1" applyAlignment="1">
      <alignment horizontal="left" vertical="top" wrapText="1"/>
    </xf>
    <xf numFmtId="0" fontId="88" fillId="0" borderId="21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87" fillId="0" borderId="21" xfId="0" applyFont="1" applyBorder="1" applyAlignment="1">
      <alignment horizontal="center" vertical="top" wrapText="1"/>
    </xf>
    <xf numFmtId="0" fontId="73" fillId="55" borderId="0" xfId="8" applyFont="1" applyFill="1" applyAlignment="1">
      <alignment horizontal="center" vertical="center" wrapText="1"/>
    </xf>
    <xf numFmtId="0" fontId="73" fillId="55" borderId="0" xfId="8" applyFont="1" applyFill="1" applyAlignment="1">
      <alignment horizontal="left" vertical="center" wrapText="1"/>
    </xf>
    <xf numFmtId="167" fontId="73" fillId="55" borderId="0" xfId="7" applyNumberFormat="1" applyFont="1" applyFill="1" applyAlignment="1">
      <alignment horizontal="left" vertical="center" wrapText="1"/>
    </xf>
    <xf numFmtId="0" fontId="73" fillId="0" borderId="0" xfId="0" applyFont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0" fontId="86" fillId="0" borderId="21" xfId="0" applyFont="1" applyBorder="1" applyAlignment="1">
      <alignment vertical="center" wrapText="1"/>
    </xf>
    <xf numFmtId="0" fontId="86" fillId="0" borderId="21" xfId="0" applyFont="1" applyBorder="1" applyAlignment="1">
      <alignment horizontal="left" vertical="top" wrapText="1"/>
    </xf>
    <xf numFmtId="0" fontId="73" fillId="0" borderId="0" xfId="8" applyFont="1">
      <alignment horizontal="left" vertical="top" wrapText="1"/>
    </xf>
    <xf numFmtId="167" fontId="73" fillId="0" borderId="0" xfId="7" applyNumberFormat="1" applyFont="1" applyAlignment="1">
      <alignment horizontal="left" vertical="top" wrapText="1"/>
    </xf>
    <xf numFmtId="166" fontId="90" fillId="0" borderId="21" xfId="2109" applyFont="1" applyBorder="1">
      <alignment horizontal="right" vertical="top"/>
    </xf>
    <xf numFmtId="0" fontId="90" fillId="0" borderId="21" xfId="0" applyFont="1" applyBorder="1" applyAlignment="1">
      <alignment horizontal="left" vertical="top" wrapText="1"/>
    </xf>
    <xf numFmtId="166" fontId="73" fillId="0" borderId="0" xfId="0" applyNumberFormat="1" applyFont="1" applyAlignment="1">
      <alignment horizontal="left" vertical="top" wrapText="1"/>
    </xf>
    <xf numFmtId="43" fontId="73" fillId="0" borderId="0" xfId="0" applyNumberFormat="1" applyFont="1"/>
    <xf numFmtId="0" fontId="74" fillId="0" borderId="0" xfId="0" applyFont="1"/>
    <xf numFmtId="0" fontId="75" fillId="0" borderId="0" xfId="0" applyFont="1" applyAlignment="1">
      <alignment horizontal="center" vertical="center" wrapText="1"/>
    </xf>
    <xf numFmtId="0" fontId="91" fillId="0" borderId="0" xfId="0" applyFont="1" applyAlignment="1">
      <alignment horizontal="right" vertical="center"/>
    </xf>
    <xf numFmtId="0" fontId="87" fillId="0" borderId="29" xfId="0" applyFont="1" applyBorder="1" applyAlignment="1">
      <alignment horizontal="left" vertical="top" wrapText="1"/>
    </xf>
    <xf numFmtId="0" fontId="87" fillId="0" borderId="29" xfId="0" applyFont="1" applyBorder="1" applyAlignment="1">
      <alignment horizontal="center" vertical="top" wrapText="1"/>
    </xf>
    <xf numFmtId="0" fontId="75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166" fontId="75" fillId="0" borderId="29" xfId="165" applyNumberFormat="1" applyFont="1" applyBorder="1" applyAlignment="1">
      <alignment horizontal="center" vertical="top" wrapText="1"/>
    </xf>
    <xf numFmtId="166" fontId="73" fillId="0" borderId="29" xfId="165" applyNumberFormat="1" applyFont="1" applyBorder="1" applyAlignment="1">
      <alignment horizontal="center" vertical="top" wrapText="1"/>
    </xf>
    <xf numFmtId="166" fontId="73" fillId="0" borderId="0" xfId="0" applyNumberFormat="1" applyFont="1"/>
    <xf numFmtId="0" fontId="92" fillId="0" borderId="29" xfId="0" applyFont="1" applyBorder="1" applyAlignment="1">
      <alignment horizontal="left" vertical="top" wrapText="1"/>
    </xf>
    <xf numFmtId="0" fontId="86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 indent="2"/>
    </xf>
    <xf numFmtId="49" fontId="73" fillId="0" borderId="29" xfId="0" applyNumberFormat="1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29" xfId="0" applyFont="1" applyBorder="1"/>
    <xf numFmtId="166" fontId="73" fillId="0" borderId="29" xfId="0" applyNumberFormat="1" applyFont="1" applyBorder="1" applyAlignment="1">
      <alignment horizontal="center" vertical="top" wrapText="1"/>
    </xf>
    <xf numFmtId="0" fontId="90" fillId="0" borderId="29" xfId="0" applyFont="1" applyBorder="1" applyAlignment="1">
      <alignment horizontal="left" vertical="top" wrapText="1"/>
    </xf>
    <xf numFmtId="166" fontId="90" fillId="0" borderId="29" xfId="2109" applyFont="1" applyBorder="1">
      <alignment horizontal="right" vertical="top"/>
    </xf>
    <xf numFmtId="0" fontId="75" fillId="0" borderId="1" xfId="0" applyFont="1" applyBorder="1" applyAlignment="1">
      <alignment horizontal="left" vertical="center" wrapText="1"/>
    </xf>
    <xf numFmtId="166" fontId="90" fillId="0" borderId="21" xfId="6" applyFont="1" applyBorder="1">
      <alignment horizontal="right" vertical="top"/>
    </xf>
    <xf numFmtId="166" fontId="90" fillId="0" borderId="29" xfId="6" applyFont="1" applyBorder="1">
      <alignment horizontal="right" vertical="top"/>
    </xf>
    <xf numFmtId="0" fontId="73" fillId="0" borderId="0" xfId="379" applyFont="1" applyAlignment="1">
      <alignment horizontal="center" vertical="center" wrapText="1"/>
    </xf>
    <xf numFmtId="0" fontId="73" fillId="0" borderId="0" xfId="8" applyFont="1" applyAlignment="1">
      <alignment vertical="center" wrapText="1"/>
    </xf>
    <xf numFmtId="0" fontId="73" fillId="0" borderId="0" xfId="8" applyFont="1" applyAlignment="1">
      <alignment vertical="top" wrapText="1"/>
    </xf>
    <xf numFmtId="0" fontId="73" fillId="0" borderId="0" xfId="8" applyFont="1" applyAlignment="1">
      <alignment horizontal="right" vertical="center"/>
    </xf>
    <xf numFmtId="0" fontId="73" fillId="0" borderId="0" xfId="379" applyFont="1" applyAlignment="1">
      <alignment vertical="center" wrapText="1"/>
    </xf>
    <xf numFmtId="49" fontId="73" fillId="0" borderId="0" xfId="379" applyNumberFormat="1" applyFont="1" applyAlignment="1">
      <alignment horizontal="center" vertical="center" wrapText="1"/>
    </xf>
    <xf numFmtId="0" fontId="73" fillId="0" borderId="0" xfId="379" applyFont="1" applyAlignment="1">
      <alignment horizontal="center" vertical="top" wrapText="1"/>
    </xf>
    <xf numFmtId="168" fontId="73" fillId="0" borderId="0" xfId="379" applyNumberFormat="1" applyFont="1" applyAlignment="1">
      <alignment horizontal="center" vertical="center" wrapText="1"/>
    </xf>
    <xf numFmtId="0" fontId="75" fillId="0" borderId="29" xfId="379" applyFont="1" applyBorder="1" applyAlignment="1">
      <alignment horizontal="center" vertical="top" wrapText="1"/>
    </xf>
    <xf numFmtId="167" fontId="75" fillId="0" borderId="29" xfId="355" applyNumberFormat="1" applyFont="1" applyFill="1" applyBorder="1" applyAlignment="1">
      <alignment horizontal="center" vertical="center" wrapText="1"/>
    </xf>
    <xf numFmtId="167" fontId="75" fillId="0" borderId="29" xfId="355" applyNumberFormat="1" applyFont="1" applyFill="1" applyBorder="1" applyAlignment="1">
      <alignment horizontal="right" vertical="center" wrapText="1"/>
    </xf>
    <xf numFmtId="167" fontId="75" fillId="0" borderId="29" xfId="355" applyNumberFormat="1" applyFont="1" applyFill="1" applyBorder="1" applyAlignment="1">
      <alignment vertical="center" wrapText="1"/>
    </xf>
    <xf numFmtId="0" fontId="75" fillId="0" borderId="0" xfId="379" applyFont="1" applyAlignment="1">
      <alignment horizontal="center" vertical="center" wrapText="1"/>
    </xf>
    <xf numFmtId="49" fontId="73" fillId="0" borderId="29" xfId="379" applyNumberFormat="1" applyFont="1" applyBorder="1" applyAlignment="1">
      <alignment horizontal="center" vertical="center" textRotation="90" wrapText="1"/>
    </xf>
    <xf numFmtId="0" fontId="73" fillId="0" borderId="29" xfId="379" applyFont="1" applyBorder="1" applyAlignment="1">
      <alignment horizontal="center" vertical="top" wrapText="1"/>
    </xf>
    <xf numFmtId="171" fontId="75" fillId="0" borderId="29" xfId="0" applyNumberFormat="1" applyFont="1" applyBorder="1" applyAlignment="1">
      <alignment horizontal="center" vertical="top"/>
    </xf>
    <xf numFmtId="167" fontId="75" fillId="0" borderId="28" xfId="379" applyNumberFormat="1" applyFont="1" applyBorder="1" applyAlignment="1">
      <alignment horizontal="right" vertical="center" wrapText="1"/>
    </xf>
    <xf numFmtId="167" fontId="75" fillId="0" borderId="28" xfId="379" applyNumberFormat="1" applyFont="1" applyBorder="1" applyAlignment="1">
      <alignment vertical="center" wrapText="1"/>
    </xf>
    <xf numFmtId="168" fontId="75" fillId="0" borderId="28" xfId="379" applyNumberFormat="1" applyFont="1" applyBorder="1" applyAlignment="1">
      <alignment horizontal="right" vertical="center" wrapText="1"/>
    </xf>
    <xf numFmtId="171" fontId="75" fillId="0" borderId="29" xfId="0" applyNumberFormat="1" applyFont="1" applyBorder="1" applyAlignment="1">
      <alignment horizontal="right" vertical="center"/>
    </xf>
    <xf numFmtId="0" fontId="75" fillId="0" borderId="29" xfId="379" applyFont="1" applyBorder="1" applyAlignment="1">
      <alignment horizontal="center" vertical="center" wrapText="1"/>
    </xf>
    <xf numFmtId="0" fontId="93" fillId="0" borderId="29" xfId="379" applyFont="1" applyBorder="1" applyAlignment="1">
      <alignment horizontal="center" vertical="center" wrapText="1"/>
    </xf>
    <xf numFmtId="0" fontId="93" fillId="0" borderId="29" xfId="379" applyFont="1" applyBorder="1" applyAlignment="1">
      <alignment horizontal="center" vertical="top" wrapText="1"/>
    </xf>
    <xf numFmtId="171" fontId="75" fillId="0" borderId="29" xfId="0" applyNumberFormat="1" applyFont="1" applyBorder="1" applyAlignment="1">
      <alignment horizontal="right" vertical="top"/>
    </xf>
    <xf numFmtId="0" fontId="73" fillId="0" borderId="29" xfId="379" applyFont="1" applyBorder="1" applyAlignment="1">
      <alignment horizontal="center" vertical="center" wrapText="1"/>
    </xf>
    <xf numFmtId="167" fontId="73" fillId="0" borderId="29" xfId="379" applyNumberFormat="1" applyFont="1" applyBorder="1" applyAlignment="1">
      <alignment horizontal="center" vertical="center" wrapText="1"/>
    </xf>
    <xf numFmtId="167" fontId="73" fillId="0" borderId="29" xfId="379" applyNumberFormat="1" applyFont="1" applyBorder="1" applyAlignment="1">
      <alignment horizontal="right" vertical="center" wrapText="1"/>
    </xf>
    <xf numFmtId="167" fontId="73" fillId="0" borderId="29" xfId="379" applyNumberFormat="1" applyFont="1" applyBorder="1" applyAlignment="1">
      <alignment vertical="center" wrapText="1"/>
    </xf>
    <xf numFmtId="168" fontId="73" fillId="0" borderId="29" xfId="379" applyNumberFormat="1" applyFont="1" applyBorder="1" applyAlignment="1">
      <alignment horizontal="right" vertical="center" wrapText="1"/>
    </xf>
    <xf numFmtId="0" fontId="75" fillId="0" borderId="29" xfId="0" applyFont="1" applyBorder="1" applyAlignment="1">
      <alignment horizontal="center" vertical="center" wrapText="1"/>
    </xf>
    <xf numFmtId="0" fontId="75" fillId="0" borderId="0" xfId="379" applyFont="1" applyAlignment="1">
      <alignment vertical="center" wrapText="1"/>
    </xf>
    <xf numFmtId="167" fontId="73" fillId="0" borderId="0" xfId="355" applyNumberFormat="1" applyFont="1" applyFill="1" applyBorder="1" applyAlignment="1">
      <alignment horizontal="right" vertical="center" wrapText="1"/>
    </xf>
    <xf numFmtId="171" fontId="75" fillId="0" borderId="0" xfId="0" applyNumberFormat="1" applyFont="1" applyAlignment="1">
      <alignment horizontal="center" vertical="center"/>
    </xf>
    <xf numFmtId="49" fontId="73" fillId="0" borderId="0" xfId="0" applyNumberFormat="1" applyFont="1" applyAlignment="1">
      <alignment vertical="top" wrapText="1"/>
    </xf>
    <xf numFmtId="0" fontId="72" fillId="0" borderId="0" xfId="0" applyFont="1" applyAlignment="1">
      <alignment vertical="top" wrapText="1"/>
    </xf>
    <xf numFmtId="0" fontId="73" fillId="0" borderId="0" xfId="165" applyFont="1">
      <alignment horizontal="left" vertical="top" wrapText="1"/>
    </xf>
    <xf numFmtId="0" fontId="73" fillId="0" borderId="0" xfId="0" applyFont="1" applyAlignment="1">
      <alignment horizontal="left" vertical="top" wrapText="1"/>
    </xf>
    <xf numFmtId="168" fontId="73" fillId="0" borderId="0" xfId="379" applyNumberFormat="1" applyFont="1" applyAlignment="1">
      <alignment vertical="center" wrapText="1"/>
    </xf>
    <xf numFmtId="0" fontId="75" fillId="0" borderId="0" xfId="0" applyFont="1" applyAlignment="1">
      <alignment horizontal="left" vertical="top"/>
    </xf>
    <xf numFmtId="0" fontId="75" fillId="0" borderId="0" xfId="0" applyFont="1" applyAlignment="1">
      <alignment vertical="top"/>
    </xf>
    <xf numFmtId="0" fontId="75" fillId="0" borderId="0" xfId="0" applyFont="1" applyAlignment="1">
      <alignment horizontal="center"/>
    </xf>
    <xf numFmtId="0" fontId="73" fillId="0" borderId="0" xfId="379" applyFont="1" applyAlignment="1">
      <alignment vertical="top" wrapText="1"/>
    </xf>
    <xf numFmtId="167" fontId="73" fillId="0" borderId="0" xfId="0" applyNumberFormat="1" applyFont="1" applyAlignment="1">
      <alignment horizontal="right"/>
    </xf>
    <xf numFmtId="167" fontId="73" fillId="0" borderId="0" xfId="0" applyNumberFormat="1" applyFont="1"/>
    <xf numFmtId="0" fontId="75" fillId="0" borderId="0" xfId="0" applyFont="1" applyAlignment="1">
      <alignment wrapText="1"/>
    </xf>
    <xf numFmtId="0" fontId="73" fillId="0" borderId="0" xfId="0" applyFont="1" applyAlignment="1">
      <alignment wrapText="1"/>
    </xf>
    <xf numFmtId="167" fontId="75" fillId="0" borderId="29" xfId="379" applyNumberFormat="1" applyFont="1" applyBorder="1" applyAlignment="1">
      <alignment horizontal="center" vertical="center" wrapText="1"/>
    </xf>
    <xf numFmtId="164" fontId="73" fillId="0" borderId="0" xfId="0" applyNumberFormat="1" applyFont="1" applyAlignment="1">
      <alignment horizontal="left" vertical="top" wrapText="1"/>
    </xf>
    <xf numFmtId="0" fontId="94" fillId="0" borderId="29" xfId="379" applyFont="1" applyBorder="1" applyAlignment="1">
      <alignment horizontal="left" vertical="top" wrapText="1"/>
    </xf>
    <xf numFmtId="0" fontId="73" fillId="0" borderId="29" xfId="379" applyFont="1" applyBorder="1" applyAlignment="1">
      <alignment horizontal="right" vertical="top" wrapText="1"/>
    </xf>
    <xf numFmtId="0" fontId="75" fillId="0" borderId="0" xfId="0" applyFont="1" applyAlignment="1">
      <alignment horizontal="left" vertical="top" wrapText="1"/>
    </xf>
    <xf numFmtId="167" fontId="75" fillId="0" borderId="29" xfId="379" applyNumberFormat="1" applyFont="1" applyBorder="1" applyAlignment="1">
      <alignment horizontal="right" vertical="center" wrapText="1"/>
    </xf>
    <xf numFmtId="43" fontId="75" fillId="0" borderId="0" xfId="7" applyFont="1" applyFill="1" applyAlignment="1">
      <alignment horizontal="right" vertical="top" wrapText="1"/>
    </xf>
    <xf numFmtId="172" fontId="75" fillId="0" borderId="0" xfId="0" applyNumberFormat="1" applyFont="1" applyAlignment="1">
      <alignment horizontal="left" vertical="top" wrapText="1"/>
    </xf>
    <xf numFmtId="167" fontId="73" fillId="0" borderId="29" xfId="379" applyNumberFormat="1" applyFont="1" applyBorder="1" applyAlignment="1">
      <alignment horizontal="right" vertical="top" wrapText="1"/>
    </xf>
    <xf numFmtId="0" fontId="73" fillId="0" borderId="29" xfId="0" applyFont="1" applyBorder="1" applyAlignment="1">
      <alignment horizontal="center" vertical="center" wrapText="1"/>
    </xf>
    <xf numFmtId="0" fontId="94" fillId="0" borderId="29" xfId="0" applyFont="1" applyBorder="1" applyAlignment="1">
      <alignment horizontal="center" vertical="top" wrapText="1"/>
    </xf>
    <xf numFmtId="167" fontId="94" fillId="0" borderId="29" xfId="379" applyNumberFormat="1" applyFont="1" applyBorder="1" applyAlignment="1">
      <alignment horizontal="right" vertical="top" wrapText="1"/>
    </xf>
    <xf numFmtId="167" fontId="73" fillId="0" borderId="29" xfId="355" applyNumberFormat="1" applyFont="1" applyFill="1" applyBorder="1" applyAlignment="1">
      <alignment horizontal="right" vertical="center" wrapText="1"/>
    </xf>
    <xf numFmtId="0" fontId="94" fillId="0" borderId="29" xfId="0" applyFont="1" applyBorder="1" applyAlignment="1">
      <alignment horizontal="left" vertical="top" wrapText="1"/>
    </xf>
    <xf numFmtId="167" fontId="75" fillId="0" borderId="29" xfId="379" applyNumberFormat="1" applyFont="1" applyBorder="1" applyAlignment="1">
      <alignment horizontal="right" vertical="top" wrapText="1"/>
    </xf>
    <xf numFmtId="43" fontId="75" fillId="0" borderId="0" xfId="0" applyNumberFormat="1" applyFont="1" applyAlignment="1">
      <alignment horizontal="left" vertical="top" wrapText="1"/>
    </xf>
    <xf numFmtId="0" fontId="95" fillId="0" borderId="0" xfId="379" applyFont="1" applyAlignment="1">
      <alignment horizontal="center" vertical="center" wrapText="1"/>
    </xf>
    <xf numFmtId="167" fontId="75" fillId="0" borderId="0" xfId="379" applyNumberFormat="1" applyFont="1" applyAlignment="1">
      <alignment horizontal="left" vertical="top" wrapText="1"/>
    </xf>
    <xf numFmtId="0" fontId="76" fillId="0" borderId="0" xfId="0" applyFont="1"/>
    <xf numFmtId="0" fontId="76" fillId="0" borderId="0" xfId="0" applyFont="1" applyAlignment="1">
      <alignment horizontal="left"/>
    </xf>
    <xf numFmtId="168" fontId="73" fillId="0" borderId="29" xfId="379" applyNumberFormat="1" applyFont="1" applyBorder="1" applyAlignment="1">
      <alignment horizontal="center" vertical="center" wrapText="1"/>
    </xf>
    <xf numFmtId="167" fontId="73" fillId="0" borderId="29" xfId="355" applyNumberFormat="1" applyFont="1" applyFill="1" applyBorder="1" applyAlignment="1">
      <alignment horizontal="center" vertical="center" wrapText="1"/>
    </xf>
    <xf numFmtId="167" fontId="73" fillId="0" borderId="29" xfId="355" applyNumberFormat="1" applyFont="1" applyFill="1" applyBorder="1" applyAlignment="1">
      <alignment vertical="center" wrapText="1"/>
    </xf>
    <xf numFmtId="0" fontId="73" fillId="0" borderId="29" xfId="379" applyFont="1" applyBorder="1" applyAlignment="1">
      <alignment horizontal="left" vertical="top" wrapText="1"/>
    </xf>
    <xf numFmtId="0" fontId="72" fillId="0" borderId="0" xfId="0" applyFont="1" applyAlignment="1">
      <alignment horizontal="right"/>
    </xf>
    <xf numFmtId="0" fontId="86" fillId="0" borderId="27" xfId="0" applyFont="1" applyBorder="1" applyAlignment="1">
      <alignment horizontal="center" vertical="top" wrapText="1"/>
    </xf>
    <xf numFmtId="0" fontId="86" fillId="0" borderId="25" xfId="0" applyFont="1" applyBorder="1" applyAlignment="1">
      <alignment horizontal="center" vertical="top" wrapText="1"/>
    </xf>
    <xf numFmtId="0" fontId="86" fillId="0" borderId="26" xfId="0" applyFont="1" applyBorder="1" applyAlignment="1">
      <alignment horizontal="center" vertical="top" wrapText="1"/>
    </xf>
    <xf numFmtId="0" fontId="86" fillId="0" borderId="21" xfId="0" applyFont="1" applyBorder="1" applyAlignment="1">
      <alignment horizontal="center" vertical="center" wrapText="1"/>
    </xf>
    <xf numFmtId="0" fontId="88" fillId="0" borderId="21" xfId="0" applyFont="1" applyBorder="1" applyAlignment="1">
      <alignment horizontal="left" vertical="top" wrapText="1"/>
    </xf>
    <xf numFmtId="0" fontId="73" fillId="0" borderId="0" xfId="0" applyFont="1" applyAlignment="1">
      <alignment horizontal="right" vertical="top"/>
    </xf>
    <xf numFmtId="0" fontId="75" fillId="0" borderId="0" xfId="0" applyFont="1" applyAlignment="1">
      <alignment horizontal="center" vertical="center" wrapText="1"/>
    </xf>
    <xf numFmtId="0" fontId="73" fillId="0" borderId="30" xfId="0" applyFont="1" applyBorder="1" applyAlignment="1">
      <alignment horizontal="right" wrapText="1"/>
    </xf>
    <xf numFmtId="0" fontId="72" fillId="0" borderId="0" xfId="0" applyFont="1" applyAlignment="1">
      <alignment horizontal="center" wrapText="1"/>
    </xf>
    <xf numFmtId="0" fontId="72" fillId="0" borderId="0" xfId="0" applyFont="1" applyAlignment="1">
      <alignment horizontal="center"/>
    </xf>
    <xf numFmtId="0" fontId="76" fillId="0" borderId="0" xfId="0" applyFont="1" applyAlignment="1">
      <alignment horizontal="center" wrapText="1"/>
    </xf>
    <xf numFmtId="0" fontId="72" fillId="0" borderId="21" xfId="0" applyFont="1" applyBorder="1" applyAlignment="1">
      <alignment horizontal="center" vertical="center" wrapText="1"/>
    </xf>
    <xf numFmtId="2" fontId="72" fillId="0" borderId="25" xfId="0" applyNumberFormat="1" applyFont="1" applyBorder="1" applyAlignment="1">
      <alignment horizontal="center" vertical="center" wrapText="1"/>
    </xf>
    <xf numFmtId="2" fontId="72" fillId="0" borderId="26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75" fillId="0" borderId="0" xfId="379" applyFont="1" applyAlignment="1">
      <alignment horizontal="center" vertical="center" wrapText="1"/>
    </xf>
    <xf numFmtId="0" fontId="73" fillId="0" borderId="30" xfId="0" applyFont="1" applyBorder="1" applyAlignment="1">
      <alignment horizontal="right"/>
    </xf>
    <xf numFmtId="49" fontId="73" fillId="0" borderId="29" xfId="379" applyNumberFormat="1" applyFont="1" applyBorder="1" applyAlignment="1">
      <alignment horizontal="center" vertical="center" wrapText="1"/>
    </xf>
    <xf numFmtId="0" fontId="73" fillId="0" borderId="29" xfId="379" applyFont="1" applyBorder="1" applyAlignment="1">
      <alignment horizontal="center" vertical="center" wrapText="1"/>
    </xf>
    <xf numFmtId="168" fontId="73" fillId="0" borderId="29" xfId="379" applyNumberFormat="1" applyFont="1" applyBorder="1" applyAlignment="1">
      <alignment horizontal="center" vertical="center" wrapText="1"/>
    </xf>
    <xf numFmtId="168" fontId="73" fillId="0" borderId="24" xfId="379" applyNumberFormat="1" applyFont="1" applyBorder="1" applyAlignment="1">
      <alignment horizontal="center" vertical="center" wrapText="1"/>
    </xf>
    <xf numFmtId="168" fontId="73" fillId="0" borderId="28" xfId="379" applyNumberFormat="1" applyFont="1" applyBorder="1" applyAlignment="1">
      <alignment horizontal="center" vertical="center" wrapText="1"/>
    </xf>
    <xf numFmtId="0" fontId="75" fillId="0" borderId="0" xfId="0" applyFont="1" applyAlignment="1">
      <alignment horizontal="center" wrapText="1"/>
    </xf>
    <xf numFmtId="0" fontId="73" fillId="0" borderId="27" xfId="0" applyFont="1" applyBorder="1" applyAlignment="1">
      <alignment horizontal="center" vertical="center"/>
    </xf>
    <xf numFmtId="0" fontId="73" fillId="0" borderId="26" xfId="0" applyFont="1" applyBorder="1" applyAlignment="1">
      <alignment horizontal="center" vertical="center"/>
    </xf>
    <xf numFmtId="0" fontId="73" fillId="0" borderId="24" xfId="0" applyFont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90" fillId="0" borderId="29" xfId="0" applyFont="1" applyBorder="1" applyAlignment="1">
      <alignment horizontal="left" vertical="top" wrapText="1"/>
    </xf>
    <xf numFmtId="0" fontId="90" fillId="0" borderId="21" xfId="0" applyFont="1" applyBorder="1" applyAlignment="1">
      <alignment horizontal="left" vertical="top" wrapText="1"/>
    </xf>
    <xf numFmtId="0" fontId="90" fillId="0" borderId="21" xfId="0" applyFont="1" applyBorder="1" applyAlignment="1">
      <alignment horizontal="left" vertical="top"/>
    </xf>
    <xf numFmtId="0" fontId="90" fillId="0" borderId="27" xfId="0" applyFont="1" applyBorder="1" applyAlignment="1">
      <alignment horizontal="left" vertical="top" wrapText="1"/>
    </xf>
    <xf numFmtId="0" fontId="90" fillId="0" borderId="25" xfId="0" applyFont="1" applyBorder="1" applyAlignment="1">
      <alignment horizontal="left" vertical="top" wrapText="1"/>
    </xf>
    <xf numFmtId="0" fontId="90" fillId="0" borderId="26" xfId="0" applyFont="1" applyBorder="1" applyAlignment="1">
      <alignment horizontal="left" vertical="top" wrapText="1"/>
    </xf>
    <xf numFmtId="0" fontId="90" fillId="0" borderId="29" xfId="0" applyFont="1" applyBorder="1" applyAlignment="1">
      <alignment horizontal="left" vertical="top"/>
    </xf>
    <xf numFmtId="0" fontId="90" fillId="0" borderId="27" xfId="0" applyFont="1" applyBorder="1" applyAlignment="1">
      <alignment horizontal="left" vertical="top"/>
    </xf>
    <xf numFmtId="0" fontId="90" fillId="0" borderId="25" xfId="0" applyFont="1" applyBorder="1" applyAlignment="1">
      <alignment horizontal="left" vertical="top"/>
    </xf>
    <xf numFmtId="0" fontId="90" fillId="0" borderId="26" xfId="0" applyFont="1" applyBorder="1" applyAlignment="1">
      <alignment horizontal="left" vertical="top"/>
    </xf>
    <xf numFmtId="0" fontId="86" fillId="0" borderId="24" xfId="0" applyFont="1" applyBorder="1" applyAlignment="1">
      <alignment horizontal="center" vertical="center" wrapText="1"/>
    </xf>
    <xf numFmtId="0" fontId="86" fillId="0" borderId="28" xfId="0" applyFont="1" applyBorder="1" applyAlignment="1">
      <alignment horizontal="center" vertical="center" wrapText="1"/>
    </xf>
    <xf numFmtId="0" fontId="86" fillId="0" borderId="27" xfId="0" applyFont="1" applyBorder="1" applyAlignment="1">
      <alignment horizontal="center" vertical="center" wrapText="1"/>
    </xf>
    <xf numFmtId="0" fontId="86" fillId="0" borderId="26" xfId="0" applyFont="1" applyBorder="1" applyAlignment="1">
      <alignment horizontal="center" vertical="center" wrapText="1"/>
    </xf>
    <xf numFmtId="0" fontId="86" fillId="0" borderId="25" xfId="0" applyFont="1" applyBorder="1" applyAlignment="1">
      <alignment horizontal="center" vertical="center" wrapText="1"/>
    </xf>
  </cellXfs>
  <cellStyles count="2110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87"/>
    <cellStyle name="20% - Accent1 4" xfId="191"/>
    <cellStyle name="20% - Accent1 4 2" xfId="309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89"/>
    <cellStyle name="20% - Accent2 4" xfId="193"/>
    <cellStyle name="20% - Accent2 4 2" xfId="311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91"/>
    <cellStyle name="20% - Accent3 4" xfId="195"/>
    <cellStyle name="20% - Accent3 4 2" xfId="313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93"/>
    <cellStyle name="20% - Accent4 4" xfId="197"/>
    <cellStyle name="20% - Accent4 4 2" xfId="315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95"/>
    <cellStyle name="20% - Accent5 4" xfId="199"/>
    <cellStyle name="20% - Accent5 4 2" xfId="317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97"/>
    <cellStyle name="20% - Accent6 4" xfId="201"/>
    <cellStyle name="20% - Accent6 4 2" xfId="319"/>
    <cellStyle name="20% - Акцент1 10" xfId="422"/>
    <cellStyle name="20% - Акцент1 11" xfId="423"/>
    <cellStyle name="20% - Акцент1 12" xfId="424"/>
    <cellStyle name="20% - Акцент1 13" xfId="425"/>
    <cellStyle name="20% - Акцент1 14" xfId="426"/>
    <cellStyle name="20% - Акцент1 15" xfId="427"/>
    <cellStyle name="20% - Акцент1 16" xfId="428"/>
    <cellStyle name="20% - Акцент1 17" xfId="429"/>
    <cellStyle name="20% - Акцент1 18" xfId="430"/>
    <cellStyle name="20% - Акцент1 19" xfId="431"/>
    <cellStyle name="20% - Акцент1 2" xfId="223"/>
    <cellStyle name="20% — акцент1 2" xfId="266"/>
    <cellStyle name="20% - Акцент1 20" xfId="432"/>
    <cellStyle name="20% - Акцент1 21" xfId="433"/>
    <cellStyle name="20% - Акцент1 22" xfId="434"/>
    <cellStyle name="20% - Акцент1 23" xfId="435"/>
    <cellStyle name="20% - Акцент1 24" xfId="436"/>
    <cellStyle name="20% - Акцент1 25" xfId="437"/>
    <cellStyle name="20% - Акцент1 26" xfId="438"/>
    <cellStyle name="20% - Акцент1 27" xfId="439"/>
    <cellStyle name="20% - Акцент1 28" xfId="440"/>
    <cellStyle name="20% - Акцент1 29" xfId="441"/>
    <cellStyle name="20% - Акцент1 3" xfId="442"/>
    <cellStyle name="20% — акцент1 3" xfId="327"/>
    <cellStyle name="20% - Акцент1 30" xfId="443"/>
    <cellStyle name="20% - Акцент1 31" xfId="444"/>
    <cellStyle name="20% - Акцент1 32" xfId="445"/>
    <cellStyle name="20% - Акцент1 33" xfId="446"/>
    <cellStyle name="20% - Акцент1 34" xfId="447"/>
    <cellStyle name="20% - Акцент1 35" xfId="448"/>
    <cellStyle name="20% - Акцент1 36" xfId="449"/>
    <cellStyle name="20% - Акцент1 4" xfId="450"/>
    <cellStyle name="20% - Акцент1 5" xfId="451"/>
    <cellStyle name="20% - Акцент1 6" xfId="452"/>
    <cellStyle name="20% - Акцент1 7" xfId="453"/>
    <cellStyle name="20% - Акцент1 8" xfId="454"/>
    <cellStyle name="20% - Акцент1 9" xfId="455"/>
    <cellStyle name="20% - Акцент2 10" xfId="456"/>
    <cellStyle name="20% - Акцент2 11" xfId="457"/>
    <cellStyle name="20% - Акцент2 12" xfId="458"/>
    <cellStyle name="20% - Акцент2 13" xfId="459"/>
    <cellStyle name="20% - Акцент2 14" xfId="460"/>
    <cellStyle name="20% - Акцент2 15" xfId="461"/>
    <cellStyle name="20% - Акцент2 16" xfId="462"/>
    <cellStyle name="20% - Акцент2 17" xfId="463"/>
    <cellStyle name="20% - Акцент2 18" xfId="464"/>
    <cellStyle name="20% - Акцент2 19" xfId="465"/>
    <cellStyle name="20% - Акцент2 2" xfId="225"/>
    <cellStyle name="20% — акцент2 2" xfId="268"/>
    <cellStyle name="20% - Акцент2 20" xfId="466"/>
    <cellStyle name="20% - Акцент2 21" xfId="467"/>
    <cellStyle name="20% - Акцент2 22" xfId="468"/>
    <cellStyle name="20% - Акцент2 23" xfId="469"/>
    <cellStyle name="20% - Акцент2 24" xfId="470"/>
    <cellStyle name="20% - Акцент2 25" xfId="471"/>
    <cellStyle name="20% - Акцент2 26" xfId="472"/>
    <cellStyle name="20% - Акцент2 27" xfId="473"/>
    <cellStyle name="20% - Акцент2 28" xfId="474"/>
    <cellStyle name="20% - Акцент2 29" xfId="475"/>
    <cellStyle name="20% - Акцент2 3" xfId="476"/>
    <cellStyle name="20% — акцент2 3" xfId="329"/>
    <cellStyle name="20% - Акцент2 30" xfId="477"/>
    <cellStyle name="20% - Акцент2 31" xfId="478"/>
    <cellStyle name="20% - Акцент2 32" xfId="479"/>
    <cellStyle name="20% - Акцент2 33" xfId="480"/>
    <cellStyle name="20% - Акцент2 34" xfId="481"/>
    <cellStyle name="20% - Акцент2 35" xfId="482"/>
    <cellStyle name="20% - Акцент2 36" xfId="483"/>
    <cellStyle name="20% - Акцент2 4" xfId="484"/>
    <cellStyle name="20% - Акцент2 5" xfId="485"/>
    <cellStyle name="20% - Акцент2 6" xfId="486"/>
    <cellStyle name="20% - Акцент2 7" xfId="487"/>
    <cellStyle name="20% - Акцент2 8" xfId="488"/>
    <cellStyle name="20% - Акцент2 9" xfId="489"/>
    <cellStyle name="20% - Акцент3 10" xfId="490"/>
    <cellStyle name="20% - Акцент3 11" xfId="491"/>
    <cellStyle name="20% - Акцент3 12" xfId="492"/>
    <cellStyle name="20% - Акцент3 13" xfId="493"/>
    <cellStyle name="20% - Акцент3 14" xfId="494"/>
    <cellStyle name="20% - Акцент3 15" xfId="495"/>
    <cellStyle name="20% - Акцент3 16" xfId="496"/>
    <cellStyle name="20% - Акцент3 17" xfId="497"/>
    <cellStyle name="20% - Акцент3 18" xfId="498"/>
    <cellStyle name="20% - Акцент3 19" xfId="499"/>
    <cellStyle name="20% - Акцент3 2" xfId="227"/>
    <cellStyle name="20% — акцент3 2" xfId="270"/>
    <cellStyle name="20% - Акцент3 20" xfId="500"/>
    <cellStyle name="20% - Акцент3 21" xfId="501"/>
    <cellStyle name="20% - Акцент3 22" xfId="502"/>
    <cellStyle name="20% - Акцент3 23" xfId="503"/>
    <cellStyle name="20% - Акцент3 24" xfId="504"/>
    <cellStyle name="20% - Акцент3 25" xfId="505"/>
    <cellStyle name="20% - Акцент3 26" xfId="506"/>
    <cellStyle name="20% - Акцент3 27" xfId="507"/>
    <cellStyle name="20% - Акцент3 28" xfId="508"/>
    <cellStyle name="20% - Акцент3 29" xfId="509"/>
    <cellStyle name="20% - Акцент3 3" xfId="510"/>
    <cellStyle name="20% — акцент3 3" xfId="331"/>
    <cellStyle name="20% - Акцент3 30" xfId="511"/>
    <cellStyle name="20% - Акцент3 31" xfId="512"/>
    <cellStyle name="20% - Акцент3 32" xfId="513"/>
    <cellStyle name="20% - Акцент3 33" xfId="514"/>
    <cellStyle name="20% - Акцент3 34" xfId="515"/>
    <cellStyle name="20% - Акцент3 35" xfId="516"/>
    <cellStyle name="20% - Акцент3 36" xfId="517"/>
    <cellStyle name="20% - Акцент3 4" xfId="518"/>
    <cellStyle name="20% - Акцент3 5" xfId="519"/>
    <cellStyle name="20% - Акцент3 6" xfId="520"/>
    <cellStyle name="20% - Акцент3 7" xfId="521"/>
    <cellStyle name="20% - Акцент3 8" xfId="522"/>
    <cellStyle name="20% - Акцент3 9" xfId="523"/>
    <cellStyle name="20% - Акцент4 10" xfId="524"/>
    <cellStyle name="20% - Акцент4 11" xfId="525"/>
    <cellStyle name="20% - Акцент4 12" xfId="526"/>
    <cellStyle name="20% - Акцент4 13" xfId="527"/>
    <cellStyle name="20% - Акцент4 14" xfId="528"/>
    <cellStyle name="20% - Акцент4 15" xfId="529"/>
    <cellStyle name="20% - Акцент4 16" xfId="530"/>
    <cellStyle name="20% - Акцент4 17" xfId="531"/>
    <cellStyle name="20% - Акцент4 18" xfId="532"/>
    <cellStyle name="20% - Акцент4 19" xfId="533"/>
    <cellStyle name="20% - Акцент4 2" xfId="229"/>
    <cellStyle name="20% — акцент4 2" xfId="272"/>
    <cellStyle name="20% - Акцент4 20" xfId="534"/>
    <cellStyle name="20% - Акцент4 21" xfId="535"/>
    <cellStyle name="20% - Акцент4 22" xfId="536"/>
    <cellStyle name="20% - Акцент4 23" xfId="537"/>
    <cellStyle name="20% - Акцент4 24" xfId="538"/>
    <cellStyle name="20% - Акцент4 25" xfId="539"/>
    <cellStyle name="20% - Акцент4 26" xfId="540"/>
    <cellStyle name="20% - Акцент4 27" xfId="541"/>
    <cellStyle name="20% - Акцент4 28" xfId="542"/>
    <cellStyle name="20% - Акцент4 29" xfId="543"/>
    <cellStyle name="20% - Акцент4 3" xfId="544"/>
    <cellStyle name="20% — акцент4 3" xfId="333"/>
    <cellStyle name="20% - Акцент4 30" xfId="545"/>
    <cellStyle name="20% - Акцент4 31" xfId="546"/>
    <cellStyle name="20% - Акцент4 32" xfId="547"/>
    <cellStyle name="20% - Акцент4 33" xfId="548"/>
    <cellStyle name="20% - Акцент4 34" xfId="549"/>
    <cellStyle name="20% - Акцент4 35" xfId="550"/>
    <cellStyle name="20% - Акцент4 36" xfId="551"/>
    <cellStyle name="20% - Акцент4 4" xfId="552"/>
    <cellStyle name="20% - Акцент4 5" xfId="553"/>
    <cellStyle name="20% - Акцент4 6" xfId="554"/>
    <cellStyle name="20% - Акцент4 7" xfId="555"/>
    <cellStyle name="20% - Акцент4 8" xfId="556"/>
    <cellStyle name="20% - Акцент4 9" xfId="557"/>
    <cellStyle name="20% - Акцент5 10" xfId="558"/>
    <cellStyle name="20% - Акцент5 11" xfId="559"/>
    <cellStyle name="20% - Акцент5 12" xfId="560"/>
    <cellStyle name="20% - Акцент5 13" xfId="561"/>
    <cellStyle name="20% - Акцент5 14" xfId="562"/>
    <cellStyle name="20% - Акцент5 15" xfId="563"/>
    <cellStyle name="20% - Акцент5 16" xfId="564"/>
    <cellStyle name="20% - Акцент5 17" xfId="565"/>
    <cellStyle name="20% - Акцент5 18" xfId="566"/>
    <cellStyle name="20% - Акцент5 19" xfId="567"/>
    <cellStyle name="20% - Акцент5 2" xfId="231"/>
    <cellStyle name="20% — акцент5 2" xfId="274"/>
    <cellStyle name="20% - Акцент5 20" xfId="568"/>
    <cellStyle name="20% - Акцент5 21" xfId="569"/>
    <cellStyle name="20% - Акцент5 22" xfId="570"/>
    <cellStyle name="20% - Акцент5 23" xfId="571"/>
    <cellStyle name="20% - Акцент5 24" xfId="572"/>
    <cellStyle name="20% - Акцент5 25" xfId="573"/>
    <cellStyle name="20% - Акцент5 26" xfId="574"/>
    <cellStyle name="20% - Акцент5 27" xfId="575"/>
    <cellStyle name="20% - Акцент5 28" xfId="576"/>
    <cellStyle name="20% - Акцент5 29" xfId="577"/>
    <cellStyle name="20% - Акцент5 3" xfId="578"/>
    <cellStyle name="20% — акцент5 3" xfId="335"/>
    <cellStyle name="20% - Акцент5 30" xfId="579"/>
    <cellStyle name="20% - Акцент5 31" xfId="580"/>
    <cellStyle name="20% - Акцент5 32" xfId="581"/>
    <cellStyle name="20% - Акцент5 33" xfId="582"/>
    <cellStyle name="20% - Акцент5 34" xfId="583"/>
    <cellStyle name="20% - Акцент5 35" xfId="584"/>
    <cellStyle name="20% - Акцент5 36" xfId="585"/>
    <cellStyle name="20% - Акцент5 4" xfId="586"/>
    <cellStyle name="20% - Акцент5 5" xfId="587"/>
    <cellStyle name="20% - Акцент5 6" xfId="588"/>
    <cellStyle name="20% - Акцент5 7" xfId="589"/>
    <cellStyle name="20% - Акцент5 8" xfId="590"/>
    <cellStyle name="20% - Акцент5 9" xfId="591"/>
    <cellStyle name="20% - Акцент6 10" xfId="592"/>
    <cellStyle name="20% - Акцент6 11" xfId="593"/>
    <cellStyle name="20% - Акцент6 12" xfId="594"/>
    <cellStyle name="20% - Акцент6 13" xfId="595"/>
    <cellStyle name="20% - Акцент6 14" xfId="596"/>
    <cellStyle name="20% - Акцент6 15" xfId="597"/>
    <cellStyle name="20% - Акцент6 16" xfId="598"/>
    <cellStyle name="20% - Акцент6 17" xfId="599"/>
    <cellStyle name="20% - Акцент6 18" xfId="600"/>
    <cellStyle name="20% - Акцент6 19" xfId="601"/>
    <cellStyle name="20% - Акцент6 2" xfId="233"/>
    <cellStyle name="20% — акцент6 2" xfId="276"/>
    <cellStyle name="20% - Акцент6 20" xfId="602"/>
    <cellStyle name="20% - Акцент6 21" xfId="603"/>
    <cellStyle name="20% - Акцент6 22" xfId="604"/>
    <cellStyle name="20% - Акцент6 23" xfId="605"/>
    <cellStyle name="20% - Акцент6 24" xfId="606"/>
    <cellStyle name="20% - Акцент6 25" xfId="607"/>
    <cellStyle name="20% - Акцент6 26" xfId="608"/>
    <cellStyle name="20% - Акцент6 27" xfId="609"/>
    <cellStyle name="20% - Акцент6 28" xfId="610"/>
    <cellStyle name="20% - Акцент6 29" xfId="611"/>
    <cellStyle name="20% - Акцент6 3" xfId="612"/>
    <cellStyle name="20% — акцент6 3" xfId="337"/>
    <cellStyle name="20% - Акцент6 30" xfId="613"/>
    <cellStyle name="20% - Акцент6 31" xfId="614"/>
    <cellStyle name="20% - Акцент6 32" xfId="615"/>
    <cellStyle name="20% - Акцент6 33" xfId="616"/>
    <cellStyle name="20% - Акцент6 34" xfId="617"/>
    <cellStyle name="20% - Акцент6 35" xfId="618"/>
    <cellStyle name="20% - Акцент6 36" xfId="619"/>
    <cellStyle name="20% - Акцент6 4" xfId="620"/>
    <cellStyle name="20% - Акцент6 5" xfId="621"/>
    <cellStyle name="20% - Акцент6 6" xfId="622"/>
    <cellStyle name="20% - Акцент6 7" xfId="623"/>
    <cellStyle name="20% - Акцент6 8" xfId="624"/>
    <cellStyle name="20% - Акцент6 9" xfId="625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88"/>
    <cellStyle name="40% - Accent1 4" xfId="192"/>
    <cellStyle name="40% - Accent1 4 2" xfId="310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90"/>
    <cellStyle name="40% - Accent2 4" xfId="194"/>
    <cellStyle name="40% - Accent2 4 2" xfId="312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92"/>
    <cellStyle name="40% - Accent3 4" xfId="196"/>
    <cellStyle name="40% - Accent3 4 2" xfId="314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94"/>
    <cellStyle name="40% - Accent4 4" xfId="198"/>
    <cellStyle name="40% - Accent4 4 2" xfId="316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96"/>
    <cellStyle name="40% - Accent5 4" xfId="200"/>
    <cellStyle name="40% - Accent5 4 2" xfId="318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98"/>
    <cellStyle name="40% - Accent6 4" xfId="202"/>
    <cellStyle name="40% - Accent6 4 2" xfId="320"/>
    <cellStyle name="40% - Акцент1 10" xfId="626"/>
    <cellStyle name="40% - Акцент1 11" xfId="627"/>
    <cellStyle name="40% - Акцент1 12" xfId="628"/>
    <cellStyle name="40% - Акцент1 13" xfId="629"/>
    <cellStyle name="40% - Акцент1 14" xfId="630"/>
    <cellStyle name="40% - Акцент1 15" xfId="631"/>
    <cellStyle name="40% - Акцент1 16" xfId="632"/>
    <cellStyle name="40% - Акцент1 17" xfId="633"/>
    <cellStyle name="40% - Акцент1 18" xfId="634"/>
    <cellStyle name="40% - Акцент1 19" xfId="635"/>
    <cellStyle name="40% - Акцент1 2" xfId="224"/>
    <cellStyle name="40% — акцент1 2" xfId="267"/>
    <cellStyle name="40% - Акцент1 20" xfId="636"/>
    <cellStyle name="40% - Акцент1 21" xfId="637"/>
    <cellStyle name="40% - Акцент1 22" xfId="638"/>
    <cellStyle name="40% - Акцент1 23" xfId="639"/>
    <cellStyle name="40% - Акцент1 24" xfId="640"/>
    <cellStyle name="40% - Акцент1 25" xfId="641"/>
    <cellStyle name="40% - Акцент1 26" xfId="642"/>
    <cellStyle name="40% - Акцент1 27" xfId="643"/>
    <cellStyle name="40% - Акцент1 28" xfId="644"/>
    <cellStyle name="40% - Акцент1 29" xfId="645"/>
    <cellStyle name="40% - Акцент1 3" xfId="646"/>
    <cellStyle name="40% — акцент1 3" xfId="328"/>
    <cellStyle name="40% - Акцент1 30" xfId="647"/>
    <cellStyle name="40% - Акцент1 31" xfId="648"/>
    <cellStyle name="40% - Акцент1 32" xfId="649"/>
    <cellStyle name="40% - Акцент1 33" xfId="650"/>
    <cellStyle name="40% - Акцент1 34" xfId="651"/>
    <cellStyle name="40% - Акцент1 35" xfId="652"/>
    <cellStyle name="40% - Акцент1 36" xfId="653"/>
    <cellStyle name="40% - Акцент1 4" xfId="654"/>
    <cellStyle name="40% - Акцент1 5" xfId="655"/>
    <cellStyle name="40% - Акцент1 6" xfId="656"/>
    <cellStyle name="40% - Акцент1 7" xfId="657"/>
    <cellStyle name="40% - Акцент1 8" xfId="658"/>
    <cellStyle name="40% - Акцент1 9" xfId="659"/>
    <cellStyle name="40% - Акцент2 10" xfId="660"/>
    <cellStyle name="40% - Акцент2 11" xfId="661"/>
    <cellStyle name="40% - Акцент2 12" xfId="662"/>
    <cellStyle name="40% - Акцент2 13" xfId="663"/>
    <cellStyle name="40% - Акцент2 14" xfId="664"/>
    <cellStyle name="40% - Акцент2 15" xfId="665"/>
    <cellStyle name="40% - Акцент2 16" xfId="666"/>
    <cellStyle name="40% - Акцент2 17" xfId="667"/>
    <cellStyle name="40% - Акцент2 18" xfId="668"/>
    <cellStyle name="40% - Акцент2 19" xfId="669"/>
    <cellStyle name="40% - Акцент2 2" xfId="226"/>
    <cellStyle name="40% — акцент2 2" xfId="269"/>
    <cellStyle name="40% - Акцент2 20" xfId="670"/>
    <cellStyle name="40% - Акцент2 21" xfId="671"/>
    <cellStyle name="40% - Акцент2 22" xfId="672"/>
    <cellStyle name="40% - Акцент2 23" xfId="673"/>
    <cellStyle name="40% - Акцент2 24" xfId="674"/>
    <cellStyle name="40% - Акцент2 25" xfId="675"/>
    <cellStyle name="40% - Акцент2 26" xfId="676"/>
    <cellStyle name="40% - Акцент2 27" xfId="677"/>
    <cellStyle name="40% - Акцент2 28" xfId="678"/>
    <cellStyle name="40% - Акцент2 29" xfId="679"/>
    <cellStyle name="40% - Акцент2 3" xfId="680"/>
    <cellStyle name="40% — акцент2 3" xfId="330"/>
    <cellStyle name="40% - Акцент2 30" xfId="681"/>
    <cellStyle name="40% - Акцент2 31" xfId="682"/>
    <cellStyle name="40% - Акцент2 32" xfId="683"/>
    <cellStyle name="40% - Акцент2 33" xfId="684"/>
    <cellStyle name="40% - Акцент2 34" xfId="685"/>
    <cellStyle name="40% - Акцент2 35" xfId="686"/>
    <cellStyle name="40% - Акцент2 36" xfId="687"/>
    <cellStyle name="40% - Акцент2 4" xfId="688"/>
    <cellStyle name="40% - Акцент2 5" xfId="689"/>
    <cellStyle name="40% - Акцент2 6" xfId="690"/>
    <cellStyle name="40% - Акцент2 7" xfId="691"/>
    <cellStyle name="40% - Акцент2 8" xfId="692"/>
    <cellStyle name="40% - Акцент2 9" xfId="693"/>
    <cellStyle name="40% - Акцент3 10" xfId="694"/>
    <cellStyle name="40% - Акцент3 11" xfId="695"/>
    <cellStyle name="40% - Акцент3 12" xfId="696"/>
    <cellStyle name="40% - Акцент3 13" xfId="697"/>
    <cellStyle name="40% - Акцент3 14" xfId="698"/>
    <cellStyle name="40% - Акцент3 15" xfId="699"/>
    <cellStyle name="40% - Акцент3 16" xfId="700"/>
    <cellStyle name="40% - Акцент3 17" xfId="701"/>
    <cellStyle name="40% - Акцент3 18" xfId="702"/>
    <cellStyle name="40% - Акцент3 19" xfId="703"/>
    <cellStyle name="40% - Акцент3 2" xfId="228"/>
    <cellStyle name="40% — акцент3 2" xfId="271"/>
    <cellStyle name="40% - Акцент3 20" xfId="704"/>
    <cellStyle name="40% - Акцент3 21" xfId="705"/>
    <cellStyle name="40% - Акцент3 22" xfId="706"/>
    <cellStyle name="40% - Акцент3 23" xfId="707"/>
    <cellStyle name="40% - Акцент3 24" xfId="708"/>
    <cellStyle name="40% - Акцент3 25" xfId="709"/>
    <cellStyle name="40% - Акцент3 26" xfId="710"/>
    <cellStyle name="40% - Акцент3 27" xfId="711"/>
    <cellStyle name="40% - Акцент3 28" xfId="712"/>
    <cellStyle name="40% - Акцент3 29" xfId="713"/>
    <cellStyle name="40% - Акцент3 3" xfId="714"/>
    <cellStyle name="40% — акцент3 3" xfId="332"/>
    <cellStyle name="40% - Акцент3 30" xfId="715"/>
    <cellStyle name="40% - Акцент3 31" xfId="716"/>
    <cellStyle name="40% - Акцент3 32" xfId="717"/>
    <cellStyle name="40% - Акцент3 33" xfId="718"/>
    <cellStyle name="40% - Акцент3 34" xfId="719"/>
    <cellStyle name="40% - Акцент3 35" xfId="720"/>
    <cellStyle name="40% - Акцент3 36" xfId="721"/>
    <cellStyle name="40% - Акцент3 4" xfId="722"/>
    <cellStyle name="40% - Акцент3 5" xfId="723"/>
    <cellStyle name="40% - Акцент3 6" xfId="724"/>
    <cellStyle name="40% - Акцент3 7" xfId="725"/>
    <cellStyle name="40% - Акцент3 8" xfId="726"/>
    <cellStyle name="40% - Акцент3 9" xfId="727"/>
    <cellStyle name="40% - Акцент4 10" xfId="728"/>
    <cellStyle name="40% - Акцент4 11" xfId="729"/>
    <cellStyle name="40% - Акцент4 12" xfId="730"/>
    <cellStyle name="40% - Акцент4 13" xfId="731"/>
    <cellStyle name="40% - Акцент4 14" xfId="732"/>
    <cellStyle name="40% - Акцент4 15" xfId="733"/>
    <cellStyle name="40% - Акцент4 16" xfId="734"/>
    <cellStyle name="40% - Акцент4 17" xfId="735"/>
    <cellStyle name="40% - Акцент4 18" xfId="736"/>
    <cellStyle name="40% - Акцент4 19" xfId="737"/>
    <cellStyle name="40% - Акцент4 2" xfId="230"/>
    <cellStyle name="40% — акцент4 2" xfId="273"/>
    <cellStyle name="40% - Акцент4 20" xfId="738"/>
    <cellStyle name="40% - Акцент4 21" xfId="739"/>
    <cellStyle name="40% - Акцент4 22" xfId="740"/>
    <cellStyle name="40% - Акцент4 23" xfId="741"/>
    <cellStyle name="40% - Акцент4 24" xfId="742"/>
    <cellStyle name="40% - Акцент4 25" xfId="743"/>
    <cellStyle name="40% - Акцент4 26" xfId="744"/>
    <cellStyle name="40% - Акцент4 27" xfId="745"/>
    <cellStyle name="40% - Акцент4 28" xfId="746"/>
    <cellStyle name="40% - Акцент4 29" xfId="747"/>
    <cellStyle name="40% - Акцент4 3" xfId="748"/>
    <cellStyle name="40% — акцент4 3" xfId="334"/>
    <cellStyle name="40% - Акцент4 30" xfId="749"/>
    <cellStyle name="40% - Акцент4 31" xfId="750"/>
    <cellStyle name="40% - Акцент4 32" xfId="751"/>
    <cellStyle name="40% - Акцент4 33" xfId="752"/>
    <cellStyle name="40% - Акцент4 34" xfId="753"/>
    <cellStyle name="40% - Акцент4 35" xfId="754"/>
    <cellStyle name="40% - Акцент4 36" xfId="755"/>
    <cellStyle name="40% - Акцент4 4" xfId="756"/>
    <cellStyle name="40% - Акцент4 5" xfId="757"/>
    <cellStyle name="40% - Акцент4 6" xfId="758"/>
    <cellStyle name="40% - Акцент4 7" xfId="759"/>
    <cellStyle name="40% - Акцент4 8" xfId="760"/>
    <cellStyle name="40% - Акцент4 9" xfId="761"/>
    <cellStyle name="40% - Акцент5 10" xfId="762"/>
    <cellStyle name="40% - Акцент5 11" xfId="763"/>
    <cellStyle name="40% - Акцент5 12" xfId="764"/>
    <cellStyle name="40% - Акцент5 13" xfId="765"/>
    <cellStyle name="40% - Акцент5 14" xfId="766"/>
    <cellStyle name="40% - Акцент5 15" xfId="767"/>
    <cellStyle name="40% - Акцент5 16" xfId="768"/>
    <cellStyle name="40% - Акцент5 17" xfId="769"/>
    <cellStyle name="40% - Акцент5 18" xfId="770"/>
    <cellStyle name="40% - Акцент5 19" xfId="771"/>
    <cellStyle name="40% - Акцент5 2" xfId="232"/>
    <cellStyle name="40% — акцент5 2" xfId="275"/>
    <cellStyle name="40% - Акцент5 20" xfId="772"/>
    <cellStyle name="40% - Акцент5 21" xfId="773"/>
    <cellStyle name="40% - Акцент5 22" xfId="774"/>
    <cellStyle name="40% - Акцент5 23" xfId="775"/>
    <cellStyle name="40% - Акцент5 24" xfId="776"/>
    <cellStyle name="40% - Акцент5 25" xfId="777"/>
    <cellStyle name="40% - Акцент5 26" xfId="778"/>
    <cellStyle name="40% - Акцент5 27" xfId="779"/>
    <cellStyle name="40% - Акцент5 28" xfId="780"/>
    <cellStyle name="40% - Акцент5 29" xfId="781"/>
    <cellStyle name="40% - Акцент5 3" xfId="782"/>
    <cellStyle name="40% — акцент5 3" xfId="336"/>
    <cellStyle name="40% - Акцент5 30" xfId="783"/>
    <cellStyle name="40% - Акцент5 31" xfId="784"/>
    <cellStyle name="40% - Акцент5 32" xfId="785"/>
    <cellStyle name="40% - Акцент5 33" xfId="786"/>
    <cellStyle name="40% - Акцент5 34" xfId="787"/>
    <cellStyle name="40% - Акцент5 35" xfId="788"/>
    <cellStyle name="40% - Акцент5 36" xfId="789"/>
    <cellStyle name="40% - Акцент5 4" xfId="790"/>
    <cellStyle name="40% - Акцент5 5" xfId="791"/>
    <cellStyle name="40% - Акцент5 6" xfId="792"/>
    <cellStyle name="40% - Акцент5 7" xfId="793"/>
    <cellStyle name="40% - Акцент5 8" xfId="794"/>
    <cellStyle name="40% - Акцент5 9" xfId="795"/>
    <cellStyle name="40% - Акцент6 10" xfId="796"/>
    <cellStyle name="40% - Акцент6 11" xfId="797"/>
    <cellStyle name="40% - Акцент6 12" xfId="798"/>
    <cellStyle name="40% - Акцент6 13" xfId="799"/>
    <cellStyle name="40% - Акцент6 14" xfId="800"/>
    <cellStyle name="40% - Акцент6 15" xfId="801"/>
    <cellStyle name="40% - Акцент6 16" xfId="802"/>
    <cellStyle name="40% - Акцент6 17" xfId="803"/>
    <cellStyle name="40% - Акцент6 18" xfId="804"/>
    <cellStyle name="40% - Акцент6 19" xfId="805"/>
    <cellStyle name="40% - Акцент6 2" xfId="234"/>
    <cellStyle name="40% — акцент6 2" xfId="277"/>
    <cellStyle name="40% - Акцент6 20" xfId="806"/>
    <cellStyle name="40% - Акцент6 21" xfId="807"/>
    <cellStyle name="40% - Акцент6 22" xfId="808"/>
    <cellStyle name="40% - Акцент6 23" xfId="809"/>
    <cellStyle name="40% - Акцент6 24" xfId="810"/>
    <cellStyle name="40% - Акцент6 25" xfId="811"/>
    <cellStyle name="40% - Акцент6 26" xfId="812"/>
    <cellStyle name="40% - Акцент6 27" xfId="813"/>
    <cellStyle name="40% - Акцент6 28" xfId="814"/>
    <cellStyle name="40% - Акцент6 29" xfId="815"/>
    <cellStyle name="40% - Акцент6 3" xfId="816"/>
    <cellStyle name="40% — акцент6 3" xfId="338"/>
    <cellStyle name="40% - Акцент6 30" xfId="817"/>
    <cellStyle name="40% - Акцент6 31" xfId="818"/>
    <cellStyle name="40% - Акцент6 32" xfId="819"/>
    <cellStyle name="40% - Акцент6 33" xfId="820"/>
    <cellStyle name="40% - Акцент6 34" xfId="821"/>
    <cellStyle name="40% - Акцент6 35" xfId="822"/>
    <cellStyle name="40% - Акцент6 36" xfId="823"/>
    <cellStyle name="40% - Акцент6 4" xfId="824"/>
    <cellStyle name="40% - Акцент6 5" xfId="825"/>
    <cellStyle name="40% - Акцент6 6" xfId="826"/>
    <cellStyle name="40% - Акцент6 7" xfId="827"/>
    <cellStyle name="40% - Акцент6 8" xfId="828"/>
    <cellStyle name="40% - Акцент6 9" xfId="829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830"/>
    <cellStyle name="60% - Акцент1 11" xfId="831"/>
    <cellStyle name="60% - Акцент1 12" xfId="832"/>
    <cellStyle name="60% - Акцент1 13" xfId="833"/>
    <cellStyle name="60% - Акцент1 14" xfId="834"/>
    <cellStyle name="60% - Акцент1 15" xfId="835"/>
    <cellStyle name="60% - Акцент1 16" xfId="836"/>
    <cellStyle name="60% - Акцент1 17" xfId="837"/>
    <cellStyle name="60% - Акцент1 18" xfId="838"/>
    <cellStyle name="60% - Акцент1 19" xfId="839"/>
    <cellStyle name="60% - Акцент1 2" xfId="235"/>
    <cellStyle name="60% - Акцент1 20" xfId="840"/>
    <cellStyle name="60% - Акцент1 21" xfId="841"/>
    <cellStyle name="60% - Акцент1 22" xfId="842"/>
    <cellStyle name="60% - Акцент1 23" xfId="843"/>
    <cellStyle name="60% - Акцент1 24" xfId="844"/>
    <cellStyle name="60% - Акцент1 25" xfId="845"/>
    <cellStyle name="60% - Акцент1 26" xfId="846"/>
    <cellStyle name="60% - Акцент1 27" xfId="847"/>
    <cellStyle name="60% - Акцент1 28" xfId="848"/>
    <cellStyle name="60% - Акцент1 29" xfId="849"/>
    <cellStyle name="60% - Акцент1 3" xfId="850"/>
    <cellStyle name="60% - Акцент1 30" xfId="851"/>
    <cellStyle name="60% - Акцент1 31" xfId="852"/>
    <cellStyle name="60% - Акцент1 32" xfId="853"/>
    <cellStyle name="60% - Акцент1 33" xfId="854"/>
    <cellStyle name="60% - Акцент1 34" xfId="855"/>
    <cellStyle name="60% - Акцент1 35" xfId="856"/>
    <cellStyle name="60% - Акцент1 36" xfId="857"/>
    <cellStyle name="60% - Акцент1 4" xfId="858"/>
    <cellStyle name="60% - Акцент1 5" xfId="859"/>
    <cellStyle name="60% - Акцент1 6" xfId="860"/>
    <cellStyle name="60% - Акцент1 7" xfId="861"/>
    <cellStyle name="60% - Акцент1 8" xfId="862"/>
    <cellStyle name="60% - Акцент1 9" xfId="863"/>
    <cellStyle name="60% - Акцент2 10" xfId="864"/>
    <cellStyle name="60% - Акцент2 11" xfId="865"/>
    <cellStyle name="60% - Акцент2 12" xfId="866"/>
    <cellStyle name="60% - Акцент2 13" xfId="867"/>
    <cellStyle name="60% - Акцент2 14" xfId="868"/>
    <cellStyle name="60% - Акцент2 15" xfId="869"/>
    <cellStyle name="60% - Акцент2 16" xfId="870"/>
    <cellStyle name="60% - Акцент2 17" xfId="871"/>
    <cellStyle name="60% - Акцент2 18" xfId="872"/>
    <cellStyle name="60% - Акцент2 19" xfId="873"/>
    <cellStyle name="60% - Акцент2 2" xfId="236"/>
    <cellStyle name="60% - Акцент2 20" xfId="874"/>
    <cellStyle name="60% - Акцент2 21" xfId="875"/>
    <cellStyle name="60% - Акцент2 22" xfId="876"/>
    <cellStyle name="60% - Акцент2 23" xfId="877"/>
    <cellStyle name="60% - Акцент2 24" xfId="878"/>
    <cellStyle name="60% - Акцент2 25" xfId="879"/>
    <cellStyle name="60% - Акцент2 26" xfId="880"/>
    <cellStyle name="60% - Акцент2 27" xfId="881"/>
    <cellStyle name="60% - Акцент2 28" xfId="882"/>
    <cellStyle name="60% - Акцент2 29" xfId="883"/>
    <cellStyle name="60% - Акцент2 3" xfId="884"/>
    <cellStyle name="60% - Акцент2 30" xfId="885"/>
    <cellStyle name="60% - Акцент2 31" xfId="886"/>
    <cellStyle name="60% - Акцент2 32" xfId="887"/>
    <cellStyle name="60% - Акцент2 33" xfId="888"/>
    <cellStyle name="60% - Акцент2 34" xfId="889"/>
    <cellStyle name="60% - Акцент2 35" xfId="890"/>
    <cellStyle name="60% - Акцент2 36" xfId="891"/>
    <cellStyle name="60% - Акцент2 4" xfId="892"/>
    <cellStyle name="60% - Акцент2 5" xfId="893"/>
    <cellStyle name="60% - Акцент2 6" xfId="894"/>
    <cellStyle name="60% - Акцент2 7" xfId="895"/>
    <cellStyle name="60% - Акцент2 8" xfId="896"/>
    <cellStyle name="60% - Акцент2 9" xfId="897"/>
    <cellStyle name="60% - Акцент3 10" xfId="898"/>
    <cellStyle name="60% - Акцент3 11" xfId="899"/>
    <cellStyle name="60% - Акцент3 12" xfId="900"/>
    <cellStyle name="60% - Акцент3 13" xfId="901"/>
    <cellStyle name="60% - Акцент3 14" xfId="902"/>
    <cellStyle name="60% - Акцент3 15" xfId="903"/>
    <cellStyle name="60% - Акцент3 16" xfId="904"/>
    <cellStyle name="60% - Акцент3 17" xfId="905"/>
    <cellStyle name="60% - Акцент3 18" xfId="906"/>
    <cellStyle name="60% - Акцент3 19" xfId="907"/>
    <cellStyle name="60% - Акцент3 2" xfId="237"/>
    <cellStyle name="60% - Акцент3 20" xfId="908"/>
    <cellStyle name="60% - Акцент3 21" xfId="909"/>
    <cellStyle name="60% - Акцент3 22" xfId="910"/>
    <cellStyle name="60% - Акцент3 23" xfId="911"/>
    <cellStyle name="60% - Акцент3 24" xfId="912"/>
    <cellStyle name="60% - Акцент3 25" xfId="913"/>
    <cellStyle name="60% - Акцент3 26" xfId="914"/>
    <cellStyle name="60% - Акцент3 27" xfId="915"/>
    <cellStyle name="60% - Акцент3 28" xfId="916"/>
    <cellStyle name="60% - Акцент3 29" xfId="917"/>
    <cellStyle name="60% - Акцент3 3" xfId="918"/>
    <cellStyle name="60% - Акцент3 30" xfId="919"/>
    <cellStyle name="60% - Акцент3 31" xfId="920"/>
    <cellStyle name="60% - Акцент3 32" xfId="921"/>
    <cellStyle name="60% - Акцент3 33" xfId="922"/>
    <cellStyle name="60% - Акцент3 34" xfId="923"/>
    <cellStyle name="60% - Акцент3 35" xfId="924"/>
    <cellStyle name="60% - Акцент3 36" xfId="925"/>
    <cellStyle name="60% - Акцент3 4" xfId="926"/>
    <cellStyle name="60% - Акцент3 5" xfId="927"/>
    <cellStyle name="60% - Акцент3 6" xfId="928"/>
    <cellStyle name="60% - Акцент3 7" xfId="929"/>
    <cellStyle name="60% - Акцент3 8" xfId="930"/>
    <cellStyle name="60% - Акцент3 9" xfId="931"/>
    <cellStyle name="60% - Акцент4 10" xfId="932"/>
    <cellStyle name="60% - Акцент4 11" xfId="933"/>
    <cellStyle name="60% - Акцент4 12" xfId="934"/>
    <cellStyle name="60% - Акцент4 13" xfId="935"/>
    <cellStyle name="60% - Акцент4 14" xfId="936"/>
    <cellStyle name="60% - Акцент4 15" xfId="937"/>
    <cellStyle name="60% - Акцент4 16" xfId="938"/>
    <cellStyle name="60% - Акцент4 17" xfId="939"/>
    <cellStyle name="60% - Акцент4 18" xfId="940"/>
    <cellStyle name="60% - Акцент4 19" xfId="941"/>
    <cellStyle name="60% - Акцент4 2" xfId="238"/>
    <cellStyle name="60% - Акцент4 20" xfId="942"/>
    <cellStyle name="60% - Акцент4 21" xfId="943"/>
    <cellStyle name="60% - Акцент4 22" xfId="944"/>
    <cellStyle name="60% - Акцент4 23" xfId="945"/>
    <cellStyle name="60% - Акцент4 24" xfId="946"/>
    <cellStyle name="60% - Акцент4 25" xfId="947"/>
    <cellStyle name="60% - Акцент4 26" xfId="948"/>
    <cellStyle name="60% - Акцент4 27" xfId="949"/>
    <cellStyle name="60% - Акцент4 28" xfId="950"/>
    <cellStyle name="60% - Акцент4 29" xfId="951"/>
    <cellStyle name="60% - Акцент4 3" xfId="952"/>
    <cellStyle name="60% - Акцент4 30" xfId="953"/>
    <cellStyle name="60% - Акцент4 31" xfId="954"/>
    <cellStyle name="60% - Акцент4 32" xfId="955"/>
    <cellStyle name="60% - Акцент4 33" xfId="956"/>
    <cellStyle name="60% - Акцент4 34" xfId="957"/>
    <cellStyle name="60% - Акцент4 35" xfId="958"/>
    <cellStyle name="60% - Акцент4 36" xfId="959"/>
    <cellStyle name="60% - Акцент4 4" xfId="960"/>
    <cellStyle name="60% - Акцент4 5" xfId="961"/>
    <cellStyle name="60% - Акцент4 6" xfId="962"/>
    <cellStyle name="60% - Акцент4 7" xfId="963"/>
    <cellStyle name="60% - Акцент4 8" xfId="964"/>
    <cellStyle name="60% - Акцент4 9" xfId="965"/>
    <cellStyle name="60% - Акцент5 10" xfId="966"/>
    <cellStyle name="60% - Акцент5 11" xfId="967"/>
    <cellStyle name="60% - Акцент5 12" xfId="968"/>
    <cellStyle name="60% - Акцент5 13" xfId="969"/>
    <cellStyle name="60% - Акцент5 14" xfId="970"/>
    <cellStyle name="60% - Акцент5 15" xfId="971"/>
    <cellStyle name="60% - Акцент5 16" xfId="972"/>
    <cellStyle name="60% - Акцент5 17" xfId="973"/>
    <cellStyle name="60% - Акцент5 18" xfId="974"/>
    <cellStyle name="60% - Акцент5 19" xfId="975"/>
    <cellStyle name="60% - Акцент5 2" xfId="239"/>
    <cellStyle name="60% - Акцент5 20" xfId="976"/>
    <cellStyle name="60% - Акцент5 21" xfId="977"/>
    <cellStyle name="60% - Акцент5 22" xfId="978"/>
    <cellStyle name="60% - Акцент5 23" xfId="979"/>
    <cellStyle name="60% - Акцент5 24" xfId="980"/>
    <cellStyle name="60% - Акцент5 25" xfId="981"/>
    <cellStyle name="60% - Акцент5 26" xfId="982"/>
    <cellStyle name="60% - Акцент5 27" xfId="983"/>
    <cellStyle name="60% - Акцент5 28" xfId="984"/>
    <cellStyle name="60% - Акцент5 29" xfId="985"/>
    <cellStyle name="60% - Акцент5 3" xfId="986"/>
    <cellStyle name="60% - Акцент5 30" xfId="987"/>
    <cellStyle name="60% - Акцент5 31" xfId="988"/>
    <cellStyle name="60% - Акцент5 32" xfId="989"/>
    <cellStyle name="60% - Акцент5 33" xfId="990"/>
    <cellStyle name="60% - Акцент5 34" xfId="991"/>
    <cellStyle name="60% - Акцент5 35" xfId="992"/>
    <cellStyle name="60% - Акцент5 36" xfId="993"/>
    <cellStyle name="60% - Акцент5 4" xfId="994"/>
    <cellStyle name="60% - Акцент5 5" xfId="995"/>
    <cellStyle name="60% - Акцент5 6" xfId="996"/>
    <cellStyle name="60% - Акцент5 7" xfId="997"/>
    <cellStyle name="60% - Акцент5 8" xfId="998"/>
    <cellStyle name="60% - Акцент5 9" xfId="999"/>
    <cellStyle name="60% - Акцент6 10" xfId="1000"/>
    <cellStyle name="60% - Акцент6 11" xfId="1001"/>
    <cellStyle name="60% - Акцент6 12" xfId="1002"/>
    <cellStyle name="60% - Акцент6 13" xfId="1003"/>
    <cellStyle name="60% - Акцент6 14" xfId="1004"/>
    <cellStyle name="60% - Акцент6 15" xfId="1005"/>
    <cellStyle name="60% - Акцент6 16" xfId="1006"/>
    <cellStyle name="60% - Акцент6 17" xfId="1007"/>
    <cellStyle name="60% - Акцент6 18" xfId="1008"/>
    <cellStyle name="60% - Акцент6 19" xfId="1009"/>
    <cellStyle name="60% - Акцент6 2" xfId="240"/>
    <cellStyle name="60% - Акцент6 20" xfId="1010"/>
    <cellStyle name="60% - Акцент6 21" xfId="1011"/>
    <cellStyle name="60% - Акцент6 22" xfId="1012"/>
    <cellStyle name="60% - Акцент6 23" xfId="1013"/>
    <cellStyle name="60% - Акцент6 24" xfId="1014"/>
    <cellStyle name="60% - Акцент6 25" xfId="1015"/>
    <cellStyle name="60% - Акцент6 26" xfId="1016"/>
    <cellStyle name="60% - Акцент6 27" xfId="1017"/>
    <cellStyle name="60% - Акцент6 28" xfId="1018"/>
    <cellStyle name="60% - Акцент6 29" xfId="1019"/>
    <cellStyle name="60% - Акцент6 3" xfId="1020"/>
    <cellStyle name="60% - Акцент6 30" xfId="1021"/>
    <cellStyle name="60% - Акцент6 31" xfId="1022"/>
    <cellStyle name="60% - Акцент6 32" xfId="1023"/>
    <cellStyle name="60% - Акцент6 33" xfId="1024"/>
    <cellStyle name="60% - Акцент6 34" xfId="1025"/>
    <cellStyle name="60% - Акцент6 35" xfId="1026"/>
    <cellStyle name="60% - Акцент6 36" xfId="1027"/>
    <cellStyle name="60% - Акцент6 4" xfId="1028"/>
    <cellStyle name="60% - Акцент6 5" xfId="1029"/>
    <cellStyle name="60% - Акцент6 6" xfId="1030"/>
    <cellStyle name="60% - Акцент6 7" xfId="1031"/>
    <cellStyle name="60% - Акцент6 8" xfId="1032"/>
    <cellStyle name="60% - Акцент6 9" xfId="1033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1034"/>
    <cellStyle name="Calculation 2 2 11" xfId="1035"/>
    <cellStyle name="Calculation 2 2 12" xfId="1036"/>
    <cellStyle name="Calculation 2 2 13" xfId="1037"/>
    <cellStyle name="Calculation 2 2 14" xfId="1038"/>
    <cellStyle name="Calculation 2 2 15" xfId="1039"/>
    <cellStyle name="Calculation 2 2 16" xfId="1040"/>
    <cellStyle name="Calculation 2 2 17" xfId="1041"/>
    <cellStyle name="Calculation 2 2 18" xfId="1042"/>
    <cellStyle name="Calculation 2 2 19" xfId="1043"/>
    <cellStyle name="Calculation 2 2 2" xfId="1044"/>
    <cellStyle name="Calculation 2 2 20" xfId="1045"/>
    <cellStyle name="Calculation 2 2 21" xfId="1046"/>
    <cellStyle name="Calculation 2 2 22" xfId="1047"/>
    <cellStyle name="Calculation 2 2 23" xfId="1048"/>
    <cellStyle name="Calculation 2 2 24" xfId="1049"/>
    <cellStyle name="Calculation 2 2 25" xfId="1050"/>
    <cellStyle name="Calculation 2 2 26" xfId="1051"/>
    <cellStyle name="Calculation 2 2 27" xfId="1052"/>
    <cellStyle name="Calculation 2 2 28" xfId="1053"/>
    <cellStyle name="Calculation 2 2 29" xfId="1054"/>
    <cellStyle name="Calculation 2 2 3" xfId="1055"/>
    <cellStyle name="Calculation 2 2 30" xfId="1056"/>
    <cellStyle name="Calculation 2 2 31" xfId="1057"/>
    <cellStyle name="Calculation 2 2 32" xfId="1058"/>
    <cellStyle name="Calculation 2 2 33" xfId="1059"/>
    <cellStyle name="Calculation 2 2 4" xfId="1060"/>
    <cellStyle name="Calculation 2 2 5" xfId="1061"/>
    <cellStyle name="Calculation 2 2 6" xfId="1062"/>
    <cellStyle name="Calculation 2 2 7" xfId="1063"/>
    <cellStyle name="Calculation 2 2 8" xfId="1064"/>
    <cellStyle name="Calculation 2 2 9" xfId="1065"/>
    <cellStyle name="Check Cell" xfId="23" builtinId="23" customBuiltin="1"/>
    <cellStyle name="Check Cell 2" xfId="86"/>
    <cellStyle name="Check Cell 2 2" xfId="134"/>
    <cellStyle name="Comma" xfId="7" builtinId="3"/>
    <cellStyle name="Comma 10" xfId="340"/>
    <cellStyle name="Comma 11" xfId="2108"/>
    <cellStyle name="Comma 15" xfId="2104"/>
    <cellStyle name="Comma 2" xfId="10"/>
    <cellStyle name="Comma 2 2" xfId="100"/>
    <cellStyle name="Comma 2 2 2" xfId="135"/>
    <cellStyle name="Comma 2 2 2 2" xfId="284"/>
    <cellStyle name="Comma 2 2 2 2 2" xfId="341"/>
    <cellStyle name="Comma 2 2 3" xfId="281"/>
    <cellStyle name="Comma 2 2 3 2" xfId="342"/>
    <cellStyle name="Comma 2 3" xfId="103"/>
    <cellStyle name="Comma 2 3 2" xfId="283"/>
    <cellStyle name="Comma 2 3 2 2" xfId="343"/>
    <cellStyle name="Comma 2 3 3" xfId="344"/>
    <cellStyle name="Comma 2 4" xfId="265"/>
    <cellStyle name="Comma 2 4 2" xfId="345"/>
    <cellStyle name="Comma 2 5" xfId="346"/>
    <cellStyle name="Comma 3" xfId="99"/>
    <cellStyle name="Comma 3 2" xfId="136"/>
    <cellStyle name="Comma 3 2 2" xfId="188"/>
    <cellStyle name="Comma 3 2 2 2" xfId="211"/>
    <cellStyle name="Comma 3 2 2 2 2" xfId="324"/>
    <cellStyle name="Comma 3 2 2 3" xfId="307"/>
    <cellStyle name="Comma 3 2 3" xfId="181"/>
    <cellStyle name="Comma 3 2 3 2" xfId="301"/>
    <cellStyle name="Comma 3 2 4" xfId="205"/>
    <cellStyle name="Comma 3 2 4 2" xfId="322"/>
    <cellStyle name="Comma 3 2 5" xfId="285"/>
    <cellStyle name="Comma 3 3" xfId="280"/>
    <cellStyle name="Comma 3 3 2" xfId="347"/>
    <cellStyle name="Comma 4" xfId="102"/>
    <cellStyle name="Comma 4 2" xfId="282"/>
    <cellStyle name="Comma 4 3" xfId="348"/>
    <cellStyle name="Comma 5" xfId="95"/>
    <cellStyle name="Comma 5 2" xfId="180"/>
    <cellStyle name="Comma 5 2 2" xfId="300"/>
    <cellStyle name="Comma 5 3" xfId="204"/>
    <cellStyle name="Comma 5 3 2" xfId="321"/>
    <cellStyle name="Comma 5 4" xfId="279"/>
    <cellStyle name="Comma 6" xfId="187"/>
    <cellStyle name="Comma 6 2" xfId="210"/>
    <cellStyle name="Comma 6 2 2" xfId="323"/>
    <cellStyle name="Comma 6 3" xfId="306"/>
    <cellStyle name="Comma 6 3 2" xfId="349"/>
    <cellStyle name="Comma 7" xfId="350"/>
    <cellStyle name="Comma 7 2" xfId="351"/>
    <cellStyle name="Comma 7 2 2" xfId="352"/>
    <cellStyle name="Comma 7 3" xfId="353"/>
    <cellStyle name="Comma 8" xfId="354"/>
    <cellStyle name="Comma 9" xfId="355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1066"/>
    <cellStyle name="Input 2 2 11" xfId="1067"/>
    <cellStyle name="Input 2 2 12" xfId="1068"/>
    <cellStyle name="Input 2 2 13" xfId="1069"/>
    <cellStyle name="Input 2 2 14" xfId="1070"/>
    <cellStyle name="Input 2 2 15" xfId="1071"/>
    <cellStyle name="Input 2 2 16" xfId="1072"/>
    <cellStyle name="Input 2 2 17" xfId="1073"/>
    <cellStyle name="Input 2 2 18" xfId="1074"/>
    <cellStyle name="Input 2 2 19" xfId="1075"/>
    <cellStyle name="Input 2 2 2" xfId="1076"/>
    <cellStyle name="Input 2 2 20" xfId="1077"/>
    <cellStyle name="Input 2 2 21" xfId="1078"/>
    <cellStyle name="Input 2 2 22" xfId="1079"/>
    <cellStyle name="Input 2 2 23" xfId="1080"/>
    <cellStyle name="Input 2 2 24" xfId="1081"/>
    <cellStyle name="Input 2 2 25" xfId="1082"/>
    <cellStyle name="Input 2 2 26" xfId="1083"/>
    <cellStyle name="Input 2 2 27" xfId="1084"/>
    <cellStyle name="Input 2 2 28" xfId="1085"/>
    <cellStyle name="Input 2 2 29" xfId="1086"/>
    <cellStyle name="Input 2 2 3" xfId="1087"/>
    <cellStyle name="Input 2 2 30" xfId="1088"/>
    <cellStyle name="Input 2 2 31" xfId="1089"/>
    <cellStyle name="Input 2 2 32" xfId="1090"/>
    <cellStyle name="Input 2 2 33" xfId="1091"/>
    <cellStyle name="Input 2 2 4" xfId="1092"/>
    <cellStyle name="Input 2 2 5" xfId="1093"/>
    <cellStyle name="Input 2 2 6" xfId="1094"/>
    <cellStyle name="Input 2 2 7" xfId="1095"/>
    <cellStyle name="Input 2 2 8" xfId="1096"/>
    <cellStyle name="Input 2 2 9" xfId="1097"/>
    <cellStyle name="KPMG Heading 1" xfId="356"/>
    <cellStyle name="KPMG Heading 2" xfId="357"/>
    <cellStyle name="KPMG Heading 3" xfId="358"/>
    <cellStyle name="KPMG Heading 4" xfId="359"/>
    <cellStyle name="KPMG Normal" xfId="360"/>
    <cellStyle name="KPMG Normal Text" xfId="361"/>
    <cellStyle name="KPMG Normal_123" xfId="362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304"/>
    <cellStyle name="Normal 10 3" xfId="208"/>
    <cellStyle name="Normal 11" xfId="164"/>
    <cellStyle name="Normal 11 2" xfId="186"/>
    <cellStyle name="Normal 11 2 2" xfId="305"/>
    <cellStyle name="Normal 11 3" xfId="209"/>
    <cellStyle name="Normal 12" xfId="165"/>
    <cellStyle name="Normal 12 2" xfId="363"/>
    <cellStyle name="Normal 12 2 2 2" xfId="2106"/>
    <cellStyle name="Normal 13" xfId="364"/>
    <cellStyle name="Normal 14" xfId="365"/>
    <cellStyle name="Normal 14 2" xfId="366"/>
    <cellStyle name="Normal 15" xfId="367"/>
    <cellStyle name="Normal 16" xfId="368"/>
    <cellStyle name="Normal 17" xfId="369"/>
    <cellStyle name="Normal 18" xfId="420"/>
    <cellStyle name="Normal 18 2" xfId="2103"/>
    <cellStyle name="Normal 2" xfId="1"/>
    <cellStyle name="Normal 2 2" xfId="146"/>
    <cellStyle name="Normal 2 2 2" xfId="163"/>
    <cellStyle name="Normal 2 2 3" xfId="370"/>
    <cellStyle name="Normal 2 3" xfId="147"/>
    <cellStyle name="Normal 2 3 2" xfId="371"/>
    <cellStyle name="Normal 2 3 2 2" xfId="2105"/>
    <cellStyle name="Normal 2 3 3" xfId="372"/>
    <cellStyle name="Normal 2 4" xfId="96"/>
    <cellStyle name="Normal 2 4 2" xfId="373"/>
    <cellStyle name="Normal 2 5" xfId="219"/>
    <cellStyle name="Normal 2 5 2" xfId="374"/>
    <cellStyle name="Normal 2 6" xfId="375"/>
    <cellStyle name="Normal 3" xfId="3"/>
    <cellStyle name="Normal 3 2" xfId="104"/>
    <cellStyle name="Normal 3 2 2" xfId="148"/>
    <cellStyle name="Normal 3 2 3" xfId="376"/>
    <cellStyle name="Normal 3 3" xfId="98"/>
    <cellStyle name="Normal 3 4" xfId="377"/>
    <cellStyle name="Normal 3 5" xfId="378"/>
    <cellStyle name="Normal 3_HavelvacN2axjusakN3" xfId="106"/>
    <cellStyle name="Normal 30" xfId="2107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302"/>
    <cellStyle name="Normal 5 2 4" xfId="206"/>
    <cellStyle name="Normal 5 3" xfId="379"/>
    <cellStyle name="Normal 6" xfId="150"/>
    <cellStyle name="Normal 6 2" xfId="213"/>
    <cellStyle name="Normal 6 3" xfId="380"/>
    <cellStyle name="Normal 7" xfId="151"/>
    <cellStyle name="Normal 7 2" xfId="381"/>
    <cellStyle name="Normal 8" xfId="8"/>
    <cellStyle name="Normal 8 2" xfId="162"/>
    <cellStyle name="Normal 8 3" xfId="179"/>
    <cellStyle name="Normal 8 3 2" xfId="299"/>
    <cellStyle name="Normal 8 4" xfId="203"/>
    <cellStyle name="Normal 9" xfId="94"/>
    <cellStyle name="Normal 9 2" xfId="184"/>
    <cellStyle name="Normal 9 2 2" xfId="303"/>
    <cellStyle name="Normal 9 3" xfId="207"/>
    <cellStyle name="Note" xfId="25" builtinId="10" customBuiltin="1"/>
    <cellStyle name="Note 2" xfId="54"/>
    <cellStyle name="Note 2 2" xfId="152"/>
    <cellStyle name="Note 2 2 10" xfId="1098"/>
    <cellStyle name="Note 2 2 11" xfId="1099"/>
    <cellStyle name="Note 2 2 12" xfId="1100"/>
    <cellStyle name="Note 2 2 13" xfId="1101"/>
    <cellStyle name="Note 2 2 14" xfId="1102"/>
    <cellStyle name="Note 2 2 15" xfId="1103"/>
    <cellStyle name="Note 2 2 16" xfId="1104"/>
    <cellStyle name="Note 2 2 17" xfId="1105"/>
    <cellStyle name="Note 2 2 18" xfId="1106"/>
    <cellStyle name="Note 2 2 19" xfId="1107"/>
    <cellStyle name="Note 2 2 2" xfId="1108"/>
    <cellStyle name="Note 2 2 20" xfId="1109"/>
    <cellStyle name="Note 2 2 21" xfId="1110"/>
    <cellStyle name="Note 2 2 22" xfId="1111"/>
    <cellStyle name="Note 2 2 23" xfId="1112"/>
    <cellStyle name="Note 2 2 24" xfId="1113"/>
    <cellStyle name="Note 2 2 25" xfId="1114"/>
    <cellStyle name="Note 2 2 26" xfId="1115"/>
    <cellStyle name="Note 2 2 27" xfId="1116"/>
    <cellStyle name="Note 2 2 28" xfId="1117"/>
    <cellStyle name="Note 2 2 29" xfId="1118"/>
    <cellStyle name="Note 2 2 3" xfId="1119"/>
    <cellStyle name="Note 2 2 30" xfId="1120"/>
    <cellStyle name="Note 2 2 31" xfId="1121"/>
    <cellStyle name="Note 2 2 32" xfId="1122"/>
    <cellStyle name="Note 2 2 33" xfId="1123"/>
    <cellStyle name="Note 2 2 34" xfId="1124"/>
    <cellStyle name="Note 2 2 4" xfId="1125"/>
    <cellStyle name="Note 2 2 5" xfId="1126"/>
    <cellStyle name="Note 2 2 6" xfId="1127"/>
    <cellStyle name="Note 2 2 7" xfId="1128"/>
    <cellStyle name="Note 2 2 8" xfId="1129"/>
    <cellStyle name="Note 2 2 9" xfId="1130"/>
    <cellStyle name="Note 2 3" xfId="278"/>
    <cellStyle name="Note 2 3 2" xfId="382"/>
    <cellStyle name="Note 3" xfId="166"/>
    <cellStyle name="Note 3 2" xfId="286"/>
    <cellStyle name="Note 4" xfId="190"/>
    <cellStyle name="Note 4 2" xfId="308"/>
    <cellStyle name="Output" xfId="20" builtinId="21" customBuiltin="1"/>
    <cellStyle name="Output 2" xfId="81"/>
    <cellStyle name="Output 2 2" xfId="153"/>
    <cellStyle name="Output 2 2 10" xfId="1131"/>
    <cellStyle name="Output 2 2 11" xfId="1132"/>
    <cellStyle name="Output 2 2 12" xfId="1133"/>
    <cellStyle name="Output 2 2 13" xfId="1134"/>
    <cellStyle name="Output 2 2 14" xfId="1135"/>
    <cellStyle name="Output 2 2 15" xfId="1136"/>
    <cellStyle name="Output 2 2 16" xfId="1137"/>
    <cellStyle name="Output 2 2 17" xfId="1138"/>
    <cellStyle name="Output 2 2 18" xfId="1139"/>
    <cellStyle name="Output 2 2 19" xfId="1140"/>
    <cellStyle name="Output 2 2 2" xfId="1141"/>
    <cellStyle name="Output 2 2 20" xfId="1142"/>
    <cellStyle name="Output 2 2 21" xfId="1143"/>
    <cellStyle name="Output 2 2 22" xfId="1144"/>
    <cellStyle name="Output 2 2 23" xfId="1145"/>
    <cellStyle name="Output 2 2 24" xfId="1146"/>
    <cellStyle name="Output 2 2 25" xfId="1147"/>
    <cellStyle name="Output 2 2 26" xfId="1148"/>
    <cellStyle name="Output 2 2 27" xfId="1149"/>
    <cellStyle name="Output 2 2 28" xfId="1150"/>
    <cellStyle name="Output 2 2 29" xfId="1151"/>
    <cellStyle name="Output 2 2 3" xfId="1152"/>
    <cellStyle name="Output 2 2 30" xfId="1153"/>
    <cellStyle name="Output 2 2 31" xfId="1154"/>
    <cellStyle name="Output 2 2 32" xfId="1155"/>
    <cellStyle name="Output 2 2 33" xfId="1156"/>
    <cellStyle name="Output 2 2 34" xfId="1157"/>
    <cellStyle name="Output 2 2 4" xfId="1158"/>
    <cellStyle name="Output 2 2 5" xfId="1159"/>
    <cellStyle name="Output 2 2 6" xfId="1160"/>
    <cellStyle name="Output 2 2 7" xfId="1161"/>
    <cellStyle name="Output 2 2 8" xfId="1162"/>
    <cellStyle name="Output 2 2 9" xfId="1163"/>
    <cellStyle name="Percent 2" xfId="2"/>
    <cellStyle name="Percent 2 2" xfId="97"/>
    <cellStyle name="Percent 2 2 2" xfId="383"/>
    <cellStyle name="Percent 2 3" xfId="263"/>
    <cellStyle name="Percent 2 3 2" xfId="384"/>
    <cellStyle name="Percent 2 4" xfId="385"/>
    <cellStyle name="Percent 3" xfId="386"/>
    <cellStyle name="Percent 3 2" xfId="387"/>
    <cellStyle name="Percent 4" xfId="388"/>
    <cellStyle name="Percent 4 2" xfId="389"/>
    <cellStyle name="Percent 5" xfId="390"/>
    <cellStyle name="Percent 5 2" xfId="391"/>
    <cellStyle name="Percent 5 2 2" xfId="392"/>
    <cellStyle name="Percent 5 3" xfId="393"/>
    <cellStyle name="SN_241" xfId="6"/>
    <cellStyle name="SN_b" xfId="2109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164"/>
    <cellStyle name="Total 2 2 11" xfId="1165"/>
    <cellStyle name="Total 2 2 12" xfId="1166"/>
    <cellStyle name="Total 2 2 13" xfId="1167"/>
    <cellStyle name="Total 2 2 14" xfId="1168"/>
    <cellStyle name="Total 2 2 15" xfId="1169"/>
    <cellStyle name="Total 2 2 16" xfId="1170"/>
    <cellStyle name="Total 2 2 17" xfId="1171"/>
    <cellStyle name="Total 2 2 18" xfId="1172"/>
    <cellStyle name="Total 2 2 19" xfId="1173"/>
    <cellStyle name="Total 2 2 2" xfId="1174"/>
    <cellStyle name="Total 2 2 20" xfId="1175"/>
    <cellStyle name="Total 2 2 21" xfId="1176"/>
    <cellStyle name="Total 2 2 22" xfId="1177"/>
    <cellStyle name="Total 2 2 23" xfId="1178"/>
    <cellStyle name="Total 2 2 24" xfId="1179"/>
    <cellStyle name="Total 2 2 25" xfId="1180"/>
    <cellStyle name="Total 2 2 26" xfId="1181"/>
    <cellStyle name="Total 2 2 27" xfId="1182"/>
    <cellStyle name="Total 2 2 28" xfId="1183"/>
    <cellStyle name="Total 2 2 29" xfId="1184"/>
    <cellStyle name="Total 2 2 3" xfId="1185"/>
    <cellStyle name="Total 2 2 30" xfId="1186"/>
    <cellStyle name="Total 2 2 31" xfId="1187"/>
    <cellStyle name="Total 2 2 32" xfId="1188"/>
    <cellStyle name="Total 2 2 33" xfId="1189"/>
    <cellStyle name="Total 2 2 34" xfId="1190"/>
    <cellStyle name="Total 2 2 4" xfId="1191"/>
    <cellStyle name="Total 2 2 5" xfId="1192"/>
    <cellStyle name="Total 2 2 6" xfId="1193"/>
    <cellStyle name="Total 2 2 7" xfId="1194"/>
    <cellStyle name="Total 2 2 8" xfId="1195"/>
    <cellStyle name="Total 2 2 9" xfId="1196"/>
    <cellStyle name="Warning Text" xfId="24" builtinId="11" customBuiltin="1"/>
    <cellStyle name="Warning Text 2" xfId="68"/>
    <cellStyle name="Warning Text 2 2" xfId="159"/>
    <cellStyle name="Акцент1 10" xfId="1197"/>
    <cellStyle name="Акцент1 11" xfId="1198"/>
    <cellStyle name="Акцент1 12" xfId="1199"/>
    <cellStyle name="Акцент1 13" xfId="1200"/>
    <cellStyle name="Акцент1 14" xfId="1201"/>
    <cellStyle name="Акцент1 15" xfId="1202"/>
    <cellStyle name="Акцент1 16" xfId="1203"/>
    <cellStyle name="Акцент1 17" xfId="1204"/>
    <cellStyle name="Акцент1 18" xfId="1205"/>
    <cellStyle name="Акцент1 19" xfId="1206"/>
    <cellStyle name="Акцент1 2" xfId="241"/>
    <cellStyle name="Акцент1 20" xfId="1207"/>
    <cellStyle name="Акцент1 21" xfId="1208"/>
    <cellStyle name="Акцент1 22" xfId="1209"/>
    <cellStyle name="Акцент1 23" xfId="1210"/>
    <cellStyle name="Акцент1 24" xfId="1211"/>
    <cellStyle name="Акцент1 25" xfId="1212"/>
    <cellStyle name="Акцент1 26" xfId="1213"/>
    <cellStyle name="Акцент1 27" xfId="1214"/>
    <cellStyle name="Акцент1 28" xfId="1215"/>
    <cellStyle name="Акцент1 29" xfId="1216"/>
    <cellStyle name="Акцент1 3" xfId="1217"/>
    <cellStyle name="Акцент1 30" xfId="1218"/>
    <cellStyle name="Акцент1 31" xfId="1219"/>
    <cellStyle name="Акцент1 32" xfId="1220"/>
    <cellStyle name="Акцент1 33" xfId="1221"/>
    <cellStyle name="Акцент1 34" xfId="1222"/>
    <cellStyle name="Акцент1 35" xfId="1223"/>
    <cellStyle name="Акцент1 36" xfId="1224"/>
    <cellStyle name="Акцент1 4" xfId="1225"/>
    <cellStyle name="Акцент1 5" xfId="1226"/>
    <cellStyle name="Акцент1 6" xfId="1227"/>
    <cellStyle name="Акцент1 7" xfId="1228"/>
    <cellStyle name="Акцент1 8" xfId="1229"/>
    <cellStyle name="Акцент1 9" xfId="1230"/>
    <cellStyle name="Акцент2 10" xfId="1231"/>
    <cellStyle name="Акцент2 11" xfId="1232"/>
    <cellStyle name="Акцент2 12" xfId="1233"/>
    <cellStyle name="Акцент2 13" xfId="1234"/>
    <cellStyle name="Акцент2 14" xfId="1235"/>
    <cellStyle name="Акцент2 15" xfId="1236"/>
    <cellStyle name="Акцент2 16" xfId="1237"/>
    <cellStyle name="Акцент2 17" xfId="1238"/>
    <cellStyle name="Акцент2 18" xfId="1239"/>
    <cellStyle name="Акцент2 19" xfId="1240"/>
    <cellStyle name="Акцент2 2" xfId="242"/>
    <cellStyle name="Акцент2 20" xfId="1241"/>
    <cellStyle name="Акцент2 21" xfId="1242"/>
    <cellStyle name="Акцент2 22" xfId="1243"/>
    <cellStyle name="Акцент2 23" xfId="1244"/>
    <cellStyle name="Акцент2 24" xfId="1245"/>
    <cellStyle name="Акцент2 25" xfId="1246"/>
    <cellStyle name="Акцент2 26" xfId="1247"/>
    <cellStyle name="Акцент2 27" xfId="1248"/>
    <cellStyle name="Акцент2 28" xfId="1249"/>
    <cellStyle name="Акцент2 29" xfId="1250"/>
    <cellStyle name="Акцент2 3" xfId="1251"/>
    <cellStyle name="Акцент2 30" xfId="1252"/>
    <cellStyle name="Акцент2 31" xfId="1253"/>
    <cellStyle name="Акцент2 32" xfId="1254"/>
    <cellStyle name="Акцент2 33" xfId="1255"/>
    <cellStyle name="Акцент2 34" xfId="1256"/>
    <cellStyle name="Акцент2 35" xfId="1257"/>
    <cellStyle name="Акцент2 36" xfId="1258"/>
    <cellStyle name="Акцент2 4" xfId="1259"/>
    <cellStyle name="Акцент2 5" xfId="1260"/>
    <cellStyle name="Акцент2 6" xfId="1261"/>
    <cellStyle name="Акцент2 7" xfId="1262"/>
    <cellStyle name="Акцент2 8" xfId="1263"/>
    <cellStyle name="Акцент2 9" xfId="1264"/>
    <cellStyle name="Акцент3 10" xfId="1265"/>
    <cellStyle name="Акцент3 11" xfId="1266"/>
    <cellStyle name="Акцент3 12" xfId="1267"/>
    <cellStyle name="Акцент3 13" xfId="1268"/>
    <cellStyle name="Акцент3 14" xfId="1269"/>
    <cellStyle name="Акцент3 15" xfId="1270"/>
    <cellStyle name="Акцент3 16" xfId="1271"/>
    <cellStyle name="Акцент3 17" xfId="1272"/>
    <cellStyle name="Акцент3 18" xfId="1273"/>
    <cellStyle name="Акцент3 19" xfId="1274"/>
    <cellStyle name="Акцент3 2" xfId="243"/>
    <cellStyle name="Акцент3 20" xfId="1275"/>
    <cellStyle name="Акцент3 21" xfId="1276"/>
    <cellStyle name="Акцент3 22" xfId="1277"/>
    <cellStyle name="Акцент3 23" xfId="1278"/>
    <cellStyle name="Акцент3 24" xfId="1279"/>
    <cellStyle name="Акцент3 25" xfId="1280"/>
    <cellStyle name="Акцент3 26" xfId="1281"/>
    <cellStyle name="Акцент3 27" xfId="1282"/>
    <cellStyle name="Акцент3 28" xfId="1283"/>
    <cellStyle name="Акцент3 29" xfId="1284"/>
    <cellStyle name="Акцент3 3" xfId="1285"/>
    <cellStyle name="Акцент3 30" xfId="1286"/>
    <cellStyle name="Акцент3 31" xfId="1287"/>
    <cellStyle name="Акцент3 32" xfId="1288"/>
    <cellStyle name="Акцент3 33" xfId="1289"/>
    <cellStyle name="Акцент3 34" xfId="1290"/>
    <cellStyle name="Акцент3 35" xfId="1291"/>
    <cellStyle name="Акцент3 36" xfId="1292"/>
    <cellStyle name="Акцент3 4" xfId="1293"/>
    <cellStyle name="Акцент3 5" xfId="1294"/>
    <cellStyle name="Акцент3 6" xfId="1295"/>
    <cellStyle name="Акцент3 7" xfId="1296"/>
    <cellStyle name="Акцент3 8" xfId="1297"/>
    <cellStyle name="Акцент3 9" xfId="1298"/>
    <cellStyle name="Акцент4 10" xfId="1299"/>
    <cellStyle name="Акцент4 11" xfId="1300"/>
    <cellStyle name="Акцент4 12" xfId="1301"/>
    <cellStyle name="Акцент4 13" xfId="1302"/>
    <cellStyle name="Акцент4 14" xfId="1303"/>
    <cellStyle name="Акцент4 15" xfId="1304"/>
    <cellStyle name="Акцент4 16" xfId="1305"/>
    <cellStyle name="Акцент4 17" xfId="1306"/>
    <cellStyle name="Акцент4 18" xfId="1307"/>
    <cellStyle name="Акцент4 19" xfId="1308"/>
    <cellStyle name="Акцент4 2" xfId="244"/>
    <cellStyle name="Акцент4 20" xfId="1309"/>
    <cellStyle name="Акцент4 21" xfId="1310"/>
    <cellStyle name="Акцент4 22" xfId="1311"/>
    <cellStyle name="Акцент4 23" xfId="1312"/>
    <cellStyle name="Акцент4 24" xfId="1313"/>
    <cellStyle name="Акцент4 25" xfId="1314"/>
    <cellStyle name="Акцент4 26" xfId="1315"/>
    <cellStyle name="Акцент4 27" xfId="1316"/>
    <cellStyle name="Акцент4 28" xfId="1317"/>
    <cellStyle name="Акцент4 29" xfId="1318"/>
    <cellStyle name="Акцент4 3" xfId="1319"/>
    <cellStyle name="Акцент4 30" xfId="1320"/>
    <cellStyle name="Акцент4 31" xfId="1321"/>
    <cellStyle name="Акцент4 32" xfId="1322"/>
    <cellStyle name="Акцент4 33" xfId="1323"/>
    <cellStyle name="Акцент4 34" xfId="1324"/>
    <cellStyle name="Акцент4 35" xfId="1325"/>
    <cellStyle name="Акцент4 36" xfId="1326"/>
    <cellStyle name="Акцент4 4" xfId="1327"/>
    <cellStyle name="Акцент4 5" xfId="1328"/>
    <cellStyle name="Акцент4 6" xfId="1329"/>
    <cellStyle name="Акцент4 7" xfId="1330"/>
    <cellStyle name="Акцент4 8" xfId="1331"/>
    <cellStyle name="Акцент4 9" xfId="1332"/>
    <cellStyle name="Акцент5 10" xfId="1333"/>
    <cellStyle name="Акцент5 11" xfId="1334"/>
    <cellStyle name="Акцент5 12" xfId="1335"/>
    <cellStyle name="Акцент5 13" xfId="1336"/>
    <cellStyle name="Акцент5 14" xfId="1337"/>
    <cellStyle name="Акцент5 15" xfId="1338"/>
    <cellStyle name="Акцент5 16" xfId="1339"/>
    <cellStyle name="Акцент5 17" xfId="1340"/>
    <cellStyle name="Акцент5 18" xfId="1341"/>
    <cellStyle name="Акцент5 19" xfId="1342"/>
    <cellStyle name="Акцент5 2" xfId="245"/>
    <cellStyle name="Акцент5 20" xfId="1343"/>
    <cellStyle name="Акцент5 21" xfId="1344"/>
    <cellStyle name="Акцент5 22" xfId="1345"/>
    <cellStyle name="Акцент5 23" xfId="1346"/>
    <cellStyle name="Акцент5 24" xfId="1347"/>
    <cellStyle name="Акцент5 25" xfId="1348"/>
    <cellStyle name="Акцент5 26" xfId="1349"/>
    <cellStyle name="Акцент5 27" xfId="1350"/>
    <cellStyle name="Акцент5 28" xfId="1351"/>
    <cellStyle name="Акцент5 29" xfId="1352"/>
    <cellStyle name="Акцент5 3" xfId="1353"/>
    <cellStyle name="Акцент5 30" xfId="1354"/>
    <cellStyle name="Акцент5 31" xfId="1355"/>
    <cellStyle name="Акцент5 32" xfId="1356"/>
    <cellStyle name="Акцент5 33" xfId="1357"/>
    <cellStyle name="Акцент5 34" xfId="1358"/>
    <cellStyle name="Акцент5 35" xfId="1359"/>
    <cellStyle name="Акцент5 36" xfId="1360"/>
    <cellStyle name="Акцент5 4" xfId="1361"/>
    <cellStyle name="Акцент5 5" xfId="1362"/>
    <cellStyle name="Акцент5 6" xfId="1363"/>
    <cellStyle name="Акцент5 7" xfId="1364"/>
    <cellStyle name="Акцент5 8" xfId="1365"/>
    <cellStyle name="Акцент5 9" xfId="1366"/>
    <cellStyle name="Акцент6 10" xfId="1367"/>
    <cellStyle name="Акцент6 11" xfId="1368"/>
    <cellStyle name="Акцент6 12" xfId="1369"/>
    <cellStyle name="Акцент6 13" xfId="1370"/>
    <cellStyle name="Акцент6 14" xfId="1371"/>
    <cellStyle name="Акцент6 15" xfId="1372"/>
    <cellStyle name="Акцент6 16" xfId="1373"/>
    <cellStyle name="Акцент6 17" xfId="1374"/>
    <cellStyle name="Акцент6 18" xfId="1375"/>
    <cellStyle name="Акцент6 19" xfId="1376"/>
    <cellStyle name="Акцент6 2" xfId="246"/>
    <cellStyle name="Акцент6 20" xfId="1377"/>
    <cellStyle name="Акцент6 21" xfId="1378"/>
    <cellStyle name="Акцент6 22" xfId="1379"/>
    <cellStyle name="Акцент6 23" xfId="1380"/>
    <cellStyle name="Акцент6 24" xfId="1381"/>
    <cellStyle name="Акцент6 25" xfId="1382"/>
    <cellStyle name="Акцент6 26" xfId="1383"/>
    <cellStyle name="Акцент6 27" xfId="1384"/>
    <cellStyle name="Акцент6 28" xfId="1385"/>
    <cellStyle name="Акцент6 29" xfId="1386"/>
    <cellStyle name="Акцент6 3" xfId="1387"/>
    <cellStyle name="Акцент6 30" xfId="1388"/>
    <cellStyle name="Акцент6 31" xfId="1389"/>
    <cellStyle name="Акцент6 32" xfId="1390"/>
    <cellStyle name="Акцент6 33" xfId="1391"/>
    <cellStyle name="Акцент6 34" xfId="1392"/>
    <cellStyle name="Акцент6 35" xfId="1393"/>
    <cellStyle name="Акцент6 36" xfId="1394"/>
    <cellStyle name="Акцент6 4" xfId="1395"/>
    <cellStyle name="Акцент6 5" xfId="1396"/>
    <cellStyle name="Акцент6 6" xfId="1397"/>
    <cellStyle name="Акцент6 7" xfId="1398"/>
    <cellStyle name="Акцент6 8" xfId="1399"/>
    <cellStyle name="Акцент6 9" xfId="1400"/>
    <cellStyle name="Беззащитный" xfId="394"/>
    <cellStyle name="Ввод  10" xfId="1401"/>
    <cellStyle name="Ввод  11" xfId="1402"/>
    <cellStyle name="Ввод  12" xfId="1403"/>
    <cellStyle name="Ввод  13" xfId="1404"/>
    <cellStyle name="Ввод  14" xfId="1405"/>
    <cellStyle name="Ввод  15" xfId="1406"/>
    <cellStyle name="Ввод  16" xfId="1407"/>
    <cellStyle name="Ввод  17" xfId="1408"/>
    <cellStyle name="Ввод  18" xfId="1409"/>
    <cellStyle name="Ввод  19" xfId="1410"/>
    <cellStyle name="Ввод  2" xfId="247"/>
    <cellStyle name="Ввод  20" xfId="1411"/>
    <cellStyle name="Ввод  21" xfId="1412"/>
    <cellStyle name="Ввод  22" xfId="1413"/>
    <cellStyle name="Ввод  23" xfId="1414"/>
    <cellStyle name="Ввод  24" xfId="1415"/>
    <cellStyle name="Ввод  25" xfId="1416"/>
    <cellStyle name="Ввод  26" xfId="1417"/>
    <cellStyle name="Ввод  27" xfId="1418"/>
    <cellStyle name="Ввод  28" xfId="1419"/>
    <cellStyle name="Ввод  29" xfId="1420"/>
    <cellStyle name="Ввод  3" xfId="1421"/>
    <cellStyle name="Ввод  30" xfId="1422"/>
    <cellStyle name="Ввод  31" xfId="1423"/>
    <cellStyle name="Ввод  32" xfId="1424"/>
    <cellStyle name="Ввод  33" xfId="1425"/>
    <cellStyle name="Ввод  34" xfId="1426"/>
    <cellStyle name="Ввод  35" xfId="1427"/>
    <cellStyle name="Ввод  36" xfId="1428"/>
    <cellStyle name="Ввод  4" xfId="1429"/>
    <cellStyle name="Ввод  5" xfId="1430"/>
    <cellStyle name="Ввод  6" xfId="1431"/>
    <cellStyle name="Ввод  7" xfId="1432"/>
    <cellStyle name="Ввод  8" xfId="1433"/>
    <cellStyle name="Ввод  9" xfId="1434"/>
    <cellStyle name="Вывод 10" xfId="1435"/>
    <cellStyle name="Вывод 11" xfId="1436"/>
    <cellStyle name="Вывод 12" xfId="1437"/>
    <cellStyle name="Вывод 13" xfId="1438"/>
    <cellStyle name="Вывод 14" xfId="1439"/>
    <cellStyle name="Вывод 15" xfId="1440"/>
    <cellStyle name="Вывод 16" xfId="1441"/>
    <cellStyle name="Вывод 17" xfId="1442"/>
    <cellStyle name="Вывод 18" xfId="1443"/>
    <cellStyle name="Вывод 19" xfId="1444"/>
    <cellStyle name="Вывод 2" xfId="248"/>
    <cellStyle name="Вывод 20" xfId="1445"/>
    <cellStyle name="Вывод 21" xfId="1446"/>
    <cellStyle name="Вывод 22" xfId="1447"/>
    <cellStyle name="Вывод 23" xfId="1448"/>
    <cellStyle name="Вывод 24" xfId="1449"/>
    <cellStyle name="Вывод 25" xfId="1450"/>
    <cellStyle name="Вывод 26" xfId="1451"/>
    <cellStyle name="Вывод 27" xfId="1452"/>
    <cellStyle name="Вывод 28" xfId="1453"/>
    <cellStyle name="Вывод 29" xfId="1454"/>
    <cellStyle name="Вывод 3" xfId="1455"/>
    <cellStyle name="Вывод 30" xfId="1456"/>
    <cellStyle name="Вывод 31" xfId="1457"/>
    <cellStyle name="Вывод 32" xfId="1458"/>
    <cellStyle name="Вывод 33" xfId="1459"/>
    <cellStyle name="Вывод 34" xfId="1460"/>
    <cellStyle name="Вывод 35" xfId="1461"/>
    <cellStyle name="Вывод 36" xfId="1462"/>
    <cellStyle name="Вывод 4" xfId="1463"/>
    <cellStyle name="Вывод 5" xfId="1464"/>
    <cellStyle name="Вывод 6" xfId="1465"/>
    <cellStyle name="Вывод 7" xfId="1466"/>
    <cellStyle name="Вывод 8" xfId="1467"/>
    <cellStyle name="Вывод 9" xfId="1468"/>
    <cellStyle name="Вычисление 10" xfId="1469"/>
    <cellStyle name="Вычисление 11" xfId="1470"/>
    <cellStyle name="Вычисление 12" xfId="1471"/>
    <cellStyle name="Вычисление 13" xfId="1472"/>
    <cellStyle name="Вычисление 14" xfId="1473"/>
    <cellStyle name="Вычисление 15" xfId="1474"/>
    <cellStyle name="Вычисление 16" xfId="1475"/>
    <cellStyle name="Вычисление 17" xfId="1476"/>
    <cellStyle name="Вычисление 18" xfId="1477"/>
    <cellStyle name="Вычисление 19" xfId="1478"/>
    <cellStyle name="Вычисление 2" xfId="249"/>
    <cellStyle name="Вычисление 20" xfId="1479"/>
    <cellStyle name="Вычисление 21" xfId="1480"/>
    <cellStyle name="Вычисление 22" xfId="1481"/>
    <cellStyle name="Вычисление 23" xfId="1482"/>
    <cellStyle name="Вычисление 24" xfId="1483"/>
    <cellStyle name="Вычисление 25" xfId="1484"/>
    <cellStyle name="Вычисление 26" xfId="1485"/>
    <cellStyle name="Вычисление 27" xfId="1486"/>
    <cellStyle name="Вычисление 28" xfId="1487"/>
    <cellStyle name="Вычисление 29" xfId="1488"/>
    <cellStyle name="Вычисление 3" xfId="1489"/>
    <cellStyle name="Вычисление 30" xfId="1490"/>
    <cellStyle name="Вычисление 31" xfId="1491"/>
    <cellStyle name="Вычисление 32" xfId="1492"/>
    <cellStyle name="Вычисление 33" xfId="1493"/>
    <cellStyle name="Вычисление 34" xfId="1494"/>
    <cellStyle name="Вычисление 35" xfId="1495"/>
    <cellStyle name="Вычисление 36" xfId="1496"/>
    <cellStyle name="Вычисление 4" xfId="1497"/>
    <cellStyle name="Вычисление 5" xfId="1498"/>
    <cellStyle name="Вычисление 6" xfId="1499"/>
    <cellStyle name="Вычисление 7" xfId="1500"/>
    <cellStyle name="Вычисление 8" xfId="1501"/>
    <cellStyle name="Вычисление 9" xfId="1502"/>
    <cellStyle name="Заголовок 1 10" xfId="1503"/>
    <cellStyle name="Заголовок 1 11" xfId="1504"/>
    <cellStyle name="Заголовок 1 12" xfId="1505"/>
    <cellStyle name="Заголовок 1 13" xfId="1506"/>
    <cellStyle name="Заголовок 1 14" xfId="1507"/>
    <cellStyle name="Заголовок 1 15" xfId="1508"/>
    <cellStyle name="Заголовок 1 16" xfId="1509"/>
    <cellStyle name="Заголовок 1 17" xfId="1510"/>
    <cellStyle name="Заголовок 1 18" xfId="1511"/>
    <cellStyle name="Заголовок 1 19" xfId="1512"/>
    <cellStyle name="Заголовок 1 2" xfId="250"/>
    <cellStyle name="Заголовок 1 20" xfId="1513"/>
    <cellStyle name="Заголовок 1 21" xfId="1514"/>
    <cellStyle name="Заголовок 1 22" xfId="1515"/>
    <cellStyle name="Заголовок 1 23" xfId="1516"/>
    <cellStyle name="Заголовок 1 24" xfId="1517"/>
    <cellStyle name="Заголовок 1 25" xfId="1518"/>
    <cellStyle name="Заголовок 1 26" xfId="1519"/>
    <cellStyle name="Заголовок 1 27" xfId="1520"/>
    <cellStyle name="Заголовок 1 28" xfId="1521"/>
    <cellStyle name="Заголовок 1 29" xfId="1522"/>
    <cellStyle name="Заголовок 1 3" xfId="1523"/>
    <cellStyle name="Заголовок 1 30" xfId="1524"/>
    <cellStyle name="Заголовок 1 31" xfId="1525"/>
    <cellStyle name="Заголовок 1 32" xfId="1526"/>
    <cellStyle name="Заголовок 1 33" xfId="1527"/>
    <cellStyle name="Заголовок 1 34" xfId="1528"/>
    <cellStyle name="Заголовок 1 35" xfId="1529"/>
    <cellStyle name="Заголовок 1 36" xfId="1530"/>
    <cellStyle name="Заголовок 1 4" xfId="1531"/>
    <cellStyle name="Заголовок 1 5" xfId="1532"/>
    <cellStyle name="Заголовок 1 6" xfId="1533"/>
    <cellStyle name="Заголовок 1 7" xfId="1534"/>
    <cellStyle name="Заголовок 1 8" xfId="1535"/>
    <cellStyle name="Заголовок 1 9" xfId="1536"/>
    <cellStyle name="Заголовок 2 10" xfId="1537"/>
    <cellStyle name="Заголовок 2 11" xfId="1538"/>
    <cellStyle name="Заголовок 2 12" xfId="1539"/>
    <cellStyle name="Заголовок 2 13" xfId="1540"/>
    <cellStyle name="Заголовок 2 14" xfId="1541"/>
    <cellStyle name="Заголовок 2 15" xfId="1542"/>
    <cellStyle name="Заголовок 2 16" xfId="1543"/>
    <cellStyle name="Заголовок 2 17" xfId="1544"/>
    <cellStyle name="Заголовок 2 18" xfId="1545"/>
    <cellStyle name="Заголовок 2 19" xfId="1546"/>
    <cellStyle name="Заголовок 2 2" xfId="251"/>
    <cellStyle name="Заголовок 2 20" xfId="1547"/>
    <cellStyle name="Заголовок 2 21" xfId="1548"/>
    <cellStyle name="Заголовок 2 22" xfId="1549"/>
    <cellStyle name="Заголовок 2 23" xfId="1550"/>
    <cellStyle name="Заголовок 2 24" xfId="1551"/>
    <cellStyle name="Заголовок 2 25" xfId="1552"/>
    <cellStyle name="Заголовок 2 26" xfId="1553"/>
    <cellStyle name="Заголовок 2 27" xfId="1554"/>
    <cellStyle name="Заголовок 2 28" xfId="1555"/>
    <cellStyle name="Заголовок 2 29" xfId="1556"/>
    <cellStyle name="Заголовок 2 3" xfId="1557"/>
    <cellStyle name="Заголовок 2 30" xfId="1558"/>
    <cellStyle name="Заголовок 2 31" xfId="1559"/>
    <cellStyle name="Заголовок 2 32" xfId="1560"/>
    <cellStyle name="Заголовок 2 33" xfId="1561"/>
    <cellStyle name="Заголовок 2 34" xfId="1562"/>
    <cellStyle name="Заголовок 2 35" xfId="1563"/>
    <cellStyle name="Заголовок 2 36" xfId="1564"/>
    <cellStyle name="Заголовок 2 4" xfId="1565"/>
    <cellStyle name="Заголовок 2 5" xfId="1566"/>
    <cellStyle name="Заголовок 2 6" xfId="1567"/>
    <cellStyle name="Заголовок 2 7" xfId="1568"/>
    <cellStyle name="Заголовок 2 8" xfId="1569"/>
    <cellStyle name="Заголовок 2 9" xfId="1570"/>
    <cellStyle name="Заголовок 3 10" xfId="1571"/>
    <cellStyle name="Заголовок 3 11" xfId="1572"/>
    <cellStyle name="Заголовок 3 12" xfId="1573"/>
    <cellStyle name="Заголовок 3 13" xfId="1574"/>
    <cellStyle name="Заголовок 3 14" xfId="1575"/>
    <cellStyle name="Заголовок 3 15" xfId="1576"/>
    <cellStyle name="Заголовок 3 16" xfId="1577"/>
    <cellStyle name="Заголовок 3 17" xfId="1578"/>
    <cellStyle name="Заголовок 3 18" xfId="1579"/>
    <cellStyle name="Заголовок 3 19" xfId="1580"/>
    <cellStyle name="Заголовок 3 2" xfId="252"/>
    <cellStyle name="Заголовок 3 20" xfId="1581"/>
    <cellStyle name="Заголовок 3 21" xfId="1582"/>
    <cellStyle name="Заголовок 3 22" xfId="1583"/>
    <cellStyle name="Заголовок 3 23" xfId="1584"/>
    <cellStyle name="Заголовок 3 24" xfId="1585"/>
    <cellStyle name="Заголовок 3 25" xfId="1586"/>
    <cellStyle name="Заголовок 3 26" xfId="1587"/>
    <cellStyle name="Заголовок 3 27" xfId="1588"/>
    <cellStyle name="Заголовок 3 28" xfId="1589"/>
    <cellStyle name="Заголовок 3 29" xfId="1590"/>
    <cellStyle name="Заголовок 3 3" xfId="1591"/>
    <cellStyle name="Заголовок 3 30" xfId="1592"/>
    <cellStyle name="Заголовок 3 31" xfId="1593"/>
    <cellStyle name="Заголовок 3 32" xfId="1594"/>
    <cellStyle name="Заголовок 3 33" xfId="1595"/>
    <cellStyle name="Заголовок 3 34" xfId="1596"/>
    <cellStyle name="Заголовок 3 35" xfId="1597"/>
    <cellStyle name="Заголовок 3 36" xfId="1598"/>
    <cellStyle name="Заголовок 3 4" xfId="1599"/>
    <cellStyle name="Заголовок 3 5" xfId="1600"/>
    <cellStyle name="Заголовок 3 6" xfId="1601"/>
    <cellStyle name="Заголовок 3 7" xfId="1602"/>
    <cellStyle name="Заголовок 3 8" xfId="1603"/>
    <cellStyle name="Заголовок 3 9" xfId="1604"/>
    <cellStyle name="Заголовок 4 10" xfId="1605"/>
    <cellStyle name="Заголовок 4 11" xfId="1606"/>
    <cellStyle name="Заголовок 4 12" xfId="1607"/>
    <cellStyle name="Заголовок 4 13" xfId="1608"/>
    <cellStyle name="Заголовок 4 14" xfId="1609"/>
    <cellStyle name="Заголовок 4 15" xfId="1610"/>
    <cellStyle name="Заголовок 4 16" xfId="1611"/>
    <cellStyle name="Заголовок 4 17" xfId="1612"/>
    <cellStyle name="Заголовок 4 18" xfId="1613"/>
    <cellStyle name="Заголовок 4 19" xfId="1614"/>
    <cellStyle name="Заголовок 4 2" xfId="253"/>
    <cellStyle name="Заголовок 4 20" xfId="1615"/>
    <cellStyle name="Заголовок 4 21" xfId="1616"/>
    <cellStyle name="Заголовок 4 22" xfId="1617"/>
    <cellStyle name="Заголовок 4 23" xfId="1618"/>
    <cellStyle name="Заголовок 4 24" xfId="1619"/>
    <cellStyle name="Заголовок 4 25" xfId="1620"/>
    <cellStyle name="Заголовок 4 26" xfId="1621"/>
    <cellStyle name="Заголовок 4 27" xfId="1622"/>
    <cellStyle name="Заголовок 4 28" xfId="1623"/>
    <cellStyle name="Заголовок 4 29" xfId="1624"/>
    <cellStyle name="Заголовок 4 3" xfId="1625"/>
    <cellStyle name="Заголовок 4 30" xfId="1626"/>
    <cellStyle name="Заголовок 4 31" xfId="1627"/>
    <cellStyle name="Заголовок 4 32" xfId="1628"/>
    <cellStyle name="Заголовок 4 33" xfId="1629"/>
    <cellStyle name="Заголовок 4 34" xfId="1630"/>
    <cellStyle name="Заголовок 4 35" xfId="1631"/>
    <cellStyle name="Заголовок 4 36" xfId="1632"/>
    <cellStyle name="Заголовок 4 4" xfId="1633"/>
    <cellStyle name="Заголовок 4 5" xfId="1634"/>
    <cellStyle name="Заголовок 4 6" xfId="1635"/>
    <cellStyle name="Заголовок 4 7" xfId="1636"/>
    <cellStyle name="Заголовок 4 8" xfId="1637"/>
    <cellStyle name="Заголовок 4 9" xfId="1638"/>
    <cellStyle name="Защитный" xfId="395"/>
    <cellStyle name="Итог 10" xfId="1639"/>
    <cellStyle name="Итог 11" xfId="1640"/>
    <cellStyle name="Итог 12" xfId="1641"/>
    <cellStyle name="Итог 13" xfId="1642"/>
    <cellStyle name="Итог 14" xfId="1643"/>
    <cellStyle name="Итог 15" xfId="1644"/>
    <cellStyle name="Итог 16" xfId="1645"/>
    <cellStyle name="Итог 17" xfId="1646"/>
    <cellStyle name="Итог 18" xfId="1647"/>
    <cellStyle name="Итог 19" xfId="1648"/>
    <cellStyle name="Итог 2" xfId="254"/>
    <cellStyle name="Итог 20" xfId="1649"/>
    <cellStyle name="Итог 21" xfId="1650"/>
    <cellStyle name="Итог 22" xfId="1651"/>
    <cellStyle name="Итог 23" xfId="1652"/>
    <cellStyle name="Итог 24" xfId="1653"/>
    <cellStyle name="Итог 25" xfId="1654"/>
    <cellStyle name="Итог 26" xfId="1655"/>
    <cellStyle name="Итог 27" xfId="1656"/>
    <cellStyle name="Итог 28" xfId="1657"/>
    <cellStyle name="Итог 29" xfId="1658"/>
    <cellStyle name="Итог 3" xfId="1659"/>
    <cellStyle name="Итог 30" xfId="1660"/>
    <cellStyle name="Итог 31" xfId="1661"/>
    <cellStyle name="Итог 32" xfId="1662"/>
    <cellStyle name="Итог 33" xfId="1663"/>
    <cellStyle name="Итог 34" xfId="1664"/>
    <cellStyle name="Итог 35" xfId="1665"/>
    <cellStyle name="Итог 36" xfId="1666"/>
    <cellStyle name="Итог 4" xfId="1667"/>
    <cellStyle name="Итог 5" xfId="1668"/>
    <cellStyle name="Итог 6" xfId="1669"/>
    <cellStyle name="Итог 7" xfId="1670"/>
    <cellStyle name="Итог 8" xfId="1671"/>
    <cellStyle name="Итог 9" xfId="1672"/>
    <cellStyle name="Контрольная ячейка 10" xfId="1673"/>
    <cellStyle name="Контрольная ячейка 11" xfId="1674"/>
    <cellStyle name="Контрольная ячейка 12" xfId="1675"/>
    <cellStyle name="Контрольная ячейка 13" xfId="1676"/>
    <cellStyle name="Контрольная ячейка 14" xfId="1677"/>
    <cellStyle name="Контрольная ячейка 15" xfId="1678"/>
    <cellStyle name="Контрольная ячейка 16" xfId="1679"/>
    <cellStyle name="Контрольная ячейка 17" xfId="1680"/>
    <cellStyle name="Контрольная ячейка 18" xfId="1681"/>
    <cellStyle name="Контрольная ячейка 19" xfId="1682"/>
    <cellStyle name="Контрольная ячейка 2" xfId="255"/>
    <cellStyle name="Контрольная ячейка 20" xfId="1683"/>
    <cellStyle name="Контрольная ячейка 21" xfId="1684"/>
    <cellStyle name="Контрольная ячейка 22" xfId="1685"/>
    <cellStyle name="Контрольная ячейка 23" xfId="1686"/>
    <cellStyle name="Контрольная ячейка 24" xfId="1687"/>
    <cellStyle name="Контрольная ячейка 25" xfId="1688"/>
    <cellStyle name="Контрольная ячейка 26" xfId="1689"/>
    <cellStyle name="Контрольная ячейка 27" xfId="1690"/>
    <cellStyle name="Контрольная ячейка 28" xfId="1691"/>
    <cellStyle name="Контрольная ячейка 29" xfId="1692"/>
    <cellStyle name="Контрольная ячейка 3" xfId="1693"/>
    <cellStyle name="Контрольная ячейка 30" xfId="1694"/>
    <cellStyle name="Контрольная ячейка 31" xfId="1695"/>
    <cellStyle name="Контрольная ячейка 32" xfId="1696"/>
    <cellStyle name="Контрольная ячейка 33" xfId="1697"/>
    <cellStyle name="Контрольная ячейка 34" xfId="1698"/>
    <cellStyle name="Контрольная ячейка 35" xfId="1699"/>
    <cellStyle name="Контрольная ячейка 36" xfId="1700"/>
    <cellStyle name="Контрольная ячейка 4" xfId="1701"/>
    <cellStyle name="Контрольная ячейка 5" xfId="1702"/>
    <cellStyle name="Контрольная ячейка 6" xfId="1703"/>
    <cellStyle name="Контрольная ячейка 7" xfId="1704"/>
    <cellStyle name="Контрольная ячейка 8" xfId="1705"/>
    <cellStyle name="Контрольная ячейка 9" xfId="1706"/>
    <cellStyle name="Название 2" xfId="221"/>
    <cellStyle name="Нейтральный 10" xfId="1707"/>
    <cellStyle name="Нейтральный 11" xfId="1708"/>
    <cellStyle name="Нейтральный 12" xfId="1709"/>
    <cellStyle name="Нейтральный 13" xfId="1710"/>
    <cellStyle name="Нейтральный 14" xfId="1711"/>
    <cellStyle name="Нейтральный 15" xfId="1712"/>
    <cellStyle name="Нейтральный 16" xfId="1713"/>
    <cellStyle name="Нейтральный 17" xfId="1714"/>
    <cellStyle name="Нейтральный 18" xfId="1715"/>
    <cellStyle name="Нейтральный 19" xfId="1716"/>
    <cellStyle name="Нейтральный 2" xfId="256"/>
    <cellStyle name="Нейтральный 20" xfId="1717"/>
    <cellStyle name="Нейтральный 21" xfId="1718"/>
    <cellStyle name="Нейтральный 22" xfId="1719"/>
    <cellStyle name="Нейтральный 23" xfId="1720"/>
    <cellStyle name="Нейтральный 24" xfId="1721"/>
    <cellStyle name="Нейтральный 25" xfId="1722"/>
    <cellStyle name="Нейтральный 26" xfId="1723"/>
    <cellStyle name="Нейтральный 27" xfId="1724"/>
    <cellStyle name="Нейтральный 28" xfId="1725"/>
    <cellStyle name="Нейтральный 29" xfId="1726"/>
    <cellStyle name="Нейтральный 3" xfId="1727"/>
    <cellStyle name="Нейтральный 30" xfId="1728"/>
    <cellStyle name="Нейтральный 31" xfId="1729"/>
    <cellStyle name="Нейтральный 32" xfId="1730"/>
    <cellStyle name="Нейтральный 33" xfId="1731"/>
    <cellStyle name="Нейтральный 34" xfId="1732"/>
    <cellStyle name="Нейтральный 35" xfId="1733"/>
    <cellStyle name="Нейтральный 36" xfId="1734"/>
    <cellStyle name="Нейтральный 4" xfId="1735"/>
    <cellStyle name="Нейтральный 5" xfId="1736"/>
    <cellStyle name="Нейтральный 6" xfId="1737"/>
    <cellStyle name="Нейтральный 7" xfId="1738"/>
    <cellStyle name="Нейтральный 8" xfId="1739"/>
    <cellStyle name="Нейтральный 9" xfId="1740"/>
    <cellStyle name="Обычный 13" xfId="1741"/>
    <cellStyle name="Обычный 14" xfId="1742"/>
    <cellStyle name="Обычный 15" xfId="1743"/>
    <cellStyle name="Обычный 16" xfId="1744"/>
    <cellStyle name="Обычный 17" xfId="1745"/>
    <cellStyle name="Обычный 18" xfId="1746"/>
    <cellStyle name="Обычный 19" xfId="1747"/>
    <cellStyle name="Обычный 2" xfId="11"/>
    <cellStyle name="Обычный 2 10" xfId="396"/>
    <cellStyle name="Обычный 2 10 2" xfId="1748"/>
    <cellStyle name="Обычный 2 11" xfId="397"/>
    <cellStyle name="Обычный 2 11 2" xfId="1749"/>
    <cellStyle name="Обычный 2 12" xfId="398"/>
    <cellStyle name="Обычный 2 12 2" xfId="1750"/>
    <cellStyle name="Обычный 2 13" xfId="399"/>
    <cellStyle name="Обычный 2 13 2" xfId="1751"/>
    <cellStyle name="Обычный 2 14" xfId="400"/>
    <cellStyle name="Обычный 2 14 2" xfId="1752"/>
    <cellStyle name="Обычный 2 15" xfId="1753"/>
    <cellStyle name="Обычный 2 16" xfId="1754"/>
    <cellStyle name="Обычный 2 17" xfId="1755"/>
    <cellStyle name="Обычный 2 18" xfId="1756"/>
    <cellStyle name="Обычный 2 19" xfId="1757"/>
    <cellStyle name="Обычный 2 2" xfId="161"/>
    <cellStyle name="Обычный 2 2 10" xfId="1758"/>
    <cellStyle name="Обычный 2 2 11" xfId="1759"/>
    <cellStyle name="Обычный 2 2 12" xfId="1760"/>
    <cellStyle name="Обычный 2 2 13" xfId="1761"/>
    <cellStyle name="Обычный 2 2 14" xfId="1762"/>
    <cellStyle name="Обычный 2 2 15" xfId="1763"/>
    <cellStyle name="Обычный 2 2 16" xfId="1764"/>
    <cellStyle name="Обычный 2 2 17" xfId="1765"/>
    <cellStyle name="Обычный 2 2 18" xfId="1766"/>
    <cellStyle name="Обычный 2 2 19" xfId="1767"/>
    <cellStyle name="Обычный 2 2 2" xfId="401"/>
    <cellStyle name="Обычный 2 2 2 2" xfId="1768"/>
    <cellStyle name="Обычный 2 2 20" xfId="1769"/>
    <cellStyle name="Обычный 2 2 21" xfId="1770"/>
    <cellStyle name="Обычный 2 2 22" xfId="1771"/>
    <cellStyle name="Обычный 2 2 23" xfId="1772"/>
    <cellStyle name="Обычный 2 2 24" xfId="1773"/>
    <cellStyle name="Обычный 2 2 25" xfId="1774"/>
    <cellStyle name="Обычный 2 2 26" xfId="1775"/>
    <cellStyle name="Обычный 2 2 27" xfId="1776"/>
    <cellStyle name="Обычный 2 2 28" xfId="1777"/>
    <cellStyle name="Обычный 2 2 29" xfId="1778"/>
    <cellStyle name="Обычный 2 2 3" xfId="402"/>
    <cellStyle name="Обычный 2 2 3 2" xfId="1779"/>
    <cellStyle name="Обычный 2 2 30" xfId="1780"/>
    <cellStyle name="Обычный 2 2 31" xfId="1781"/>
    <cellStyle name="Обычный 2 2 32" xfId="1782"/>
    <cellStyle name="Обычный 2 2 33" xfId="1783"/>
    <cellStyle name="Обычный 2 2 34" xfId="1784"/>
    <cellStyle name="Обычный 2 2 35" xfId="1785"/>
    <cellStyle name="Обычный 2 2 36" xfId="1786"/>
    <cellStyle name="Обычный 2 2 4" xfId="1787"/>
    <cellStyle name="Обычный 2 2 5" xfId="1788"/>
    <cellStyle name="Обычный 2 2 6" xfId="1789"/>
    <cellStyle name="Обычный 2 2 7" xfId="1790"/>
    <cellStyle name="Обычный 2 2 8" xfId="1791"/>
    <cellStyle name="Обычный 2 2 9" xfId="1792"/>
    <cellStyle name="Обычный 2 20" xfId="1793"/>
    <cellStyle name="Обычный 2 21" xfId="1794"/>
    <cellStyle name="Обычный 2 22" xfId="1795"/>
    <cellStyle name="Обычный 2 23" xfId="1796"/>
    <cellStyle name="Обычный 2 24" xfId="1797"/>
    <cellStyle name="Обычный 2 25" xfId="1798"/>
    <cellStyle name="Обычный 2 26" xfId="1799"/>
    <cellStyle name="Обычный 2 27" xfId="1800"/>
    <cellStyle name="Обычный 2 28" xfId="1801"/>
    <cellStyle name="Обычный 2 29" xfId="1802"/>
    <cellStyle name="Обычный 2 3" xfId="160"/>
    <cellStyle name="Обычный 2 30" xfId="1803"/>
    <cellStyle name="Обычный 2 31" xfId="1804"/>
    <cellStyle name="Обычный 2 32" xfId="1805"/>
    <cellStyle name="Обычный 2 33" xfId="1806"/>
    <cellStyle name="Обычный 2 34" xfId="1807"/>
    <cellStyle name="Обычный 2 35" xfId="1808"/>
    <cellStyle name="Обычный 2 36" xfId="1809"/>
    <cellStyle name="Обычный 2 37" xfId="1810"/>
    <cellStyle name="Обычный 2 4" xfId="403"/>
    <cellStyle name="Обычный 2 4 2" xfId="404"/>
    <cellStyle name="Обычный 2 5" xfId="405"/>
    <cellStyle name="Обычный 2 5 2" xfId="406"/>
    <cellStyle name="Обычный 2 6" xfId="407"/>
    <cellStyle name="Обычный 2 6 2" xfId="408"/>
    <cellStyle name="Обычный 2 7" xfId="409"/>
    <cellStyle name="Обычный 2 7 2" xfId="410"/>
    <cellStyle name="Обычный 2 8" xfId="411"/>
    <cellStyle name="Обычный 2 8 2" xfId="412"/>
    <cellStyle name="Обычный 2 9" xfId="413"/>
    <cellStyle name="Обычный 2 9 2" xfId="1811"/>
    <cellStyle name="Обычный 2_900005052015" xfId="414"/>
    <cellStyle name="Обычный 23" xfId="1812"/>
    <cellStyle name="Обычный 24" xfId="1813"/>
    <cellStyle name="Обычный 25" xfId="1814"/>
    <cellStyle name="Обычный 27" xfId="1815"/>
    <cellStyle name="Обычный 28" xfId="1816"/>
    <cellStyle name="Обычный 29" xfId="1817"/>
    <cellStyle name="Обычный 3" xfId="217"/>
    <cellStyle name="Обычный 3 2" xfId="416"/>
    <cellStyle name="Обычный 3 2 2" xfId="1818"/>
    <cellStyle name="Обычный 3 3" xfId="415"/>
    <cellStyle name="Обычный 30" xfId="1819"/>
    <cellStyle name="Обычный 31" xfId="1820"/>
    <cellStyle name="Обычный 32" xfId="1821"/>
    <cellStyle name="Обычный 34" xfId="1822"/>
    <cellStyle name="Обычный 35" xfId="1823"/>
    <cellStyle name="Обычный 36" xfId="1824"/>
    <cellStyle name="Обычный 4" xfId="220"/>
    <cellStyle name="Обычный 4 2" xfId="1825"/>
    <cellStyle name="Обычный 5" xfId="1826"/>
    <cellStyle name="Обычный 6" xfId="1827"/>
    <cellStyle name="Обычный 7" xfId="1828"/>
    <cellStyle name="Плохой 10" xfId="1829"/>
    <cellStyle name="Плохой 11" xfId="1830"/>
    <cellStyle name="Плохой 12" xfId="1831"/>
    <cellStyle name="Плохой 13" xfId="1832"/>
    <cellStyle name="Плохой 14" xfId="1833"/>
    <cellStyle name="Плохой 15" xfId="1834"/>
    <cellStyle name="Плохой 16" xfId="1835"/>
    <cellStyle name="Плохой 17" xfId="1836"/>
    <cellStyle name="Плохой 18" xfId="1837"/>
    <cellStyle name="Плохой 19" xfId="1838"/>
    <cellStyle name="Плохой 2" xfId="257"/>
    <cellStyle name="Плохой 20" xfId="1839"/>
    <cellStyle name="Плохой 21" xfId="1840"/>
    <cellStyle name="Плохой 22" xfId="1841"/>
    <cellStyle name="Плохой 23" xfId="1842"/>
    <cellStyle name="Плохой 24" xfId="1843"/>
    <cellStyle name="Плохой 25" xfId="1844"/>
    <cellStyle name="Плохой 26" xfId="1845"/>
    <cellStyle name="Плохой 27" xfId="1846"/>
    <cellStyle name="Плохой 28" xfId="1847"/>
    <cellStyle name="Плохой 29" xfId="1848"/>
    <cellStyle name="Плохой 3" xfId="1849"/>
    <cellStyle name="Плохой 30" xfId="1850"/>
    <cellStyle name="Плохой 31" xfId="1851"/>
    <cellStyle name="Плохой 32" xfId="1852"/>
    <cellStyle name="Плохой 33" xfId="1853"/>
    <cellStyle name="Плохой 34" xfId="1854"/>
    <cellStyle name="Плохой 35" xfId="1855"/>
    <cellStyle name="Плохой 36" xfId="1856"/>
    <cellStyle name="Плохой 4" xfId="1857"/>
    <cellStyle name="Плохой 5" xfId="1858"/>
    <cellStyle name="Плохой 6" xfId="1859"/>
    <cellStyle name="Плохой 7" xfId="1860"/>
    <cellStyle name="Плохой 8" xfId="1861"/>
    <cellStyle name="Плохой 9" xfId="1862"/>
    <cellStyle name="Пояснение 10" xfId="1863"/>
    <cellStyle name="Пояснение 11" xfId="1864"/>
    <cellStyle name="Пояснение 12" xfId="1865"/>
    <cellStyle name="Пояснение 13" xfId="1866"/>
    <cellStyle name="Пояснение 14" xfId="1867"/>
    <cellStyle name="Пояснение 15" xfId="1868"/>
    <cellStyle name="Пояснение 16" xfId="1869"/>
    <cellStyle name="Пояснение 17" xfId="1870"/>
    <cellStyle name="Пояснение 18" xfId="1871"/>
    <cellStyle name="Пояснение 19" xfId="1872"/>
    <cellStyle name="Пояснение 2" xfId="258"/>
    <cellStyle name="Пояснение 20" xfId="1873"/>
    <cellStyle name="Пояснение 21" xfId="1874"/>
    <cellStyle name="Пояснение 22" xfId="1875"/>
    <cellStyle name="Пояснение 23" xfId="1876"/>
    <cellStyle name="Пояснение 24" xfId="1877"/>
    <cellStyle name="Пояснение 25" xfId="1878"/>
    <cellStyle name="Пояснение 26" xfId="1879"/>
    <cellStyle name="Пояснение 27" xfId="1880"/>
    <cellStyle name="Пояснение 28" xfId="1881"/>
    <cellStyle name="Пояснение 29" xfId="1882"/>
    <cellStyle name="Пояснение 3" xfId="1883"/>
    <cellStyle name="Пояснение 30" xfId="1884"/>
    <cellStyle name="Пояснение 31" xfId="1885"/>
    <cellStyle name="Пояснение 32" xfId="1886"/>
    <cellStyle name="Пояснение 33" xfId="1887"/>
    <cellStyle name="Пояснение 34" xfId="1888"/>
    <cellStyle name="Пояснение 35" xfId="1889"/>
    <cellStyle name="Пояснение 36" xfId="1890"/>
    <cellStyle name="Пояснение 4" xfId="1891"/>
    <cellStyle name="Пояснение 5" xfId="1892"/>
    <cellStyle name="Пояснение 6" xfId="1893"/>
    <cellStyle name="Пояснение 7" xfId="1894"/>
    <cellStyle name="Пояснение 8" xfId="1895"/>
    <cellStyle name="Пояснение 9" xfId="1896"/>
    <cellStyle name="Примечание 10" xfId="1897"/>
    <cellStyle name="Примечание 11" xfId="1898"/>
    <cellStyle name="Примечание 12" xfId="1899"/>
    <cellStyle name="Примечание 13" xfId="1900"/>
    <cellStyle name="Примечание 14" xfId="1901"/>
    <cellStyle name="Примечание 15" xfId="1902"/>
    <cellStyle name="Примечание 16" xfId="1903"/>
    <cellStyle name="Примечание 17" xfId="1904"/>
    <cellStyle name="Примечание 18" xfId="1905"/>
    <cellStyle name="Примечание 19" xfId="1906"/>
    <cellStyle name="Примечание 2" xfId="222"/>
    <cellStyle name="Примечание 2 2" xfId="1907"/>
    <cellStyle name="Примечание 20" xfId="1908"/>
    <cellStyle name="Примечание 21" xfId="1909"/>
    <cellStyle name="Примечание 22" xfId="1910"/>
    <cellStyle name="Примечание 23" xfId="1911"/>
    <cellStyle name="Примечание 24" xfId="1912"/>
    <cellStyle name="Примечание 25" xfId="1913"/>
    <cellStyle name="Примечание 26" xfId="1914"/>
    <cellStyle name="Примечание 27" xfId="1915"/>
    <cellStyle name="Примечание 28" xfId="1916"/>
    <cellStyle name="Примечание 29" xfId="1917"/>
    <cellStyle name="Примечание 3" xfId="1918"/>
    <cellStyle name="Примечание 30" xfId="1919"/>
    <cellStyle name="Примечание 31" xfId="1920"/>
    <cellStyle name="Примечание 32" xfId="1921"/>
    <cellStyle name="Примечание 33" xfId="1922"/>
    <cellStyle name="Примечание 34" xfId="1923"/>
    <cellStyle name="Примечание 35" xfId="1924"/>
    <cellStyle name="Примечание 36" xfId="1925"/>
    <cellStyle name="Примечание 4" xfId="1926"/>
    <cellStyle name="Примечание 5" xfId="1927"/>
    <cellStyle name="Примечание 6" xfId="1928"/>
    <cellStyle name="Примечание 7" xfId="1929"/>
    <cellStyle name="Примечание 8" xfId="1930"/>
    <cellStyle name="Примечание 9" xfId="1931"/>
    <cellStyle name="Связанная ячейка 10" xfId="1932"/>
    <cellStyle name="Связанная ячейка 11" xfId="1933"/>
    <cellStyle name="Связанная ячейка 12" xfId="1934"/>
    <cellStyle name="Связанная ячейка 13" xfId="1935"/>
    <cellStyle name="Связанная ячейка 14" xfId="1936"/>
    <cellStyle name="Связанная ячейка 15" xfId="1937"/>
    <cellStyle name="Связанная ячейка 16" xfId="1938"/>
    <cellStyle name="Связанная ячейка 17" xfId="1939"/>
    <cellStyle name="Связанная ячейка 18" xfId="1940"/>
    <cellStyle name="Связанная ячейка 19" xfId="1941"/>
    <cellStyle name="Связанная ячейка 2" xfId="259"/>
    <cellStyle name="Связанная ячейка 20" xfId="1942"/>
    <cellStyle name="Связанная ячейка 21" xfId="1943"/>
    <cellStyle name="Связанная ячейка 22" xfId="1944"/>
    <cellStyle name="Связанная ячейка 23" xfId="1945"/>
    <cellStyle name="Связанная ячейка 24" xfId="1946"/>
    <cellStyle name="Связанная ячейка 25" xfId="1947"/>
    <cellStyle name="Связанная ячейка 26" xfId="1948"/>
    <cellStyle name="Связанная ячейка 27" xfId="1949"/>
    <cellStyle name="Связанная ячейка 28" xfId="1950"/>
    <cellStyle name="Связанная ячейка 29" xfId="1951"/>
    <cellStyle name="Связанная ячейка 3" xfId="1952"/>
    <cellStyle name="Связанная ячейка 30" xfId="1953"/>
    <cellStyle name="Связанная ячейка 31" xfId="1954"/>
    <cellStyle name="Связанная ячейка 32" xfId="1955"/>
    <cellStyle name="Связанная ячейка 33" xfId="1956"/>
    <cellStyle name="Связанная ячейка 34" xfId="1957"/>
    <cellStyle name="Связанная ячейка 35" xfId="1958"/>
    <cellStyle name="Связанная ячейка 36" xfId="1959"/>
    <cellStyle name="Связанная ячейка 4" xfId="1960"/>
    <cellStyle name="Связанная ячейка 5" xfId="1961"/>
    <cellStyle name="Связанная ячейка 6" xfId="1962"/>
    <cellStyle name="Связанная ячейка 7" xfId="1963"/>
    <cellStyle name="Связанная ячейка 8" xfId="1964"/>
    <cellStyle name="Связанная ячейка 9" xfId="1965"/>
    <cellStyle name="Стиль 1" xfId="260"/>
    <cellStyle name="Стиль 1 2" xfId="417"/>
    <cellStyle name="Текст предупреждения 10" xfId="1966"/>
    <cellStyle name="Текст предупреждения 11" xfId="1967"/>
    <cellStyle name="Текст предупреждения 12" xfId="1968"/>
    <cellStyle name="Текст предупреждения 13" xfId="1969"/>
    <cellStyle name="Текст предупреждения 14" xfId="1970"/>
    <cellStyle name="Текст предупреждения 15" xfId="1971"/>
    <cellStyle name="Текст предупреждения 16" xfId="1972"/>
    <cellStyle name="Текст предупреждения 17" xfId="1973"/>
    <cellStyle name="Текст предупреждения 18" xfId="1974"/>
    <cellStyle name="Текст предупреждения 19" xfId="1975"/>
    <cellStyle name="Текст предупреждения 2" xfId="261"/>
    <cellStyle name="Текст предупреждения 20" xfId="1976"/>
    <cellStyle name="Текст предупреждения 21" xfId="1977"/>
    <cellStyle name="Текст предупреждения 22" xfId="1978"/>
    <cellStyle name="Текст предупреждения 23" xfId="1979"/>
    <cellStyle name="Текст предупреждения 24" xfId="1980"/>
    <cellStyle name="Текст предупреждения 25" xfId="1981"/>
    <cellStyle name="Текст предупреждения 26" xfId="1982"/>
    <cellStyle name="Текст предупреждения 27" xfId="1983"/>
    <cellStyle name="Текст предупреждения 28" xfId="1984"/>
    <cellStyle name="Текст предупреждения 29" xfId="1985"/>
    <cellStyle name="Текст предупреждения 3" xfId="1986"/>
    <cellStyle name="Текст предупреждения 30" xfId="1987"/>
    <cellStyle name="Текст предупреждения 31" xfId="1988"/>
    <cellStyle name="Текст предупреждения 32" xfId="1989"/>
    <cellStyle name="Текст предупреждения 33" xfId="1990"/>
    <cellStyle name="Текст предупреждения 34" xfId="1991"/>
    <cellStyle name="Текст предупреждения 35" xfId="1992"/>
    <cellStyle name="Текст предупреждения 36" xfId="1993"/>
    <cellStyle name="Текст предупреждения 4" xfId="1994"/>
    <cellStyle name="Текст предупреждения 5" xfId="1995"/>
    <cellStyle name="Текст предупреждения 6" xfId="1996"/>
    <cellStyle name="Текст предупреждения 7" xfId="1997"/>
    <cellStyle name="Текст предупреждения 8" xfId="1998"/>
    <cellStyle name="Текст предупреждения 9" xfId="1999"/>
    <cellStyle name="Финансовый 16" xfId="421"/>
    <cellStyle name="Финансовый 2" xfId="214"/>
    <cellStyle name="Финансовый 2 10" xfId="2000"/>
    <cellStyle name="Финансовый 2 11" xfId="2001"/>
    <cellStyle name="Финансовый 2 12" xfId="2002"/>
    <cellStyle name="Финансовый 2 13" xfId="2003"/>
    <cellStyle name="Финансовый 2 14" xfId="2004"/>
    <cellStyle name="Финансовый 2 15" xfId="2005"/>
    <cellStyle name="Финансовый 2 16" xfId="2006"/>
    <cellStyle name="Финансовый 2 17" xfId="2007"/>
    <cellStyle name="Финансовый 2 18" xfId="2008"/>
    <cellStyle name="Финансовый 2 19" xfId="2009"/>
    <cellStyle name="Финансовый 2 2" xfId="215"/>
    <cellStyle name="Финансовый 2 2 10" xfId="2010"/>
    <cellStyle name="Финансовый 2 2 11" xfId="2011"/>
    <cellStyle name="Финансовый 2 2 12" xfId="2012"/>
    <cellStyle name="Финансовый 2 2 13" xfId="2013"/>
    <cellStyle name="Финансовый 2 2 14" xfId="2014"/>
    <cellStyle name="Финансовый 2 2 15" xfId="2015"/>
    <cellStyle name="Финансовый 2 2 16" xfId="2016"/>
    <cellStyle name="Финансовый 2 2 17" xfId="2017"/>
    <cellStyle name="Финансовый 2 2 18" xfId="2018"/>
    <cellStyle name="Финансовый 2 2 19" xfId="2019"/>
    <cellStyle name="Финансовый 2 2 2" xfId="2020"/>
    <cellStyle name="Финансовый 2 2 20" xfId="2021"/>
    <cellStyle name="Финансовый 2 2 21" xfId="2022"/>
    <cellStyle name="Финансовый 2 2 22" xfId="2023"/>
    <cellStyle name="Финансовый 2 2 23" xfId="2024"/>
    <cellStyle name="Финансовый 2 2 24" xfId="2025"/>
    <cellStyle name="Финансовый 2 2 25" xfId="2026"/>
    <cellStyle name="Финансовый 2 2 26" xfId="2027"/>
    <cellStyle name="Финансовый 2 2 27" xfId="2028"/>
    <cellStyle name="Финансовый 2 2 28" xfId="2029"/>
    <cellStyle name="Финансовый 2 2 29" xfId="2030"/>
    <cellStyle name="Финансовый 2 2 3" xfId="2031"/>
    <cellStyle name="Финансовый 2 2 30" xfId="2032"/>
    <cellStyle name="Финансовый 2 2 31" xfId="2033"/>
    <cellStyle name="Финансовый 2 2 32" xfId="2034"/>
    <cellStyle name="Финансовый 2 2 33" xfId="2035"/>
    <cellStyle name="Финансовый 2 2 34" xfId="2036"/>
    <cellStyle name="Финансовый 2 2 35" xfId="2037"/>
    <cellStyle name="Финансовый 2 2 36" xfId="2038"/>
    <cellStyle name="Финансовый 2 2 4" xfId="2039"/>
    <cellStyle name="Финансовый 2 2 5" xfId="2040"/>
    <cellStyle name="Финансовый 2 2 6" xfId="2041"/>
    <cellStyle name="Финансовый 2 2 7" xfId="2042"/>
    <cellStyle name="Финансовый 2 2 8" xfId="2043"/>
    <cellStyle name="Финансовый 2 2 9" xfId="2044"/>
    <cellStyle name="Финансовый 2 20" xfId="2045"/>
    <cellStyle name="Финансовый 2 21" xfId="2046"/>
    <cellStyle name="Финансовый 2 22" xfId="2047"/>
    <cellStyle name="Финансовый 2 23" xfId="2048"/>
    <cellStyle name="Финансовый 2 24" xfId="2049"/>
    <cellStyle name="Финансовый 2 25" xfId="2050"/>
    <cellStyle name="Финансовый 2 26" xfId="2051"/>
    <cellStyle name="Финансовый 2 27" xfId="2052"/>
    <cellStyle name="Финансовый 2 28" xfId="2053"/>
    <cellStyle name="Финансовый 2 29" xfId="2054"/>
    <cellStyle name="Финансовый 2 3" xfId="325"/>
    <cellStyle name="Финансовый 2 3 2" xfId="2055"/>
    <cellStyle name="Финансовый 2 30" xfId="2056"/>
    <cellStyle name="Финансовый 2 31" xfId="2057"/>
    <cellStyle name="Финансовый 2 32" xfId="2058"/>
    <cellStyle name="Финансовый 2 33" xfId="2059"/>
    <cellStyle name="Финансовый 2 34" xfId="2060"/>
    <cellStyle name="Финансовый 2 35" xfId="2061"/>
    <cellStyle name="Финансовый 2 36" xfId="2062"/>
    <cellStyle name="Финансовый 2 37" xfId="339"/>
    <cellStyle name="Финансовый 2 4" xfId="2063"/>
    <cellStyle name="Финансовый 2 5" xfId="2064"/>
    <cellStyle name="Финансовый 2 6" xfId="2065"/>
    <cellStyle name="Финансовый 2 7" xfId="2066"/>
    <cellStyle name="Финансовый 2 8" xfId="2067"/>
    <cellStyle name="Финансовый 2 9" xfId="2068"/>
    <cellStyle name="Финансовый 3" xfId="216"/>
    <cellStyle name="Финансовый 4" xfId="218"/>
    <cellStyle name="Финансовый 4 2" xfId="326"/>
    <cellStyle name="Финансовый 4 2 2" xfId="419"/>
    <cellStyle name="Финансовый 4 3" xfId="418"/>
    <cellStyle name="Финансовый 5" xfId="264"/>
    <cellStyle name="Хороший 10" xfId="2069"/>
    <cellStyle name="Хороший 11" xfId="2070"/>
    <cellStyle name="Хороший 12" xfId="2071"/>
    <cellStyle name="Хороший 13" xfId="2072"/>
    <cellStyle name="Хороший 14" xfId="2073"/>
    <cellStyle name="Хороший 15" xfId="2074"/>
    <cellStyle name="Хороший 16" xfId="2075"/>
    <cellStyle name="Хороший 17" xfId="2076"/>
    <cellStyle name="Хороший 18" xfId="2077"/>
    <cellStyle name="Хороший 19" xfId="2078"/>
    <cellStyle name="Хороший 2" xfId="262"/>
    <cellStyle name="Хороший 20" xfId="2079"/>
    <cellStyle name="Хороший 21" xfId="2080"/>
    <cellStyle name="Хороший 22" xfId="2081"/>
    <cellStyle name="Хороший 23" xfId="2082"/>
    <cellStyle name="Хороший 24" xfId="2083"/>
    <cellStyle name="Хороший 25" xfId="2084"/>
    <cellStyle name="Хороший 26" xfId="2085"/>
    <cellStyle name="Хороший 27" xfId="2086"/>
    <cellStyle name="Хороший 28" xfId="2087"/>
    <cellStyle name="Хороший 29" xfId="2088"/>
    <cellStyle name="Хороший 3" xfId="2089"/>
    <cellStyle name="Хороший 30" xfId="2090"/>
    <cellStyle name="Хороший 31" xfId="2091"/>
    <cellStyle name="Хороший 32" xfId="2092"/>
    <cellStyle name="Хороший 33" xfId="2093"/>
    <cellStyle name="Хороший 34" xfId="2094"/>
    <cellStyle name="Хороший 35" xfId="2095"/>
    <cellStyle name="Хороший 36" xfId="2096"/>
    <cellStyle name="Хороший 4" xfId="2097"/>
    <cellStyle name="Хороший 5" xfId="2098"/>
    <cellStyle name="Хороший 6" xfId="2099"/>
    <cellStyle name="Хороший 7" xfId="2100"/>
    <cellStyle name="Хороший 8" xfId="2101"/>
    <cellStyle name="Хороший 9" xfId="210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zoomScaleNormal="100" zoomScaleSheetLayoutView="100" workbookViewId="0">
      <selection activeCell="E13" sqref="E13"/>
    </sheetView>
  </sheetViews>
  <sheetFormatPr defaultRowHeight="17.25"/>
  <cols>
    <col min="1" max="1" width="4.140625" style="47" customWidth="1"/>
    <col min="2" max="2" width="12.7109375" style="47" customWidth="1"/>
    <col min="3" max="3" width="14.5703125" style="48" customWidth="1"/>
    <col min="4" max="4" width="17.28515625" style="49" customWidth="1"/>
    <col min="5" max="5" width="37.5703125" style="48" customWidth="1"/>
    <col min="6" max="6" width="44" style="48" customWidth="1"/>
    <col min="7" max="7" width="37.85546875" style="48" customWidth="1"/>
    <col min="8" max="8" width="14.7109375" style="48" customWidth="1"/>
    <col min="9" max="9" width="15.42578125" style="48" customWidth="1"/>
    <col min="10" max="10" width="14.85546875" style="48" customWidth="1"/>
    <col min="11" max="11" width="10.5703125" style="48" customWidth="1"/>
    <col min="12" max="16384" width="9.140625" style="48"/>
  </cols>
  <sheetData>
    <row r="1" spans="1:17" s="1" customFormat="1" ht="21" customHeight="1">
      <c r="A1" s="152" t="s">
        <v>114</v>
      </c>
      <c r="B1" s="152"/>
      <c r="C1" s="152"/>
      <c r="D1" s="152"/>
      <c r="E1" s="152"/>
      <c r="F1" s="152"/>
      <c r="G1" s="152"/>
      <c r="H1" s="152"/>
      <c r="I1" s="152"/>
      <c r="J1" s="11"/>
    </row>
    <row r="2" spans="1:17" s="1" customFormat="1" ht="18" customHeight="1">
      <c r="A2" s="152" t="s">
        <v>78</v>
      </c>
      <c r="B2" s="152"/>
      <c r="C2" s="152"/>
      <c r="D2" s="152"/>
      <c r="E2" s="152"/>
      <c r="F2" s="152"/>
      <c r="G2" s="152"/>
      <c r="H2" s="152"/>
      <c r="I2" s="152"/>
      <c r="J2" s="11"/>
    </row>
    <row r="3" spans="1:17" s="1" customFormat="1" ht="16.5" customHeight="1">
      <c r="A3" s="152" t="s">
        <v>0</v>
      </c>
      <c r="B3" s="152"/>
      <c r="C3" s="152"/>
      <c r="D3" s="152"/>
      <c r="E3" s="152"/>
      <c r="F3" s="152"/>
      <c r="G3" s="152"/>
      <c r="H3" s="152"/>
      <c r="I3" s="152"/>
      <c r="J3" s="11"/>
    </row>
    <row r="4" spans="1:17" s="5" customFormat="1" ht="24" customHeight="1">
      <c r="E4" s="39"/>
      <c r="H4" s="158"/>
      <c r="I4" s="158"/>
      <c r="J4" s="158"/>
      <c r="K4" s="40"/>
    </row>
    <row r="5" spans="1:17" s="5" customFormat="1" ht="13.5" customHeight="1">
      <c r="B5" s="159" t="s">
        <v>122</v>
      </c>
      <c r="C5" s="159"/>
      <c r="D5" s="159"/>
      <c r="E5" s="159"/>
      <c r="F5" s="159"/>
      <c r="G5" s="159"/>
      <c r="H5" s="159"/>
      <c r="I5" s="159"/>
      <c r="J5" s="159"/>
    </row>
    <row r="6" spans="1:17" s="5" customFormat="1" ht="61.5" customHeight="1">
      <c r="B6" s="159"/>
      <c r="C6" s="159"/>
      <c r="D6" s="159"/>
      <c r="E6" s="159"/>
      <c r="F6" s="159"/>
      <c r="G6" s="159"/>
      <c r="H6" s="159"/>
      <c r="I6" s="159"/>
      <c r="J6" s="159"/>
    </row>
    <row r="7" spans="1:17" s="5" customFormat="1" ht="16.5" customHeight="1">
      <c r="B7" s="50"/>
      <c r="C7" s="50"/>
      <c r="D7" s="50"/>
      <c r="E7" s="50"/>
      <c r="F7" s="50"/>
      <c r="G7" s="50"/>
      <c r="H7" s="50"/>
      <c r="I7" s="160" t="s">
        <v>38</v>
      </c>
      <c r="J7" s="160"/>
    </row>
    <row r="8" spans="1:17" s="51" customFormat="1" ht="60" customHeight="1">
      <c r="B8" s="156" t="s">
        <v>39</v>
      </c>
      <c r="C8" s="156" t="s">
        <v>1</v>
      </c>
      <c r="D8" s="156"/>
      <c r="E8" s="156" t="s">
        <v>40</v>
      </c>
      <c r="F8" s="156" t="s">
        <v>41</v>
      </c>
      <c r="G8" s="156" t="s">
        <v>42</v>
      </c>
      <c r="H8" s="153" t="s">
        <v>43</v>
      </c>
      <c r="I8" s="154"/>
      <c r="J8" s="155"/>
    </row>
    <row r="9" spans="1:17" s="51" customFormat="1" ht="32.25" customHeight="1">
      <c r="B9" s="156"/>
      <c r="C9" s="38" t="s">
        <v>44</v>
      </c>
      <c r="D9" s="38" t="s">
        <v>45</v>
      </c>
      <c r="E9" s="156"/>
      <c r="F9" s="156"/>
      <c r="G9" s="156"/>
      <c r="H9" s="52" t="s">
        <v>46</v>
      </c>
      <c r="I9" s="52" t="s">
        <v>47</v>
      </c>
      <c r="J9" s="52" t="s">
        <v>48</v>
      </c>
    </row>
    <row r="10" spans="1:17" s="41" customFormat="1" ht="18" customHeight="1">
      <c r="B10" s="157" t="s">
        <v>49</v>
      </c>
      <c r="C10" s="157"/>
      <c r="D10" s="157"/>
      <c r="E10" s="157"/>
      <c r="F10" s="157"/>
      <c r="G10" s="157"/>
      <c r="H10" s="42">
        <f t="shared" ref="H10:J10" si="0">H11</f>
        <v>0</v>
      </c>
      <c r="I10" s="42">
        <f t="shared" si="0"/>
        <v>0</v>
      </c>
      <c r="J10" s="42">
        <f t="shared" si="0"/>
        <v>0</v>
      </c>
    </row>
    <row r="11" spans="1:17" s="41" customFormat="1" ht="21.75" customHeight="1">
      <c r="B11" s="157" t="s">
        <v>25</v>
      </c>
      <c r="C11" s="157"/>
      <c r="D11" s="157"/>
      <c r="E11" s="157"/>
      <c r="F11" s="157"/>
      <c r="G11" s="157"/>
      <c r="H11" s="42">
        <f t="shared" ref="H11:J11" si="1">H12</f>
        <v>0</v>
      </c>
      <c r="I11" s="42">
        <f t="shared" si="1"/>
        <v>0</v>
      </c>
      <c r="J11" s="42">
        <f t="shared" si="1"/>
        <v>0</v>
      </c>
    </row>
    <row r="12" spans="1:17" s="5" customFormat="1" ht="52.5" customHeight="1">
      <c r="B12" s="43"/>
      <c r="C12" s="44" t="s">
        <v>50</v>
      </c>
      <c r="D12" s="43"/>
      <c r="E12" s="57" t="s">
        <v>18</v>
      </c>
      <c r="F12" s="57" t="s">
        <v>51</v>
      </c>
      <c r="G12" s="57" t="s">
        <v>52</v>
      </c>
      <c r="H12" s="42">
        <f t="shared" ref="H12:J12" si="2">H13+H14</f>
        <v>0</v>
      </c>
      <c r="I12" s="42">
        <f t="shared" si="2"/>
        <v>0</v>
      </c>
      <c r="J12" s="42">
        <f t="shared" si="2"/>
        <v>0</v>
      </c>
      <c r="Q12" s="45"/>
    </row>
    <row r="13" spans="1:17" s="41" customFormat="1" ht="93.75" customHeight="1">
      <c r="B13" s="43"/>
      <c r="C13" s="43"/>
      <c r="D13" s="46" t="s">
        <v>53</v>
      </c>
      <c r="E13" s="43" t="s">
        <v>54</v>
      </c>
      <c r="F13" s="43" t="s">
        <v>55</v>
      </c>
      <c r="G13" s="43" t="s">
        <v>56</v>
      </c>
      <c r="H13" s="80">
        <v>40000</v>
      </c>
      <c r="I13" s="80">
        <v>76549</v>
      </c>
      <c r="J13" s="80">
        <v>111549</v>
      </c>
    </row>
    <row r="14" spans="1:17" s="41" customFormat="1" ht="114.75" customHeight="1">
      <c r="B14" s="63"/>
      <c r="C14" s="63"/>
      <c r="D14" s="64" t="s">
        <v>80</v>
      </c>
      <c r="E14" s="63" t="s">
        <v>81</v>
      </c>
      <c r="F14" s="63" t="s">
        <v>82</v>
      </c>
      <c r="G14" s="63" t="s">
        <v>83</v>
      </c>
      <c r="H14" s="81">
        <f>-H13</f>
        <v>-40000</v>
      </c>
      <c r="I14" s="81">
        <f t="shared" ref="I14" si="3">-I13</f>
        <v>-76549</v>
      </c>
      <c r="J14" s="81">
        <f>-J13</f>
        <v>-111549</v>
      </c>
    </row>
  </sheetData>
  <mergeCells count="14">
    <mergeCell ref="B10:G10"/>
    <mergeCell ref="B11:G11"/>
    <mergeCell ref="C8:D8"/>
    <mergeCell ref="E8:E9"/>
    <mergeCell ref="F8:F9"/>
    <mergeCell ref="G8:G9"/>
    <mergeCell ref="A1:I1"/>
    <mergeCell ref="A2:I2"/>
    <mergeCell ref="A3:I3"/>
    <mergeCell ref="H8:J8"/>
    <mergeCell ref="B8:B9"/>
    <mergeCell ref="H4:J4"/>
    <mergeCell ref="B5:J6"/>
    <mergeCell ref="I7:J7"/>
  </mergeCells>
  <pageMargins left="0.25" right="0.25" top="0.44685039399999998" bottom="0.44685039399999998" header="0.31496062992126" footer="0.31496062992126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2" zoomScaleNormal="100" zoomScaleSheetLayoutView="95" workbookViewId="0">
      <selection activeCell="I39" sqref="I39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140625" style="1" customWidth="1"/>
    <col min="5" max="5" width="14.28515625" style="1" customWidth="1"/>
    <col min="6" max="6" width="62" style="1" customWidth="1"/>
    <col min="7" max="7" width="15.140625" style="1" customWidth="1"/>
    <col min="8" max="8" width="15.5703125" style="1" customWidth="1"/>
    <col min="9" max="9" width="15.28515625" style="1" customWidth="1"/>
    <col min="10" max="10" width="15.42578125" style="11" customWidth="1"/>
    <col min="11" max="11" width="13.42578125" style="1" customWidth="1"/>
    <col min="12" max="12" width="13.5703125" style="1" customWidth="1"/>
    <col min="13" max="13" width="12.42578125" style="1" customWidth="1"/>
    <col min="14" max="16384" width="9.140625" style="1"/>
  </cols>
  <sheetData>
    <row r="1" spans="1:10" ht="21" customHeight="1">
      <c r="A1" s="152" t="s">
        <v>16</v>
      </c>
      <c r="B1" s="152"/>
      <c r="C1" s="152"/>
      <c r="D1" s="152"/>
      <c r="E1" s="152"/>
      <c r="F1" s="152"/>
      <c r="G1" s="152"/>
      <c r="H1" s="152"/>
      <c r="I1" s="152"/>
    </row>
    <row r="2" spans="1:10" ht="18" customHeight="1">
      <c r="A2" s="152" t="s">
        <v>78</v>
      </c>
      <c r="B2" s="152"/>
      <c r="C2" s="152"/>
      <c r="D2" s="152"/>
      <c r="E2" s="152"/>
      <c r="F2" s="152"/>
      <c r="G2" s="152"/>
      <c r="H2" s="152"/>
      <c r="I2" s="152"/>
    </row>
    <row r="3" spans="1:10" ht="16.5" customHeight="1">
      <c r="A3" s="152" t="s">
        <v>0</v>
      </c>
      <c r="B3" s="152"/>
      <c r="C3" s="152"/>
      <c r="D3" s="152"/>
      <c r="E3" s="152"/>
      <c r="F3" s="152"/>
      <c r="G3" s="152"/>
      <c r="H3" s="152"/>
      <c r="I3" s="152"/>
    </row>
    <row r="4" spans="1:10" ht="24" customHeight="1">
      <c r="G4" s="161"/>
      <c r="H4" s="162"/>
      <c r="I4" s="162"/>
    </row>
    <row r="5" spans="1:10" ht="39" customHeight="1">
      <c r="A5" s="163" t="s">
        <v>93</v>
      </c>
      <c r="B5" s="163"/>
      <c r="C5" s="163"/>
      <c r="D5" s="163"/>
      <c r="E5" s="163"/>
      <c r="F5" s="163"/>
      <c r="G5" s="163"/>
      <c r="H5" s="163"/>
      <c r="I5" s="163"/>
    </row>
    <row r="7" spans="1:10">
      <c r="I7" s="8" t="s">
        <v>26</v>
      </c>
    </row>
    <row r="8" spans="1:10" s="2" customFormat="1" ht="69.75" customHeight="1">
      <c r="A8" s="164" t="s">
        <v>8</v>
      </c>
      <c r="B8" s="164"/>
      <c r="C8" s="164"/>
      <c r="D8" s="164" t="s">
        <v>1</v>
      </c>
      <c r="E8" s="164"/>
      <c r="F8" s="164" t="s">
        <v>4</v>
      </c>
      <c r="G8" s="165" t="s">
        <v>24</v>
      </c>
      <c r="H8" s="165"/>
      <c r="I8" s="166"/>
      <c r="J8" s="12"/>
    </row>
    <row r="9" spans="1:10" s="35" customFormat="1" ht="56.25" customHeight="1">
      <c r="A9" s="10" t="s">
        <v>9</v>
      </c>
      <c r="B9" s="10" t="s">
        <v>10</v>
      </c>
      <c r="C9" s="10" t="s">
        <v>11</v>
      </c>
      <c r="D9" s="10" t="s">
        <v>2</v>
      </c>
      <c r="E9" s="33" t="s">
        <v>3</v>
      </c>
      <c r="F9" s="164"/>
      <c r="G9" s="10" t="s">
        <v>33</v>
      </c>
      <c r="H9" s="10" t="s">
        <v>34</v>
      </c>
      <c r="I9" s="9" t="s">
        <v>23</v>
      </c>
      <c r="J9" s="34"/>
    </row>
    <row r="10" spans="1:10" s="2" customFormat="1">
      <c r="A10" s="7"/>
      <c r="B10" s="7"/>
      <c r="C10" s="7"/>
      <c r="D10" s="10"/>
      <c r="E10" s="10"/>
      <c r="F10" s="4" t="s">
        <v>7</v>
      </c>
      <c r="G10" s="32">
        <f>G12</f>
        <v>0</v>
      </c>
      <c r="H10" s="32">
        <f t="shared" ref="H10:I10" si="0">H12</f>
        <v>0</v>
      </c>
      <c r="I10" s="32">
        <f t="shared" si="0"/>
        <v>0</v>
      </c>
      <c r="J10" s="12"/>
    </row>
    <row r="11" spans="1:10" s="2" customFormat="1">
      <c r="A11" s="7"/>
      <c r="B11" s="7"/>
      <c r="C11" s="7"/>
      <c r="D11" s="10"/>
      <c r="E11" s="10"/>
      <c r="F11" s="4" t="s">
        <v>12</v>
      </c>
      <c r="G11" s="4"/>
      <c r="H11" s="4"/>
      <c r="I11" s="14"/>
      <c r="J11" s="12"/>
    </row>
    <row r="12" spans="1:10" s="2" customFormat="1" ht="34.5">
      <c r="A12" s="27" t="s">
        <v>19</v>
      </c>
      <c r="B12" s="3"/>
      <c r="C12" s="3"/>
      <c r="D12" s="3"/>
      <c r="E12" s="3"/>
      <c r="F12" s="27" t="s">
        <v>35</v>
      </c>
      <c r="G12" s="14">
        <f t="shared" ref="G12:I12" si="1">G14</f>
        <v>0</v>
      </c>
      <c r="H12" s="14">
        <f t="shared" si="1"/>
        <v>0</v>
      </c>
      <c r="I12" s="14">
        <f t="shared" si="1"/>
        <v>0</v>
      </c>
      <c r="J12" s="12"/>
    </row>
    <row r="13" spans="1:10" s="2" customFormat="1">
      <c r="A13" s="3"/>
      <c r="B13" s="3"/>
      <c r="C13" s="3"/>
      <c r="D13" s="3"/>
      <c r="E13" s="3"/>
      <c r="F13" s="3" t="s">
        <v>5</v>
      </c>
      <c r="G13" s="4"/>
      <c r="H13" s="4"/>
      <c r="I13" s="15"/>
      <c r="J13" s="12"/>
    </row>
    <row r="14" spans="1:10" s="2" customFormat="1" ht="34.5">
      <c r="A14" s="3"/>
      <c r="B14" s="27" t="s">
        <v>13</v>
      </c>
      <c r="C14" s="3"/>
      <c r="D14" s="3"/>
      <c r="E14" s="3"/>
      <c r="F14" s="27" t="s">
        <v>36</v>
      </c>
      <c r="G14" s="14">
        <f t="shared" ref="G14:I14" si="2">G16</f>
        <v>0</v>
      </c>
      <c r="H14" s="14">
        <f t="shared" si="2"/>
        <v>0</v>
      </c>
      <c r="I14" s="14">
        <f t="shared" si="2"/>
        <v>0</v>
      </c>
      <c r="J14" s="12"/>
    </row>
    <row r="15" spans="1:10" s="2" customFormat="1">
      <c r="A15" s="28"/>
      <c r="B15" s="28"/>
      <c r="C15" s="28"/>
      <c r="D15" s="29"/>
      <c r="E15" s="29"/>
      <c r="F15" s="30" t="s">
        <v>5</v>
      </c>
      <c r="G15" s="4"/>
      <c r="H15" s="4"/>
      <c r="I15" s="14"/>
      <c r="J15" s="12"/>
    </row>
    <row r="16" spans="1:10" s="2" customFormat="1" ht="34.5">
      <c r="A16" s="3"/>
      <c r="B16" s="3"/>
      <c r="C16" s="27" t="s">
        <v>19</v>
      </c>
      <c r="D16" s="3"/>
      <c r="E16" s="3"/>
      <c r="F16" s="27" t="s">
        <v>36</v>
      </c>
      <c r="G16" s="14">
        <f t="shared" ref="G16:H16" si="3">+G18</f>
        <v>0</v>
      </c>
      <c r="H16" s="14">
        <f t="shared" si="3"/>
        <v>0</v>
      </c>
      <c r="I16" s="14">
        <f>+I18</f>
        <v>0</v>
      </c>
      <c r="J16" s="12"/>
    </row>
    <row r="17" spans="1:12" s="2" customFormat="1">
      <c r="A17" s="3"/>
      <c r="B17" s="3"/>
      <c r="C17" s="3"/>
      <c r="D17" s="3"/>
      <c r="E17" s="3"/>
      <c r="F17" s="3" t="s">
        <v>5</v>
      </c>
      <c r="G17" s="4"/>
      <c r="H17" s="4"/>
      <c r="I17" s="15"/>
      <c r="J17" s="12"/>
    </row>
    <row r="18" spans="1:12" s="2" customFormat="1" ht="34.5">
      <c r="A18" s="28"/>
      <c r="B18" s="28"/>
      <c r="C18" s="28"/>
      <c r="D18" s="29"/>
      <c r="E18" s="29"/>
      <c r="F18" s="79" t="s">
        <v>20</v>
      </c>
      <c r="G18" s="14">
        <f t="shared" ref="G18:H18" si="4">+G20</f>
        <v>0</v>
      </c>
      <c r="H18" s="14">
        <f t="shared" si="4"/>
        <v>0</v>
      </c>
      <c r="I18" s="14">
        <f>+I20</f>
        <v>0</v>
      </c>
      <c r="J18" s="12"/>
    </row>
    <row r="19" spans="1:12" s="2" customFormat="1">
      <c r="A19" s="3"/>
      <c r="B19" s="3"/>
      <c r="C19" s="3"/>
      <c r="D19" s="3"/>
      <c r="E19" s="3"/>
      <c r="F19" s="3" t="s">
        <v>5</v>
      </c>
      <c r="G19" s="4"/>
      <c r="H19" s="4"/>
      <c r="I19" s="15"/>
      <c r="J19" s="12"/>
    </row>
    <row r="20" spans="1:12" s="2" customFormat="1" ht="20.25" customHeight="1">
      <c r="A20" s="24"/>
      <c r="B20" s="24"/>
      <c r="C20" s="24"/>
      <c r="D20" s="27">
        <v>1212</v>
      </c>
      <c r="E20" s="27"/>
      <c r="F20" s="27" t="s">
        <v>18</v>
      </c>
      <c r="G20" s="14">
        <f t="shared" ref="G20:I20" si="5">G22+G31</f>
        <v>0</v>
      </c>
      <c r="H20" s="14">
        <f t="shared" si="5"/>
        <v>0</v>
      </c>
      <c r="I20" s="14">
        <f t="shared" si="5"/>
        <v>0</v>
      </c>
      <c r="J20" s="12"/>
    </row>
    <row r="21" spans="1:12" s="2" customFormat="1" ht="24" customHeight="1">
      <c r="A21" s="24"/>
      <c r="B21" s="24"/>
      <c r="C21" s="24"/>
      <c r="D21" s="27"/>
      <c r="E21" s="27"/>
      <c r="F21" s="3" t="s">
        <v>5</v>
      </c>
      <c r="G21" s="4"/>
      <c r="H21" s="4"/>
      <c r="I21" s="13"/>
      <c r="J21" s="12"/>
    </row>
    <row r="22" spans="1:12" s="2" customFormat="1" ht="38.25" customHeight="1">
      <c r="A22" s="24"/>
      <c r="B22" s="24"/>
      <c r="C22" s="24"/>
      <c r="D22" s="27"/>
      <c r="E22" s="27">
        <v>12025</v>
      </c>
      <c r="F22" s="27" t="s">
        <v>27</v>
      </c>
      <c r="G22" s="16">
        <f t="shared" ref="G22:H22" si="6">G24</f>
        <v>40000</v>
      </c>
      <c r="H22" s="16">
        <f t="shared" si="6"/>
        <v>76549</v>
      </c>
      <c r="I22" s="16">
        <f>I24</f>
        <v>111549</v>
      </c>
      <c r="J22" s="12"/>
    </row>
    <row r="23" spans="1:12" ht="22.5" customHeight="1">
      <c r="A23" s="25"/>
      <c r="B23" s="25"/>
      <c r="C23" s="25"/>
      <c r="D23" s="26"/>
      <c r="E23" s="26"/>
      <c r="F23" s="24" t="s">
        <v>15</v>
      </c>
      <c r="G23" s="7"/>
      <c r="H23" s="7"/>
      <c r="I23" s="15"/>
      <c r="L23" s="2"/>
    </row>
    <row r="24" spans="1:12" s="2" customFormat="1" ht="24" customHeight="1">
      <c r="A24" s="36"/>
      <c r="B24" s="37"/>
      <c r="C24" s="37"/>
      <c r="D24" s="13"/>
      <c r="E24" s="13"/>
      <c r="F24" s="17" t="s">
        <v>28</v>
      </c>
      <c r="G24" s="18">
        <f t="shared" ref="G24:H24" si="7">G26</f>
        <v>40000</v>
      </c>
      <c r="H24" s="18">
        <f t="shared" si="7"/>
        <v>76549</v>
      </c>
      <c r="I24" s="18">
        <f>I26</f>
        <v>111549</v>
      </c>
      <c r="J24" s="12"/>
    </row>
    <row r="25" spans="1:12" ht="44.25" customHeight="1">
      <c r="A25" s="36"/>
      <c r="B25" s="37"/>
      <c r="C25" s="37"/>
      <c r="D25" s="13"/>
      <c r="E25" s="13"/>
      <c r="F25" s="7" t="s">
        <v>14</v>
      </c>
      <c r="G25" s="7"/>
      <c r="H25" s="7"/>
      <c r="I25" s="19"/>
    </row>
    <row r="26" spans="1:12" ht="24" customHeight="1">
      <c r="A26" s="36"/>
      <c r="B26" s="37"/>
      <c r="C26" s="37"/>
      <c r="D26" s="13"/>
      <c r="E26" s="13"/>
      <c r="F26" s="4" t="s">
        <v>6</v>
      </c>
      <c r="G26" s="19">
        <f>+G27</f>
        <v>40000</v>
      </c>
      <c r="H26" s="19">
        <f>+H27</f>
        <v>76549</v>
      </c>
      <c r="I26" s="19">
        <f>+I27</f>
        <v>111549</v>
      </c>
    </row>
    <row r="27" spans="1:12" ht="24" customHeight="1">
      <c r="A27" s="36"/>
      <c r="B27" s="37"/>
      <c r="C27" s="37"/>
      <c r="D27" s="13"/>
      <c r="E27" s="13"/>
      <c r="F27" s="22" t="s">
        <v>32</v>
      </c>
      <c r="G27" s="19">
        <f t="shared" ref="G27:I29" si="8">G28</f>
        <v>40000</v>
      </c>
      <c r="H27" s="19">
        <f t="shared" si="8"/>
        <v>76549</v>
      </c>
      <c r="I27" s="19">
        <f>I28</f>
        <v>111549</v>
      </c>
    </row>
    <row r="28" spans="1:12" ht="24" customHeight="1">
      <c r="A28" s="36"/>
      <c r="B28" s="37"/>
      <c r="C28" s="37"/>
      <c r="D28" s="13"/>
      <c r="E28" s="13"/>
      <c r="F28" s="21" t="s">
        <v>29</v>
      </c>
      <c r="G28" s="19">
        <f t="shared" si="8"/>
        <v>40000</v>
      </c>
      <c r="H28" s="19">
        <f t="shared" si="8"/>
        <v>76549</v>
      </c>
      <c r="I28" s="19">
        <f t="shared" si="8"/>
        <v>111549</v>
      </c>
    </row>
    <row r="29" spans="1:12" ht="34.5">
      <c r="A29" s="36"/>
      <c r="B29" s="37"/>
      <c r="C29" s="37"/>
      <c r="D29" s="13"/>
      <c r="E29" s="13"/>
      <c r="F29" s="21" t="s">
        <v>30</v>
      </c>
      <c r="G29" s="19">
        <f t="shared" si="8"/>
        <v>40000</v>
      </c>
      <c r="H29" s="19">
        <f t="shared" si="8"/>
        <v>76549</v>
      </c>
      <c r="I29" s="19">
        <f>I30</f>
        <v>111549</v>
      </c>
    </row>
    <row r="30" spans="1:12" ht="27.75" customHeight="1">
      <c r="A30" s="36"/>
      <c r="B30" s="37"/>
      <c r="C30" s="37"/>
      <c r="D30" s="13"/>
      <c r="E30" s="13"/>
      <c r="F30" s="23" t="s">
        <v>31</v>
      </c>
      <c r="G30" s="20">
        <f>Հ1!H13</f>
        <v>40000</v>
      </c>
      <c r="H30" s="20">
        <f>Հ1!I13</f>
        <v>76549</v>
      </c>
      <c r="I30" s="20">
        <f>Հ1!J13</f>
        <v>111549</v>
      </c>
    </row>
    <row r="31" spans="1:12" s="5" customFormat="1" ht="39.75" customHeight="1">
      <c r="A31" s="66"/>
      <c r="B31" s="66"/>
      <c r="C31" s="66"/>
      <c r="D31" s="66"/>
      <c r="E31" s="65">
        <v>32001</v>
      </c>
      <c r="F31" s="65" t="s">
        <v>84</v>
      </c>
      <c r="G31" s="67">
        <f>G40+G33</f>
        <v>-40000</v>
      </c>
      <c r="H31" s="67">
        <f t="shared" ref="H31:I31" si="9">H40+H33</f>
        <v>-76549</v>
      </c>
      <c r="I31" s="67">
        <f t="shared" si="9"/>
        <v>-111549</v>
      </c>
    </row>
    <row r="32" spans="1:12" s="5" customFormat="1">
      <c r="A32" s="66"/>
      <c r="B32" s="66"/>
      <c r="C32" s="66"/>
      <c r="D32" s="66"/>
      <c r="E32" s="66"/>
      <c r="F32" s="66" t="s">
        <v>15</v>
      </c>
      <c r="G32" s="66"/>
      <c r="H32" s="66"/>
      <c r="I32" s="68"/>
      <c r="J32" s="69"/>
    </row>
    <row r="33" spans="1:10" s="5" customFormat="1">
      <c r="A33" s="66"/>
      <c r="B33" s="66"/>
      <c r="C33" s="66"/>
      <c r="D33" s="66"/>
      <c r="E33" s="66"/>
      <c r="F33" s="70" t="s">
        <v>22</v>
      </c>
      <c r="G33" s="67">
        <f>G35</f>
        <v>-40000</v>
      </c>
      <c r="H33" s="67">
        <f t="shared" ref="H33" si="10">H35</f>
        <v>-76549</v>
      </c>
      <c r="I33" s="67">
        <f>I35</f>
        <v>-111549</v>
      </c>
    </row>
    <row r="34" spans="1:10" s="5" customFormat="1" ht="18.75" customHeight="1">
      <c r="A34" s="66"/>
      <c r="B34" s="66"/>
      <c r="C34" s="66"/>
      <c r="D34" s="66"/>
      <c r="E34" s="66"/>
      <c r="F34" s="21" t="s">
        <v>17</v>
      </c>
      <c r="G34" s="72"/>
      <c r="H34" s="72"/>
      <c r="I34" s="68"/>
    </row>
    <row r="35" spans="1:10" s="5" customFormat="1">
      <c r="A35" s="66"/>
      <c r="B35" s="66"/>
      <c r="C35" s="66"/>
      <c r="D35" s="66"/>
      <c r="E35" s="66"/>
      <c r="F35" s="21" t="s">
        <v>6</v>
      </c>
      <c r="G35" s="68">
        <f t="shared" ref="G35:H38" si="11">G36</f>
        <v>-40000</v>
      </c>
      <c r="H35" s="68">
        <f t="shared" si="11"/>
        <v>-76549</v>
      </c>
      <c r="I35" s="68">
        <f>I36</f>
        <v>-111549</v>
      </c>
    </row>
    <row r="36" spans="1:10" s="5" customFormat="1">
      <c r="A36" s="66"/>
      <c r="B36" s="66"/>
      <c r="C36" s="66"/>
      <c r="D36" s="66"/>
      <c r="E36" s="66"/>
      <c r="F36" s="21" t="s">
        <v>85</v>
      </c>
      <c r="G36" s="68">
        <f t="shared" si="11"/>
        <v>-40000</v>
      </c>
      <c r="H36" s="68">
        <f t="shared" si="11"/>
        <v>-76549</v>
      </c>
      <c r="I36" s="68">
        <f>I37</f>
        <v>-111549</v>
      </c>
    </row>
    <row r="37" spans="1:10" s="5" customFormat="1">
      <c r="A37" s="66"/>
      <c r="B37" s="66"/>
      <c r="C37" s="66"/>
      <c r="D37" s="66"/>
      <c r="E37" s="66"/>
      <c r="F37" s="21" t="s">
        <v>86</v>
      </c>
      <c r="G37" s="68">
        <f t="shared" si="11"/>
        <v>-40000</v>
      </c>
      <c r="H37" s="68">
        <f t="shared" si="11"/>
        <v>-76549</v>
      </c>
      <c r="I37" s="68">
        <f>I38</f>
        <v>-111549</v>
      </c>
    </row>
    <row r="38" spans="1:10">
      <c r="A38" s="73"/>
      <c r="B38" s="73"/>
      <c r="C38" s="74"/>
      <c r="D38" s="66"/>
      <c r="E38" s="75"/>
      <c r="F38" s="21" t="s">
        <v>87</v>
      </c>
      <c r="G38" s="68">
        <f t="shared" si="11"/>
        <v>-40000</v>
      </c>
      <c r="H38" s="68">
        <f t="shared" si="11"/>
        <v>-76549</v>
      </c>
      <c r="I38" s="68">
        <f>I39</f>
        <v>-111549</v>
      </c>
      <c r="J38" s="1"/>
    </row>
    <row r="39" spans="1:10">
      <c r="A39" s="73"/>
      <c r="B39" s="73"/>
      <c r="C39" s="74"/>
      <c r="D39" s="66"/>
      <c r="E39" s="75"/>
      <c r="F39" s="21" t="s">
        <v>88</v>
      </c>
      <c r="G39" s="76">
        <f>Հ1!H14</f>
        <v>-40000</v>
      </c>
      <c r="H39" s="76">
        <f>Հ1!I14</f>
        <v>-76549</v>
      </c>
      <c r="I39" s="76">
        <f>Հ1!J14</f>
        <v>-111549</v>
      </c>
      <c r="J39" s="1"/>
    </row>
  </sheetData>
  <mergeCells count="9">
    <mergeCell ref="A8:C8"/>
    <mergeCell ref="D8:E8"/>
    <mergeCell ref="F8:F9"/>
    <mergeCell ref="G8:I8"/>
    <mergeCell ref="A1:I1"/>
    <mergeCell ref="A2:I2"/>
    <mergeCell ref="A3:I3"/>
    <mergeCell ref="G4:I4"/>
    <mergeCell ref="A5:I5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zoomScaleNormal="100" zoomScaleSheetLayoutView="95" workbookViewId="0">
      <selection activeCell="E21" sqref="E21"/>
    </sheetView>
  </sheetViews>
  <sheetFormatPr defaultRowHeight="17.25"/>
  <cols>
    <col min="1" max="1" width="7.42578125" style="82" customWidth="1"/>
    <col min="2" max="2" width="10.7109375" style="82" customWidth="1"/>
    <col min="3" max="3" width="56.28515625" style="123" customWidth="1"/>
    <col min="4" max="4" width="19.42578125" style="119" customWidth="1"/>
    <col min="5" max="5" width="22.85546875" style="119" customWidth="1"/>
    <col min="6" max="6" width="22.5703125" style="119" customWidth="1"/>
    <col min="7" max="7" width="23.7109375" style="119" customWidth="1"/>
    <col min="8" max="8" width="16.85546875" style="119" customWidth="1"/>
    <col min="9" max="9" width="29.42578125" style="86" customWidth="1"/>
    <col min="10" max="10" width="19.28515625" style="86" customWidth="1"/>
    <col min="11" max="11" width="9.85546875" style="86" customWidth="1"/>
    <col min="12" max="16384" width="9.140625" style="86"/>
  </cols>
  <sheetData>
    <row r="1" spans="1:9">
      <c r="B1" s="83"/>
      <c r="C1" s="84"/>
      <c r="D1" s="83"/>
      <c r="E1" s="83"/>
      <c r="F1" s="83"/>
      <c r="G1" s="83"/>
      <c r="H1" s="85" t="s">
        <v>95</v>
      </c>
    </row>
    <row r="2" spans="1:9">
      <c r="B2" s="83"/>
      <c r="C2" s="84"/>
      <c r="D2" s="83"/>
      <c r="E2" s="83"/>
      <c r="F2" s="83"/>
      <c r="G2" s="83"/>
      <c r="H2" s="85" t="s">
        <v>78</v>
      </c>
    </row>
    <row r="3" spans="1:9">
      <c r="B3" s="83"/>
      <c r="C3" s="84"/>
      <c r="D3" s="83"/>
      <c r="E3" s="83"/>
      <c r="F3" s="83"/>
      <c r="G3" s="83"/>
      <c r="H3" s="85" t="s">
        <v>0</v>
      </c>
    </row>
    <row r="4" spans="1:9">
      <c r="B4" s="83"/>
      <c r="C4" s="84"/>
      <c r="D4" s="83"/>
      <c r="E4" s="83"/>
      <c r="F4" s="83"/>
      <c r="G4" s="83"/>
      <c r="H4" s="85"/>
    </row>
    <row r="5" spans="1:9" ht="38.25" customHeight="1">
      <c r="A5" s="168" t="s">
        <v>96</v>
      </c>
      <c r="B5" s="168"/>
      <c r="C5" s="168"/>
      <c r="D5" s="168"/>
      <c r="E5" s="168"/>
      <c r="F5" s="168"/>
      <c r="G5" s="168"/>
      <c r="H5" s="168"/>
    </row>
    <row r="6" spans="1:9">
      <c r="A6" s="87"/>
      <c r="B6" s="87"/>
      <c r="C6" s="88"/>
      <c r="D6" s="89"/>
      <c r="E6" s="89"/>
      <c r="F6" s="89"/>
      <c r="G6" s="169" t="s">
        <v>79</v>
      </c>
      <c r="H6" s="169"/>
      <c r="I6" s="5"/>
    </row>
    <row r="7" spans="1:9" s="82" customFormat="1" ht="39" customHeight="1">
      <c r="A7" s="170" t="s">
        <v>97</v>
      </c>
      <c r="B7" s="170"/>
      <c r="C7" s="171" t="s">
        <v>98</v>
      </c>
      <c r="D7" s="172" t="s">
        <v>99</v>
      </c>
      <c r="E7" s="172"/>
      <c r="F7" s="172"/>
      <c r="G7" s="172"/>
      <c r="H7" s="172"/>
    </row>
    <row r="8" spans="1:9" s="82" customFormat="1" ht="14.25" customHeight="1">
      <c r="A8" s="170"/>
      <c r="B8" s="170"/>
      <c r="C8" s="171"/>
      <c r="D8" s="173" t="s">
        <v>100</v>
      </c>
      <c r="E8" s="172" t="s">
        <v>101</v>
      </c>
      <c r="F8" s="172"/>
      <c r="G8" s="172"/>
      <c r="H8" s="172"/>
    </row>
    <row r="9" spans="1:9" s="82" customFormat="1" ht="101.25" customHeight="1">
      <c r="A9" s="95" t="s">
        <v>44</v>
      </c>
      <c r="B9" s="95" t="s">
        <v>45</v>
      </c>
      <c r="C9" s="171"/>
      <c r="D9" s="174"/>
      <c r="E9" s="148" t="s">
        <v>102</v>
      </c>
      <c r="F9" s="148" t="s">
        <v>103</v>
      </c>
      <c r="G9" s="148" t="s">
        <v>104</v>
      </c>
      <c r="H9" s="148" t="s">
        <v>105</v>
      </c>
    </row>
    <row r="10" spans="1:9" s="82" customFormat="1">
      <c r="A10" s="95"/>
      <c r="B10" s="95"/>
      <c r="C10" s="96" t="s">
        <v>106</v>
      </c>
      <c r="D10" s="149">
        <f>+E10+F10+G10+H10</f>
        <v>-111549</v>
      </c>
      <c r="E10" s="140">
        <f>+E12</f>
        <v>0</v>
      </c>
      <c r="F10" s="150">
        <f t="shared" ref="F10:H10" si="0">+F12</f>
        <v>-111549</v>
      </c>
      <c r="G10" s="140">
        <f t="shared" si="0"/>
        <v>0</v>
      </c>
      <c r="H10" s="140">
        <f t="shared" si="0"/>
        <v>0</v>
      </c>
    </row>
    <row r="11" spans="1:9">
      <c r="A11" s="95"/>
      <c r="B11" s="95"/>
      <c r="C11" s="96" t="s">
        <v>107</v>
      </c>
      <c r="D11" s="97"/>
      <c r="E11" s="98"/>
      <c r="F11" s="99"/>
      <c r="G11" s="100"/>
      <c r="H11" s="101"/>
    </row>
    <row r="12" spans="1:9" s="94" customFormat="1" ht="41.25" customHeight="1">
      <c r="A12" s="102"/>
      <c r="B12" s="103"/>
      <c r="C12" s="104" t="s">
        <v>108</v>
      </c>
      <c r="D12" s="91">
        <f>D14</f>
        <v>-111549</v>
      </c>
      <c r="E12" s="105">
        <f t="shared" ref="E12:H12" si="1">E14</f>
        <v>0</v>
      </c>
      <c r="F12" s="93">
        <f t="shared" si="1"/>
        <v>-111549</v>
      </c>
      <c r="G12" s="105">
        <f t="shared" si="1"/>
        <v>0</v>
      </c>
      <c r="H12" s="105">
        <f t="shared" si="1"/>
        <v>0</v>
      </c>
    </row>
    <row r="13" spans="1:9" s="82" customFormat="1">
      <c r="A13" s="106"/>
      <c r="B13" s="106"/>
      <c r="C13" s="96" t="s">
        <v>109</v>
      </c>
      <c r="D13" s="107"/>
      <c r="E13" s="108"/>
      <c r="F13" s="109"/>
      <c r="G13" s="110"/>
      <c r="H13" s="101"/>
    </row>
    <row r="14" spans="1:9" s="112" customFormat="1" ht="34.5">
      <c r="A14" s="111" t="s">
        <v>110</v>
      </c>
      <c r="B14" s="111" t="s">
        <v>111</v>
      </c>
      <c r="C14" s="65" t="s">
        <v>112</v>
      </c>
      <c r="D14" s="91">
        <f>+E14+F14+G14+H14</f>
        <v>-111549</v>
      </c>
      <c r="E14" s="92">
        <v>0</v>
      </c>
      <c r="F14" s="93">
        <f>'Հ2 '!I33</f>
        <v>-111549</v>
      </c>
      <c r="G14" s="92">
        <v>0</v>
      </c>
      <c r="H14" s="101">
        <v>0</v>
      </c>
    </row>
    <row r="15" spans="1:9">
      <c r="C15" s="88"/>
      <c r="D15" s="113"/>
      <c r="E15" s="113"/>
      <c r="F15" s="113"/>
      <c r="G15" s="113"/>
      <c r="H15" s="114"/>
    </row>
    <row r="16" spans="1:9">
      <c r="C16" s="88"/>
      <c r="D16" s="113"/>
      <c r="E16" s="113"/>
      <c r="F16" s="113"/>
      <c r="G16" s="113"/>
      <c r="H16" s="114"/>
    </row>
    <row r="17" spans="3:8">
      <c r="C17" s="88"/>
      <c r="D17" s="113"/>
      <c r="E17" s="113"/>
      <c r="F17" s="113"/>
      <c r="G17" s="113"/>
      <c r="H17" s="114"/>
    </row>
    <row r="18" spans="3:8">
      <c r="C18" s="88"/>
      <c r="D18" s="113"/>
      <c r="E18" s="113"/>
      <c r="F18" s="113"/>
      <c r="G18" s="113"/>
      <c r="H18" s="114"/>
    </row>
    <row r="19" spans="3:8">
      <c r="C19" s="88"/>
      <c r="D19" s="113"/>
      <c r="E19" s="113"/>
      <c r="F19" s="113"/>
      <c r="G19" s="113"/>
      <c r="H19" s="114"/>
    </row>
    <row r="20" spans="3:8">
      <c r="C20" s="88"/>
      <c r="D20" s="113"/>
      <c r="E20" s="113"/>
      <c r="F20" s="113"/>
      <c r="G20" s="113"/>
      <c r="H20" s="114"/>
    </row>
    <row r="21" spans="3:8">
      <c r="C21" s="88"/>
      <c r="D21" s="113"/>
      <c r="E21" s="113"/>
      <c r="F21" s="113"/>
      <c r="G21" s="113"/>
      <c r="H21" s="114"/>
    </row>
    <row r="22" spans="3:8" ht="38.25" customHeight="1">
      <c r="C22" s="88"/>
      <c r="D22" s="113"/>
      <c r="E22" s="113"/>
      <c r="F22" s="113"/>
      <c r="G22" s="113"/>
      <c r="H22" s="114"/>
    </row>
    <row r="23" spans="3:8" ht="22.5" customHeight="1">
      <c r="C23" s="115"/>
      <c r="D23" s="115"/>
      <c r="E23" s="116"/>
      <c r="F23" s="117"/>
      <c r="G23" s="118"/>
    </row>
    <row r="24" spans="3:8" ht="24" customHeight="1">
      <c r="C24" s="120"/>
      <c r="D24" s="121"/>
      <c r="E24" s="122"/>
      <c r="F24" s="5"/>
      <c r="G24" s="5"/>
    </row>
    <row r="25" spans="3:8" ht="44.25" customHeight="1">
      <c r="C25" s="120"/>
      <c r="D25" s="121"/>
      <c r="E25" s="122"/>
      <c r="F25" s="5"/>
      <c r="G25" s="5"/>
    </row>
    <row r="26" spans="3:8" ht="24" customHeight="1">
      <c r="C26" s="167"/>
      <c r="D26" s="167"/>
      <c r="E26" s="167"/>
      <c r="F26" s="31"/>
      <c r="G26" s="31"/>
      <c r="H26" s="31"/>
    </row>
    <row r="27" spans="3:8" ht="24" customHeight="1">
      <c r="C27" s="5"/>
      <c r="D27" s="5"/>
      <c r="E27" s="39"/>
      <c r="F27" s="5"/>
      <c r="G27" s="5"/>
    </row>
    <row r="28" spans="3:8" ht="24" customHeight="1"/>
    <row r="30" spans="3:8" ht="27.75" customHeight="1"/>
    <row r="31" spans="3:8" ht="39.75" customHeight="1"/>
    <row r="34" ht="18.75" customHeight="1"/>
  </sheetData>
  <mergeCells count="8">
    <mergeCell ref="C26:E26"/>
    <mergeCell ref="A5:H5"/>
    <mergeCell ref="G6:H6"/>
    <mergeCell ref="A7:B8"/>
    <mergeCell ref="C7:C9"/>
    <mergeCell ref="D7:H7"/>
    <mergeCell ref="D8:D9"/>
    <mergeCell ref="E8:H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Normal="100" zoomScaleSheetLayoutView="95" workbookViewId="0">
      <selection activeCell="E16" sqref="E16"/>
    </sheetView>
  </sheetViews>
  <sheetFormatPr defaultRowHeight="17.25"/>
  <cols>
    <col min="1" max="1" width="7.28515625" style="5" customWidth="1"/>
    <col min="2" max="2" width="10.5703125" style="5" customWidth="1"/>
    <col min="3" max="3" width="14.7109375" style="5" customWidth="1"/>
    <col min="4" max="4" width="66.85546875" style="40" customWidth="1"/>
    <col min="5" max="5" width="18.28515625" style="40" customWidth="1"/>
    <col min="6" max="6" width="17.42578125" style="40" customWidth="1"/>
    <col min="7" max="7" width="16" style="125" customWidth="1"/>
    <col min="8" max="8" width="21" style="5" customWidth="1"/>
    <col min="9" max="9" width="19.85546875" style="5" customWidth="1"/>
    <col min="10" max="10" width="17.85546875" style="5" customWidth="1"/>
    <col min="11" max="11" width="18.5703125" style="5" customWidth="1"/>
    <col min="12" max="258" width="9.140625" style="5"/>
    <col min="259" max="259" width="7.28515625" style="5" customWidth="1"/>
    <col min="260" max="260" width="12" style="5" customWidth="1"/>
    <col min="261" max="261" width="11.85546875" style="5" customWidth="1"/>
    <col min="262" max="262" width="64.28515625" style="5" customWidth="1"/>
    <col min="263" max="263" width="16.85546875" style="5" customWidth="1"/>
    <col min="264" max="264" width="17.7109375" style="5" customWidth="1"/>
    <col min="265" max="265" width="12.85546875" style="5" customWidth="1"/>
    <col min="266" max="266" width="14.140625" style="5" customWidth="1"/>
    <col min="267" max="267" width="10.7109375" style="5" customWidth="1"/>
    <col min="268" max="514" width="9.140625" style="5"/>
    <col min="515" max="515" width="7.28515625" style="5" customWidth="1"/>
    <col min="516" max="516" width="12" style="5" customWidth="1"/>
    <col min="517" max="517" width="11.85546875" style="5" customWidth="1"/>
    <col min="518" max="518" width="64.28515625" style="5" customWidth="1"/>
    <col min="519" max="519" width="16.85546875" style="5" customWidth="1"/>
    <col min="520" max="520" width="17.7109375" style="5" customWidth="1"/>
    <col min="521" max="521" width="12.85546875" style="5" customWidth="1"/>
    <col min="522" max="522" width="14.140625" style="5" customWidth="1"/>
    <col min="523" max="523" width="10.7109375" style="5" customWidth="1"/>
    <col min="524" max="770" width="9.140625" style="5"/>
    <col min="771" max="771" width="7.28515625" style="5" customWidth="1"/>
    <col min="772" max="772" width="12" style="5" customWidth="1"/>
    <col min="773" max="773" width="11.85546875" style="5" customWidth="1"/>
    <col min="774" max="774" width="64.28515625" style="5" customWidth="1"/>
    <col min="775" max="775" width="16.85546875" style="5" customWidth="1"/>
    <col min="776" max="776" width="17.7109375" style="5" customWidth="1"/>
    <col min="777" max="777" width="12.85546875" style="5" customWidth="1"/>
    <col min="778" max="778" width="14.140625" style="5" customWidth="1"/>
    <col min="779" max="779" width="10.7109375" style="5" customWidth="1"/>
    <col min="780" max="1026" width="9.140625" style="5"/>
    <col min="1027" max="1027" width="7.28515625" style="5" customWidth="1"/>
    <col min="1028" max="1028" width="12" style="5" customWidth="1"/>
    <col min="1029" max="1029" width="11.85546875" style="5" customWidth="1"/>
    <col min="1030" max="1030" width="64.28515625" style="5" customWidth="1"/>
    <col min="1031" max="1031" width="16.85546875" style="5" customWidth="1"/>
    <col min="1032" max="1032" width="17.7109375" style="5" customWidth="1"/>
    <col min="1033" max="1033" width="12.85546875" style="5" customWidth="1"/>
    <col min="1034" max="1034" width="14.140625" style="5" customWidth="1"/>
    <col min="1035" max="1035" width="10.7109375" style="5" customWidth="1"/>
    <col min="1036" max="1282" width="9.140625" style="5"/>
    <col min="1283" max="1283" width="7.28515625" style="5" customWidth="1"/>
    <col min="1284" max="1284" width="12" style="5" customWidth="1"/>
    <col min="1285" max="1285" width="11.85546875" style="5" customWidth="1"/>
    <col min="1286" max="1286" width="64.28515625" style="5" customWidth="1"/>
    <col min="1287" max="1287" width="16.85546875" style="5" customWidth="1"/>
    <col min="1288" max="1288" width="17.7109375" style="5" customWidth="1"/>
    <col min="1289" max="1289" width="12.85546875" style="5" customWidth="1"/>
    <col min="1290" max="1290" width="14.140625" style="5" customWidth="1"/>
    <col min="1291" max="1291" width="10.7109375" style="5" customWidth="1"/>
    <col min="1292" max="1538" width="9.140625" style="5"/>
    <col min="1539" max="1539" width="7.28515625" style="5" customWidth="1"/>
    <col min="1540" max="1540" width="12" style="5" customWidth="1"/>
    <col min="1541" max="1541" width="11.85546875" style="5" customWidth="1"/>
    <col min="1542" max="1542" width="64.28515625" style="5" customWidth="1"/>
    <col min="1543" max="1543" width="16.85546875" style="5" customWidth="1"/>
    <col min="1544" max="1544" width="17.7109375" style="5" customWidth="1"/>
    <col min="1545" max="1545" width="12.85546875" style="5" customWidth="1"/>
    <col min="1546" max="1546" width="14.140625" style="5" customWidth="1"/>
    <col min="1547" max="1547" width="10.7109375" style="5" customWidth="1"/>
    <col min="1548" max="1794" width="9.140625" style="5"/>
    <col min="1795" max="1795" width="7.28515625" style="5" customWidth="1"/>
    <col min="1796" max="1796" width="12" style="5" customWidth="1"/>
    <col min="1797" max="1797" width="11.85546875" style="5" customWidth="1"/>
    <col min="1798" max="1798" width="64.28515625" style="5" customWidth="1"/>
    <col min="1799" max="1799" width="16.85546875" style="5" customWidth="1"/>
    <col min="1800" max="1800" width="17.7109375" style="5" customWidth="1"/>
    <col min="1801" max="1801" width="12.85546875" style="5" customWidth="1"/>
    <col min="1802" max="1802" width="14.140625" style="5" customWidth="1"/>
    <col min="1803" max="1803" width="10.7109375" style="5" customWidth="1"/>
    <col min="1804" max="2050" width="9.140625" style="5"/>
    <col min="2051" max="2051" width="7.28515625" style="5" customWidth="1"/>
    <col min="2052" max="2052" width="12" style="5" customWidth="1"/>
    <col min="2053" max="2053" width="11.85546875" style="5" customWidth="1"/>
    <col min="2054" max="2054" width="64.28515625" style="5" customWidth="1"/>
    <col min="2055" max="2055" width="16.85546875" style="5" customWidth="1"/>
    <col min="2056" max="2056" width="17.7109375" style="5" customWidth="1"/>
    <col min="2057" max="2057" width="12.85546875" style="5" customWidth="1"/>
    <col min="2058" max="2058" width="14.140625" style="5" customWidth="1"/>
    <col min="2059" max="2059" width="10.7109375" style="5" customWidth="1"/>
    <col min="2060" max="2306" width="9.140625" style="5"/>
    <col min="2307" max="2307" width="7.28515625" style="5" customWidth="1"/>
    <col min="2308" max="2308" width="12" style="5" customWidth="1"/>
    <col min="2309" max="2309" width="11.85546875" style="5" customWidth="1"/>
    <col min="2310" max="2310" width="64.28515625" style="5" customWidth="1"/>
    <col min="2311" max="2311" width="16.85546875" style="5" customWidth="1"/>
    <col min="2312" max="2312" width="17.7109375" style="5" customWidth="1"/>
    <col min="2313" max="2313" width="12.85546875" style="5" customWidth="1"/>
    <col min="2314" max="2314" width="14.140625" style="5" customWidth="1"/>
    <col min="2315" max="2315" width="10.7109375" style="5" customWidth="1"/>
    <col min="2316" max="2562" width="9.140625" style="5"/>
    <col min="2563" max="2563" width="7.28515625" style="5" customWidth="1"/>
    <col min="2564" max="2564" width="12" style="5" customWidth="1"/>
    <col min="2565" max="2565" width="11.85546875" style="5" customWidth="1"/>
    <col min="2566" max="2566" width="64.28515625" style="5" customWidth="1"/>
    <col min="2567" max="2567" width="16.85546875" style="5" customWidth="1"/>
    <col min="2568" max="2568" width="17.7109375" style="5" customWidth="1"/>
    <col min="2569" max="2569" width="12.85546875" style="5" customWidth="1"/>
    <col min="2570" max="2570" width="14.140625" style="5" customWidth="1"/>
    <col min="2571" max="2571" width="10.7109375" style="5" customWidth="1"/>
    <col min="2572" max="2818" width="9.140625" style="5"/>
    <col min="2819" max="2819" width="7.28515625" style="5" customWidth="1"/>
    <col min="2820" max="2820" width="12" style="5" customWidth="1"/>
    <col min="2821" max="2821" width="11.85546875" style="5" customWidth="1"/>
    <col min="2822" max="2822" width="64.28515625" style="5" customWidth="1"/>
    <col min="2823" max="2823" width="16.85546875" style="5" customWidth="1"/>
    <col min="2824" max="2824" width="17.7109375" style="5" customWidth="1"/>
    <col min="2825" max="2825" width="12.85546875" style="5" customWidth="1"/>
    <col min="2826" max="2826" width="14.140625" style="5" customWidth="1"/>
    <col min="2827" max="2827" width="10.7109375" style="5" customWidth="1"/>
    <col min="2828" max="3074" width="9.140625" style="5"/>
    <col min="3075" max="3075" width="7.28515625" style="5" customWidth="1"/>
    <col min="3076" max="3076" width="12" style="5" customWidth="1"/>
    <col min="3077" max="3077" width="11.85546875" style="5" customWidth="1"/>
    <col min="3078" max="3078" width="64.28515625" style="5" customWidth="1"/>
    <col min="3079" max="3079" width="16.85546875" style="5" customWidth="1"/>
    <col min="3080" max="3080" width="17.7109375" style="5" customWidth="1"/>
    <col min="3081" max="3081" width="12.85546875" style="5" customWidth="1"/>
    <col min="3082" max="3082" width="14.140625" style="5" customWidth="1"/>
    <col min="3083" max="3083" width="10.7109375" style="5" customWidth="1"/>
    <col min="3084" max="3330" width="9.140625" style="5"/>
    <col min="3331" max="3331" width="7.28515625" style="5" customWidth="1"/>
    <col min="3332" max="3332" width="12" style="5" customWidth="1"/>
    <col min="3333" max="3333" width="11.85546875" style="5" customWidth="1"/>
    <col min="3334" max="3334" width="64.28515625" style="5" customWidth="1"/>
    <col min="3335" max="3335" width="16.85546875" style="5" customWidth="1"/>
    <col min="3336" max="3336" width="17.7109375" style="5" customWidth="1"/>
    <col min="3337" max="3337" width="12.85546875" style="5" customWidth="1"/>
    <col min="3338" max="3338" width="14.140625" style="5" customWidth="1"/>
    <col min="3339" max="3339" width="10.7109375" style="5" customWidth="1"/>
    <col min="3340" max="3586" width="9.140625" style="5"/>
    <col min="3587" max="3587" width="7.28515625" style="5" customWidth="1"/>
    <col min="3588" max="3588" width="12" style="5" customWidth="1"/>
    <col min="3589" max="3589" width="11.85546875" style="5" customWidth="1"/>
    <col min="3590" max="3590" width="64.28515625" style="5" customWidth="1"/>
    <col min="3591" max="3591" width="16.85546875" style="5" customWidth="1"/>
    <col min="3592" max="3592" width="17.7109375" style="5" customWidth="1"/>
    <col min="3593" max="3593" width="12.85546875" style="5" customWidth="1"/>
    <col min="3594" max="3594" width="14.140625" style="5" customWidth="1"/>
    <col min="3595" max="3595" width="10.7109375" style="5" customWidth="1"/>
    <col min="3596" max="3842" width="9.140625" style="5"/>
    <col min="3843" max="3843" width="7.28515625" style="5" customWidth="1"/>
    <col min="3844" max="3844" width="12" style="5" customWidth="1"/>
    <col min="3845" max="3845" width="11.85546875" style="5" customWidth="1"/>
    <col min="3846" max="3846" width="64.28515625" style="5" customWidth="1"/>
    <col min="3847" max="3847" width="16.85546875" style="5" customWidth="1"/>
    <col min="3848" max="3848" width="17.7109375" style="5" customWidth="1"/>
    <col min="3849" max="3849" width="12.85546875" style="5" customWidth="1"/>
    <col min="3850" max="3850" width="14.140625" style="5" customWidth="1"/>
    <col min="3851" max="3851" width="10.7109375" style="5" customWidth="1"/>
    <col min="3852" max="4098" width="9.140625" style="5"/>
    <col min="4099" max="4099" width="7.28515625" style="5" customWidth="1"/>
    <col min="4100" max="4100" width="12" style="5" customWidth="1"/>
    <col min="4101" max="4101" width="11.85546875" style="5" customWidth="1"/>
    <col min="4102" max="4102" width="64.28515625" style="5" customWidth="1"/>
    <col min="4103" max="4103" width="16.85546875" style="5" customWidth="1"/>
    <col min="4104" max="4104" width="17.7109375" style="5" customWidth="1"/>
    <col min="4105" max="4105" width="12.85546875" style="5" customWidth="1"/>
    <col min="4106" max="4106" width="14.140625" style="5" customWidth="1"/>
    <col min="4107" max="4107" width="10.7109375" style="5" customWidth="1"/>
    <col min="4108" max="4354" width="9.140625" style="5"/>
    <col min="4355" max="4355" width="7.28515625" style="5" customWidth="1"/>
    <col min="4356" max="4356" width="12" style="5" customWidth="1"/>
    <col min="4357" max="4357" width="11.85546875" style="5" customWidth="1"/>
    <col min="4358" max="4358" width="64.28515625" style="5" customWidth="1"/>
    <col min="4359" max="4359" width="16.85546875" style="5" customWidth="1"/>
    <col min="4360" max="4360" width="17.7109375" style="5" customWidth="1"/>
    <col min="4361" max="4361" width="12.85546875" style="5" customWidth="1"/>
    <col min="4362" max="4362" width="14.140625" style="5" customWidth="1"/>
    <col min="4363" max="4363" width="10.7109375" style="5" customWidth="1"/>
    <col min="4364" max="4610" width="9.140625" style="5"/>
    <col min="4611" max="4611" width="7.28515625" style="5" customWidth="1"/>
    <col min="4612" max="4612" width="12" style="5" customWidth="1"/>
    <col min="4613" max="4613" width="11.85546875" style="5" customWidth="1"/>
    <col min="4614" max="4614" width="64.28515625" style="5" customWidth="1"/>
    <col min="4615" max="4615" width="16.85546875" style="5" customWidth="1"/>
    <col min="4616" max="4616" width="17.7109375" style="5" customWidth="1"/>
    <col min="4617" max="4617" width="12.85546875" style="5" customWidth="1"/>
    <col min="4618" max="4618" width="14.140625" style="5" customWidth="1"/>
    <col min="4619" max="4619" width="10.7109375" style="5" customWidth="1"/>
    <col min="4620" max="4866" width="9.140625" style="5"/>
    <col min="4867" max="4867" width="7.28515625" style="5" customWidth="1"/>
    <col min="4868" max="4868" width="12" style="5" customWidth="1"/>
    <col min="4869" max="4869" width="11.85546875" style="5" customWidth="1"/>
    <col min="4870" max="4870" width="64.28515625" style="5" customWidth="1"/>
    <col min="4871" max="4871" width="16.85546875" style="5" customWidth="1"/>
    <col min="4872" max="4872" width="17.7109375" style="5" customWidth="1"/>
    <col min="4873" max="4873" width="12.85546875" style="5" customWidth="1"/>
    <col min="4874" max="4874" width="14.140625" style="5" customWidth="1"/>
    <col min="4875" max="4875" width="10.7109375" style="5" customWidth="1"/>
    <col min="4876" max="5122" width="9.140625" style="5"/>
    <col min="5123" max="5123" width="7.28515625" style="5" customWidth="1"/>
    <col min="5124" max="5124" width="12" style="5" customWidth="1"/>
    <col min="5125" max="5125" width="11.85546875" style="5" customWidth="1"/>
    <col min="5126" max="5126" width="64.28515625" style="5" customWidth="1"/>
    <col min="5127" max="5127" width="16.85546875" style="5" customWidth="1"/>
    <col min="5128" max="5128" width="17.7109375" style="5" customWidth="1"/>
    <col min="5129" max="5129" width="12.85546875" style="5" customWidth="1"/>
    <col min="5130" max="5130" width="14.140625" style="5" customWidth="1"/>
    <col min="5131" max="5131" width="10.7109375" style="5" customWidth="1"/>
    <col min="5132" max="5378" width="9.140625" style="5"/>
    <col min="5379" max="5379" width="7.28515625" style="5" customWidth="1"/>
    <col min="5380" max="5380" width="12" style="5" customWidth="1"/>
    <col min="5381" max="5381" width="11.85546875" style="5" customWidth="1"/>
    <col min="5382" max="5382" width="64.28515625" style="5" customWidth="1"/>
    <col min="5383" max="5383" width="16.85546875" style="5" customWidth="1"/>
    <col min="5384" max="5384" width="17.7109375" style="5" customWidth="1"/>
    <col min="5385" max="5385" width="12.85546875" style="5" customWidth="1"/>
    <col min="5386" max="5386" width="14.140625" style="5" customWidth="1"/>
    <col min="5387" max="5387" width="10.7109375" style="5" customWidth="1"/>
    <col min="5388" max="5634" width="9.140625" style="5"/>
    <col min="5635" max="5635" width="7.28515625" style="5" customWidth="1"/>
    <col min="5636" max="5636" width="12" style="5" customWidth="1"/>
    <col min="5637" max="5637" width="11.85546875" style="5" customWidth="1"/>
    <col min="5638" max="5638" width="64.28515625" style="5" customWidth="1"/>
    <col min="5639" max="5639" width="16.85546875" style="5" customWidth="1"/>
    <col min="5640" max="5640" width="17.7109375" style="5" customWidth="1"/>
    <col min="5641" max="5641" width="12.85546875" style="5" customWidth="1"/>
    <col min="5642" max="5642" width="14.140625" style="5" customWidth="1"/>
    <col min="5643" max="5643" width="10.7109375" style="5" customWidth="1"/>
    <col min="5644" max="5890" width="9.140625" style="5"/>
    <col min="5891" max="5891" width="7.28515625" style="5" customWidth="1"/>
    <col min="5892" max="5892" width="12" style="5" customWidth="1"/>
    <col min="5893" max="5893" width="11.85546875" style="5" customWidth="1"/>
    <col min="5894" max="5894" width="64.28515625" style="5" customWidth="1"/>
    <col min="5895" max="5895" width="16.85546875" style="5" customWidth="1"/>
    <col min="5896" max="5896" width="17.7109375" style="5" customWidth="1"/>
    <col min="5897" max="5897" width="12.85546875" style="5" customWidth="1"/>
    <col min="5898" max="5898" width="14.140625" style="5" customWidth="1"/>
    <col min="5899" max="5899" width="10.7109375" style="5" customWidth="1"/>
    <col min="5900" max="6146" width="9.140625" style="5"/>
    <col min="6147" max="6147" width="7.28515625" style="5" customWidth="1"/>
    <col min="6148" max="6148" width="12" style="5" customWidth="1"/>
    <col min="6149" max="6149" width="11.85546875" style="5" customWidth="1"/>
    <col min="6150" max="6150" width="64.28515625" style="5" customWidth="1"/>
    <col min="6151" max="6151" width="16.85546875" style="5" customWidth="1"/>
    <col min="6152" max="6152" width="17.7109375" style="5" customWidth="1"/>
    <col min="6153" max="6153" width="12.85546875" style="5" customWidth="1"/>
    <col min="6154" max="6154" width="14.140625" style="5" customWidth="1"/>
    <col min="6155" max="6155" width="10.7109375" style="5" customWidth="1"/>
    <col min="6156" max="6402" width="9.140625" style="5"/>
    <col min="6403" max="6403" width="7.28515625" style="5" customWidth="1"/>
    <col min="6404" max="6404" width="12" style="5" customWidth="1"/>
    <col min="6405" max="6405" width="11.85546875" style="5" customWidth="1"/>
    <col min="6406" max="6406" width="64.28515625" style="5" customWidth="1"/>
    <col min="6407" max="6407" width="16.85546875" style="5" customWidth="1"/>
    <col min="6408" max="6408" width="17.7109375" style="5" customWidth="1"/>
    <col min="6409" max="6409" width="12.85546875" style="5" customWidth="1"/>
    <col min="6410" max="6410" width="14.140625" style="5" customWidth="1"/>
    <col min="6411" max="6411" width="10.7109375" style="5" customWidth="1"/>
    <col min="6412" max="6658" width="9.140625" style="5"/>
    <col min="6659" max="6659" width="7.28515625" style="5" customWidth="1"/>
    <col min="6660" max="6660" width="12" style="5" customWidth="1"/>
    <col min="6661" max="6661" width="11.85546875" style="5" customWidth="1"/>
    <col min="6662" max="6662" width="64.28515625" style="5" customWidth="1"/>
    <col min="6663" max="6663" width="16.85546875" style="5" customWidth="1"/>
    <col min="6664" max="6664" width="17.7109375" style="5" customWidth="1"/>
    <col min="6665" max="6665" width="12.85546875" style="5" customWidth="1"/>
    <col min="6666" max="6666" width="14.140625" style="5" customWidth="1"/>
    <col min="6667" max="6667" width="10.7109375" style="5" customWidth="1"/>
    <col min="6668" max="6914" width="9.140625" style="5"/>
    <col min="6915" max="6915" width="7.28515625" style="5" customWidth="1"/>
    <col min="6916" max="6916" width="12" style="5" customWidth="1"/>
    <col min="6917" max="6917" width="11.85546875" style="5" customWidth="1"/>
    <col min="6918" max="6918" width="64.28515625" style="5" customWidth="1"/>
    <col min="6919" max="6919" width="16.85546875" style="5" customWidth="1"/>
    <col min="6920" max="6920" width="17.7109375" style="5" customWidth="1"/>
    <col min="6921" max="6921" width="12.85546875" style="5" customWidth="1"/>
    <col min="6922" max="6922" width="14.140625" style="5" customWidth="1"/>
    <col min="6923" max="6923" width="10.7109375" style="5" customWidth="1"/>
    <col min="6924" max="7170" width="9.140625" style="5"/>
    <col min="7171" max="7171" width="7.28515625" style="5" customWidth="1"/>
    <col min="7172" max="7172" width="12" style="5" customWidth="1"/>
    <col min="7173" max="7173" width="11.85546875" style="5" customWidth="1"/>
    <col min="7174" max="7174" width="64.28515625" style="5" customWidth="1"/>
    <col min="7175" max="7175" width="16.85546875" style="5" customWidth="1"/>
    <col min="7176" max="7176" width="17.7109375" style="5" customWidth="1"/>
    <col min="7177" max="7177" width="12.85546875" style="5" customWidth="1"/>
    <col min="7178" max="7178" width="14.140625" style="5" customWidth="1"/>
    <col min="7179" max="7179" width="10.7109375" style="5" customWidth="1"/>
    <col min="7180" max="7426" width="9.140625" style="5"/>
    <col min="7427" max="7427" width="7.28515625" style="5" customWidth="1"/>
    <col min="7428" max="7428" width="12" style="5" customWidth="1"/>
    <col min="7429" max="7429" width="11.85546875" style="5" customWidth="1"/>
    <col min="7430" max="7430" width="64.28515625" style="5" customWidth="1"/>
    <col min="7431" max="7431" width="16.85546875" style="5" customWidth="1"/>
    <col min="7432" max="7432" width="17.7109375" style="5" customWidth="1"/>
    <col min="7433" max="7433" width="12.85546875" style="5" customWidth="1"/>
    <col min="7434" max="7434" width="14.140625" style="5" customWidth="1"/>
    <col min="7435" max="7435" width="10.7109375" style="5" customWidth="1"/>
    <col min="7436" max="7682" width="9.140625" style="5"/>
    <col min="7683" max="7683" width="7.28515625" style="5" customWidth="1"/>
    <col min="7684" max="7684" width="12" style="5" customWidth="1"/>
    <col min="7685" max="7685" width="11.85546875" style="5" customWidth="1"/>
    <col min="7686" max="7686" width="64.28515625" style="5" customWidth="1"/>
    <col min="7687" max="7687" width="16.85546875" style="5" customWidth="1"/>
    <col min="7688" max="7688" width="17.7109375" style="5" customWidth="1"/>
    <col min="7689" max="7689" width="12.85546875" style="5" customWidth="1"/>
    <col min="7690" max="7690" width="14.140625" style="5" customWidth="1"/>
    <col min="7691" max="7691" width="10.7109375" style="5" customWidth="1"/>
    <col min="7692" max="7938" width="9.140625" style="5"/>
    <col min="7939" max="7939" width="7.28515625" style="5" customWidth="1"/>
    <col min="7940" max="7940" width="12" style="5" customWidth="1"/>
    <col min="7941" max="7941" width="11.85546875" style="5" customWidth="1"/>
    <col min="7942" max="7942" width="64.28515625" style="5" customWidth="1"/>
    <col min="7943" max="7943" width="16.85546875" style="5" customWidth="1"/>
    <col min="7944" max="7944" width="17.7109375" style="5" customWidth="1"/>
    <col min="7945" max="7945" width="12.85546875" style="5" customWidth="1"/>
    <col min="7946" max="7946" width="14.140625" style="5" customWidth="1"/>
    <col min="7947" max="7947" width="10.7109375" style="5" customWidth="1"/>
    <col min="7948" max="8194" width="9.140625" style="5"/>
    <col min="8195" max="8195" width="7.28515625" style="5" customWidth="1"/>
    <col min="8196" max="8196" width="12" style="5" customWidth="1"/>
    <col min="8197" max="8197" width="11.85546875" style="5" customWidth="1"/>
    <col min="8198" max="8198" width="64.28515625" style="5" customWidth="1"/>
    <col min="8199" max="8199" width="16.85546875" style="5" customWidth="1"/>
    <col min="8200" max="8200" width="17.7109375" style="5" customWidth="1"/>
    <col min="8201" max="8201" width="12.85546875" style="5" customWidth="1"/>
    <col min="8202" max="8202" width="14.140625" style="5" customWidth="1"/>
    <col min="8203" max="8203" width="10.7109375" style="5" customWidth="1"/>
    <col min="8204" max="8450" width="9.140625" style="5"/>
    <col min="8451" max="8451" width="7.28515625" style="5" customWidth="1"/>
    <col min="8452" max="8452" width="12" style="5" customWidth="1"/>
    <col min="8453" max="8453" width="11.85546875" style="5" customWidth="1"/>
    <col min="8454" max="8454" width="64.28515625" style="5" customWidth="1"/>
    <col min="8455" max="8455" width="16.85546875" style="5" customWidth="1"/>
    <col min="8456" max="8456" width="17.7109375" style="5" customWidth="1"/>
    <col min="8457" max="8457" width="12.85546875" style="5" customWidth="1"/>
    <col min="8458" max="8458" width="14.140625" style="5" customWidth="1"/>
    <col min="8459" max="8459" width="10.7109375" style="5" customWidth="1"/>
    <col min="8460" max="8706" width="9.140625" style="5"/>
    <col min="8707" max="8707" width="7.28515625" style="5" customWidth="1"/>
    <col min="8708" max="8708" width="12" style="5" customWidth="1"/>
    <col min="8709" max="8709" width="11.85546875" style="5" customWidth="1"/>
    <col min="8710" max="8710" width="64.28515625" style="5" customWidth="1"/>
    <col min="8711" max="8711" width="16.85546875" style="5" customWidth="1"/>
    <col min="8712" max="8712" width="17.7109375" style="5" customWidth="1"/>
    <col min="8713" max="8713" width="12.85546875" style="5" customWidth="1"/>
    <col min="8714" max="8714" width="14.140625" style="5" customWidth="1"/>
    <col min="8715" max="8715" width="10.7109375" style="5" customWidth="1"/>
    <col min="8716" max="8962" width="9.140625" style="5"/>
    <col min="8963" max="8963" width="7.28515625" style="5" customWidth="1"/>
    <col min="8964" max="8964" width="12" style="5" customWidth="1"/>
    <col min="8965" max="8965" width="11.85546875" style="5" customWidth="1"/>
    <col min="8966" max="8966" width="64.28515625" style="5" customWidth="1"/>
    <col min="8967" max="8967" width="16.85546875" style="5" customWidth="1"/>
    <col min="8968" max="8968" width="17.7109375" style="5" customWidth="1"/>
    <col min="8969" max="8969" width="12.85546875" style="5" customWidth="1"/>
    <col min="8970" max="8970" width="14.140625" style="5" customWidth="1"/>
    <col min="8971" max="8971" width="10.7109375" style="5" customWidth="1"/>
    <col min="8972" max="9218" width="9.140625" style="5"/>
    <col min="9219" max="9219" width="7.28515625" style="5" customWidth="1"/>
    <col min="9220" max="9220" width="12" style="5" customWidth="1"/>
    <col min="9221" max="9221" width="11.85546875" style="5" customWidth="1"/>
    <col min="9222" max="9222" width="64.28515625" style="5" customWidth="1"/>
    <col min="9223" max="9223" width="16.85546875" style="5" customWidth="1"/>
    <col min="9224" max="9224" width="17.7109375" style="5" customWidth="1"/>
    <col min="9225" max="9225" width="12.85546875" style="5" customWidth="1"/>
    <col min="9226" max="9226" width="14.140625" style="5" customWidth="1"/>
    <col min="9227" max="9227" width="10.7109375" style="5" customWidth="1"/>
    <col min="9228" max="9474" width="9.140625" style="5"/>
    <col min="9475" max="9475" width="7.28515625" style="5" customWidth="1"/>
    <col min="9476" max="9476" width="12" style="5" customWidth="1"/>
    <col min="9477" max="9477" width="11.85546875" style="5" customWidth="1"/>
    <col min="9478" max="9478" width="64.28515625" style="5" customWidth="1"/>
    <col min="9479" max="9479" width="16.85546875" style="5" customWidth="1"/>
    <col min="9480" max="9480" width="17.7109375" style="5" customWidth="1"/>
    <col min="9481" max="9481" width="12.85546875" style="5" customWidth="1"/>
    <col min="9482" max="9482" width="14.140625" style="5" customWidth="1"/>
    <col min="9483" max="9483" width="10.7109375" style="5" customWidth="1"/>
    <col min="9484" max="9730" width="9.140625" style="5"/>
    <col min="9731" max="9731" width="7.28515625" style="5" customWidth="1"/>
    <col min="9732" max="9732" width="12" style="5" customWidth="1"/>
    <col min="9733" max="9733" width="11.85546875" style="5" customWidth="1"/>
    <col min="9734" max="9734" width="64.28515625" style="5" customWidth="1"/>
    <col min="9735" max="9735" width="16.85546875" style="5" customWidth="1"/>
    <col min="9736" max="9736" width="17.7109375" style="5" customWidth="1"/>
    <col min="9737" max="9737" width="12.85546875" style="5" customWidth="1"/>
    <col min="9738" max="9738" width="14.140625" style="5" customWidth="1"/>
    <col min="9739" max="9739" width="10.7109375" style="5" customWidth="1"/>
    <col min="9740" max="9986" width="9.140625" style="5"/>
    <col min="9987" max="9987" width="7.28515625" style="5" customWidth="1"/>
    <col min="9988" max="9988" width="12" style="5" customWidth="1"/>
    <col min="9989" max="9989" width="11.85546875" style="5" customWidth="1"/>
    <col min="9990" max="9990" width="64.28515625" style="5" customWidth="1"/>
    <col min="9991" max="9991" width="16.85546875" style="5" customWidth="1"/>
    <col min="9992" max="9992" width="17.7109375" style="5" customWidth="1"/>
    <col min="9993" max="9993" width="12.85546875" style="5" customWidth="1"/>
    <col min="9994" max="9994" width="14.140625" style="5" customWidth="1"/>
    <col min="9995" max="9995" width="10.7109375" style="5" customWidth="1"/>
    <col min="9996" max="10242" width="9.140625" style="5"/>
    <col min="10243" max="10243" width="7.28515625" style="5" customWidth="1"/>
    <col min="10244" max="10244" width="12" style="5" customWidth="1"/>
    <col min="10245" max="10245" width="11.85546875" style="5" customWidth="1"/>
    <col min="10246" max="10246" width="64.28515625" style="5" customWidth="1"/>
    <col min="10247" max="10247" width="16.85546875" style="5" customWidth="1"/>
    <col min="10248" max="10248" width="17.7109375" style="5" customWidth="1"/>
    <col min="10249" max="10249" width="12.85546875" style="5" customWidth="1"/>
    <col min="10250" max="10250" width="14.140625" style="5" customWidth="1"/>
    <col min="10251" max="10251" width="10.7109375" style="5" customWidth="1"/>
    <col min="10252" max="10498" width="9.140625" style="5"/>
    <col min="10499" max="10499" width="7.28515625" style="5" customWidth="1"/>
    <col min="10500" max="10500" width="12" style="5" customWidth="1"/>
    <col min="10501" max="10501" width="11.85546875" style="5" customWidth="1"/>
    <col min="10502" max="10502" width="64.28515625" style="5" customWidth="1"/>
    <col min="10503" max="10503" width="16.85546875" style="5" customWidth="1"/>
    <col min="10504" max="10504" width="17.7109375" style="5" customWidth="1"/>
    <col min="10505" max="10505" width="12.85546875" style="5" customWidth="1"/>
    <col min="10506" max="10506" width="14.140625" style="5" customWidth="1"/>
    <col min="10507" max="10507" width="10.7109375" style="5" customWidth="1"/>
    <col min="10508" max="10754" width="9.140625" style="5"/>
    <col min="10755" max="10755" width="7.28515625" style="5" customWidth="1"/>
    <col min="10756" max="10756" width="12" style="5" customWidth="1"/>
    <col min="10757" max="10757" width="11.85546875" style="5" customWidth="1"/>
    <col min="10758" max="10758" width="64.28515625" style="5" customWidth="1"/>
    <col min="10759" max="10759" width="16.85546875" style="5" customWidth="1"/>
    <col min="10760" max="10760" width="17.7109375" style="5" customWidth="1"/>
    <col min="10761" max="10761" width="12.85546875" style="5" customWidth="1"/>
    <col min="10762" max="10762" width="14.140625" style="5" customWidth="1"/>
    <col min="10763" max="10763" width="10.7109375" style="5" customWidth="1"/>
    <col min="10764" max="11010" width="9.140625" style="5"/>
    <col min="11011" max="11011" width="7.28515625" style="5" customWidth="1"/>
    <col min="11012" max="11012" width="12" style="5" customWidth="1"/>
    <col min="11013" max="11013" width="11.85546875" style="5" customWidth="1"/>
    <col min="11014" max="11014" width="64.28515625" style="5" customWidth="1"/>
    <col min="11015" max="11015" width="16.85546875" style="5" customWidth="1"/>
    <col min="11016" max="11016" width="17.7109375" style="5" customWidth="1"/>
    <col min="11017" max="11017" width="12.85546875" style="5" customWidth="1"/>
    <col min="11018" max="11018" width="14.140625" style="5" customWidth="1"/>
    <col min="11019" max="11019" width="10.7109375" style="5" customWidth="1"/>
    <col min="11020" max="11266" width="9.140625" style="5"/>
    <col min="11267" max="11267" width="7.28515625" style="5" customWidth="1"/>
    <col min="11268" max="11268" width="12" style="5" customWidth="1"/>
    <col min="11269" max="11269" width="11.85546875" style="5" customWidth="1"/>
    <col min="11270" max="11270" width="64.28515625" style="5" customWidth="1"/>
    <col min="11271" max="11271" width="16.85546875" style="5" customWidth="1"/>
    <col min="11272" max="11272" width="17.7109375" style="5" customWidth="1"/>
    <col min="11273" max="11273" width="12.85546875" style="5" customWidth="1"/>
    <col min="11274" max="11274" width="14.140625" style="5" customWidth="1"/>
    <col min="11275" max="11275" width="10.7109375" style="5" customWidth="1"/>
    <col min="11276" max="11522" width="9.140625" style="5"/>
    <col min="11523" max="11523" width="7.28515625" style="5" customWidth="1"/>
    <col min="11524" max="11524" width="12" style="5" customWidth="1"/>
    <col min="11525" max="11525" width="11.85546875" style="5" customWidth="1"/>
    <col min="11526" max="11526" width="64.28515625" style="5" customWidth="1"/>
    <col min="11527" max="11527" width="16.85546875" style="5" customWidth="1"/>
    <col min="11528" max="11528" width="17.7109375" style="5" customWidth="1"/>
    <col min="11529" max="11529" width="12.85546875" style="5" customWidth="1"/>
    <col min="11530" max="11530" width="14.140625" style="5" customWidth="1"/>
    <col min="11531" max="11531" width="10.7109375" style="5" customWidth="1"/>
    <col min="11532" max="11778" width="9.140625" style="5"/>
    <col min="11779" max="11779" width="7.28515625" style="5" customWidth="1"/>
    <col min="11780" max="11780" width="12" style="5" customWidth="1"/>
    <col min="11781" max="11781" width="11.85546875" style="5" customWidth="1"/>
    <col min="11782" max="11782" width="64.28515625" style="5" customWidth="1"/>
    <col min="11783" max="11783" width="16.85546875" style="5" customWidth="1"/>
    <col min="11784" max="11784" width="17.7109375" style="5" customWidth="1"/>
    <col min="11785" max="11785" width="12.85546875" style="5" customWidth="1"/>
    <col min="11786" max="11786" width="14.140625" style="5" customWidth="1"/>
    <col min="11787" max="11787" width="10.7109375" style="5" customWidth="1"/>
    <col min="11788" max="12034" width="9.140625" style="5"/>
    <col min="12035" max="12035" width="7.28515625" style="5" customWidth="1"/>
    <col min="12036" max="12036" width="12" style="5" customWidth="1"/>
    <col min="12037" max="12037" width="11.85546875" style="5" customWidth="1"/>
    <col min="12038" max="12038" width="64.28515625" style="5" customWidth="1"/>
    <col min="12039" max="12039" width="16.85546875" style="5" customWidth="1"/>
    <col min="12040" max="12040" width="17.7109375" style="5" customWidth="1"/>
    <col min="12041" max="12041" width="12.85546875" style="5" customWidth="1"/>
    <col min="12042" max="12042" width="14.140625" style="5" customWidth="1"/>
    <col min="12043" max="12043" width="10.7109375" style="5" customWidth="1"/>
    <col min="12044" max="12290" width="9.140625" style="5"/>
    <col min="12291" max="12291" width="7.28515625" style="5" customWidth="1"/>
    <col min="12292" max="12292" width="12" style="5" customWidth="1"/>
    <col min="12293" max="12293" width="11.85546875" style="5" customWidth="1"/>
    <col min="12294" max="12294" width="64.28515625" style="5" customWidth="1"/>
    <col min="12295" max="12295" width="16.85546875" style="5" customWidth="1"/>
    <col min="12296" max="12296" width="17.7109375" style="5" customWidth="1"/>
    <col min="12297" max="12297" width="12.85546875" style="5" customWidth="1"/>
    <col min="12298" max="12298" width="14.140625" style="5" customWidth="1"/>
    <col min="12299" max="12299" width="10.7109375" style="5" customWidth="1"/>
    <col min="12300" max="12546" width="9.140625" style="5"/>
    <col min="12547" max="12547" width="7.28515625" style="5" customWidth="1"/>
    <col min="12548" max="12548" width="12" style="5" customWidth="1"/>
    <col min="12549" max="12549" width="11.85546875" style="5" customWidth="1"/>
    <col min="12550" max="12550" width="64.28515625" style="5" customWidth="1"/>
    <col min="12551" max="12551" width="16.85546875" style="5" customWidth="1"/>
    <col min="12552" max="12552" width="17.7109375" style="5" customWidth="1"/>
    <col min="12553" max="12553" width="12.85546875" style="5" customWidth="1"/>
    <col min="12554" max="12554" width="14.140625" style="5" customWidth="1"/>
    <col min="12555" max="12555" width="10.7109375" style="5" customWidth="1"/>
    <col min="12556" max="12802" width="9.140625" style="5"/>
    <col min="12803" max="12803" width="7.28515625" style="5" customWidth="1"/>
    <col min="12804" max="12804" width="12" style="5" customWidth="1"/>
    <col min="12805" max="12805" width="11.85546875" style="5" customWidth="1"/>
    <col min="12806" max="12806" width="64.28515625" style="5" customWidth="1"/>
    <col min="12807" max="12807" width="16.85546875" style="5" customWidth="1"/>
    <col min="12808" max="12808" width="17.7109375" style="5" customWidth="1"/>
    <col min="12809" max="12809" width="12.85546875" style="5" customWidth="1"/>
    <col min="12810" max="12810" width="14.140625" style="5" customWidth="1"/>
    <col min="12811" max="12811" width="10.7109375" style="5" customWidth="1"/>
    <col min="12812" max="13058" width="9.140625" style="5"/>
    <col min="13059" max="13059" width="7.28515625" style="5" customWidth="1"/>
    <col min="13060" max="13060" width="12" style="5" customWidth="1"/>
    <col min="13061" max="13061" width="11.85546875" style="5" customWidth="1"/>
    <col min="13062" max="13062" width="64.28515625" style="5" customWidth="1"/>
    <col min="13063" max="13063" width="16.85546875" style="5" customWidth="1"/>
    <col min="13064" max="13064" width="17.7109375" style="5" customWidth="1"/>
    <col min="13065" max="13065" width="12.85546875" style="5" customWidth="1"/>
    <col min="13066" max="13066" width="14.140625" style="5" customWidth="1"/>
    <col min="13067" max="13067" width="10.7109375" style="5" customWidth="1"/>
    <col min="13068" max="13314" width="9.140625" style="5"/>
    <col min="13315" max="13315" width="7.28515625" style="5" customWidth="1"/>
    <col min="13316" max="13316" width="12" style="5" customWidth="1"/>
    <col min="13317" max="13317" width="11.85546875" style="5" customWidth="1"/>
    <col min="13318" max="13318" width="64.28515625" style="5" customWidth="1"/>
    <col min="13319" max="13319" width="16.85546875" style="5" customWidth="1"/>
    <col min="13320" max="13320" width="17.7109375" style="5" customWidth="1"/>
    <col min="13321" max="13321" width="12.85546875" style="5" customWidth="1"/>
    <col min="13322" max="13322" width="14.140625" style="5" customWidth="1"/>
    <col min="13323" max="13323" width="10.7109375" style="5" customWidth="1"/>
    <col min="13324" max="13570" width="9.140625" style="5"/>
    <col min="13571" max="13571" width="7.28515625" style="5" customWidth="1"/>
    <col min="13572" max="13572" width="12" style="5" customWidth="1"/>
    <col min="13573" max="13573" width="11.85546875" style="5" customWidth="1"/>
    <col min="13574" max="13574" width="64.28515625" style="5" customWidth="1"/>
    <col min="13575" max="13575" width="16.85546875" style="5" customWidth="1"/>
    <col min="13576" max="13576" width="17.7109375" style="5" customWidth="1"/>
    <col min="13577" max="13577" width="12.85546875" style="5" customWidth="1"/>
    <col min="13578" max="13578" width="14.140625" style="5" customWidth="1"/>
    <col min="13579" max="13579" width="10.7109375" style="5" customWidth="1"/>
    <col min="13580" max="13826" width="9.140625" style="5"/>
    <col min="13827" max="13827" width="7.28515625" style="5" customWidth="1"/>
    <col min="13828" max="13828" width="12" style="5" customWidth="1"/>
    <col min="13829" max="13829" width="11.85546875" style="5" customWidth="1"/>
    <col min="13830" max="13830" width="64.28515625" style="5" customWidth="1"/>
    <col min="13831" max="13831" width="16.85546875" style="5" customWidth="1"/>
    <col min="13832" max="13832" width="17.7109375" style="5" customWidth="1"/>
    <col min="13833" max="13833" width="12.85546875" style="5" customWidth="1"/>
    <col min="13834" max="13834" width="14.140625" style="5" customWidth="1"/>
    <col min="13835" max="13835" width="10.7109375" style="5" customWidth="1"/>
    <col min="13836" max="14082" width="9.140625" style="5"/>
    <col min="14083" max="14083" width="7.28515625" style="5" customWidth="1"/>
    <col min="14084" max="14084" width="12" style="5" customWidth="1"/>
    <col min="14085" max="14085" width="11.85546875" style="5" customWidth="1"/>
    <col min="14086" max="14086" width="64.28515625" style="5" customWidth="1"/>
    <col min="14087" max="14087" width="16.85546875" style="5" customWidth="1"/>
    <col min="14088" max="14088" width="17.7109375" style="5" customWidth="1"/>
    <col min="14089" max="14089" width="12.85546875" style="5" customWidth="1"/>
    <col min="14090" max="14090" width="14.140625" style="5" customWidth="1"/>
    <col min="14091" max="14091" width="10.7109375" style="5" customWidth="1"/>
    <col min="14092" max="14338" width="9.140625" style="5"/>
    <col min="14339" max="14339" width="7.28515625" style="5" customWidth="1"/>
    <col min="14340" max="14340" width="12" style="5" customWidth="1"/>
    <col min="14341" max="14341" width="11.85546875" style="5" customWidth="1"/>
    <col min="14342" max="14342" width="64.28515625" style="5" customWidth="1"/>
    <col min="14343" max="14343" width="16.85546875" style="5" customWidth="1"/>
    <col min="14344" max="14344" width="17.7109375" style="5" customWidth="1"/>
    <col min="14345" max="14345" width="12.85546875" style="5" customWidth="1"/>
    <col min="14346" max="14346" width="14.140625" style="5" customWidth="1"/>
    <col min="14347" max="14347" width="10.7109375" style="5" customWidth="1"/>
    <col min="14348" max="14594" width="9.140625" style="5"/>
    <col min="14595" max="14595" width="7.28515625" style="5" customWidth="1"/>
    <col min="14596" max="14596" width="12" style="5" customWidth="1"/>
    <col min="14597" max="14597" width="11.85546875" style="5" customWidth="1"/>
    <col min="14598" max="14598" width="64.28515625" style="5" customWidth="1"/>
    <col min="14599" max="14599" width="16.85546875" style="5" customWidth="1"/>
    <col min="14600" max="14600" width="17.7109375" style="5" customWidth="1"/>
    <col min="14601" max="14601" width="12.85546875" style="5" customWidth="1"/>
    <col min="14602" max="14602" width="14.140625" style="5" customWidth="1"/>
    <col min="14603" max="14603" width="10.7109375" style="5" customWidth="1"/>
    <col min="14604" max="14850" width="9.140625" style="5"/>
    <col min="14851" max="14851" width="7.28515625" style="5" customWidth="1"/>
    <col min="14852" max="14852" width="12" style="5" customWidth="1"/>
    <col min="14853" max="14853" width="11.85546875" style="5" customWidth="1"/>
    <col min="14854" max="14854" width="64.28515625" style="5" customWidth="1"/>
    <col min="14855" max="14855" width="16.85546875" style="5" customWidth="1"/>
    <col min="14856" max="14856" width="17.7109375" style="5" customWidth="1"/>
    <col min="14857" max="14857" width="12.85546875" style="5" customWidth="1"/>
    <col min="14858" max="14858" width="14.140625" style="5" customWidth="1"/>
    <col min="14859" max="14859" width="10.7109375" style="5" customWidth="1"/>
    <col min="14860" max="15106" width="9.140625" style="5"/>
    <col min="15107" max="15107" width="7.28515625" style="5" customWidth="1"/>
    <col min="15108" max="15108" width="12" style="5" customWidth="1"/>
    <col min="15109" max="15109" width="11.85546875" style="5" customWidth="1"/>
    <col min="15110" max="15110" width="64.28515625" style="5" customWidth="1"/>
    <col min="15111" max="15111" width="16.85546875" style="5" customWidth="1"/>
    <col min="15112" max="15112" width="17.7109375" style="5" customWidth="1"/>
    <col min="15113" max="15113" width="12.85546875" style="5" customWidth="1"/>
    <col min="15114" max="15114" width="14.140625" style="5" customWidth="1"/>
    <col min="15115" max="15115" width="10.7109375" style="5" customWidth="1"/>
    <col min="15116" max="15362" width="9.140625" style="5"/>
    <col min="15363" max="15363" width="7.28515625" style="5" customWidth="1"/>
    <col min="15364" max="15364" width="12" style="5" customWidth="1"/>
    <col min="15365" max="15365" width="11.85546875" style="5" customWidth="1"/>
    <col min="15366" max="15366" width="64.28515625" style="5" customWidth="1"/>
    <col min="15367" max="15367" width="16.85546875" style="5" customWidth="1"/>
    <col min="15368" max="15368" width="17.7109375" style="5" customWidth="1"/>
    <col min="15369" max="15369" width="12.85546875" style="5" customWidth="1"/>
    <col min="15370" max="15370" width="14.140625" style="5" customWidth="1"/>
    <col min="15371" max="15371" width="10.7109375" style="5" customWidth="1"/>
    <col min="15372" max="15618" width="9.140625" style="5"/>
    <col min="15619" max="15619" width="7.28515625" style="5" customWidth="1"/>
    <col min="15620" max="15620" width="12" style="5" customWidth="1"/>
    <col min="15621" max="15621" width="11.85546875" style="5" customWidth="1"/>
    <col min="15622" max="15622" width="64.28515625" style="5" customWidth="1"/>
    <col min="15623" max="15623" width="16.85546875" style="5" customWidth="1"/>
    <col min="15624" max="15624" width="17.7109375" style="5" customWidth="1"/>
    <col min="15625" max="15625" width="12.85546875" style="5" customWidth="1"/>
    <col min="15626" max="15626" width="14.140625" style="5" customWidth="1"/>
    <col min="15627" max="15627" width="10.7109375" style="5" customWidth="1"/>
    <col min="15628" max="15874" width="9.140625" style="5"/>
    <col min="15875" max="15875" width="7.28515625" style="5" customWidth="1"/>
    <col min="15876" max="15876" width="12" style="5" customWidth="1"/>
    <col min="15877" max="15877" width="11.85546875" style="5" customWidth="1"/>
    <col min="15878" max="15878" width="64.28515625" style="5" customWidth="1"/>
    <col min="15879" max="15879" width="16.85546875" style="5" customWidth="1"/>
    <col min="15880" max="15880" width="17.7109375" style="5" customWidth="1"/>
    <col min="15881" max="15881" width="12.85546875" style="5" customWidth="1"/>
    <col min="15882" max="15882" width="14.140625" style="5" customWidth="1"/>
    <col min="15883" max="15883" width="10.7109375" style="5" customWidth="1"/>
    <col min="15884" max="16130" width="9.140625" style="5"/>
    <col min="16131" max="16131" width="7.28515625" style="5" customWidth="1"/>
    <col min="16132" max="16132" width="12" style="5" customWidth="1"/>
    <col min="16133" max="16133" width="11.85546875" style="5" customWidth="1"/>
    <col min="16134" max="16134" width="64.28515625" style="5" customWidth="1"/>
    <col min="16135" max="16135" width="16.85546875" style="5" customWidth="1"/>
    <col min="16136" max="16136" width="17.7109375" style="5" customWidth="1"/>
    <col min="16137" max="16137" width="12.85546875" style="5" customWidth="1"/>
    <col min="16138" max="16138" width="14.140625" style="5" customWidth="1"/>
    <col min="16139" max="16139" width="10.7109375" style="5" customWidth="1"/>
    <col min="16140" max="16384" width="9.140625" style="5"/>
  </cols>
  <sheetData>
    <row r="1" spans="1:9">
      <c r="G1" s="124" t="s">
        <v>116</v>
      </c>
      <c r="H1" s="45"/>
    </row>
    <row r="2" spans="1:9">
      <c r="G2" s="124" t="s">
        <v>37</v>
      </c>
    </row>
    <row r="3" spans="1:9">
      <c r="G3" s="124" t="s">
        <v>0</v>
      </c>
    </row>
    <row r="5" spans="1:9" ht="64.5" customHeight="1">
      <c r="A5" s="126"/>
      <c r="B5" s="175" t="s">
        <v>117</v>
      </c>
      <c r="C5" s="175"/>
      <c r="D5" s="175"/>
      <c r="E5" s="175"/>
      <c r="F5" s="175"/>
      <c r="G5" s="175"/>
      <c r="H5" s="127"/>
    </row>
    <row r="7" spans="1:9">
      <c r="F7" s="169" t="s">
        <v>79</v>
      </c>
      <c r="G7" s="169"/>
    </row>
    <row r="8" spans="1:9" s="118" customFormat="1" ht="45" customHeight="1">
      <c r="B8" s="176" t="s">
        <v>118</v>
      </c>
      <c r="C8" s="177"/>
      <c r="D8" s="178" t="s">
        <v>98</v>
      </c>
      <c r="E8" s="180" t="s">
        <v>99</v>
      </c>
      <c r="F8" s="180"/>
      <c r="G8" s="180"/>
    </row>
    <row r="9" spans="1:9" s="118" customFormat="1" ht="34.5">
      <c r="B9" s="137" t="s">
        <v>44</v>
      </c>
      <c r="C9" s="137" t="s">
        <v>45</v>
      </c>
      <c r="D9" s="179"/>
      <c r="E9" s="137" t="s">
        <v>46</v>
      </c>
      <c r="F9" s="137" t="s">
        <v>47</v>
      </c>
      <c r="G9" s="137" t="s">
        <v>48</v>
      </c>
    </row>
    <row r="10" spans="1:9" s="118" customFormat="1" ht="17.25" customHeight="1">
      <c r="B10" s="95"/>
      <c r="C10" s="95"/>
      <c r="D10" s="151" t="s">
        <v>106</v>
      </c>
      <c r="E10" s="128">
        <f t="shared" ref="E10:G10" si="0">E12</f>
        <v>-40000</v>
      </c>
      <c r="F10" s="128">
        <f t="shared" si="0"/>
        <v>-76549</v>
      </c>
      <c r="G10" s="128">
        <f t="shared" si="0"/>
        <v>-111549</v>
      </c>
      <c r="I10" s="129"/>
    </row>
    <row r="11" spans="1:9" s="118" customFormat="1">
      <c r="B11" s="95"/>
      <c r="C11" s="95"/>
      <c r="D11" s="130" t="s">
        <v>107</v>
      </c>
      <c r="E11" s="131"/>
      <c r="F11" s="131"/>
      <c r="G11" s="131"/>
    </row>
    <row r="12" spans="1:9" s="132" customFormat="1" ht="34.5">
      <c r="B12" s="102"/>
      <c r="C12" s="103"/>
      <c r="D12" s="90" t="s">
        <v>108</v>
      </c>
      <c r="E12" s="133">
        <f>E14</f>
        <v>-40000</v>
      </c>
      <c r="F12" s="133">
        <f t="shared" ref="F12:G12" si="1">F14</f>
        <v>-76549</v>
      </c>
      <c r="G12" s="133">
        <f t="shared" si="1"/>
        <v>-111549</v>
      </c>
      <c r="H12" s="134"/>
      <c r="I12" s="135"/>
    </row>
    <row r="13" spans="1:9" s="118" customFormat="1">
      <c r="B13" s="106"/>
      <c r="C13" s="106"/>
      <c r="D13" s="130" t="s">
        <v>109</v>
      </c>
      <c r="E13" s="136"/>
      <c r="F13" s="136"/>
      <c r="G13" s="136"/>
    </row>
    <row r="14" spans="1:9" s="132" customFormat="1" ht="34.5">
      <c r="B14" s="111" t="s">
        <v>110</v>
      </c>
      <c r="C14" s="111" t="s">
        <v>111</v>
      </c>
      <c r="D14" s="65" t="s">
        <v>112</v>
      </c>
      <c r="E14" s="128">
        <f>E16</f>
        <v>-40000</v>
      </c>
      <c r="F14" s="128">
        <f t="shared" ref="F14:G14" si="2">F16</f>
        <v>-76549</v>
      </c>
      <c r="G14" s="128">
        <f t="shared" si="2"/>
        <v>-111549</v>
      </c>
    </row>
    <row r="15" spans="1:9" s="118" customFormat="1">
      <c r="B15" s="137"/>
      <c r="C15" s="137"/>
      <c r="D15" s="138" t="s">
        <v>15</v>
      </c>
      <c r="E15" s="139"/>
      <c r="F15" s="139"/>
      <c r="G15" s="140"/>
    </row>
    <row r="16" spans="1:9" s="132" customFormat="1" ht="20.25" customHeight="1">
      <c r="B16" s="137"/>
      <c r="C16" s="137"/>
      <c r="D16" s="141" t="s">
        <v>22</v>
      </c>
      <c r="E16" s="142">
        <f>'Հ2 '!G33</f>
        <v>-40000</v>
      </c>
      <c r="F16" s="142">
        <f>'Հ2 '!H33</f>
        <v>-76549</v>
      </c>
      <c r="G16" s="142">
        <f>'Հ2 '!I33</f>
        <v>-111549</v>
      </c>
      <c r="H16" s="143"/>
    </row>
    <row r="17" spans="2:8" s="132" customFormat="1">
      <c r="B17" s="144"/>
      <c r="C17" s="144"/>
      <c r="D17" s="94"/>
      <c r="E17" s="145"/>
      <c r="F17" s="145"/>
      <c r="G17" s="145"/>
      <c r="H17" s="143"/>
    </row>
    <row r="18" spans="2:8" s="132" customFormat="1">
      <c r="B18" s="144"/>
      <c r="C18" s="144"/>
      <c r="D18" s="94"/>
      <c r="E18" s="145"/>
      <c r="F18" s="145"/>
      <c r="G18" s="145"/>
      <c r="H18" s="143"/>
    </row>
    <row r="20" spans="2:8">
      <c r="C20" s="115"/>
      <c r="D20" s="115"/>
      <c r="E20" s="117"/>
      <c r="F20" s="118"/>
    </row>
    <row r="21" spans="2:8">
      <c r="C21" s="120" t="s">
        <v>113</v>
      </c>
      <c r="D21" s="121"/>
      <c r="E21" s="5"/>
      <c r="F21" s="5"/>
    </row>
    <row r="22" spans="2:8">
      <c r="C22" s="120" t="s">
        <v>119</v>
      </c>
      <c r="D22" s="121"/>
      <c r="E22" s="5"/>
      <c r="F22" s="5"/>
    </row>
    <row r="23" spans="2:8">
      <c r="C23" s="146"/>
      <c r="D23" s="147" t="s">
        <v>120</v>
      </c>
      <c r="E23" s="5"/>
      <c r="F23" s="5"/>
    </row>
    <row r="24" spans="2:8">
      <c r="D24" s="5"/>
      <c r="E24" s="5"/>
      <c r="F24" s="5"/>
    </row>
  </sheetData>
  <mergeCells count="5">
    <mergeCell ref="B5:G5"/>
    <mergeCell ref="F7:G7"/>
    <mergeCell ref="B8:C8"/>
    <mergeCell ref="D8:D9"/>
    <mergeCell ref="E8:G8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"/>
  <sheetViews>
    <sheetView view="pageBreakPreview" topLeftCell="A4" zoomScaleNormal="100" zoomScaleSheetLayoutView="100" workbookViewId="0">
      <selection activeCell="F17" sqref="F17:J17"/>
    </sheetView>
  </sheetViews>
  <sheetFormatPr defaultRowHeight="17.25"/>
  <cols>
    <col min="1" max="1" width="4.85546875" style="54" customWidth="1"/>
    <col min="2" max="2" width="11.28515625" style="54" customWidth="1"/>
    <col min="3" max="3" width="9.5703125" style="55" customWidth="1"/>
    <col min="4" max="4" width="13.28515625" style="54" customWidth="1"/>
    <col min="5" max="5" width="10.7109375" style="54" customWidth="1"/>
    <col min="6" max="6" width="13.28515625" style="54" customWidth="1"/>
    <col min="7" max="7" width="15.85546875" style="54" customWidth="1"/>
    <col min="8" max="8" width="9.140625" style="54"/>
    <col min="9" max="9" width="20.28515625" style="54" customWidth="1"/>
    <col min="10" max="10" width="18.5703125" style="54" customWidth="1"/>
    <col min="11" max="11" width="17.140625" style="54" customWidth="1"/>
    <col min="12" max="12" width="15.42578125" style="54" customWidth="1"/>
    <col min="13" max="13" width="14.7109375" style="54" customWidth="1"/>
    <col min="14" max="16384" width="9.140625" style="54"/>
  </cols>
  <sheetData>
    <row r="1" spans="2:25" s="5" customFormat="1">
      <c r="K1" s="39"/>
      <c r="L1" s="39"/>
      <c r="M1" s="45" t="s">
        <v>115</v>
      </c>
    </row>
    <row r="2" spans="2:25" s="5" customFormat="1">
      <c r="M2" s="45" t="s">
        <v>37</v>
      </c>
    </row>
    <row r="3" spans="2:25" s="5" customFormat="1">
      <c r="K3" s="39"/>
      <c r="L3" s="83"/>
      <c r="M3" s="85" t="s">
        <v>0</v>
      </c>
    </row>
    <row r="4" spans="2:25" s="5" customFormat="1"/>
    <row r="5" spans="2:25" s="5" customFormat="1" ht="43.5" customHeight="1">
      <c r="B5" s="159" t="s">
        <v>57</v>
      </c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</row>
    <row r="7" spans="2:25">
      <c r="M7" s="62" t="s">
        <v>79</v>
      </c>
    </row>
    <row r="8" spans="2:25" s="51" customFormat="1" ht="71.25" customHeight="1">
      <c r="B8" s="156" t="s">
        <v>58</v>
      </c>
      <c r="C8" s="156" t="s">
        <v>59</v>
      </c>
      <c r="D8" s="156"/>
      <c r="E8" s="156" t="s">
        <v>60</v>
      </c>
      <c r="F8" s="156"/>
      <c r="G8" s="156"/>
      <c r="H8" s="156"/>
      <c r="I8" s="156" t="s">
        <v>61</v>
      </c>
      <c r="J8" s="156" t="s">
        <v>62</v>
      </c>
      <c r="K8" s="165" t="s">
        <v>24</v>
      </c>
      <c r="L8" s="165"/>
      <c r="M8" s="166"/>
    </row>
    <row r="9" spans="2:25" s="51" customFormat="1" ht="63.75" customHeight="1">
      <c r="B9" s="156"/>
      <c r="C9" s="38" t="s">
        <v>63</v>
      </c>
      <c r="D9" s="38" t="s">
        <v>64</v>
      </c>
      <c r="E9" s="38" t="s">
        <v>63</v>
      </c>
      <c r="F9" s="38" t="s">
        <v>64</v>
      </c>
      <c r="G9" s="38" t="s">
        <v>65</v>
      </c>
      <c r="H9" s="38" t="s">
        <v>66</v>
      </c>
      <c r="I9" s="156"/>
      <c r="J9" s="156"/>
      <c r="K9" s="38" t="s">
        <v>67</v>
      </c>
      <c r="L9" s="38" t="s">
        <v>68</v>
      </c>
      <c r="M9" s="38" t="s">
        <v>69</v>
      </c>
    </row>
    <row r="10" spans="2:25" s="51" customFormat="1" ht="23.25" customHeight="1">
      <c r="B10" s="183" t="s">
        <v>70</v>
      </c>
      <c r="C10" s="183"/>
      <c r="D10" s="183"/>
      <c r="E10" s="183"/>
      <c r="F10" s="183"/>
      <c r="G10" s="183"/>
      <c r="H10" s="183"/>
      <c r="I10" s="183"/>
      <c r="J10" s="183"/>
      <c r="K10" s="56">
        <f t="shared" ref="K10:M10" si="0">K11</f>
        <v>0</v>
      </c>
      <c r="L10" s="56">
        <f t="shared" si="0"/>
        <v>0</v>
      </c>
      <c r="M10" s="56">
        <f t="shared" si="0"/>
        <v>0</v>
      </c>
    </row>
    <row r="11" spans="2:25" s="51" customFormat="1" ht="30" customHeight="1">
      <c r="B11" s="183" t="s">
        <v>71</v>
      </c>
      <c r="C11" s="183"/>
      <c r="D11" s="183"/>
      <c r="E11" s="183"/>
      <c r="F11" s="183"/>
      <c r="G11" s="183"/>
      <c r="H11" s="183"/>
      <c r="I11" s="183"/>
      <c r="J11" s="183"/>
      <c r="K11" s="56">
        <f>K12</f>
        <v>0</v>
      </c>
      <c r="L11" s="56">
        <f t="shared" ref="L11:M11" si="1">L12</f>
        <v>0</v>
      </c>
      <c r="M11" s="56">
        <f t="shared" si="1"/>
        <v>0</v>
      </c>
    </row>
    <row r="12" spans="2:25" s="51" customFormat="1" ht="30" customHeight="1">
      <c r="B12" s="53"/>
      <c r="C12" s="57" t="s">
        <v>72</v>
      </c>
      <c r="D12" s="182" t="s">
        <v>21</v>
      </c>
      <c r="E12" s="182"/>
      <c r="F12" s="182"/>
      <c r="G12" s="182"/>
      <c r="H12" s="182"/>
      <c r="I12" s="182"/>
      <c r="J12" s="182"/>
      <c r="K12" s="56">
        <f t="shared" ref="K12:M12" si="2">K13+K17</f>
        <v>0</v>
      </c>
      <c r="L12" s="56">
        <f t="shared" si="2"/>
        <v>0</v>
      </c>
      <c r="M12" s="56">
        <f t="shared" si="2"/>
        <v>0</v>
      </c>
    </row>
    <row r="13" spans="2:25" s="5" customFormat="1" ht="39.75" customHeight="1">
      <c r="B13" s="53"/>
      <c r="C13" s="53"/>
      <c r="D13" s="53"/>
      <c r="E13" s="57" t="s">
        <v>73</v>
      </c>
      <c r="F13" s="182" t="str">
        <f>Հ1!E13</f>
        <v xml:space="preserve"> Մարզերում առաջնահերթ լուծում պահանջող հիմնախնդիրների լուծում</v>
      </c>
      <c r="G13" s="182"/>
      <c r="H13" s="182"/>
      <c r="I13" s="182"/>
      <c r="J13" s="182"/>
      <c r="K13" s="56">
        <f>Հ1!H13</f>
        <v>40000</v>
      </c>
      <c r="L13" s="56">
        <f>Հ1!I13</f>
        <v>76549</v>
      </c>
      <c r="M13" s="56">
        <f>Հ1!J13</f>
        <v>111549</v>
      </c>
      <c r="O13" s="6"/>
      <c r="P13" s="6"/>
      <c r="Q13" s="6"/>
      <c r="R13" s="6"/>
      <c r="S13" s="6"/>
      <c r="T13" s="58"/>
      <c r="X13" s="59"/>
      <c r="Y13" s="59"/>
    </row>
    <row r="14" spans="2:25" s="5" customFormat="1" ht="45.75" customHeight="1">
      <c r="B14" s="53"/>
      <c r="C14" s="53"/>
      <c r="D14" s="53"/>
      <c r="E14" s="53"/>
      <c r="F14" s="53"/>
      <c r="G14" s="182" t="str">
        <f>Հ1!F13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H14" s="182"/>
      <c r="I14" s="182"/>
      <c r="J14" s="182"/>
      <c r="K14" s="182"/>
      <c r="L14" s="182"/>
      <c r="M14" s="182"/>
      <c r="O14" s="6"/>
      <c r="P14" s="6"/>
      <c r="Q14" s="6"/>
      <c r="R14" s="6"/>
      <c r="S14" s="6"/>
      <c r="T14" s="58"/>
      <c r="X14" s="59"/>
      <c r="Y14" s="59"/>
    </row>
    <row r="15" spans="2:25" s="5" customFormat="1" ht="28.5" customHeight="1">
      <c r="B15" s="53"/>
      <c r="C15" s="53"/>
      <c r="D15" s="53"/>
      <c r="E15" s="53"/>
      <c r="F15" s="53"/>
      <c r="G15" s="53"/>
      <c r="H15" s="182" t="str">
        <f>Հ1!G13</f>
        <v>Տրանսֆերտների տրամադրում</v>
      </c>
      <c r="I15" s="182"/>
      <c r="J15" s="182"/>
      <c r="K15" s="182"/>
      <c r="L15" s="182"/>
      <c r="M15" s="182"/>
      <c r="O15" s="6"/>
      <c r="P15" s="6"/>
      <c r="Q15" s="6"/>
      <c r="R15" s="6"/>
      <c r="S15" s="6"/>
      <c r="T15" s="58"/>
      <c r="X15" s="59"/>
      <c r="Y15" s="59"/>
    </row>
    <row r="16" spans="2:25" s="5" customFormat="1" ht="23.25" customHeight="1">
      <c r="B16" s="53"/>
      <c r="C16" s="53"/>
      <c r="D16" s="53"/>
      <c r="E16" s="53"/>
      <c r="F16" s="53"/>
      <c r="G16" s="53"/>
      <c r="H16" s="53"/>
      <c r="I16" s="182" t="s">
        <v>76</v>
      </c>
      <c r="J16" s="182"/>
      <c r="K16" s="182"/>
      <c r="L16" s="182"/>
      <c r="M16" s="182"/>
      <c r="O16" s="6"/>
      <c r="P16" s="6"/>
      <c r="Q16" s="6"/>
      <c r="R16" s="6"/>
      <c r="S16" s="6"/>
      <c r="T16" s="58"/>
      <c r="X16" s="59"/>
      <c r="Y16" s="59"/>
    </row>
    <row r="17" spans="2:25" s="5" customFormat="1" ht="34.5" customHeight="1">
      <c r="B17" s="71"/>
      <c r="C17" s="71"/>
      <c r="D17" s="71"/>
      <c r="E17" s="77" t="s">
        <v>89</v>
      </c>
      <c r="F17" s="181" t="s">
        <v>81</v>
      </c>
      <c r="G17" s="181"/>
      <c r="H17" s="181"/>
      <c r="I17" s="181"/>
      <c r="J17" s="181"/>
      <c r="K17" s="78">
        <f>Հ1!H14</f>
        <v>-40000</v>
      </c>
      <c r="L17" s="78">
        <f>Հ1!I14</f>
        <v>-76549</v>
      </c>
      <c r="M17" s="78">
        <f>Հ1!J14</f>
        <v>-111549</v>
      </c>
      <c r="O17" s="6"/>
      <c r="P17" s="6"/>
      <c r="Q17" s="6"/>
      <c r="R17" s="6"/>
      <c r="S17" s="6"/>
      <c r="T17" s="58"/>
      <c r="X17" s="59"/>
      <c r="Y17" s="59"/>
    </row>
    <row r="18" spans="2:25" s="5" customFormat="1" ht="57.75" customHeight="1">
      <c r="B18" s="71"/>
      <c r="C18" s="71"/>
      <c r="D18" s="71"/>
      <c r="E18" s="71"/>
      <c r="F18" s="71"/>
      <c r="G18" s="181" t="s">
        <v>90</v>
      </c>
      <c r="H18" s="181"/>
      <c r="I18" s="181"/>
      <c r="J18" s="181"/>
      <c r="K18" s="181"/>
      <c r="L18" s="181"/>
      <c r="M18" s="181"/>
      <c r="O18" s="6"/>
      <c r="P18" s="6"/>
      <c r="Q18" s="6"/>
      <c r="R18" s="6"/>
      <c r="S18" s="6"/>
      <c r="T18" s="58"/>
      <c r="X18" s="59"/>
      <c r="Y18" s="59"/>
    </row>
    <row r="19" spans="2:25" s="5" customFormat="1" ht="42" customHeight="1">
      <c r="B19" s="71"/>
      <c r="C19" s="71"/>
      <c r="D19" s="71"/>
      <c r="E19" s="71"/>
      <c r="F19" s="71"/>
      <c r="G19" s="71"/>
      <c r="H19" s="181" t="s">
        <v>91</v>
      </c>
      <c r="I19" s="181"/>
      <c r="J19" s="181"/>
      <c r="K19" s="181"/>
      <c r="L19" s="181"/>
      <c r="M19" s="181"/>
      <c r="O19" s="6"/>
      <c r="P19" s="6"/>
      <c r="Q19" s="6"/>
      <c r="R19" s="6"/>
      <c r="S19" s="6"/>
      <c r="T19" s="58"/>
      <c r="X19" s="59"/>
      <c r="Y19" s="59"/>
    </row>
    <row r="20" spans="2:25" s="5" customFormat="1" ht="37.5" customHeight="1">
      <c r="B20" s="71"/>
      <c r="C20" s="71"/>
      <c r="D20" s="71"/>
      <c r="E20" s="71"/>
      <c r="F20" s="71"/>
      <c r="G20" s="71"/>
      <c r="H20" s="71"/>
      <c r="I20" s="181" t="s">
        <v>92</v>
      </c>
      <c r="J20" s="181"/>
      <c r="K20" s="181"/>
      <c r="L20" s="181"/>
      <c r="M20" s="181"/>
      <c r="O20" s="6"/>
      <c r="P20" s="6"/>
      <c r="Q20" s="6"/>
      <c r="R20" s="6"/>
      <c r="S20" s="6"/>
      <c r="T20" s="58"/>
      <c r="X20" s="59"/>
      <c r="Y20" s="59"/>
    </row>
  </sheetData>
  <mergeCells count="18">
    <mergeCell ref="B5:M5"/>
    <mergeCell ref="B8:B9"/>
    <mergeCell ref="C8:D8"/>
    <mergeCell ref="E8:H8"/>
    <mergeCell ref="I8:I9"/>
    <mergeCell ref="J8:J9"/>
    <mergeCell ref="K8:M8"/>
    <mergeCell ref="F13:J13"/>
    <mergeCell ref="G14:M14"/>
    <mergeCell ref="H15:M15"/>
    <mergeCell ref="B10:J10"/>
    <mergeCell ref="B11:J11"/>
    <mergeCell ref="D12:J12"/>
    <mergeCell ref="G18:M18"/>
    <mergeCell ref="H19:M19"/>
    <mergeCell ref="I20:M20"/>
    <mergeCell ref="I16:M16"/>
    <mergeCell ref="F17:J17"/>
  </mergeCells>
  <pageMargins left="0.25" right="0.25" top="0.75" bottom="0.75" header="0.3" footer="0.3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topLeftCell="A19" zoomScaleNormal="100" workbookViewId="0">
      <selection activeCell="I47" sqref="I47"/>
    </sheetView>
  </sheetViews>
  <sheetFormatPr defaultColWidth="9.140625" defaultRowHeight="17.25"/>
  <cols>
    <col min="1" max="1" width="4.85546875" style="5" customWidth="1"/>
    <col min="2" max="2" width="9.85546875" style="5" customWidth="1"/>
    <col min="3" max="3" width="11.28515625" style="5" customWidth="1"/>
    <col min="4" max="4" width="14.140625" style="5" customWidth="1"/>
    <col min="5" max="5" width="11.140625" style="5" customWidth="1"/>
    <col min="6" max="6" width="12.28515625" style="5" customWidth="1"/>
    <col min="7" max="7" width="15.28515625" style="5" customWidth="1"/>
    <col min="8" max="8" width="10.42578125" style="5" customWidth="1"/>
    <col min="9" max="9" width="18.28515625" style="5" customWidth="1"/>
    <col min="10" max="10" width="16.5703125" style="5" customWidth="1"/>
    <col min="11" max="11" width="15.85546875" style="5" customWidth="1"/>
    <col min="12" max="12" width="14.28515625" style="5" customWidth="1"/>
    <col min="13" max="13" width="15.85546875" style="5" customWidth="1"/>
    <col min="14" max="14" width="10.7109375" style="5" customWidth="1"/>
    <col min="15" max="15" width="10.5703125" style="5" customWidth="1"/>
    <col min="16" max="16" width="10" style="5" customWidth="1"/>
    <col min="17" max="17" width="9.42578125" style="5" customWidth="1"/>
    <col min="18" max="16384" width="9.140625" style="5"/>
  </cols>
  <sheetData>
    <row r="1" spans="1:25">
      <c r="B1" s="39"/>
      <c r="L1" s="39"/>
      <c r="M1" s="45" t="s">
        <v>121</v>
      </c>
    </row>
    <row r="2" spans="1:25">
      <c r="M2" s="45" t="s">
        <v>37</v>
      </c>
    </row>
    <row r="3" spans="1:25">
      <c r="B3" s="39"/>
      <c r="L3" s="83"/>
      <c r="M3" s="85" t="s">
        <v>0</v>
      </c>
    </row>
    <row r="5" spans="1:25" ht="50.25" customHeight="1">
      <c r="A5" s="159" t="s">
        <v>75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</row>
    <row r="6" spans="1:25" ht="19.5" customHeight="1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2" t="s">
        <v>79</v>
      </c>
    </row>
    <row r="7" spans="1:25" s="51" customFormat="1" ht="68.25" customHeight="1">
      <c r="B7" s="191" t="s">
        <v>94</v>
      </c>
      <c r="C7" s="193" t="s">
        <v>59</v>
      </c>
      <c r="D7" s="194"/>
      <c r="E7" s="193" t="s">
        <v>60</v>
      </c>
      <c r="F7" s="195"/>
      <c r="G7" s="195"/>
      <c r="H7" s="194"/>
      <c r="I7" s="191" t="s">
        <v>61</v>
      </c>
      <c r="J7" s="191" t="s">
        <v>62</v>
      </c>
      <c r="K7" s="165" t="s">
        <v>24</v>
      </c>
      <c r="L7" s="165"/>
      <c r="M7" s="166"/>
    </row>
    <row r="8" spans="1:25" s="51" customFormat="1" ht="64.5" customHeight="1">
      <c r="B8" s="192"/>
      <c r="C8" s="38" t="s">
        <v>63</v>
      </c>
      <c r="D8" s="38" t="s">
        <v>64</v>
      </c>
      <c r="E8" s="38" t="s">
        <v>63</v>
      </c>
      <c r="F8" s="38" t="s">
        <v>64</v>
      </c>
      <c r="G8" s="38" t="s">
        <v>65</v>
      </c>
      <c r="H8" s="38" t="s">
        <v>66</v>
      </c>
      <c r="I8" s="192"/>
      <c r="J8" s="192"/>
      <c r="K8" s="38" t="s">
        <v>67</v>
      </c>
      <c r="L8" s="38" t="s">
        <v>68</v>
      </c>
      <c r="M8" s="38" t="s">
        <v>69</v>
      </c>
    </row>
    <row r="9" spans="1:25" s="51" customFormat="1" ht="23.25" customHeight="1">
      <c r="B9" s="188" t="s">
        <v>70</v>
      </c>
      <c r="C9" s="189"/>
      <c r="D9" s="189"/>
      <c r="E9" s="189"/>
      <c r="F9" s="189"/>
      <c r="G9" s="189"/>
      <c r="H9" s="189"/>
      <c r="I9" s="189"/>
      <c r="J9" s="190"/>
      <c r="K9" s="56">
        <f t="shared" ref="K9:M9" si="0">K10+K16</f>
        <v>0</v>
      </c>
      <c r="L9" s="56">
        <f t="shared" si="0"/>
        <v>0</v>
      </c>
      <c r="M9" s="56">
        <f t="shared" si="0"/>
        <v>0</v>
      </c>
    </row>
    <row r="10" spans="1:25" s="51" customFormat="1" ht="28.5" customHeight="1">
      <c r="B10" s="188" t="s">
        <v>77</v>
      </c>
      <c r="C10" s="189"/>
      <c r="D10" s="189"/>
      <c r="E10" s="189"/>
      <c r="F10" s="189"/>
      <c r="G10" s="189"/>
      <c r="H10" s="189"/>
      <c r="I10" s="189"/>
      <c r="J10" s="190"/>
      <c r="K10" s="56">
        <f t="shared" ref="K10:M11" si="1">K11</f>
        <v>40000</v>
      </c>
      <c r="L10" s="56">
        <f t="shared" si="1"/>
        <v>76549</v>
      </c>
      <c r="M10" s="56">
        <f t="shared" si="1"/>
        <v>111549</v>
      </c>
    </row>
    <row r="11" spans="1:25" s="51" customFormat="1" ht="30" customHeight="1">
      <c r="B11" s="53"/>
      <c r="C11" s="57" t="s">
        <v>72</v>
      </c>
      <c r="D11" s="184" t="str">
        <f>Հ5!D12</f>
        <v xml:space="preserve"> Տարածքային զարգացում </v>
      </c>
      <c r="E11" s="185"/>
      <c r="F11" s="185"/>
      <c r="G11" s="185"/>
      <c r="H11" s="185"/>
      <c r="I11" s="185"/>
      <c r="J11" s="186"/>
      <c r="K11" s="56">
        <f t="shared" si="1"/>
        <v>40000</v>
      </c>
      <c r="L11" s="56">
        <f t="shared" si="1"/>
        <v>76549</v>
      </c>
      <c r="M11" s="56">
        <f t="shared" si="1"/>
        <v>111549</v>
      </c>
    </row>
    <row r="12" spans="1:25" ht="40.5" customHeight="1">
      <c r="B12" s="53"/>
      <c r="C12" s="53"/>
      <c r="D12" s="53"/>
      <c r="E12" s="57" t="s">
        <v>73</v>
      </c>
      <c r="F12" s="184" t="str">
        <f>Հ5!F13</f>
        <v xml:space="preserve"> Մարզերում առաջնահերթ լուծում պահանջող հիմնախնդիրների լուծում</v>
      </c>
      <c r="G12" s="185"/>
      <c r="H12" s="185"/>
      <c r="I12" s="185"/>
      <c r="J12" s="186"/>
      <c r="K12" s="56">
        <f>Հ5!K13</f>
        <v>40000</v>
      </c>
      <c r="L12" s="56">
        <f>Հ5!L13</f>
        <v>76549</v>
      </c>
      <c r="M12" s="56">
        <f>Հ5!M13</f>
        <v>111549</v>
      </c>
      <c r="O12" s="6"/>
      <c r="P12" s="6"/>
      <c r="Q12" s="6"/>
      <c r="R12" s="6"/>
      <c r="S12" s="6"/>
      <c r="T12" s="58"/>
      <c r="X12" s="59"/>
      <c r="Y12" s="59"/>
    </row>
    <row r="13" spans="1:25" ht="48.75" customHeight="1">
      <c r="B13" s="53"/>
      <c r="C13" s="53"/>
      <c r="D13" s="53"/>
      <c r="E13" s="53"/>
      <c r="F13" s="53"/>
      <c r="G13" s="184" t="str">
        <f>Հ5!G14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H13" s="185"/>
      <c r="I13" s="185"/>
      <c r="J13" s="185"/>
      <c r="K13" s="185"/>
      <c r="L13" s="185"/>
      <c r="M13" s="186"/>
      <c r="O13" s="6"/>
      <c r="P13" s="6"/>
      <c r="Q13" s="6"/>
      <c r="R13" s="6"/>
      <c r="S13" s="6"/>
      <c r="T13" s="58"/>
      <c r="X13" s="59"/>
      <c r="Y13" s="59"/>
    </row>
    <row r="14" spans="1:25" ht="29.25" customHeight="1">
      <c r="B14" s="53"/>
      <c r="C14" s="53"/>
      <c r="D14" s="53"/>
      <c r="E14" s="53"/>
      <c r="F14" s="53"/>
      <c r="G14" s="53"/>
      <c r="H14" s="184" t="str">
        <f>Հ5!H15</f>
        <v>Տրանսֆերտների տրամադրում</v>
      </c>
      <c r="I14" s="185"/>
      <c r="J14" s="185"/>
      <c r="K14" s="185"/>
      <c r="L14" s="185"/>
      <c r="M14" s="186"/>
      <c r="O14" s="6"/>
      <c r="P14" s="6"/>
      <c r="Q14" s="6"/>
      <c r="R14" s="6"/>
      <c r="S14" s="6"/>
      <c r="T14" s="58"/>
      <c r="X14" s="59"/>
      <c r="Y14" s="59"/>
    </row>
    <row r="15" spans="1:25" ht="24.75" customHeight="1">
      <c r="B15" s="53"/>
      <c r="C15" s="53"/>
      <c r="D15" s="53"/>
      <c r="E15" s="53"/>
      <c r="F15" s="53"/>
      <c r="G15" s="53"/>
      <c r="H15" s="53"/>
      <c r="I15" s="184" t="str">
        <f>Հ5!I16</f>
        <v xml:space="preserve"> Համայնքներ</v>
      </c>
      <c r="J15" s="185"/>
      <c r="K15" s="185"/>
      <c r="L15" s="185"/>
      <c r="M15" s="186"/>
      <c r="O15" s="6"/>
      <c r="P15" s="6"/>
      <c r="Q15" s="6"/>
      <c r="R15" s="6"/>
      <c r="S15" s="6"/>
      <c r="T15" s="58"/>
      <c r="X15" s="59"/>
      <c r="Y15" s="59"/>
    </row>
    <row r="16" spans="1:25" s="51" customFormat="1" ht="30" customHeight="1">
      <c r="B16" s="71"/>
      <c r="C16" s="77" t="s">
        <v>72</v>
      </c>
      <c r="D16" s="181" t="s">
        <v>21</v>
      </c>
      <c r="E16" s="181"/>
      <c r="F16" s="181"/>
      <c r="G16" s="181"/>
      <c r="H16" s="181"/>
      <c r="I16" s="181"/>
      <c r="J16" s="181"/>
      <c r="K16" s="78">
        <f t="shared" ref="K16:M17" si="2">K17</f>
        <v>-40000</v>
      </c>
      <c r="L16" s="78">
        <f t="shared" si="2"/>
        <v>-76549</v>
      </c>
      <c r="M16" s="78">
        <f t="shared" si="2"/>
        <v>-111549</v>
      </c>
    </row>
    <row r="17" spans="1:25" s="51" customFormat="1" ht="30" customHeight="1">
      <c r="B17" s="187" t="s">
        <v>74</v>
      </c>
      <c r="C17" s="187"/>
      <c r="D17" s="187"/>
      <c r="E17" s="187"/>
      <c r="F17" s="187"/>
      <c r="G17" s="187"/>
      <c r="H17" s="187"/>
      <c r="I17" s="187"/>
      <c r="J17" s="187"/>
      <c r="K17" s="78">
        <f t="shared" si="2"/>
        <v>-40000</v>
      </c>
      <c r="L17" s="78">
        <f t="shared" si="2"/>
        <v>-76549</v>
      </c>
      <c r="M17" s="78">
        <f t="shared" si="2"/>
        <v>-111549</v>
      </c>
    </row>
    <row r="18" spans="1:25" ht="39" customHeight="1">
      <c r="B18" s="71"/>
      <c r="C18" s="71"/>
      <c r="D18" s="71"/>
      <c r="E18" s="77" t="s">
        <v>89</v>
      </c>
      <c r="F18" s="181" t="s">
        <v>81</v>
      </c>
      <c r="G18" s="181"/>
      <c r="H18" s="181"/>
      <c r="I18" s="181"/>
      <c r="J18" s="181"/>
      <c r="K18" s="78">
        <f>Հ5!K17</f>
        <v>-40000</v>
      </c>
      <c r="L18" s="78">
        <f>Հ5!L17</f>
        <v>-76549</v>
      </c>
      <c r="M18" s="78">
        <f>Հ5!M17</f>
        <v>-111549</v>
      </c>
      <c r="O18" s="6"/>
      <c r="P18" s="6"/>
      <c r="Q18" s="6"/>
      <c r="R18" s="6"/>
      <c r="S18" s="6"/>
      <c r="T18" s="58"/>
      <c r="X18" s="59"/>
      <c r="Y18" s="59"/>
    </row>
    <row r="19" spans="1:25" ht="57.75" customHeight="1">
      <c r="B19" s="71"/>
      <c r="C19" s="71"/>
      <c r="D19" s="71"/>
      <c r="E19" s="71"/>
      <c r="F19" s="71"/>
      <c r="G19" s="181" t="s">
        <v>90</v>
      </c>
      <c r="H19" s="181"/>
      <c r="I19" s="181"/>
      <c r="J19" s="181"/>
      <c r="K19" s="181"/>
      <c r="L19" s="181"/>
      <c r="M19" s="181"/>
      <c r="O19" s="6"/>
      <c r="P19" s="6"/>
      <c r="Q19" s="6"/>
      <c r="R19" s="6"/>
      <c r="S19" s="6"/>
      <c r="T19" s="58"/>
      <c r="X19" s="59"/>
      <c r="Y19" s="59"/>
    </row>
    <row r="20" spans="1:25" ht="39" customHeight="1">
      <c r="B20" s="71"/>
      <c r="C20" s="71"/>
      <c r="D20" s="71"/>
      <c r="E20" s="71"/>
      <c r="F20" s="71"/>
      <c r="G20" s="71"/>
      <c r="H20" s="181" t="s">
        <v>91</v>
      </c>
      <c r="I20" s="181"/>
      <c r="J20" s="181"/>
      <c r="K20" s="181"/>
      <c r="L20" s="181"/>
      <c r="M20" s="181"/>
      <c r="O20" s="6"/>
      <c r="P20" s="6"/>
      <c r="Q20" s="6"/>
      <c r="R20" s="6"/>
      <c r="S20" s="6"/>
      <c r="T20" s="58"/>
      <c r="X20" s="59"/>
      <c r="Y20" s="59"/>
    </row>
    <row r="21" spans="1:25" ht="30.75" customHeight="1">
      <c r="B21" s="71"/>
      <c r="C21" s="71"/>
      <c r="D21" s="71"/>
      <c r="E21" s="71"/>
      <c r="F21" s="71"/>
      <c r="G21" s="71"/>
      <c r="H21" s="71"/>
      <c r="I21" s="181" t="s">
        <v>92</v>
      </c>
      <c r="J21" s="181"/>
      <c r="K21" s="181"/>
      <c r="L21" s="181"/>
      <c r="M21" s="181"/>
      <c r="O21" s="6"/>
      <c r="P21" s="6"/>
      <c r="Q21" s="6"/>
      <c r="R21" s="6"/>
      <c r="S21" s="6"/>
      <c r="T21" s="58"/>
      <c r="X21" s="59"/>
      <c r="Y21" s="59"/>
    </row>
    <row r="22" spans="1:25" ht="32.25" customHeight="1">
      <c r="A22" s="60"/>
      <c r="B22" s="60"/>
      <c r="C22" s="60"/>
      <c r="D22" s="60"/>
    </row>
    <row r="23" spans="1:25" ht="14.25" customHeight="1">
      <c r="A23" s="31"/>
      <c r="B23" s="31"/>
      <c r="C23" s="31"/>
    </row>
    <row r="24" spans="1:25" ht="14.25" customHeight="1">
      <c r="A24" s="31"/>
      <c r="B24" s="31"/>
      <c r="C24" s="31"/>
    </row>
    <row r="25" spans="1:25" ht="14.25" customHeight="1"/>
    <row r="26" spans="1:25" ht="14.25" customHeight="1"/>
    <row r="27" spans="1:25" ht="14.25" customHeight="1"/>
    <row r="28" spans="1:25" ht="14.25" customHeight="1"/>
    <row r="29" spans="1:25" ht="14.25" customHeight="1"/>
    <row r="30" spans="1:25" ht="14.25" customHeight="1"/>
    <row r="31" spans="1:25" ht="14.25" customHeight="1"/>
    <row r="32" spans="1:25" ht="14.25" customHeight="1"/>
    <row r="33" ht="14.25" customHeight="1"/>
    <row r="34" ht="14.25" customHeight="1"/>
    <row r="35" ht="14.25" customHeight="1"/>
  </sheetData>
  <mergeCells count="20">
    <mergeCell ref="B10:J10"/>
    <mergeCell ref="D11:J11"/>
    <mergeCell ref="F12:J12"/>
    <mergeCell ref="B9:J9"/>
    <mergeCell ref="A5:M5"/>
    <mergeCell ref="B7:B8"/>
    <mergeCell ref="C7:D7"/>
    <mergeCell ref="E7:H7"/>
    <mergeCell ref="I7:I8"/>
    <mergeCell ref="J7:J8"/>
    <mergeCell ref="K7:M7"/>
    <mergeCell ref="I21:M21"/>
    <mergeCell ref="H20:M20"/>
    <mergeCell ref="F18:J18"/>
    <mergeCell ref="G19:M19"/>
    <mergeCell ref="G13:M13"/>
    <mergeCell ref="H14:M14"/>
    <mergeCell ref="I15:M15"/>
    <mergeCell ref="D16:J16"/>
    <mergeCell ref="B17:J17"/>
  </mergeCells>
  <pageMargins left="0.25" right="0.25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Հ1</vt:lpstr>
      <vt:lpstr>Հ2 </vt:lpstr>
      <vt:lpstr>Հ3 </vt:lpstr>
      <vt:lpstr>Հ4 </vt:lpstr>
      <vt:lpstr>Հ5</vt:lpstr>
      <vt:lpstr>Հ6</vt:lpstr>
      <vt:lpstr>'Հ2 '!Print_Area</vt:lpstr>
      <vt:lpstr>'Հ3 '!Print_Area</vt:lpstr>
      <vt:lpstr>'Հ4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https://mul2-mta.gov.am/tasks/1597618/oneclick/2Havelvac.xlsx?token=8e8d9b3e9efbab8d7621c53c287aad4b</cp:keywords>
  <cp:lastModifiedBy>Arpine Martirosyan</cp:lastModifiedBy>
  <cp:lastPrinted>2025-02-14T07:36:52Z</cp:lastPrinted>
  <dcterms:created xsi:type="dcterms:W3CDTF">2020-05-26T05:50:11Z</dcterms:created>
  <dcterms:modified xsi:type="dcterms:W3CDTF">2025-04-08T10:17:46Z</dcterms:modified>
</cp:coreProperties>
</file>