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բենզին\"/>
    </mc:Choice>
  </mc:AlternateContent>
  <xr:revisionPtr revIDLastSave="0" documentId="13_ncr:1_{99553109-CB6E-4221-8127-FF38C1AD8CC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" sheetId="58" r:id="rId1"/>
    <sheet name="2" sheetId="48" r:id="rId2"/>
    <sheet name="3." sheetId="61" r:id="rId3"/>
    <sheet name="4" sheetId="62" r:id="rId4"/>
    <sheet name="5" sheetId="59" r:id="rId5"/>
    <sheet name="6" sheetId="60" r:id="rId6"/>
  </sheets>
  <definedNames>
    <definedName name="_tab10" localSheetId="1">#REF!</definedName>
    <definedName name="_tab10">#REF!</definedName>
    <definedName name="_tab11" localSheetId="1">#REF!</definedName>
    <definedName name="_tab11">#REF!</definedName>
    <definedName name="_tab12" localSheetId="1">#REF!</definedName>
    <definedName name="_tab12">#REF!</definedName>
    <definedName name="_tab13" localSheetId="1">#REF!</definedName>
    <definedName name="_tab13">#REF!</definedName>
    <definedName name="_tab14" localSheetId="1">#REF!</definedName>
    <definedName name="_tab14">#REF!</definedName>
    <definedName name="_tab15" localSheetId="1">#REF!</definedName>
    <definedName name="_tab15">#REF!</definedName>
    <definedName name="_tab16" localSheetId="1">#REF!</definedName>
    <definedName name="_tab16">#REF!</definedName>
    <definedName name="_tab17" localSheetId="1">#REF!</definedName>
    <definedName name="_tab17">#REF!</definedName>
    <definedName name="_tab18" localSheetId="1">#REF!</definedName>
    <definedName name="_tab18">#REF!</definedName>
    <definedName name="_tab19" localSheetId="1">#REF!</definedName>
    <definedName name="_tab19">#REF!</definedName>
    <definedName name="_tab20" localSheetId="1">#REF!</definedName>
    <definedName name="_tab20">#REF!</definedName>
    <definedName name="_tab21" localSheetId="1">#REF!</definedName>
    <definedName name="_tab21">#REF!</definedName>
    <definedName name="_tab22" localSheetId="1">#REF!</definedName>
    <definedName name="_tab22">#REF!</definedName>
    <definedName name="_tab23" localSheetId="1">#REF!</definedName>
    <definedName name="_tab23">#REF!</definedName>
    <definedName name="_tab24" localSheetId="1">#REF!</definedName>
    <definedName name="_tab24">#REF!</definedName>
    <definedName name="_tab5" localSheetId="1">#REF!</definedName>
    <definedName name="_tab5">#REF!</definedName>
    <definedName name="_tab6" localSheetId="1">#REF!</definedName>
    <definedName name="_tab6">#REF!</definedName>
    <definedName name="_tab7" localSheetId="1">#REF!</definedName>
    <definedName name="_tab7">#REF!</definedName>
    <definedName name="_tab8" localSheetId="1">#REF!</definedName>
    <definedName name="_tab8">#REF!</definedName>
    <definedName name="_tab9" localSheetId="1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1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>#REF!,#REF!,#REF!,#REF!,#REF!</definedName>
    <definedName name="par_time" localSheetId="1">#REF!,#REF!,#REF!,#REF!</definedName>
    <definedName name="par_time">#REF!,#REF!,#REF!,#REF!</definedName>
    <definedName name="par2.12s" localSheetId="1">#REF!</definedName>
    <definedName name="par2.12s">#REF!</definedName>
    <definedName name="par2.4s" localSheetId="1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>#REF!,#REF!</definedName>
    <definedName name="par2.6s" localSheetId="1">#REF!,#REF!,#REF!,#REF!</definedName>
    <definedName name="par2.6s">#REF!,#REF!,#REF!,#REF!</definedName>
    <definedName name="par2.7s" localSheetId="1">#REF!,#REF!</definedName>
    <definedName name="par2.7s">#REF!,#REF!</definedName>
    <definedName name="par2.9s" localSheetId="1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>#REF!,#REF!</definedName>
    <definedName name="par4.11d" localSheetId="1">#REF!,#REF!,#REF!,#REF!,#REF!</definedName>
    <definedName name="par4.11d">#REF!,#REF!,#REF!,#REF!,#REF!</definedName>
    <definedName name="par4.12d" localSheetId="1">#REF!</definedName>
    <definedName name="par4.12d">#REF!</definedName>
    <definedName name="par4.13s" localSheetId="1">#REF!</definedName>
    <definedName name="par4.13s">#REF!</definedName>
    <definedName name="par4.14" localSheetId="1">#REF!,#REF!,#REF!,#REF!,#REF!,#REF!</definedName>
    <definedName name="par4.14">#REF!,#REF!,#REF!,#REF!,#REF!,#REF!</definedName>
    <definedName name="par4.15" localSheetId="1">#REF!,#REF!,#REF!</definedName>
    <definedName name="par4.15">#REF!,#REF!,#REF!</definedName>
    <definedName name="par4.16" localSheetId="1">#REF!,#REF!,#REF!</definedName>
    <definedName name="par4.16">#REF!,#REF!,#REF!</definedName>
    <definedName name="par4.17" localSheetId="1">#REF!,#REF!,#REF!,#REF!</definedName>
    <definedName name="par4.17">#REF!,#REF!,#REF!,#REF!</definedName>
    <definedName name="par4.18d" localSheetId="1">#REF!,#REF!</definedName>
    <definedName name="par4.18d">#REF!,#REF!</definedName>
    <definedName name="par4.19s" localSheetId="1">#REF!</definedName>
    <definedName name="par4.19s">#REF!</definedName>
    <definedName name="par4.20f" localSheetId="1">#REF!</definedName>
    <definedName name="par4.20f">#REF!</definedName>
    <definedName name="par4.21f" localSheetId="1">#REF!</definedName>
    <definedName name="par4.21f">#REF!</definedName>
    <definedName name="par4.22" localSheetId="1">#REF!</definedName>
    <definedName name="par4.22">#REF!</definedName>
    <definedName name="par4.4" localSheetId="1">#REF!</definedName>
    <definedName name="par4.4">#REF!</definedName>
    <definedName name="par4.5" localSheetId="1">#REF!</definedName>
    <definedName name="par4.5">#REF!</definedName>
    <definedName name="par4.6s" localSheetId="1">#REF!</definedName>
    <definedName name="par4.6s">#REF!</definedName>
    <definedName name="par4.7s" localSheetId="1">#REF!</definedName>
    <definedName name="par4.7s">#REF!</definedName>
    <definedName name="par4.8" localSheetId="1">#REF!,#REF!,#REF!,#REF!,#REF!</definedName>
    <definedName name="par4.8">#REF!,#REF!,#REF!,#REF!,#REF!</definedName>
    <definedName name="par4.9" localSheetId="1">#REF!,#REF!,#REF!,#REF!,#REF!,#REF!</definedName>
    <definedName name="par4.9">#REF!,#REF!,#REF!,#REF!,#REF!,#REF!</definedName>
    <definedName name="par5.1" localSheetId="1">#REF!,#REF!</definedName>
    <definedName name="par5.1">#REF!,#REF!</definedName>
    <definedName name="par5.3" localSheetId="1">#REF!,#REF!,#REF!,#REF!,#REF!,#REF!</definedName>
    <definedName name="par5.3">#REF!,#REF!,#REF!,#REF!,#REF!,#REF!</definedName>
    <definedName name="par5.4" localSheetId="1">#REF!,#REF!,#REF!,#REF!,#REF!</definedName>
    <definedName name="par5.4">#REF!,#REF!,#REF!,#REF!,#REF!</definedName>
    <definedName name="par5.5" localSheetId="1">#REF!</definedName>
    <definedName name="par5.5">#REF!</definedName>
    <definedName name="par5.6" localSheetId="1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'2'!$A$1:$I$53</definedName>
    <definedName name="_xlnm.Print_Titles" localSheetId="1">'2'!$7:$8</definedName>
    <definedName name="program" localSheetId="1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48" l="1"/>
  <c r="H28" i="48"/>
  <c r="G25" i="48"/>
  <c r="G37" i="48"/>
  <c r="G36" i="48" s="1"/>
  <c r="E12" i="61"/>
  <c r="G12" i="61"/>
  <c r="H12" i="61"/>
  <c r="H10" i="61" l="1"/>
  <c r="G10" i="61" l="1"/>
  <c r="E10" i="61" l="1"/>
  <c r="I32" i="48" l="1"/>
  <c r="H32" i="48"/>
  <c r="G32" i="48"/>
  <c r="H38" i="48"/>
  <c r="H37" i="48" s="1"/>
  <c r="H36" i="48" s="1"/>
  <c r="I38" i="48" l="1"/>
  <c r="I37" i="48" s="1"/>
  <c r="I36" i="48" s="1"/>
  <c r="G30" i="48" l="1"/>
  <c r="G29" i="48" s="1"/>
  <c r="H30" i="48"/>
  <c r="H29" i="48" s="1"/>
  <c r="I30" i="48"/>
  <c r="I29" i="48" s="1"/>
  <c r="I28" i="48" l="1"/>
  <c r="G27" i="48"/>
  <c r="G23" i="48" l="1"/>
  <c r="K13" i="59" s="1"/>
  <c r="G46" i="48"/>
  <c r="G47" i="48" s="1"/>
  <c r="G15" i="58" l="1"/>
  <c r="K13" i="60"/>
  <c r="H27" i="48"/>
  <c r="H25" i="48" s="1"/>
  <c r="H23" i="48" l="1"/>
  <c r="H46" i="48"/>
  <c r="H47" i="48" s="1"/>
  <c r="I27" i="48"/>
  <c r="I25" i="48" s="1"/>
  <c r="K12" i="60"/>
  <c r="K11" i="60"/>
  <c r="L13" i="59" l="1"/>
  <c r="I23" i="48"/>
  <c r="I46" i="48"/>
  <c r="I47" i="48" s="1"/>
  <c r="G45" i="48"/>
  <c r="G44" i="48" s="1"/>
  <c r="G43" i="48" s="1"/>
  <c r="G41" i="48" s="1"/>
  <c r="G39" i="48" s="1"/>
  <c r="L13" i="60"/>
  <c r="G16" i="58" l="1"/>
  <c r="G14" i="58" s="1"/>
  <c r="E16" i="62"/>
  <c r="E14" i="62" s="1"/>
  <c r="E12" i="62" s="1"/>
  <c r="E10" i="62" s="1"/>
  <c r="K19" i="59"/>
  <c r="G21" i="48"/>
  <c r="G19" i="48" s="1"/>
  <c r="G17" i="48" s="1"/>
  <c r="G15" i="48" s="1"/>
  <c r="G13" i="48" s="1"/>
  <c r="G11" i="48" s="1"/>
  <c r="G9" i="48" s="1"/>
  <c r="M13" i="59"/>
  <c r="H45" i="48"/>
  <c r="H44" i="48" s="1"/>
  <c r="H43" i="48" s="1"/>
  <c r="H41" i="48" s="1"/>
  <c r="H39" i="48" s="1"/>
  <c r="M13" i="60"/>
  <c r="H15" i="58"/>
  <c r="L11" i="60"/>
  <c r="L12" i="60"/>
  <c r="K12" i="59" l="1"/>
  <c r="K11" i="59"/>
  <c r="H16" i="58"/>
  <c r="F16" i="62"/>
  <c r="F14" i="62" s="1"/>
  <c r="F12" i="62" s="1"/>
  <c r="F10" i="62" s="1"/>
  <c r="L19" i="59"/>
  <c r="H21" i="48"/>
  <c r="H19" i="48" s="1"/>
  <c r="H17" i="48" s="1"/>
  <c r="H15" i="48" s="1"/>
  <c r="H13" i="48" s="1"/>
  <c r="H11" i="48" s="1"/>
  <c r="H9" i="48" s="1"/>
  <c r="K21" i="60"/>
  <c r="K20" i="60" s="1"/>
  <c r="K19" i="60" s="1"/>
  <c r="K10" i="60" s="1"/>
  <c r="K10" i="59"/>
  <c r="G13" i="58"/>
  <c r="G12" i="58" s="1"/>
  <c r="I45" i="48"/>
  <c r="I44" i="48" s="1"/>
  <c r="I43" i="48" s="1"/>
  <c r="I41" i="48" s="1"/>
  <c r="I39" i="48" s="1"/>
  <c r="M12" i="60"/>
  <c r="M11" i="60"/>
  <c r="I15" i="58"/>
  <c r="F14" i="61" l="1"/>
  <c r="I16" i="58"/>
  <c r="G16" i="62"/>
  <c r="G14" i="62" s="1"/>
  <c r="G12" i="62" s="1"/>
  <c r="G10" i="62" s="1"/>
  <c r="M19" i="59"/>
  <c r="I21" i="48"/>
  <c r="I19" i="48" s="1"/>
  <c r="I17" i="48" s="1"/>
  <c r="I15" i="48" s="1"/>
  <c r="I13" i="48" s="1"/>
  <c r="I11" i="48" s="1"/>
  <c r="I9" i="48" s="1"/>
  <c r="L21" i="60"/>
  <c r="L20" i="60" s="1"/>
  <c r="L19" i="60" s="1"/>
  <c r="L10" i="60" s="1"/>
  <c r="L11" i="59"/>
  <c r="L10" i="59" s="1"/>
  <c r="L12" i="59"/>
  <c r="H14" i="58"/>
  <c r="H13" i="58" s="1"/>
  <c r="H12" i="58" s="1"/>
  <c r="M21" i="60" l="1"/>
  <c r="M20" i="60" s="1"/>
  <c r="M19" i="60" s="1"/>
  <c r="M10" i="60" s="1"/>
  <c r="M11" i="59"/>
  <c r="M10" i="59" s="1"/>
  <c r="M12" i="59"/>
  <c r="F12" i="61"/>
  <c r="F10" i="61" s="1"/>
  <c r="D10" i="61" s="1"/>
  <c r="D14" i="61"/>
  <c r="D12" i="61" s="1"/>
  <c r="I14" i="58"/>
  <c r="I13" i="58" s="1"/>
  <c r="I12" i="58" s="1"/>
</calcChain>
</file>

<file path=xl/sharedStrings.xml><?xml version="1.0" encoding="utf-8"?>
<sst xmlns="http://schemas.openxmlformats.org/spreadsheetml/2006/main" count="228" uniqueCount="129">
  <si>
    <t>Ծրագրային դասիչը</t>
  </si>
  <si>
    <t xml:space="preserve"> Տարի </t>
  </si>
  <si>
    <t xml:space="preserve">Գործառական դասիչը </t>
  </si>
  <si>
    <t>Ծրագիր</t>
  </si>
  <si>
    <t>Միջոցառում</t>
  </si>
  <si>
    <t>ԸՆԴԱՄԵՆԸ</t>
  </si>
  <si>
    <t>01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</si>
  <si>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</si>
  <si>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</si>
  <si>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</si>
  <si>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</si>
  <si>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</si>
  <si>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</si>
  <si>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
 (ավելացումները նշված են դրական նշանով, իսկ նվազեցումները` փակագծերում)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</si>
  <si>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</si>
  <si>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</si>
  <si>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</si>
  <si>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</si>
  <si>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</si>
  <si>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</si>
  <si>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</si>
  <si>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ԸՆԹԱՑԻԿ ԾԱԽՍԵՐ</t>
  </si>
  <si>
    <t xml:space="preserve"> ԾԱՌԱՅՈՒԹՅՈՒՆՆԵՐԻ  ԵՎ   ԱՊՐԱՆՔՆԵՐԻ  ՁԵՌՔԲԵՐՈՒՄ</t>
  </si>
  <si>
    <t>Հավելված N 1</t>
  </si>
  <si>
    <t>N ------------ -Ն որոշման</t>
  </si>
  <si>
    <t>Հավելված N 2</t>
  </si>
  <si>
    <t>N  ------------ -Ն որոշման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</si>
  <si>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</si>
  <si>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</si>
  <si>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</si>
  <si>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>Բաժին</t>
  </si>
  <si>
    <t>Խումբ</t>
  </si>
  <si>
    <t>Դաս</t>
  </si>
  <si>
    <t xml:space="preserve"> Տրանսֆերտների տրամադրում</t>
  </si>
  <si>
    <t xml:space="preserve">  Մարզերում առաջնահերթ լուծում պահանջող հիմնախնդիրների լուծում</t>
  </si>
  <si>
    <t>Համայնքներ</t>
  </si>
  <si>
    <t xml:space="preserve"> ՀՀ Լոռու  մարզպետի աշխատակազմ</t>
  </si>
  <si>
    <t xml:space="preserve"> Տրանսֆերտների տրամադրում </t>
  </si>
  <si>
    <t xml:space="preserve"> Ծրագրային դասիչը</t>
  </si>
  <si>
    <t>ՀՀ տարածքային կառավարման և ենթակառուցվածքների նախարարություն</t>
  </si>
  <si>
    <t>Մարզերում առաջնահերթ լուծում պահանջող հիմնախնդիրների լուծում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</si>
  <si>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</si>
  <si>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>1212-12025</t>
  </si>
  <si>
    <t xml:space="preserve"> ՀՀ կառավարություն</t>
  </si>
  <si>
    <t>1212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</si>
  <si>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</si>
  <si>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</si>
  <si>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</si>
  <si>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</si>
  <si>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</si>
  <si>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</si>
  <si>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</si>
  <si>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</si>
  <si>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 xml:space="preserve"> Տարի</t>
  </si>
  <si>
    <t>ՀՀ կառավարության 2025 թվականի</t>
  </si>
  <si>
    <t>հազար դրամներով</t>
  </si>
  <si>
    <t>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</si>
  <si>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>------------- ի № ---- -Ն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</si>
  <si>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</si>
  <si>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</si>
  <si>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</si>
  <si>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</si>
  <si>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</si>
  <si>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</si>
  <si>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</si>
  <si>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</si>
  <si>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</si>
  <si>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</si>
  <si>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</si>
  <si>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</si>
  <si>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</si>
  <si>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1212 </t>
  </si>
  <si>
    <t xml:space="preserve"> Տարածքային զարգացում </t>
  </si>
  <si>
    <t xml:space="preserve"> ՀՀ կառավարություն 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</si>
  <si>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</si>
  <si>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</si>
  <si>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 ԲՍԿ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</si>
  <si>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</si>
  <si>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 xml:space="preserve">ՀԱՅԱՍՏԱՆԻ ՀԱՆՐԱՊԵՏՈՒԹՅԱՆ ԿԱՌԱՎԱՐՈՒԹՅԱՆ 2024 ԹՎԱԿԱՆԻ ԴԵԿՏԵՄԲԵՐԻ 27-Ի № 2060-Ն ՈՐՈՇՄԱՆ № 9 ՀԱՎԵԼՎԱԾԻ ԱՂՅՈՒՍԱԿՆԵՐՈՒՄ ԿԱՏԱՐՎՈՂ ՓՈՓՈԽՈՒԹՅՈՒՆԸ ԵՎ ԼՐԱՑՈՒՄԸ </t>
  </si>
  <si>
    <t>ՍՈՑԻԱԼԱԿԱՆ ՆՊԱՍՏՆԵՐ ԵՎ ԿԵՆՍԱԹՈՇԱԿՆԵՐ</t>
  </si>
  <si>
    <t>Սոցիալական օգնության դրամական արտահայտությամբ նպաստներ (բյուջեից)</t>
  </si>
  <si>
    <t xml:space="preserve"> -Այլ նպաստներ բյուջեից</t>
  </si>
  <si>
    <t xml:space="preserve"> Նյութեր (Ապրանքներ)</t>
  </si>
  <si>
    <t xml:space="preserve"> - Գրասենյակային նյութեր և հագուստ</t>
  </si>
  <si>
    <t xml:space="preserve"> - Կենցաղային և հանրային սննդի նյութեր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</si>
  <si>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</si>
  <si>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</si>
  <si>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- Առողջապահական և լաբորատոր նյութեր</t>
  </si>
  <si>
    <t>Համայնքների թիվ, հատ</t>
  </si>
  <si>
    <t>Շահառու ընտանիքների քանակ, թիվ</t>
  </si>
  <si>
    <t>1212 - 32001</t>
  </si>
  <si>
    <t>ՀՀ մարզերում առաջնահերթ լուծում պահանջող անհետաձգելի ծրագրերի իրականացում</t>
  </si>
  <si>
    <t>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</t>
  </si>
  <si>
    <t>Այլ պետական կազմակերպությունների կողմից օգտագործվող ոչ ֆինանսական ակտիվների հետ գործառնություններ</t>
  </si>
  <si>
    <t xml:space="preserve"> 32001</t>
  </si>
  <si>
    <t xml:space="preserve"> ՀՀ մարզերում առաջնահերթ լուծում պահանջող անհետաձգելի ծրագրերի իրականացում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</si>
  <si>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</si>
  <si>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</si>
  <si>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</si>
  <si>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</si>
  <si>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1212 - 32001 </t>
  </si>
  <si>
    <t xml:space="preserve"> ՀՀ մարզերում առաջնահերթ լուծում պահանջող անհետաձգելի ծրագրերի իրականացում, որի արդյունքում լուծում կտրվի մարզային ենթակայության կազմակերպությունների և համայնքային նշանակություն ունեցող հիմնախնդիրներին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</si>
  <si>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</si>
  <si>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ՀՀ համայնքներ </t>
  </si>
  <si>
    <t>Հավելված N 3</t>
  </si>
  <si>
    <t xml:space="preserve">ՀՀ կառավարության  2025 թվականի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</si>
  <si>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</si>
  <si>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</si>
  <si>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</si>
  <si>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</si>
  <si>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</si>
  <si>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</si>
  <si>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</si>
  <si>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</si>
  <si>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</si>
  <si>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</si>
  <si>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</si>
  <si>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</si>
  <si>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</si>
  <si>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                  ՎԱՐՉԱՊԵՏԻ ԱՇԽԱՏԱԿԱԶՄԻ       ՂԵԿԱՎԱՐ ՝ </t>
  </si>
  <si>
    <t xml:space="preserve">                 Ա. ՀԱՐՈՒԹՅՈՒՆՅԱՆ</t>
  </si>
  <si>
    <t>Հավելված 4</t>
  </si>
  <si>
    <t xml:space="preserve">                 ՂԵԿԱՎԱՐ՝     Ա. ՀԱՐՈՒԹՅՈՒՆՅԱՆ</t>
  </si>
  <si>
    <t xml:space="preserve"> 1212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</si>
  <si>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ՓՈՓՈԽՈՒԹՅՈՒՆԸ </t>
  </si>
  <si>
    <t xml:space="preserve">«ՀԱՅԱՍՏԱՆԻ ՀԱՆՐԱՊԵՏՈՒԹՅԱՆ 2025 ԹՎԱԿԱՆԻ ՊԵՏԱԿԱՆ ԲՅՈՒՋԵԻ ՄԱՍԻՆ» ՕՐԵՆՔԻ N 1 ՀԱՎԵԼՎԱԾԻ N 3 ԱՂՅՈՒՍԱԿՈՒՄ ԿԱՏԱՐՎՈՂ ՓՈՓՈԽՈՒԹՅՈՒՆԸ </t>
  </si>
  <si>
    <t>Հավելված  № 6</t>
  </si>
  <si>
    <t>Հավելված  № 5</t>
  </si>
  <si>
    <t>Ցուցանիշների փոփոխությունը
( 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</si>
</sst>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 * #,##0.00_)\ _€_ ;_ * \(#,##0.00\)\ _€_ ;_ * &quot;-&quot;??_)\ _€_ ;_ @_ "/>
    <numFmt numFmtId="170" formatCode="_-* #,##0.0_-;\-* #,##0.0_-;_-* &quot;-&quot;??_-;_-@_-"/>
    <numFmt numFmtId="171" formatCode="[&lt;=9999999]###\-####;\(###\)\ ###\-####"/>
    <numFmt numFmtId="172" formatCode="_-* #,##0.0_-;\-* #,##0.0_-;_-* &quot;-&quot;?_-;_-@_-"/>
  </numFmts>
  <fonts count="9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i/>
      <sz val="12"/>
      <name val="GHEA Grapalat"/>
      <family val="3"/>
    </font>
    <font>
      <sz val="12"/>
      <color theme="1" tint="4.9989318521683403E-2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40">
    <xf numFmtId="0" fontId="0" fillId="0" borderId="0"/>
    <xf numFmtId="0" fontId="6" fillId="0" borderId="0"/>
    <xf numFmtId="0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9" fillId="0" borderId="0"/>
    <xf numFmtId="0" fontId="6" fillId="0" borderId="0"/>
    <xf numFmtId="0" fontId="8" fillId="0" borderId="0"/>
    <xf numFmtId="0" fontId="26" fillId="0" borderId="0"/>
    <xf numFmtId="0" fontId="8" fillId="0" borderId="0"/>
    <xf numFmtId="0" fontId="28" fillId="0" borderId="0"/>
    <xf numFmtId="9" fontId="8" fillId="0" borderId="0" applyFont="0" applyFill="0" applyBorder="0" applyAlignment="0" applyProtection="0"/>
    <xf numFmtId="0" fontId="10" fillId="0" borderId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11" fillId="7" borderId="1" applyNumberFormat="0" applyAlignment="0" applyProtection="0"/>
    <xf numFmtId="0" fontId="12" fillId="20" borderId="8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21" borderId="2" applyNumberFormat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6" fillId="23" borderId="7" applyNumberFormat="0" applyFont="0" applyAlignment="0" applyProtection="0"/>
    <xf numFmtId="0" fontId="23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9" fillId="0" borderId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5" borderId="0" applyNumberFormat="0" applyBorder="0" applyAlignment="0" applyProtection="0"/>
    <xf numFmtId="0" fontId="29" fillId="8" borderId="0" applyNumberFormat="0" applyBorder="0" applyAlignment="0" applyProtection="0"/>
    <xf numFmtId="0" fontId="29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9" borderId="0" applyNumberFormat="0" applyBorder="0" applyAlignment="0" applyProtection="0"/>
    <xf numFmtId="0" fontId="31" fillId="3" borderId="0" applyNumberFormat="0" applyBorder="0" applyAlignment="0" applyProtection="0"/>
    <xf numFmtId="0" fontId="32" fillId="20" borderId="1" applyNumberFormat="0" applyAlignment="0" applyProtection="0"/>
    <xf numFmtId="0" fontId="33" fillId="21" borderId="2" applyNumberFormat="0" applyAlignment="0" applyProtection="0"/>
    <xf numFmtId="164" fontId="46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0" borderId="3" applyNumberFormat="0" applyFill="0" applyAlignment="0" applyProtection="0"/>
    <xf numFmtId="0" fontId="37" fillId="0" borderId="4" applyNumberFormat="0" applyFill="0" applyAlignment="0" applyProtection="0"/>
    <xf numFmtId="0" fontId="38" fillId="0" borderId="5" applyNumberFormat="0" applyFill="0" applyAlignment="0" applyProtection="0"/>
    <xf numFmtId="0" fontId="38" fillId="0" borderId="0" applyNumberFormat="0" applyFill="0" applyBorder="0" applyAlignment="0" applyProtection="0"/>
    <xf numFmtId="0" fontId="39" fillId="7" borderId="1" applyNumberFormat="0" applyAlignment="0" applyProtection="0"/>
    <xf numFmtId="0" fontId="40" fillId="0" borderId="6" applyNumberFormat="0" applyFill="0" applyAlignment="0" applyProtection="0"/>
    <xf numFmtId="0" fontId="41" fillId="22" borderId="0" applyNumberFormat="0" applyBorder="0" applyAlignment="0" applyProtection="0"/>
    <xf numFmtId="0" fontId="8" fillId="0" borderId="0"/>
    <xf numFmtId="0" fontId="9" fillId="0" borderId="0"/>
    <xf numFmtId="0" fontId="46" fillId="0" borderId="0"/>
    <xf numFmtId="0" fontId="9" fillId="0" borderId="0"/>
    <xf numFmtId="0" fontId="29" fillId="23" borderId="7" applyNumberFormat="0" applyFont="0" applyAlignment="0" applyProtection="0"/>
    <xf numFmtId="0" fontId="42" fillId="20" borderId="8" applyNumberForma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0" borderId="0" applyNumberFormat="0" applyFill="0" applyBorder="0" applyAlignment="0" applyProtection="0"/>
    <xf numFmtId="0" fontId="47" fillId="0" borderId="0"/>
    <xf numFmtId="43" fontId="46" fillId="0" borderId="0" applyFont="0" applyFill="0" applyBorder="0" applyAlignment="0" applyProtection="0"/>
    <xf numFmtId="167" fontId="48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51" fillId="24" borderId="0" applyNumberFormat="0" applyBorder="0" applyAlignment="0" applyProtection="0"/>
    <xf numFmtId="0" fontId="50" fillId="0" borderId="0"/>
    <xf numFmtId="0" fontId="6" fillId="0" borderId="0"/>
    <xf numFmtId="0" fontId="49" fillId="2" borderId="0" applyNumberFormat="0" applyBorder="0" applyAlignment="0" applyProtection="0"/>
    <xf numFmtId="0" fontId="49" fillId="3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5" borderId="0" applyNumberFormat="0" applyBorder="0" applyAlignment="0" applyProtection="0"/>
    <xf numFmtId="0" fontId="49" fillId="8" borderId="0" applyNumberFormat="0" applyBorder="0" applyAlignment="0" applyProtection="0"/>
    <xf numFmtId="0" fontId="49" fillId="11" borderId="0" applyNumberFormat="0" applyBorder="0" applyAlignment="0" applyProtection="0"/>
    <xf numFmtId="0" fontId="52" fillId="12" borderId="0" applyNumberFormat="0" applyBorder="0" applyAlignment="0" applyProtection="0"/>
    <xf numFmtId="0" fontId="52" fillId="9" borderId="0" applyNumberFormat="0" applyBorder="0" applyAlignment="0" applyProtection="0"/>
    <xf numFmtId="0" fontId="52" fillId="10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5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18" borderId="0" applyNumberFormat="0" applyBorder="0" applyAlignment="0" applyProtection="0"/>
    <xf numFmtId="0" fontId="52" fillId="13" borderId="0" applyNumberFormat="0" applyBorder="0" applyAlignment="0" applyProtection="0"/>
    <xf numFmtId="0" fontId="52" fillId="14" borderId="0" applyNumberFormat="0" applyBorder="0" applyAlignment="0" applyProtection="0"/>
    <xf numFmtId="0" fontId="52" fillId="19" borderId="0" applyNumberFormat="0" applyBorder="0" applyAlignment="0" applyProtection="0"/>
    <xf numFmtId="0" fontId="53" fillId="3" borderId="0" applyNumberFormat="0" applyBorder="0" applyAlignment="0" applyProtection="0"/>
    <xf numFmtId="0" fontId="54" fillId="20" borderId="1" applyNumberFormat="0" applyAlignment="0" applyProtection="0"/>
    <xf numFmtId="0" fontId="55" fillId="21" borderId="2" applyNumberFormat="0" applyAlignment="0" applyProtection="0"/>
    <xf numFmtId="43" fontId="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4" borderId="0" applyNumberFormat="0" applyBorder="0" applyAlignment="0" applyProtection="0"/>
    <xf numFmtId="0" fontId="58" fillId="0" borderId="3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0" fillId="0" borderId="0" applyNumberFormat="0" applyFill="0" applyBorder="0" applyAlignment="0" applyProtection="0"/>
    <xf numFmtId="0" fontId="61" fillId="7" borderId="1" applyNumberFormat="0" applyAlignment="0" applyProtection="0"/>
    <xf numFmtId="0" fontId="62" fillId="0" borderId="6" applyNumberFormat="0" applyFill="0" applyAlignment="0" applyProtection="0"/>
    <xf numFmtId="0" fontId="63" fillId="22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6" fillId="0" borderId="0"/>
    <xf numFmtId="0" fontId="6" fillId="0" borderId="0"/>
    <xf numFmtId="0" fontId="8" fillId="23" borderId="7" applyNumberFormat="0" applyFont="0" applyAlignment="0" applyProtection="0"/>
    <xf numFmtId="0" fontId="64" fillId="20" borderId="8" applyNumberFormat="0" applyAlignment="0" applyProtection="0"/>
    <xf numFmtId="0" fontId="10" fillId="0" borderId="0"/>
    <xf numFmtId="0" fontId="10" fillId="0" borderId="0"/>
    <xf numFmtId="0" fontId="65" fillId="0" borderId="9" applyNumberFormat="0" applyFill="0" applyAlignment="0" applyProtection="0"/>
    <xf numFmtId="0" fontId="66" fillId="0" borderId="0" applyNumberFormat="0" applyFill="0" applyBorder="0" applyAlignment="0" applyProtection="0"/>
    <xf numFmtId="0" fontId="9" fillId="0" borderId="0"/>
    <xf numFmtId="1" fontId="67" fillId="0" borderId="0"/>
    <xf numFmtId="0" fontId="1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7" fontId="68" fillId="0" borderId="0" applyFill="0" applyBorder="0" applyProtection="0">
      <alignment horizontal="right" vertical="top"/>
    </xf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70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7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70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70" fillId="37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70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70" fillId="43" borderId="0" applyNumberFormat="0" applyBorder="0" applyAlignment="0" applyProtection="0"/>
    <xf numFmtId="0" fontId="48" fillId="0" borderId="0">
      <alignment horizontal="left" vertical="top" wrapText="1"/>
    </xf>
    <xf numFmtId="0" fontId="71" fillId="0" borderId="0" applyNumberFormat="0" applyFill="0" applyBorder="0" applyAlignment="0" applyProtection="0"/>
    <xf numFmtId="0" fontId="4" fillId="25" borderId="16" applyNumberFormat="0" applyFont="0" applyAlignment="0" applyProtection="0"/>
    <xf numFmtId="0" fontId="73" fillId="0" borderId="0"/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3" fillId="0" borderId="0"/>
    <xf numFmtId="0" fontId="69" fillId="0" borderId="0"/>
    <xf numFmtId="43" fontId="3" fillId="0" borderId="0" applyFont="0" applyFill="0" applyBorder="0" applyAlignment="0" applyProtection="0"/>
    <xf numFmtId="43" fontId="73" fillId="0" borderId="0" applyFont="0" applyFill="0" applyBorder="0" applyAlignment="0" applyProtection="0"/>
    <xf numFmtId="164" fontId="75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50" fillId="0" borderId="0"/>
    <xf numFmtId="0" fontId="2" fillId="0" borderId="0"/>
    <xf numFmtId="0" fontId="2" fillId="0" borderId="0"/>
    <xf numFmtId="169" fontId="6" fillId="0" borderId="0" applyFont="0" applyFill="0" applyBorder="0" applyAlignment="0" applyProtection="0"/>
    <xf numFmtId="0" fontId="78" fillId="0" borderId="0"/>
    <xf numFmtId="0" fontId="79" fillId="0" borderId="19" applyNumberFormat="0" applyFill="0" applyAlignment="0" applyProtection="0"/>
    <xf numFmtId="0" fontId="80" fillId="0" borderId="20" applyNumberFormat="0" applyFill="0" applyAlignment="0" applyProtection="0"/>
    <xf numFmtId="0" fontId="81" fillId="0" borderId="21" applyNumberFormat="0" applyFill="0" applyAlignment="0" applyProtection="0"/>
    <xf numFmtId="0" fontId="81" fillId="0" borderId="0" applyNumberFormat="0" applyFill="0" applyBorder="0" applyAlignment="0" applyProtection="0"/>
    <xf numFmtId="0" fontId="82" fillId="44" borderId="0" applyNumberFormat="0" applyBorder="0" applyAlignment="0" applyProtection="0"/>
    <xf numFmtId="0" fontId="83" fillId="45" borderId="0" applyNumberFormat="0" applyBorder="0" applyAlignment="0" applyProtection="0"/>
    <xf numFmtId="0" fontId="84" fillId="24" borderId="0" applyNumberFormat="0" applyBorder="0" applyAlignment="0" applyProtection="0"/>
    <xf numFmtId="0" fontId="85" fillId="46" borderId="22" applyNumberFormat="0" applyAlignment="0" applyProtection="0"/>
    <xf numFmtId="0" fontId="86" fillId="47" borderId="23" applyNumberFormat="0" applyAlignment="0" applyProtection="0"/>
    <xf numFmtId="0" fontId="87" fillId="47" borderId="22" applyNumberFormat="0" applyAlignment="0" applyProtection="0"/>
    <xf numFmtId="0" fontId="88" fillId="0" borderId="24" applyNumberFormat="0" applyFill="0" applyAlignment="0" applyProtection="0"/>
    <xf numFmtId="0" fontId="89" fillId="48" borderId="25" applyNumberFormat="0" applyAlignment="0" applyProtection="0"/>
    <xf numFmtId="0" fontId="90" fillId="0" borderId="0" applyNumberFormat="0" applyFill="0" applyBorder="0" applyAlignment="0" applyProtection="0"/>
    <xf numFmtId="0" fontId="2" fillId="25" borderId="16" applyNumberFormat="0" applyFont="0" applyAlignment="0" applyProtection="0"/>
    <xf numFmtId="0" fontId="91" fillId="0" borderId="0" applyNumberFormat="0" applyFill="0" applyBorder="0" applyAlignment="0" applyProtection="0"/>
    <xf numFmtId="0" fontId="92" fillId="0" borderId="26" applyNumberFormat="0" applyFill="0" applyAlignment="0" applyProtection="0"/>
    <xf numFmtId="0" fontId="70" fillId="49" borderId="0" applyNumberFormat="0" applyBorder="0" applyAlignment="0" applyProtection="0"/>
    <xf numFmtId="0" fontId="70" fillId="28" borderId="0" applyNumberFormat="0" applyBorder="0" applyAlignment="0" applyProtection="0"/>
    <xf numFmtId="0" fontId="70" fillId="50" borderId="0" applyNumberFormat="0" applyBorder="0" applyAlignment="0" applyProtection="0"/>
    <xf numFmtId="0" fontId="70" fillId="31" borderId="0" applyNumberFormat="0" applyBorder="0" applyAlignment="0" applyProtection="0"/>
    <xf numFmtId="0" fontId="70" fillId="51" borderId="0" applyNumberFormat="0" applyBorder="0" applyAlignment="0" applyProtection="0"/>
    <xf numFmtId="0" fontId="70" fillId="34" borderId="0" applyNumberFormat="0" applyBorder="0" applyAlignment="0" applyProtection="0"/>
    <xf numFmtId="0" fontId="70" fillId="52" borderId="0" applyNumberFormat="0" applyBorder="0" applyAlignment="0" applyProtection="0"/>
    <xf numFmtId="0" fontId="70" fillId="37" borderId="0" applyNumberFormat="0" applyBorder="0" applyAlignment="0" applyProtection="0"/>
    <xf numFmtId="0" fontId="70" fillId="53" borderId="0" applyNumberFormat="0" applyBorder="0" applyAlignment="0" applyProtection="0"/>
    <xf numFmtId="0" fontId="70" fillId="40" borderId="0" applyNumberFormat="0" applyBorder="0" applyAlignment="0" applyProtection="0"/>
    <xf numFmtId="0" fontId="70" fillId="54" borderId="0" applyNumberFormat="0" applyBorder="0" applyAlignment="0" applyProtection="0"/>
    <xf numFmtId="0" fontId="70" fillId="43" borderId="0" applyNumberFormat="0" applyBorder="0" applyAlignment="0" applyProtection="0"/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48" fillId="0" borderId="0">
      <alignment horizontal="left" vertical="top" wrapText="1"/>
    </xf>
    <xf numFmtId="0" fontId="1" fillId="0" borderId="0"/>
  </cellStyleXfs>
  <cellXfs count="213">
    <xf numFmtId="0" fontId="0" fillId="0" borderId="0" xfId="0"/>
    <xf numFmtId="0" fontId="27" fillId="0" borderId="0" xfId="0" applyFont="1"/>
    <xf numFmtId="0" fontId="27" fillId="0" borderId="0" xfId="0" applyFont="1" applyAlignment="1">
      <alignment horizontal="centerContinuous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right"/>
    </xf>
    <xf numFmtId="0" fontId="74" fillId="0" borderId="0" xfId="0" applyFont="1"/>
    <xf numFmtId="0" fontId="74" fillId="0" borderId="0" xfId="0" applyFont="1" applyAlignment="1">
      <alignment vertical="top"/>
    </xf>
    <xf numFmtId="0" fontId="74" fillId="0" borderId="0" xfId="0" applyFont="1" applyAlignment="1">
      <alignment horizontal="center"/>
    </xf>
    <xf numFmtId="0" fontId="76" fillId="0" borderId="0" xfId="0" applyFont="1" applyAlignment="1">
      <alignment horizontal="left"/>
    </xf>
    <xf numFmtId="0" fontId="27" fillId="0" borderId="27" xfId="0" applyFont="1" applyBorder="1" applyAlignment="1">
      <alignment horizontal="left" vertical="top" wrapText="1"/>
    </xf>
    <xf numFmtId="0" fontId="74" fillId="0" borderId="27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center" vertical="center" wrapText="1"/>
    </xf>
    <xf numFmtId="0" fontId="74" fillId="0" borderId="0" xfId="0" applyFont="1" applyAlignment="1">
      <alignment horizontal="left" vertical="top"/>
    </xf>
    <xf numFmtId="0" fontId="27" fillId="0" borderId="27" xfId="0" applyFont="1" applyBorder="1" applyAlignment="1">
      <alignment horizontal="left" vertical="center" wrapText="1"/>
    </xf>
    <xf numFmtId="0" fontId="76" fillId="0" borderId="0" xfId="0" applyFont="1"/>
    <xf numFmtId="0" fontId="74" fillId="0" borderId="27" xfId="0" applyFont="1" applyBorder="1" applyAlignment="1">
      <alignment horizontal="center" vertical="center" wrapText="1"/>
    </xf>
    <xf numFmtId="0" fontId="74" fillId="0" borderId="27" xfId="0" applyFont="1" applyBorder="1" applyAlignment="1">
      <alignment horizontal="left" vertical="center" wrapText="1"/>
    </xf>
    <xf numFmtId="0" fontId="27" fillId="0" borderId="27" xfId="0" applyFont="1" applyBorder="1"/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74" fillId="0" borderId="27" xfId="0" applyFont="1" applyBorder="1"/>
    <xf numFmtId="0" fontId="74" fillId="0" borderId="29" xfId="0" applyFont="1" applyBorder="1" applyAlignment="1">
      <alignment vertical="top"/>
    </xf>
    <xf numFmtId="0" fontId="74" fillId="0" borderId="30" xfId="0" applyFont="1" applyBorder="1" applyAlignment="1">
      <alignment vertical="top"/>
    </xf>
    <xf numFmtId="0" fontId="74" fillId="0" borderId="31" xfId="0" applyFont="1" applyBorder="1" applyAlignment="1">
      <alignment vertical="top"/>
    </xf>
    <xf numFmtId="167" fontId="74" fillId="0" borderId="27" xfId="160" applyFont="1" applyFill="1" applyBorder="1" applyAlignment="1">
      <alignment horizontal="center" vertical="top"/>
    </xf>
    <xf numFmtId="168" fontId="27" fillId="0" borderId="10" xfId="89" applyNumberFormat="1" applyFont="1" applyFill="1" applyBorder="1" applyAlignment="1">
      <alignment horizontal="right" vertical="center"/>
    </xf>
    <xf numFmtId="170" fontId="74" fillId="0" borderId="27" xfId="189" applyNumberFormat="1" applyFont="1" applyFill="1" applyBorder="1" applyAlignment="1">
      <alignment horizontal="right" vertical="top" wrapText="1"/>
    </xf>
    <xf numFmtId="170" fontId="27" fillId="0" borderId="27" xfId="189" applyNumberFormat="1" applyFont="1" applyFill="1" applyBorder="1" applyAlignment="1">
      <alignment horizontal="right" vertical="top" wrapText="1"/>
    </xf>
    <xf numFmtId="170" fontId="74" fillId="0" borderId="27" xfId="189" applyNumberFormat="1" applyFont="1" applyFill="1" applyBorder="1" applyAlignment="1">
      <alignment horizontal="right" vertical="center" wrapText="1"/>
    </xf>
    <xf numFmtId="170" fontId="27" fillId="0" borderId="27" xfId="189" applyNumberFormat="1" applyFont="1" applyFill="1" applyBorder="1" applyAlignment="1">
      <alignment horizontal="right" vertical="center" wrapText="1"/>
    </xf>
    <xf numFmtId="166" fontId="76" fillId="0" borderId="27" xfId="189" applyNumberFormat="1" applyFont="1" applyFill="1" applyBorder="1" applyAlignment="1">
      <alignment horizontal="right" vertical="top" wrapText="1"/>
    </xf>
    <xf numFmtId="166" fontId="72" fillId="0" borderId="27" xfId="189" applyNumberFormat="1" applyFont="1" applyFill="1" applyBorder="1" applyAlignment="1">
      <alignment horizontal="right" vertical="top" wrapText="1"/>
    </xf>
    <xf numFmtId="170" fontId="74" fillId="0" borderId="27" xfId="189" applyNumberFormat="1" applyFont="1" applyFill="1" applyBorder="1" applyAlignment="1">
      <alignment horizontal="center" wrapText="1"/>
    </xf>
    <xf numFmtId="167" fontId="74" fillId="0" borderId="27" xfId="160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wrapText="1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7" fillId="0" borderId="10" xfId="0" applyFont="1" applyBorder="1" applyAlignment="1">
      <alignment horizontal="left" vertical="top" wrapText="1"/>
    </xf>
    <xf numFmtId="0" fontId="74" fillId="0" borderId="10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center" wrapText="1"/>
    </xf>
    <xf numFmtId="168" fontId="27" fillId="0" borderId="10" xfId="0" applyNumberFormat="1" applyFont="1" applyBorder="1" applyAlignment="1">
      <alignment horizontal="center" wrapText="1"/>
    </xf>
    <xf numFmtId="49" fontId="27" fillId="0" borderId="10" xfId="0" applyNumberFormat="1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center" wrapText="1"/>
    </xf>
    <xf numFmtId="0" fontId="74" fillId="0" borderId="10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9" xfId="0" applyFont="1" applyBorder="1" applyAlignment="1">
      <alignment horizontal="left" vertical="center" wrapText="1"/>
    </xf>
    <xf numFmtId="49" fontId="74" fillId="0" borderId="10" xfId="0" applyNumberFormat="1" applyFont="1" applyBorder="1" applyAlignment="1">
      <alignment horizontal="left" vertical="top" wrapText="1"/>
    </xf>
    <xf numFmtId="166" fontId="74" fillId="0" borderId="0" xfId="0" applyNumberFormat="1" applyFont="1"/>
    <xf numFmtId="166" fontId="27" fillId="0" borderId="0" xfId="0" applyNumberFormat="1" applyFont="1"/>
    <xf numFmtId="0" fontId="27" fillId="0" borderId="29" xfId="0" applyFont="1" applyBorder="1" applyAlignment="1">
      <alignment horizontal="left" vertical="top" wrapText="1"/>
    </xf>
    <xf numFmtId="0" fontId="74" fillId="0" borderId="29" xfId="0" applyFont="1" applyBorder="1" applyAlignment="1">
      <alignment horizontal="left" vertical="top" wrapText="1"/>
    </xf>
    <xf numFmtId="0" fontId="27" fillId="0" borderId="27" xfId="0" applyFont="1" applyBorder="1" applyAlignment="1">
      <alignment horizontal="right" vertical="center" wrapText="1"/>
    </xf>
    <xf numFmtId="167" fontId="27" fillId="0" borderId="0" xfId="0" applyNumberFormat="1" applyFont="1"/>
    <xf numFmtId="0" fontId="27" fillId="0" borderId="27" xfId="0" applyFont="1" applyBorder="1" applyAlignment="1">
      <alignment horizontal="right" vertical="top" wrapText="1"/>
    </xf>
    <xf numFmtId="0" fontId="74" fillId="0" borderId="10" xfId="0" applyFont="1" applyBorder="1" applyAlignment="1">
      <alignment vertical="top" wrapText="1"/>
    </xf>
    <xf numFmtId="0" fontId="27" fillId="0" borderId="10" xfId="0" applyFont="1" applyBorder="1" applyAlignment="1">
      <alignment vertical="top" wrapText="1"/>
    </xf>
    <xf numFmtId="0" fontId="74" fillId="0" borderId="18" xfId="87" applyFont="1" applyBorder="1" applyAlignment="1">
      <alignment vertical="center" wrapText="1"/>
    </xf>
    <xf numFmtId="0" fontId="27" fillId="0" borderId="17" xfId="0" applyFont="1" applyBorder="1" applyAlignment="1">
      <alignment horizontal="left" vertical="center" indent="2"/>
    </xf>
    <xf numFmtId="0" fontId="27" fillId="0" borderId="17" xfId="0" applyFont="1" applyBorder="1" applyAlignment="1">
      <alignment horizontal="left" vertical="center" wrapText="1" indent="2"/>
    </xf>
    <xf numFmtId="49" fontId="27" fillId="0" borderId="17" xfId="0" applyNumberFormat="1" applyFont="1" applyBorder="1" applyAlignment="1">
      <alignment horizontal="left" vertical="center" wrapText="1" indent="2"/>
    </xf>
    <xf numFmtId="0" fontId="72" fillId="0" borderId="0" xfId="0" applyFont="1" applyAlignment="1">
      <alignment horizontal="left" vertical="center" indent="2"/>
    </xf>
    <xf numFmtId="0" fontId="27" fillId="0" borderId="27" xfId="87" applyFont="1" applyBorder="1" applyAlignment="1">
      <alignment vertical="center" wrapText="1"/>
    </xf>
    <xf numFmtId="0" fontId="27" fillId="0" borderId="18" xfId="0" applyFont="1" applyBorder="1" applyAlignment="1">
      <alignment horizontal="left" vertical="center" indent="2"/>
    </xf>
    <xf numFmtId="0" fontId="27" fillId="0" borderId="18" xfId="0" applyFont="1" applyBorder="1" applyAlignment="1">
      <alignment horizontal="left" vertical="center" wrapText="1" indent="2"/>
    </xf>
    <xf numFmtId="49" fontId="27" fillId="0" borderId="18" xfId="0" applyNumberFormat="1" applyFont="1" applyBorder="1" applyAlignment="1">
      <alignment horizontal="left" vertical="center" wrapText="1" indent="2"/>
    </xf>
    <xf numFmtId="0" fontId="27" fillId="0" borderId="27" xfId="0" applyFont="1" applyBorder="1" applyAlignment="1">
      <alignment horizontal="left" vertical="center"/>
    </xf>
    <xf numFmtId="49" fontId="27" fillId="0" borderId="27" xfId="0" applyNumberFormat="1" applyFont="1" applyBorder="1" applyAlignment="1">
      <alignment horizontal="left" vertical="center" wrapText="1"/>
    </xf>
    <xf numFmtId="0" fontId="72" fillId="0" borderId="0" xfId="0" applyFont="1" applyAlignment="1">
      <alignment vertical="center"/>
    </xf>
    <xf numFmtId="0" fontId="76" fillId="0" borderId="27" xfId="0" applyFont="1" applyBorder="1" applyAlignment="1">
      <alignment horizontal="left" vertical="top" wrapText="1"/>
    </xf>
    <xf numFmtId="0" fontId="72" fillId="0" borderId="27" xfId="0" applyFont="1" applyBorder="1" applyAlignment="1">
      <alignment horizontal="left" vertical="top" wrapText="1"/>
    </xf>
    <xf numFmtId="0" fontId="72" fillId="0" borderId="27" xfId="0" applyFont="1" applyBorder="1" applyAlignment="1">
      <alignment horizontal="center" vertical="top" wrapText="1"/>
    </xf>
    <xf numFmtId="49" fontId="27" fillId="0" borderId="0" xfId="0" applyNumberFormat="1" applyFont="1" applyAlignment="1">
      <alignment vertical="top" wrapText="1"/>
    </xf>
    <xf numFmtId="0" fontId="72" fillId="0" borderId="0" xfId="0" applyFont="1" applyAlignment="1">
      <alignment vertical="top" wrapText="1"/>
    </xf>
    <xf numFmtId="0" fontId="27" fillId="0" borderId="0" xfId="179" applyFont="1">
      <alignment horizontal="left" vertical="top" wrapText="1"/>
    </xf>
    <xf numFmtId="0" fontId="27" fillId="0" borderId="0" xfId="0" applyFont="1" applyAlignment="1">
      <alignment horizontal="right" vertical="top" wrapText="1"/>
    </xf>
    <xf numFmtId="167" fontId="72" fillId="0" borderId="0" xfId="0" applyNumberFormat="1" applyFont="1" applyAlignment="1">
      <alignment horizontal="right" vertical="top" wrapText="1"/>
    </xf>
    <xf numFmtId="167" fontId="74" fillId="0" borderId="27" xfId="0" applyNumberFormat="1" applyFont="1" applyBorder="1" applyAlignment="1">
      <alignment horizontal="center"/>
    </xf>
    <xf numFmtId="0" fontId="27" fillId="0" borderId="17" xfId="87" applyFont="1" applyBorder="1" applyAlignment="1">
      <alignment vertical="center" wrapText="1"/>
    </xf>
    <xf numFmtId="167" fontId="74" fillId="0" borderId="27" xfId="0" applyNumberFormat="1" applyFont="1" applyBorder="1" applyAlignment="1">
      <alignment horizontal="right"/>
    </xf>
    <xf numFmtId="167" fontId="74" fillId="0" borderId="27" xfId="0" applyNumberFormat="1" applyFont="1" applyBorder="1" applyAlignment="1">
      <alignment horizontal="right" vertical="center"/>
    </xf>
    <xf numFmtId="0" fontId="74" fillId="0" borderId="0" xfId="0" applyFont="1" applyAlignment="1">
      <alignment horizontal="center" wrapText="1"/>
    </xf>
    <xf numFmtId="0" fontId="74" fillId="0" borderId="10" xfId="0" applyFont="1" applyBorder="1" applyAlignment="1">
      <alignment horizontal="center" vertical="center"/>
    </xf>
    <xf numFmtId="0" fontId="74" fillId="0" borderId="10" xfId="0" applyFont="1" applyBorder="1" applyAlignment="1">
      <alignment horizontal="center" vertical="center" wrapText="1"/>
    </xf>
    <xf numFmtId="171" fontId="74" fillId="0" borderId="27" xfId="0" applyNumberFormat="1" applyFont="1" applyBorder="1" applyAlignment="1">
      <alignment horizontal="right" vertical="center"/>
    </xf>
    <xf numFmtId="170" fontId="27" fillId="0" borderId="27" xfId="189" applyNumberFormat="1" applyFont="1" applyBorder="1" applyAlignment="1">
      <alignment horizontal="right" vertical="center"/>
    </xf>
    <xf numFmtId="0" fontId="93" fillId="0" borderId="27" xfId="0" applyFont="1" applyBorder="1" applyAlignment="1">
      <alignment horizontal="left" vertical="top" wrapText="1"/>
    </xf>
    <xf numFmtId="49" fontId="27" fillId="0" borderId="27" xfId="0" applyNumberFormat="1" applyFont="1" applyBorder="1" applyAlignment="1">
      <alignment vertical="top" wrapText="1"/>
    </xf>
    <xf numFmtId="0" fontId="72" fillId="0" borderId="27" xfId="0" applyFont="1" applyBorder="1" applyAlignment="1">
      <alignment vertical="top" wrapText="1"/>
    </xf>
    <xf numFmtId="166" fontId="27" fillId="0" borderId="27" xfId="0" applyNumberFormat="1" applyFont="1" applyBorder="1" applyAlignment="1">
      <alignment horizontal="right" vertical="top" wrapText="1"/>
    </xf>
    <xf numFmtId="0" fontId="76" fillId="0" borderId="27" xfId="0" applyFont="1" applyBorder="1" applyAlignment="1">
      <alignment horizontal="center" vertical="top" wrapText="1"/>
    </xf>
    <xf numFmtId="0" fontId="94" fillId="0" borderId="27" xfId="0" applyFont="1" applyBorder="1" applyAlignment="1">
      <alignment horizontal="left" vertical="top" wrapText="1"/>
    </xf>
    <xf numFmtId="0" fontId="95" fillId="0" borderId="27" xfId="0" applyFont="1" applyBorder="1" applyAlignment="1">
      <alignment horizontal="left" vertical="top" wrapText="1"/>
    </xf>
    <xf numFmtId="0" fontId="74" fillId="0" borderId="0" xfId="0" applyFont="1" applyAlignment="1">
      <alignment horizontal="left" vertical="center" wrapText="1"/>
    </xf>
    <xf numFmtId="167" fontId="94" fillId="0" borderId="0" xfId="160" applyFont="1">
      <alignment horizontal="right" vertical="top"/>
    </xf>
    <xf numFmtId="0" fontId="94" fillId="0" borderId="0" xfId="0" applyFont="1" applyAlignment="1">
      <alignment vertical="top" wrapText="1"/>
    </xf>
    <xf numFmtId="167" fontId="74" fillId="0" borderId="27" xfId="160" applyFont="1" applyFill="1" applyBorder="1" applyAlignment="1">
      <alignment vertical="center"/>
    </xf>
    <xf numFmtId="0" fontId="27" fillId="0" borderId="0" xfId="100" applyFont="1" applyAlignment="1">
      <alignment horizontal="center" vertical="center" wrapText="1"/>
    </xf>
    <xf numFmtId="0" fontId="27" fillId="0" borderId="0" xfId="87" applyFont="1" applyAlignment="1">
      <alignment vertical="center" wrapText="1"/>
    </xf>
    <xf numFmtId="0" fontId="27" fillId="0" borderId="0" xfId="87" applyFont="1" applyAlignment="1">
      <alignment vertical="top" wrapText="1"/>
    </xf>
    <xf numFmtId="0" fontId="27" fillId="0" borderId="0" xfId="87" applyFont="1" applyAlignment="1">
      <alignment horizontal="right" vertical="center"/>
    </xf>
    <xf numFmtId="0" fontId="27" fillId="0" borderId="0" xfId="100" applyFont="1" applyAlignment="1">
      <alignment vertical="center" wrapText="1"/>
    </xf>
    <xf numFmtId="0" fontId="74" fillId="0" borderId="0" xfId="100" applyFont="1" applyAlignment="1">
      <alignment horizontal="center" vertical="center" wrapText="1"/>
    </xf>
    <xf numFmtId="49" fontId="27" fillId="0" borderId="0" xfId="100" applyNumberFormat="1" applyFont="1" applyAlignment="1">
      <alignment horizontal="center" vertical="center" wrapText="1"/>
    </xf>
    <xf numFmtId="0" fontId="27" fillId="0" borderId="0" xfId="100" applyFont="1" applyAlignment="1">
      <alignment horizontal="center" vertical="top" wrapText="1"/>
    </xf>
    <xf numFmtId="166" fontId="27" fillId="0" borderId="0" xfId="100" applyNumberFormat="1" applyFont="1" applyAlignment="1">
      <alignment horizontal="center" vertical="center" wrapText="1"/>
    </xf>
    <xf numFmtId="0" fontId="74" fillId="0" borderId="27" xfId="100" applyFont="1" applyBorder="1" applyAlignment="1">
      <alignment horizontal="center" vertical="center" wrapText="1"/>
    </xf>
    <xf numFmtId="166" fontId="74" fillId="0" borderId="27" xfId="100" applyNumberFormat="1" applyFont="1" applyBorder="1" applyAlignment="1">
      <alignment horizontal="center" vertical="center" wrapText="1"/>
    </xf>
    <xf numFmtId="49" fontId="74" fillId="0" borderId="27" xfId="100" applyNumberFormat="1" applyFont="1" applyBorder="1" applyAlignment="1">
      <alignment horizontal="center" vertical="center" textRotation="90" wrapText="1"/>
    </xf>
    <xf numFmtId="0" fontId="74" fillId="0" borderId="27" xfId="100" applyFont="1" applyBorder="1" applyAlignment="1">
      <alignment horizontal="center" vertical="top" wrapText="1"/>
    </xf>
    <xf numFmtId="171" fontId="74" fillId="0" borderId="27" xfId="0" applyNumberFormat="1" applyFont="1" applyBorder="1" applyAlignment="1">
      <alignment horizontal="center" vertical="top"/>
    </xf>
    <xf numFmtId="168" fontId="74" fillId="0" borderId="27" xfId="188" applyNumberFormat="1" applyFont="1" applyFill="1" applyBorder="1" applyAlignment="1">
      <alignment horizontal="right" vertical="center" wrapText="1"/>
    </xf>
    <xf numFmtId="49" fontId="27" fillId="0" borderId="27" xfId="100" applyNumberFormat="1" applyFont="1" applyBorder="1" applyAlignment="1">
      <alignment horizontal="center" vertical="center" textRotation="90" wrapText="1"/>
    </xf>
    <xf numFmtId="0" fontId="27" fillId="0" borderId="27" xfId="100" applyFont="1" applyBorder="1" applyAlignment="1">
      <alignment horizontal="center" vertical="top" wrapText="1"/>
    </xf>
    <xf numFmtId="168" fontId="74" fillId="0" borderId="11" xfId="100" applyNumberFormat="1" applyFont="1" applyBorder="1" applyAlignment="1">
      <alignment horizontal="right" vertical="center" wrapText="1"/>
    </xf>
    <xf numFmtId="166" fontId="74" fillId="0" borderId="11" xfId="100" applyNumberFormat="1" applyFont="1" applyBorder="1" applyAlignment="1">
      <alignment horizontal="right" vertical="center" wrapText="1"/>
    </xf>
    <xf numFmtId="0" fontId="96" fillId="0" borderId="27" xfId="100" applyFont="1" applyBorder="1" applyAlignment="1">
      <alignment horizontal="center" vertical="center" wrapText="1"/>
    </xf>
    <xf numFmtId="0" fontId="96" fillId="0" borderId="27" xfId="100" applyFont="1" applyBorder="1" applyAlignment="1">
      <alignment horizontal="center" vertical="top" wrapText="1"/>
    </xf>
    <xf numFmtId="0" fontId="27" fillId="0" borderId="27" xfId="100" applyFont="1" applyBorder="1" applyAlignment="1">
      <alignment horizontal="center" vertical="center" wrapText="1"/>
    </xf>
    <xf numFmtId="168" fontId="27" fillId="0" borderId="27" xfId="100" applyNumberFormat="1" applyFont="1" applyBorder="1" applyAlignment="1">
      <alignment horizontal="right" vertical="center" wrapText="1"/>
    </xf>
    <xf numFmtId="166" fontId="27" fillId="0" borderId="27" xfId="100" applyNumberFormat="1" applyFont="1" applyBorder="1" applyAlignment="1">
      <alignment horizontal="right" vertical="center" wrapText="1"/>
    </xf>
    <xf numFmtId="0" fontId="74" fillId="0" borderId="0" xfId="100" applyFont="1" applyAlignment="1">
      <alignment vertical="center" wrapText="1"/>
    </xf>
    <xf numFmtId="168" fontId="27" fillId="0" borderId="27" xfId="188" applyNumberFormat="1" applyFont="1" applyFill="1" applyBorder="1" applyAlignment="1">
      <alignment horizontal="right" vertical="center" wrapText="1"/>
    </xf>
    <xf numFmtId="0" fontId="74" fillId="0" borderId="27" xfId="100" applyFont="1" applyBorder="1" applyAlignment="1">
      <alignment horizontal="left" vertical="top" wrapText="1"/>
    </xf>
    <xf numFmtId="166" fontId="27" fillId="0" borderId="0" xfId="100" applyNumberFormat="1" applyFont="1" applyAlignment="1">
      <alignment vertical="center" wrapText="1"/>
    </xf>
    <xf numFmtId="0" fontId="27" fillId="0" borderId="0" xfId="100" applyFont="1" applyAlignment="1">
      <alignment vertical="top" wrapText="1"/>
    </xf>
    <xf numFmtId="168" fontId="27" fillId="0" borderId="0" xfId="188" applyNumberFormat="1" applyFont="1" applyFill="1" applyBorder="1" applyAlignment="1">
      <alignment horizontal="right" vertical="center" wrapText="1"/>
    </xf>
    <xf numFmtId="171" fontId="74" fillId="0" borderId="0" xfId="0" applyNumberFormat="1" applyFont="1" applyAlignment="1">
      <alignment horizontal="center" vertical="center"/>
    </xf>
    <xf numFmtId="0" fontId="27" fillId="0" borderId="0" xfId="0" applyFont="1" applyAlignment="1">
      <alignment vertical="top"/>
    </xf>
    <xf numFmtId="168" fontId="27" fillId="0" borderId="0" xfId="0" applyNumberFormat="1" applyFont="1" applyAlignment="1">
      <alignment horizontal="right"/>
    </xf>
    <xf numFmtId="164" fontId="27" fillId="0" borderId="0" xfId="0" applyNumberFormat="1" applyFont="1" applyAlignment="1">
      <alignment horizontal="left" vertical="top" wrapText="1"/>
    </xf>
    <xf numFmtId="0" fontId="97" fillId="0" borderId="27" xfId="100" applyFont="1" applyBorder="1" applyAlignment="1">
      <alignment horizontal="left" vertical="top" wrapText="1"/>
    </xf>
    <xf numFmtId="0" fontId="74" fillId="0" borderId="0" xfId="0" applyFont="1" applyAlignment="1">
      <alignment horizontal="left" vertical="top" wrapText="1"/>
    </xf>
    <xf numFmtId="164" fontId="74" fillId="0" borderId="0" xfId="189" applyFont="1" applyFill="1" applyAlignment="1">
      <alignment horizontal="right" vertical="top" wrapText="1"/>
    </xf>
    <xf numFmtId="172" fontId="74" fillId="0" borderId="0" xfId="0" applyNumberFormat="1" applyFont="1" applyAlignment="1">
      <alignment horizontal="left" vertical="top" wrapText="1"/>
    </xf>
    <xf numFmtId="43" fontId="74" fillId="0" borderId="0" xfId="0" applyNumberFormat="1" applyFont="1" applyAlignment="1">
      <alignment horizontal="left" vertical="top" wrapText="1"/>
    </xf>
    <xf numFmtId="168" fontId="27" fillId="0" borderId="0" xfId="0" applyNumberFormat="1" applyFont="1"/>
    <xf numFmtId="0" fontId="95" fillId="0" borderId="0" xfId="100" applyFont="1" applyAlignment="1">
      <alignment horizontal="center" vertical="center" wrapText="1"/>
    </xf>
    <xf numFmtId="168" fontId="74" fillId="0" borderId="0" xfId="100" applyNumberFormat="1" applyFont="1" applyAlignment="1">
      <alignment horizontal="left" vertical="top" wrapText="1"/>
    </xf>
    <xf numFmtId="168" fontId="74" fillId="0" borderId="27" xfId="100" applyNumberFormat="1" applyFont="1" applyBorder="1" applyAlignment="1">
      <alignment horizontal="right" vertical="top" wrapText="1"/>
    </xf>
    <xf numFmtId="0" fontId="27" fillId="0" borderId="27" xfId="100" applyFont="1" applyBorder="1" applyAlignment="1">
      <alignment horizontal="right" vertical="top" wrapText="1"/>
    </xf>
    <xf numFmtId="168" fontId="27" fillId="0" borderId="27" xfId="100" applyNumberFormat="1" applyFont="1" applyBorder="1" applyAlignment="1">
      <alignment horizontal="right" vertical="top" wrapText="1"/>
    </xf>
    <xf numFmtId="168" fontId="97" fillId="0" borderId="27" xfId="100" applyNumberFormat="1" applyFont="1" applyBorder="1" applyAlignment="1">
      <alignment horizontal="right" vertical="top" wrapText="1"/>
    </xf>
    <xf numFmtId="0" fontId="97" fillId="0" borderId="27" xfId="0" applyFont="1" applyBorder="1" applyAlignment="1">
      <alignment horizontal="center" vertical="top" wrapText="1"/>
    </xf>
    <xf numFmtId="0" fontId="97" fillId="0" borderId="27" xfId="0" applyFont="1" applyBorder="1" applyAlignment="1">
      <alignment horizontal="left" vertical="top" wrapText="1"/>
    </xf>
    <xf numFmtId="171" fontId="74" fillId="0" borderId="27" xfId="0" applyNumberFormat="1" applyFont="1" applyBorder="1" applyAlignment="1">
      <alignment horizontal="right" vertical="top"/>
    </xf>
    <xf numFmtId="0" fontId="98" fillId="0" borderId="27" xfId="0" applyFont="1" applyBorder="1"/>
    <xf numFmtId="0" fontId="98" fillId="0" borderId="27" xfId="0" applyFont="1" applyBorder="1" applyAlignment="1">
      <alignment horizontal="center" vertical="top" wrapText="1"/>
    </xf>
    <xf numFmtId="0" fontId="98" fillId="0" borderId="27" xfId="0" applyFont="1" applyBorder="1" applyAlignment="1">
      <alignment horizontal="center" vertical="center" wrapText="1"/>
    </xf>
    <xf numFmtId="0" fontId="98" fillId="0" borderId="27" xfId="0" applyFont="1" applyBorder="1" applyAlignment="1">
      <alignment horizontal="left" vertical="center" wrapText="1"/>
    </xf>
    <xf numFmtId="0" fontId="98" fillId="0" borderId="27" xfId="0" applyFont="1" applyBorder="1" applyAlignment="1">
      <alignment horizontal="left" vertical="top" wrapText="1"/>
    </xf>
    <xf numFmtId="170" fontId="98" fillId="0" borderId="27" xfId="189" applyNumberFormat="1" applyFont="1" applyBorder="1" applyAlignment="1">
      <alignment horizontal="center" vertical="center"/>
    </xf>
    <xf numFmtId="0" fontId="98" fillId="0" borderId="0" xfId="0" applyFont="1"/>
    <xf numFmtId="166" fontId="98" fillId="0" borderId="27" xfId="189" applyNumberFormat="1" applyFont="1" applyFill="1" applyBorder="1" applyAlignment="1">
      <alignment horizontal="right" vertical="center" wrapText="1"/>
    </xf>
    <xf numFmtId="0" fontId="27" fillId="0" borderId="27" xfId="0" applyFont="1" applyBorder="1" applyAlignment="1">
      <alignment vertical="center"/>
    </xf>
    <xf numFmtId="167" fontId="74" fillId="0" borderId="27" xfId="0" applyNumberFormat="1" applyFont="1" applyBorder="1" applyAlignment="1">
      <alignment horizontal="center" vertical="center"/>
    </xf>
    <xf numFmtId="0" fontId="74" fillId="0" borderId="17" xfId="87" applyFont="1" applyBorder="1" applyAlignment="1">
      <alignment horizontal="left" vertical="center" wrapText="1"/>
    </xf>
    <xf numFmtId="0" fontId="74" fillId="0" borderId="0" xfId="87" applyFont="1" applyAlignment="1">
      <alignment horizontal="left" vertical="center" wrapText="1"/>
    </xf>
    <xf numFmtId="167" fontId="74" fillId="0" borderId="27" xfId="160" applyFont="1" applyBorder="1" applyAlignment="1">
      <alignment horizontal="center" vertical="top"/>
    </xf>
    <xf numFmtId="168" fontId="74" fillId="0" borderId="27" xfId="100" applyNumberFormat="1" applyFont="1" applyBorder="1" applyAlignment="1">
      <alignment horizontal="right" vertical="center" wrapText="1"/>
    </xf>
    <xf numFmtId="168" fontId="74" fillId="0" borderId="27" xfId="100" applyNumberFormat="1" applyFont="1" applyBorder="1" applyAlignment="1">
      <alignment horizontal="center" vertical="center" wrapText="1"/>
    </xf>
    <xf numFmtId="0" fontId="74" fillId="0" borderId="0" xfId="0" applyFont="1" applyAlignment="1">
      <alignment wrapText="1"/>
    </xf>
    <xf numFmtId="0" fontId="27" fillId="0" borderId="10" xfId="0" applyFont="1" applyBorder="1" applyAlignment="1">
      <alignment horizontal="center" vertical="center" wrapText="1"/>
    </xf>
    <xf numFmtId="0" fontId="74" fillId="0" borderId="17" xfId="87" applyFont="1" applyBorder="1" applyAlignment="1">
      <alignment horizontal="center" vertical="center" wrapText="1"/>
    </xf>
    <xf numFmtId="49" fontId="27" fillId="0" borderId="17" xfId="0" applyNumberFormat="1" applyFont="1" applyBorder="1" applyAlignment="1">
      <alignment horizontal="center" vertical="center" wrapText="1"/>
    </xf>
    <xf numFmtId="49" fontId="27" fillId="0" borderId="18" xfId="0" applyNumberFormat="1" applyFont="1" applyBorder="1" applyAlignment="1">
      <alignment horizontal="center" vertical="center" wrapText="1"/>
    </xf>
    <xf numFmtId="168" fontId="74" fillId="0" borderId="27" xfId="188" applyNumberFormat="1" applyFont="1" applyFill="1" applyBorder="1" applyAlignment="1">
      <alignment horizontal="center" vertical="center" wrapText="1"/>
    </xf>
    <xf numFmtId="168" fontId="27" fillId="0" borderId="27" xfId="100" applyNumberFormat="1" applyFont="1" applyBorder="1" applyAlignment="1">
      <alignment horizontal="center" vertical="center" wrapText="1"/>
    </xf>
    <xf numFmtId="168" fontId="74" fillId="0" borderId="27" xfId="188" applyNumberFormat="1" applyFont="1" applyFill="1" applyBorder="1" applyAlignment="1">
      <alignment vertical="center" wrapText="1"/>
    </xf>
    <xf numFmtId="168" fontId="74" fillId="0" borderId="11" xfId="100" applyNumberFormat="1" applyFont="1" applyBorder="1" applyAlignment="1">
      <alignment vertical="center" wrapText="1"/>
    </xf>
    <xf numFmtId="168" fontId="27" fillId="0" borderId="27" xfId="100" applyNumberFormat="1" applyFont="1" applyBorder="1" applyAlignment="1">
      <alignment vertical="center" wrapText="1"/>
    </xf>
    <xf numFmtId="0" fontId="74" fillId="0" borderId="33" xfId="0" applyFont="1" applyBorder="1" applyAlignment="1">
      <alignment horizontal="left" vertical="top" wrapText="1"/>
    </xf>
    <xf numFmtId="0" fontId="74" fillId="0" borderId="28" xfId="0" applyFont="1" applyBorder="1" applyAlignment="1">
      <alignment horizontal="left" vertical="top" wrapText="1"/>
    </xf>
    <xf numFmtId="0" fontId="74" fillId="0" borderId="27" xfId="0" applyFont="1" applyBorder="1" applyAlignment="1">
      <alignment horizontal="center" vertical="center" wrapText="1"/>
    </xf>
    <xf numFmtId="0" fontId="27" fillId="0" borderId="0" xfId="0" applyFont="1" applyAlignment="1">
      <alignment horizontal="right"/>
    </xf>
    <xf numFmtId="0" fontId="27" fillId="0" borderId="32" xfId="0" applyFont="1" applyBorder="1" applyAlignment="1">
      <alignment horizontal="right"/>
    </xf>
    <xf numFmtId="0" fontId="74" fillId="0" borderId="0" xfId="0" applyFont="1" applyAlignment="1">
      <alignment horizontal="center" wrapText="1"/>
    </xf>
    <xf numFmtId="0" fontId="74" fillId="0" borderId="30" xfId="0" applyFont="1" applyBorder="1" applyAlignment="1">
      <alignment horizontal="center" wrapText="1"/>
    </xf>
    <xf numFmtId="0" fontId="74" fillId="0" borderId="30" xfId="0" applyFont="1" applyBorder="1" applyAlignment="1">
      <alignment horizontal="center"/>
    </xf>
    <xf numFmtId="0" fontId="74" fillId="0" borderId="31" xfId="0" applyFont="1" applyBorder="1" applyAlignment="1">
      <alignment horizontal="center"/>
    </xf>
    <xf numFmtId="0" fontId="74" fillId="0" borderId="27" xfId="0" applyFont="1" applyBorder="1" applyAlignment="1">
      <alignment horizontal="left" vertical="top" wrapText="1"/>
    </xf>
    <xf numFmtId="0" fontId="74" fillId="0" borderId="15" xfId="179" applyFont="1" applyBorder="1" applyAlignment="1">
      <alignment horizontal="center" vertical="center" wrapText="1"/>
    </xf>
    <xf numFmtId="0" fontId="74" fillId="0" borderId="11" xfId="179" applyFont="1" applyBorder="1" applyAlignment="1">
      <alignment horizontal="center" vertical="center" wrapText="1"/>
    </xf>
    <xf numFmtId="0" fontId="74" fillId="0" borderId="0" xfId="0" applyFont="1" applyAlignment="1">
      <alignment horizontal="center" vertical="center" wrapText="1"/>
    </xf>
    <xf numFmtId="0" fontId="74" fillId="0" borderId="12" xfId="0" applyFont="1" applyBorder="1" applyAlignment="1">
      <alignment horizontal="center" vertical="center" wrapText="1"/>
    </xf>
    <xf numFmtId="0" fontId="74" fillId="0" borderId="13" xfId="0" applyFont="1" applyBorder="1" applyAlignment="1">
      <alignment horizontal="center" vertical="center" wrapText="1"/>
    </xf>
    <xf numFmtId="0" fontId="74" fillId="0" borderId="14" xfId="0" applyFont="1" applyBorder="1" applyAlignment="1">
      <alignment horizontal="center" vertical="center" wrapText="1"/>
    </xf>
    <xf numFmtId="0" fontId="74" fillId="0" borderId="33" xfId="0" applyFont="1" applyBorder="1" applyAlignment="1">
      <alignment horizontal="center" vertical="center" wrapText="1"/>
    </xf>
    <xf numFmtId="0" fontId="74" fillId="0" borderId="28" xfId="0" applyFont="1" applyBorder="1" applyAlignment="1">
      <alignment horizontal="center" vertical="center" wrapText="1"/>
    </xf>
    <xf numFmtId="0" fontId="76" fillId="0" borderId="0" xfId="0" applyFont="1" applyAlignment="1">
      <alignment horizontal="right"/>
    </xf>
    <xf numFmtId="0" fontId="74" fillId="0" borderId="0" xfId="100" applyFont="1" applyAlignment="1">
      <alignment horizontal="center" vertical="center" wrapText="1"/>
    </xf>
    <xf numFmtId="49" fontId="74" fillId="0" borderId="27" xfId="100" applyNumberFormat="1" applyFont="1" applyBorder="1" applyAlignment="1">
      <alignment horizontal="center" vertical="center" wrapText="1"/>
    </xf>
    <xf numFmtId="0" fontId="74" fillId="0" borderId="27" xfId="100" applyFont="1" applyBorder="1" applyAlignment="1">
      <alignment horizontal="center" vertical="center" wrapText="1"/>
    </xf>
    <xf numFmtId="166" fontId="74" fillId="0" borderId="27" xfId="100" applyNumberFormat="1" applyFont="1" applyBorder="1" applyAlignment="1">
      <alignment horizontal="center" vertical="center" wrapText="1"/>
    </xf>
    <xf numFmtId="166" fontId="74" fillId="0" borderId="15" xfId="100" applyNumberFormat="1" applyFont="1" applyBorder="1" applyAlignment="1">
      <alignment horizontal="center" vertical="center" wrapText="1"/>
    </xf>
    <xf numFmtId="166" fontId="74" fillId="0" borderId="11" xfId="100" applyNumberFormat="1" applyFont="1" applyBorder="1" applyAlignment="1">
      <alignment horizontal="center" vertical="center" wrapText="1"/>
    </xf>
    <xf numFmtId="0" fontId="74" fillId="0" borderId="29" xfId="0" applyFont="1" applyBorder="1" applyAlignment="1">
      <alignment horizontal="center" vertical="center"/>
    </xf>
    <xf numFmtId="0" fontId="74" fillId="0" borderId="31" xfId="0" applyFont="1" applyBorder="1" applyAlignment="1">
      <alignment horizontal="center" vertical="center"/>
    </xf>
    <xf numFmtId="0" fontId="74" fillId="0" borderId="15" xfId="0" applyFont="1" applyBorder="1" applyAlignment="1">
      <alignment horizontal="center" vertical="center" wrapText="1"/>
    </xf>
    <xf numFmtId="0" fontId="74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49" fontId="27" fillId="0" borderId="0" xfId="0" applyNumberFormat="1" applyFont="1" applyAlignment="1">
      <alignment horizontal="right" vertical="center"/>
    </xf>
    <xf numFmtId="0" fontId="74" fillId="0" borderId="29" xfId="0" applyFont="1" applyBorder="1"/>
    <xf numFmtId="0" fontId="74" fillId="0" borderId="30" xfId="0" applyFont="1" applyBorder="1"/>
    <xf numFmtId="0" fontId="74" fillId="0" borderId="31" xfId="0" applyFont="1" applyBorder="1"/>
    <xf numFmtId="0" fontId="74" fillId="0" borderId="27" xfId="0" applyFont="1" applyBorder="1" applyAlignment="1">
      <alignment horizontal="left" vertical="center" wrapText="1"/>
    </xf>
    <xf numFmtId="0" fontId="74" fillId="0" borderId="29" xfId="0" applyFont="1" applyBorder="1" applyAlignment="1">
      <alignment horizontal="left"/>
    </xf>
    <xf numFmtId="0" fontId="74" fillId="0" borderId="30" xfId="0" applyFont="1" applyBorder="1" applyAlignment="1">
      <alignment horizontal="left"/>
    </xf>
    <xf numFmtId="0" fontId="74" fillId="0" borderId="31" xfId="0" applyFont="1" applyBorder="1" applyAlignment="1">
      <alignment horizontal="left"/>
    </xf>
    <xf numFmtId="0" fontId="94" fillId="0" borderId="27" xfId="0" applyFont="1" applyBorder="1" applyAlignment="1">
      <alignment horizontal="center" vertical="top" wrapText="1"/>
    </xf>
    <xf numFmtId="0" fontId="94" fillId="0" borderId="27" xfId="0" applyFont="1" applyBorder="1" applyAlignment="1">
      <alignment horizontal="left" vertical="top" wrapText="1"/>
    </xf>
    <xf numFmtId="0" fontId="74" fillId="0" borderId="27" xfId="0" applyFont="1" applyBorder="1" applyAlignment="1">
      <alignment horizontal="left" vertical="top"/>
    </xf>
  </cellXfs>
  <cellStyles count="240">
    <cellStyle name="_artabyuje" xfId="1" xr:uid="{00000000-0005-0000-0000-000000000000}"/>
    <cellStyle name="_artabyuje 2" xfId="39" xr:uid="{00000000-0005-0000-0000-000001000000}"/>
    <cellStyle name="20% - Accent1" xfId="191" builtinId="30" customBuiltin="1"/>
    <cellStyle name="20% - Accent1 2" xfId="40" xr:uid="{00000000-0005-0000-0000-000002000000}"/>
    <cellStyle name="20% - Accent1 2 2" xfId="101" xr:uid="{00000000-0005-0000-0000-000003000000}"/>
    <cellStyle name="20% - Accent2" xfId="193" builtinId="34" customBuiltin="1"/>
    <cellStyle name="20% - Accent2 2" xfId="41" xr:uid="{00000000-0005-0000-0000-000004000000}"/>
    <cellStyle name="20% - Accent2 2 2" xfId="102" xr:uid="{00000000-0005-0000-0000-000005000000}"/>
    <cellStyle name="20% - Accent3" xfId="195" builtinId="38" customBuiltin="1"/>
    <cellStyle name="20% - Accent3 2" xfId="42" xr:uid="{00000000-0005-0000-0000-000006000000}"/>
    <cellStyle name="20% - Accent3 2 2" xfId="103" xr:uid="{00000000-0005-0000-0000-000007000000}"/>
    <cellStyle name="20% - Accent4" xfId="197" builtinId="42" customBuiltin="1"/>
    <cellStyle name="20% - Accent4 2" xfId="43" xr:uid="{00000000-0005-0000-0000-000008000000}"/>
    <cellStyle name="20% - Accent4 2 2" xfId="104" xr:uid="{00000000-0005-0000-0000-000009000000}"/>
    <cellStyle name="20% - Accent5" xfId="199" builtinId="46" customBuiltin="1"/>
    <cellStyle name="20% - Accent5 2" xfId="44" xr:uid="{00000000-0005-0000-0000-00000A000000}"/>
    <cellStyle name="20% - Accent5 2 2" xfId="105" xr:uid="{00000000-0005-0000-0000-00000B000000}"/>
    <cellStyle name="20% - Accent6" xfId="201" builtinId="50" customBuiltin="1"/>
    <cellStyle name="20% - Accent6 2" xfId="45" xr:uid="{00000000-0005-0000-0000-00000C000000}"/>
    <cellStyle name="20% - Accent6 2 2" xfId="106" xr:uid="{00000000-0005-0000-0000-00000D000000}"/>
    <cellStyle name="20% - Акцент1" xfId="161" xr:uid="{00000000-0005-0000-0000-00000E000000}"/>
    <cellStyle name="20% - Акцент2" xfId="164" xr:uid="{00000000-0005-0000-0000-00000F000000}"/>
    <cellStyle name="20% - Акцент3" xfId="167" xr:uid="{00000000-0005-0000-0000-000010000000}"/>
    <cellStyle name="20% - Акцент4" xfId="170" xr:uid="{00000000-0005-0000-0000-000011000000}"/>
    <cellStyle name="20% - Акцент5" xfId="173" xr:uid="{00000000-0005-0000-0000-000012000000}"/>
    <cellStyle name="20% - Акцент6" xfId="176" xr:uid="{00000000-0005-0000-0000-000013000000}"/>
    <cellStyle name="40% - Accent1" xfId="192" builtinId="31" customBuiltin="1"/>
    <cellStyle name="40% - Accent1 2" xfId="46" xr:uid="{00000000-0005-0000-0000-000014000000}"/>
    <cellStyle name="40% - Accent1 2 2" xfId="107" xr:uid="{00000000-0005-0000-0000-000015000000}"/>
    <cellStyle name="40% - Accent2" xfId="194" builtinId="35" customBuiltin="1"/>
    <cellStyle name="40% - Accent2 2" xfId="47" xr:uid="{00000000-0005-0000-0000-000016000000}"/>
    <cellStyle name="40% - Accent2 2 2" xfId="108" xr:uid="{00000000-0005-0000-0000-000017000000}"/>
    <cellStyle name="40% - Accent3" xfId="196" builtinId="39" customBuiltin="1"/>
    <cellStyle name="40% - Accent3 2" xfId="48" xr:uid="{00000000-0005-0000-0000-000018000000}"/>
    <cellStyle name="40% - Accent3 2 2" xfId="109" xr:uid="{00000000-0005-0000-0000-000019000000}"/>
    <cellStyle name="40% - Accent4" xfId="198" builtinId="43" customBuiltin="1"/>
    <cellStyle name="40% - Accent4 2" xfId="49" xr:uid="{00000000-0005-0000-0000-00001A000000}"/>
    <cellStyle name="40% - Accent4 2 2" xfId="110" xr:uid="{00000000-0005-0000-0000-00001B000000}"/>
    <cellStyle name="40% - Accent5" xfId="200" builtinId="47" customBuiltin="1"/>
    <cellStyle name="40% - Accent5 2" xfId="50" xr:uid="{00000000-0005-0000-0000-00001C000000}"/>
    <cellStyle name="40% - Accent5 2 2" xfId="111" xr:uid="{00000000-0005-0000-0000-00001D000000}"/>
    <cellStyle name="40% - Accent6" xfId="202" builtinId="51" customBuiltin="1"/>
    <cellStyle name="40% - Accent6 2" xfId="51" xr:uid="{00000000-0005-0000-0000-00001E000000}"/>
    <cellStyle name="40% - Accent6 2 2" xfId="112" xr:uid="{00000000-0005-0000-0000-00001F000000}"/>
    <cellStyle name="40% - Акцент1" xfId="162" xr:uid="{00000000-0005-0000-0000-000020000000}"/>
    <cellStyle name="40% - Акцент2" xfId="165" xr:uid="{00000000-0005-0000-0000-000021000000}"/>
    <cellStyle name="40% - Акцент3" xfId="168" xr:uid="{00000000-0005-0000-0000-000022000000}"/>
    <cellStyle name="40% - Акцент4" xfId="171" xr:uid="{00000000-0005-0000-0000-000023000000}"/>
    <cellStyle name="40% - Акцент5" xfId="174" xr:uid="{00000000-0005-0000-0000-000024000000}"/>
    <cellStyle name="40% - Акцент6" xfId="177" xr:uid="{00000000-0005-0000-0000-000025000000}"/>
    <cellStyle name="60% - Accent1 2" xfId="52" xr:uid="{00000000-0005-0000-0000-000026000000}"/>
    <cellStyle name="60% - Accent1 2 2" xfId="113" xr:uid="{00000000-0005-0000-0000-000027000000}"/>
    <cellStyle name="60% - Accent1 3" xfId="225" xr:uid="{2667EF2A-8080-4488-B8D7-A2E48F031F28}"/>
    <cellStyle name="60% - Accent2 2" xfId="53" xr:uid="{00000000-0005-0000-0000-000028000000}"/>
    <cellStyle name="60% - Accent2 2 2" xfId="114" xr:uid="{00000000-0005-0000-0000-000029000000}"/>
    <cellStyle name="60% - Accent2 3" xfId="227" xr:uid="{23689E9D-BFCE-4C05-9CB4-6B75CBEC602E}"/>
    <cellStyle name="60% - Accent3 2" xfId="54" xr:uid="{00000000-0005-0000-0000-00002A000000}"/>
    <cellStyle name="60% - Accent3 2 2" xfId="115" xr:uid="{00000000-0005-0000-0000-00002B000000}"/>
    <cellStyle name="60% - Accent3 3" xfId="229" xr:uid="{21061D69-4C88-4565-B8B5-833D73DD52BF}"/>
    <cellStyle name="60% - Accent4 2" xfId="55" xr:uid="{00000000-0005-0000-0000-00002C000000}"/>
    <cellStyle name="60% - Accent4 2 2" xfId="116" xr:uid="{00000000-0005-0000-0000-00002D000000}"/>
    <cellStyle name="60% - Accent4 3" xfId="231" xr:uid="{AD98E697-B1AC-421A-92C1-EB7E0FCC6CCB}"/>
    <cellStyle name="60% - Accent5 2" xfId="56" xr:uid="{00000000-0005-0000-0000-00002E000000}"/>
    <cellStyle name="60% - Accent5 2 2" xfId="117" xr:uid="{00000000-0005-0000-0000-00002F000000}"/>
    <cellStyle name="60% - Accent5 3" xfId="233" xr:uid="{DCA0585F-95C1-4A07-8F28-D651F68568C6}"/>
    <cellStyle name="60% - Accent6 2" xfId="57" xr:uid="{00000000-0005-0000-0000-000030000000}"/>
    <cellStyle name="60% - Accent6 2 2" xfId="118" xr:uid="{00000000-0005-0000-0000-000031000000}"/>
    <cellStyle name="60% - Accent6 3" xfId="235" xr:uid="{495227AE-D0BB-4589-9330-CE502AD822AE}"/>
    <cellStyle name="60% - Акцент1" xfId="163" xr:uid="{00000000-0005-0000-0000-000032000000}"/>
    <cellStyle name="60% - Акцент2" xfId="166" xr:uid="{00000000-0005-0000-0000-000033000000}"/>
    <cellStyle name="60% - Акцент3" xfId="169" xr:uid="{00000000-0005-0000-0000-000034000000}"/>
    <cellStyle name="60% - Акцент4" xfId="172" xr:uid="{00000000-0005-0000-0000-000035000000}"/>
    <cellStyle name="60% - Акцент5" xfId="175" xr:uid="{00000000-0005-0000-0000-000036000000}"/>
    <cellStyle name="60% - Акцент6" xfId="178" xr:uid="{00000000-0005-0000-0000-000037000000}"/>
    <cellStyle name="Accent1" xfId="16" builtinId="29" customBuiltin="1"/>
    <cellStyle name="Accent1 2" xfId="58" xr:uid="{00000000-0005-0000-0000-000038000000}"/>
    <cellStyle name="Accent1 2 2" xfId="119" xr:uid="{00000000-0005-0000-0000-000039000000}"/>
    <cellStyle name="Accent1 3" xfId="224" xr:uid="{84FD36BA-EED1-4D6E-B517-AB62D01D54FD}"/>
    <cellStyle name="Accent2" xfId="17" builtinId="33" customBuiltin="1"/>
    <cellStyle name="Accent2 2" xfId="59" xr:uid="{00000000-0005-0000-0000-00003A000000}"/>
    <cellStyle name="Accent2 2 2" xfId="120" xr:uid="{00000000-0005-0000-0000-00003B000000}"/>
    <cellStyle name="Accent2 3" xfId="226" xr:uid="{322B349D-B251-43B8-A251-14AB22211D21}"/>
    <cellStyle name="Accent3" xfId="18" builtinId="37" customBuiltin="1"/>
    <cellStyle name="Accent3 2" xfId="60" xr:uid="{00000000-0005-0000-0000-00003C000000}"/>
    <cellStyle name="Accent3 2 2" xfId="121" xr:uid="{00000000-0005-0000-0000-00003D000000}"/>
    <cellStyle name="Accent3 3" xfId="228" xr:uid="{327BA681-ED31-4817-94E9-3BD17679AAD4}"/>
    <cellStyle name="Accent4" xfId="19" builtinId="41" customBuiltin="1"/>
    <cellStyle name="Accent4 2" xfId="61" xr:uid="{00000000-0005-0000-0000-00003E000000}"/>
    <cellStyle name="Accent4 2 2" xfId="122" xr:uid="{00000000-0005-0000-0000-00003F000000}"/>
    <cellStyle name="Accent4 3" xfId="230" xr:uid="{D5D5069A-AC9E-43B3-8537-9C0DAC8755A9}"/>
    <cellStyle name="Accent5" xfId="20" builtinId="45" customBuiltin="1"/>
    <cellStyle name="Accent5 2" xfId="62" xr:uid="{00000000-0005-0000-0000-000040000000}"/>
    <cellStyle name="Accent5 2 2" xfId="123" xr:uid="{00000000-0005-0000-0000-000041000000}"/>
    <cellStyle name="Accent5 3" xfId="232" xr:uid="{9B65982D-B7AE-4A00-B648-4D2AFCD8B5DE}"/>
    <cellStyle name="Accent6" xfId="21" builtinId="49" customBuiltin="1"/>
    <cellStyle name="Accent6 2" xfId="63" xr:uid="{00000000-0005-0000-0000-000042000000}"/>
    <cellStyle name="Accent6 2 2" xfId="124" xr:uid="{00000000-0005-0000-0000-000043000000}"/>
    <cellStyle name="Accent6 3" xfId="234" xr:uid="{686EF88D-7102-426B-B04C-B79F7B66CD6C}"/>
    <cellStyle name="Bad" xfId="33" builtinId="27" customBuiltin="1"/>
    <cellStyle name="Bad 2" xfId="64" xr:uid="{00000000-0005-0000-0000-000044000000}"/>
    <cellStyle name="Bad 2 2" xfId="125" xr:uid="{00000000-0005-0000-0000-000045000000}"/>
    <cellStyle name="Bad 3" xfId="213" xr:uid="{6F8C99B9-179D-40C3-B27B-AC5F07F2E1F4}"/>
    <cellStyle name="Calculation" xfId="24" builtinId="22" customBuiltin="1"/>
    <cellStyle name="Calculation 2" xfId="65" xr:uid="{00000000-0005-0000-0000-000046000000}"/>
    <cellStyle name="Calculation 2 2" xfId="126" xr:uid="{00000000-0005-0000-0000-000047000000}"/>
    <cellStyle name="Calculation 3" xfId="217" xr:uid="{00A0CDA5-D7F6-4554-ADA6-0704F73C5D56}"/>
    <cellStyle name="Check Cell" xfId="30" builtinId="23" customBuiltin="1"/>
    <cellStyle name="Check Cell 2" xfId="66" xr:uid="{00000000-0005-0000-0000-000048000000}"/>
    <cellStyle name="Check Cell 2 2" xfId="127" xr:uid="{00000000-0005-0000-0000-000049000000}"/>
    <cellStyle name="Check Cell 3" xfId="219" xr:uid="{7FD4382D-A9B8-4D02-871C-11B24860A14E}"/>
    <cellStyle name="Comma" xfId="189" builtinId="3"/>
    <cellStyle name="Comma 11" xfId="206" xr:uid="{77FC1371-8E3B-485F-8EAC-B972B9192036}"/>
    <cellStyle name="Comma 2" xfId="2" xr:uid="{00000000-0005-0000-0000-00004A000000}"/>
    <cellStyle name="Comma 2 2" xfId="3" xr:uid="{00000000-0005-0000-0000-00004B000000}"/>
    <cellStyle name="Comma 2 2 2" xfId="128" xr:uid="{00000000-0005-0000-0000-00004C000000}"/>
    <cellStyle name="Comma 2 2 3" xfId="95" xr:uid="{00000000-0005-0000-0000-00004D000000}"/>
    <cellStyle name="Comma 2 3" xfId="90" xr:uid="{00000000-0005-0000-0000-00004E000000}"/>
    <cellStyle name="Comma 3" xfId="4" xr:uid="{00000000-0005-0000-0000-00004F000000}"/>
    <cellStyle name="Comma 3 2" xfId="129" xr:uid="{00000000-0005-0000-0000-000050000000}"/>
    <cellStyle name="Comma 3 2 2" xfId="158" xr:uid="{00000000-0005-0000-0000-000051000000}"/>
    <cellStyle name="Comma 3 2 2 2" xfId="187" xr:uid="{00000000-0005-0000-0000-000052000000}"/>
    <cellStyle name="Comma 3 3" xfId="94" xr:uid="{00000000-0005-0000-0000-000053000000}"/>
    <cellStyle name="Comma 4" xfId="5" xr:uid="{00000000-0005-0000-0000-000054000000}"/>
    <cellStyle name="Comma 4 2" xfId="96" xr:uid="{00000000-0005-0000-0000-000055000000}"/>
    <cellStyle name="Comma 5" xfId="6" xr:uid="{00000000-0005-0000-0000-000056000000}"/>
    <cellStyle name="Comma 5 2" xfId="92" xr:uid="{00000000-0005-0000-0000-000057000000}"/>
    <cellStyle name="Comma 6" xfId="67" xr:uid="{00000000-0005-0000-0000-000058000000}"/>
    <cellStyle name="Comma 6 2" xfId="157" xr:uid="{00000000-0005-0000-0000-000059000000}"/>
    <cellStyle name="Comma 7" xfId="68" xr:uid="{00000000-0005-0000-0000-00005A000000}"/>
    <cellStyle name="Comma 8" xfId="88" xr:uid="{00000000-0005-0000-0000-00005B000000}"/>
    <cellStyle name="Comma 9" xfId="188" xr:uid="{00000000-0005-0000-0000-00005C000000}"/>
    <cellStyle name="Explanatory Text" xfId="34" builtinId="53" customBuiltin="1"/>
    <cellStyle name="Explanatory Text 2" xfId="69" xr:uid="{00000000-0005-0000-0000-00005D000000}"/>
    <cellStyle name="Explanatory Text 2 2" xfId="130" xr:uid="{00000000-0005-0000-0000-00005E000000}"/>
    <cellStyle name="Explanatory Text 3" xfId="222" xr:uid="{426230A0-9305-435B-A8FB-95E197BFAD95}"/>
    <cellStyle name="Good" xfId="38" builtinId="26" customBuiltin="1"/>
    <cellStyle name="Good 2" xfId="70" xr:uid="{00000000-0005-0000-0000-00005F000000}"/>
    <cellStyle name="Good 2 2" xfId="131" xr:uid="{00000000-0005-0000-0000-000060000000}"/>
    <cellStyle name="Good 3" xfId="212" xr:uid="{95547074-E5F3-49D7-8715-3953193F43EC}"/>
    <cellStyle name="Heading 1" xfId="25" builtinId="16" customBuiltin="1"/>
    <cellStyle name="Heading 1 2" xfId="71" xr:uid="{00000000-0005-0000-0000-000061000000}"/>
    <cellStyle name="Heading 1 2 2" xfId="132" xr:uid="{00000000-0005-0000-0000-000062000000}"/>
    <cellStyle name="Heading 1 3" xfId="208" xr:uid="{0F0A22D2-5BB6-4E6F-8416-A55939B4AB07}"/>
    <cellStyle name="Heading 2" xfId="26" builtinId="17" customBuiltin="1"/>
    <cellStyle name="Heading 2 2" xfId="72" xr:uid="{00000000-0005-0000-0000-000063000000}"/>
    <cellStyle name="Heading 2 2 2" xfId="133" xr:uid="{00000000-0005-0000-0000-000064000000}"/>
    <cellStyle name="Heading 2 3" xfId="209" xr:uid="{C335BB27-8F3A-4822-A857-0F38E926042B}"/>
    <cellStyle name="Heading 3" xfId="27" builtinId="18" customBuiltin="1"/>
    <cellStyle name="Heading 3 2" xfId="73" xr:uid="{00000000-0005-0000-0000-000065000000}"/>
    <cellStyle name="Heading 3 2 2" xfId="134" xr:uid="{00000000-0005-0000-0000-000066000000}"/>
    <cellStyle name="Heading 3 3" xfId="210" xr:uid="{E0D28F94-2AB3-40C3-8108-1DF496E239B9}"/>
    <cellStyle name="Heading 4" xfId="28" builtinId="19" customBuiltin="1"/>
    <cellStyle name="Heading 4 2" xfId="74" xr:uid="{00000000-0005-0000-0000-000067000000}"/>
    <cellStyle name="Heading 4 2 2" xfId="135" xr:uid="{00000000-0005-0000-0000-000068000000}"/>
    <cellStyle name="Heading 4 3" xfId="211" xr:uid="{2F5CC129-91DC-4E40-BBEA-CC4DEAA0041D}"/>
    <cellStyle name="Input" xfId="22" builtinId="20" customBuiltin="1"/>
    <cellStyle name="Input 2" xfId="75" xr:uid="{00000000-0005-0000-0000-000069000000}"/>
    <cellStyle name="Input 2 2" xfId="136" xr:uid="{00000000-0005-0000-0000-00006A000000}"/>
    <cellStyle name="Input 3" xfId="215" xr:uid="{D788D3C4-DDDD-4962-A9D5-465B36970183}"/>
    <cellStyle name="Linked Cell" xfId="36" builtinId="24" customBuiltin="1"/>
    <cellStyle name="Linked Cell 2" xfId="76" xr:uid="{00000000-0005-0000-0000-00006B000000}"/>
    <cellStyle name="Linked Cell 2 2" xfId="137" xr:uid="{00000000-0005-0000-0000-00006C000000}"/>
    <cellStyle name="Linked Cell 3" xfId="218" xr:uid="{15146ABB-CCB1-4626-A3D0-359FED64D11F}"/>
    <cellStyle name="Neutral" xfId="32" builtinId="28" customBuiltin="1"/>
    <cellStyle name="Neutral 2" xfId="77" xr:uid="{00000000-0005-0000-0000-00006D000000}"/>
    <cellStyle name="Neutral 2 2" xfId="98" xr:uid="{00000000-0005-0000-0000-00006E000000}"/>
    <cellStyle name="Neutral 3" xfId="138" xr:uid="{00000000-0005-0000-0000-00006F000000}"/>
    <cellStyle name="Neutral 4" xfId="214" xr:uid="{1A8CEF37-637E-4851-8A4B-9AFC4CB540ED}"/>
    <cellStyle name="Normal" xfId="0" builtinId="0"/>
    <cellStyle name="Normal 10" xfId="155" xr:uid="{00000000-0005-0000-0000-000070000000}"/>
    <cellStyle name="Normal 11" xfId="156" xr:uid="{00000000-0005-0000-0000-000071000000}"/>
    <cellStyle name="Normal 11 2" xfId="203" xr:uid="{51AB2624-92C2-4820-A551-2ADDD3DAC4CA}"/>
    <cellStyle name="Normal 12" xfId="179" xr:uid="{00000000-0005-0000-0000-000072000000}"/>
    <cellStyle name="Normal 12 2" xfId="183" xr:uid="{00000000-0005-0000-0000-000073000000}"/>
    <cellStyle name="Normal 12 2 2" xfId="238" xr:uid="{4CB7D7D1-1DBF-4ABF-A60D-9409D3762A31}"/>
    <cellStyle name="Normal 13" xfId="182" xr:uid="{00000000-0005-0000-0000-000074000000}"/>
    <cellStyle name="Normal 19 3" xfId="239" xr:uid="{85732E63-5C94-4730-9124-D170206E86D7}"/>
    <cellStyle name="Normal 2" xfId="7" xr:uid="{00000000-0005-0000-0000-000075000000}"/>
    <cellStyle name="Normal 2 2" xfId="79" xr:uid="{00000000-0005-0000-0000-000076000000}"/>
    <cellStyle name="Normal 2 2 2" xfId="139" xr:uid="{00000000-0005-0000-0000-000077000000}"/>
    <cellStyle name="Normal 2 3" xfId="78" xr:uid="{00000000-0005-0000-0000-000078000000}"/>
    <cellStyle name="Normal 2 3 2" xfId="140" xr:uid="{00000000-0005-0000-0000-000079000000}"/>
    <cellStyle name="Normal 2 4" xfId="186" xr:uid="{00000000-0005-0000-0000-00007A000000}"/>
    <cellStyle name="Normal 2 5" xfId="184" xr:uid="{00000000-0005-0000-0000-00007B000000}"/>
    <cellStyle name="Normal 28" xfId="236" xr:uid="{E24D00FE-CFEA-496C-B0F6-FE73237E3ED2}"/>
    <cellStyle name="Normal 3" xfId="8" xr:uid="{00000000-0005-0000-0000-00007C000000}"/>
    <cellStyle name="Normal 3 2" xfId="97" xr:uid="{00000000-0005-0000-0000-00007D000000}"/>
    <cellStyle name="Normal 3 2 2" xfId="141" xr:uid="{00000000-0005-0000-0000-00007E000000}"/>
    <cellStyle name="Normal 3 3" xfId="93" xr:uid="{00000000-0005-0000-0000-00007F000000}"/>
    <cellStyle name="Normal 3_HavelvacN2axjusakN3" xfId="99" xr:uid="{00000000-0005-0000-0000-000080000000}"/>
    <cellStyle name="Normal 30" xfId="237" xr:uid="{B0C0E2F2-D2E4-4F93-B0CB-A4DEB60E1F86}"/>
    <cellStyle name="Normal 4" xfId="9" xr:uid="{00000000-0005-0000-0000-000081000000}"/>
    <cellStyle name="Normal 4 2" xfId="10" xr:uid="{00000000-0005-0000-0000-000082000000}"/>
    <cellStyle name="Normal 4 3" xfId="80" xr:uid="{00000000-0005-0000-0000-000083000000}"/>
    <cellStyle name="Normal 5" xfId="11" xr:uid="{00000000-0005-0000-0000-000084000000}"/>
    <cellStyle name="Normal 5 2" xfId="81" xr:uid="{00000000-0005-0000-0000-000085000000}"/>
    <cellStyle name="Normal 5 2 2" xfId="159" xr:uid="{00000000-0005-0000-0000-000086000000}"/>
    <cellStyle name="Normal 5 2 3" xfId="142" xr:uid="{00000000-0005-0000-0000-000087000000}"/>
    <cellStyle name="Normal 5 3" xfId="100" xr:uid="{00000000-0005-0000-0000-000088000000}"/>
    <cellStyle name="Normal 5 3 2" xfId="185" xr:uid="{00000000-0005-0000-0000-000089000000}"/>
    <cellStyle name="Normal 6" xfId="12" xr:uid="{00000000-0005-0000-0000-00008A000000}"/>
    <cellStyle name="Normal 6 2" xfId="143" xr:uid="{00000000-0005-0000-0000-00008B000000}"/>
    <cellStyle name="Normal 7" xfId="13" xr:uid="{00000000-0005-0000-0000-00008C000000}"/>
    <cellStyle name="Normal 7 2" xfId="144" xr:uid="{00000000-0005-0000-0000-00008D000000}"/>
    <cellStyle name="Normal 8" xfId="87" xr:uid="{00000000-0005-0000-0000-00008E000000}"/>
    <cellStyle name="Normal 8 2" xfId="91" xr:uid="{00000000-0005-0000-0000-00008F000000}"/>
    <cellStyle name="Normal 8 3" xfId="205" xr:uid="{A02EB62B-2794-4683-9097-74DD338B014A}"/>
    <cellStyle name="Normal 9" xfId="154" xr:uid="{00000000-0005-0000-0000-000090000000}"/>
    <cellStyle name="Note 2" xfId="82" xr:uid="{00000000-0005-0000-0000-000091000000}"/>
    <cellStyle name="Note 2 2" xfId="145" xr:uid="{00000000-0005-0000-0000-000092000000}"/>
    <cellStyle name="Note 3" xfId="181" xr:uid="{00000000-0005-0000-0000-000093000000}"/>
    <cellStyle name="Note 4" xfId="221" xr:uid="{55C3B18B-7F27-4760-80C5-FA573E352C25}"/>
    <cellStyle name="Output" xfId="23" builtinId="21" customBuiltin="1"/>
    <cellStyle name="Output 2" xfId="83" xr:uid="{00000000-0005-0000-0000-000094000000}"/>
    <cellStyle name="Output 2 2" xfId="146" xr:uid="{00000000-0005-0000-0000-000095000000}"/>
    <cellStyle name="Output 3" xfId="216" xr:uid="{F562AB38-AA61-4A26-973F-92F7388A15A7}"/>
    <cellStyle name="Percent 2" xfId="14" xr:uid="{00000000-0005-0000-0000-000096000000}"/>
    <cellStyle name="SN_241" xfId="89" xr:uid="{00000000-0005-0000-0000-000097000000}"/>
    <cellStyle name="SN_b" xfId="160" xr:uid="{00000000-0005-0000-0000-000098000000}"/>
    <cellStyle name="Style 1" xfId="15" xr:uid="{00000000-0005-0000-0000-00009A000000}"/>
    <cellStyle name="Style 1 2" xfId="147" xr:uid="{00000000-0005-0000-0000-00009B000000}"/>
    <cellStyle name="Style 1 2 2" xfId="153" xr:uid="{00000000-0005-0000-0000-00009C000000}"/>
    <cellStyle name="Style 1_verchnakan_ax21-25_2018" xfId="148" xr:uid="{00000000-0005-0000-0000-00009D000000}"/>
    <cellStyle name="Title" xfId="190" builtinId="15" customBuiltin="1"/>
    <cellStyle name="Title 2" xfId="84" xr:uid="{00000000-0005-0000-0000-00009E000000}"/>
    <cellStyle name="Title 3" xfId="180" xr:uid="{00000000-0005-0000-0000-00009F000000}"/>
    <cellStyle name="Total" xfId="29" builtinId="25" customBuiltin="1"/>
    <cellStyle name="Total 2" xfId="85" xr:uid="{00000000-0005-0000-0000-0000A0000000}"/>
    <cellStyle name="Total 2 2" xfId="149" xr:uid="{00000000-0005-0000-0000-0000A1000000}"/>
    <cellStyle name="Total 3" xfId="223" xr:uid="{1386BA1A-E90F-4B15-BCE0-65AE1AC51EA7}"/>
    <cellStyle name="Warning Text" xfId="37" builtinId="11" customBuiltin="1"/>
    <cellStyle name="Warning Text 2" xfId="86" xr:uid="{00000000-0005-0000-0000-0000A2000000}"/>
    <cellStyle name="Warning Text 2 2" xfId="150" xr:uid="{00000000-0005-0000-0000-0000A3000000}"/>
    <cellStyle name="Warning Text 3" xfId="220" xr:uid="{448D383A-9F38-4C11-B24F-9CBD1F98994E}"/>
    <cellStyle name="Название" xfId="31" xr:uid="{00000000-0005-0000-0000-0000B3000000}"/>
    <cellStyle name="Обычный 14" xfId="207" xr:uid="{5E05A05E-F4FC-4716-B021-FD5135BB7213}"/>
    <cellStyle name="Обычный 2" xfId="151" xr:uid="{00000000-0005-0000-0000-0000B6000000}"/>
    <cellStyle name="Обычный 2 2" xfId="152" xr:uid="{00000000-0005-0000-0000-0000B7000000}"/>
    <cellStyle name="Обычный 3" xfId="204" xr:uid="{3C48275C-15E9-451D-B813-2D8F510BC789}"/>
    <cellStyle name="Примечание" xfId="35" xr:uid="{00000000-0005-0000-0000-0000B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5D43F-C095-47B8-94DC-090B4841980E}">
  <dimension ref="A1:I23"/>
  <sheetViews>
    <sheetView topLeftCell="A7" zoomScale="90" zoomScaleNormal="90" workbookViewId="0">
      <selection activeCell="C16" sqref="C16"/>
    </sheetView>
  </sheetViews>
  <sheetFormatPr defaultRowHeight="17.25" x14ac:dyDescent="0.3"/>
  <cols>
    <col min="1" max="1" width="9.140625" style="1"/>
    <col min="2" max="2" width="12.5703125" style="1" customWidth="1"/>
    <col min="3" max="3" width="15.85546875" style="1" customWidth="1"/>
    <col min="4" max="4" width="38.28515625" style="1" customWidth="1"/>
    <col min="5" max="5" width="49.5703125" style="1" customWidth="1"/>
    <col min="6" max="6" width="38.5703125" style="1" customWidth="1"/>
    <col min="7" max="7" width="17.140625" style="1" customWidth="1"/>
    <col min="8" max="8" width="13.7109375" style="1" customWidth="1"/>
    <col min="9" max="9" width="14.28515625" style="1" customWidth="1"/>
    <col min="10" max="16384" width="9.140625" style="1"/>
  </cols>
  <sheetData>
    <row r="1" spans="1:9" x14ac:dyDescent="0.3">
      <c r="I1" s="5" t="s">
        <v>23</v>
      </c>
    </row>
    <row r="2" spans="1:9" x14ac:dyDescent="0.3">
      <c r="G2" s="175" t="s">
        <v>54</v>
      </c>
      <c r="H2" s="175"/>
      <c r="I2" s="175"/>
    </row>
    <row r="3" spans="1:9" x14ac:dyDescent="0.3">
      <c r="G3" s="2"/>
      <c r="H3" s="2"/>
      <c r="I3" s="5" t="s">
        <v>24</v>
      </c>
    </row>
    <row r="4" spans="1:9" x14ac:dyDescent="0.3">
      <c r="G4" s="2"/>
      <c r="H4" s="2"/>
      <c r="I4" s="5"/>
    </row>
    <row r="5" spans="1:9" ht="17.25" customHeight="1" x14ac:dyDescent="0.3">
      <c r="B5" s="177" t="s">
        <v>56</v>
      </c>
      <c r="C5" s="177"/>
      <c r="D5" s="177"/>
      <c r="E5" s="177"/>
      <c r="F5" s="177"/>
      <c r="G5" s="177"/>
      <c r="H5" s="177"/>
      <c r="I5" s="5"/>
    </row>
    <row r="6" spans="1:9" x14ac:dyDescent="0.3">
      <c r="B6" s="177"/>
      <c r="C6" s="177"/>
      <c r="D6" s="177"/>
      <c r="E6" s="177"/>
      <c r="F6" s="177"/>
      <c r="G6" s="177"/>
      <c r="H6" s="177"/>
      <c r="I6" s="5"/>
    </row>
    <row r="7" spans="1:9" ht="18" customHeight="1" x14ac:dyDescent="0.3">
      <c r="B7" s="177"/>
      <c r="C7" s="177"/>
      <c r="D7" s="177"/>
      <c r="E7" s="177"/>
      <c r="F7" s="177"/>
      <c r="G7" s="177"/>
      <c r="H7" s="177"/>
      <c r="I7" s="5"/>
    </row>
    <row r="8" spans="1:9" ht="18" customHeight="1" x14ac:dyDescent="0.3">
      <c r="B8" s="82"/>
      <c r="C8" s="82"/>
      <c r="D8" s="82"/>
      <c r="E8" s="82"/>
      <c r="F8" s="82"/>
      <c r="G8" s="82"/>
      <c r="H8" s="82"/>
      <c r="I8" s="5"/>
    </row>
    <row r="9" spans="1:9" x14ac:dyDescent="0.3">
      <c r="G9" s="176" t="s">
        <v>55</v>
      </c>
      <c r="H9" s="176"/>
      <c r="I9" s="176"/>
    </row>
    <row r="10" spans="1:9" ht="73.5" customHeight="1" x14ac:dyDescent="0.3">
      <c r="A10" s="174" t="s">
        <v>47</v>
      </c>
      <c r="B10" s="174" t="s">
        <v>38</v>
      </c>
      <c r="C10" s="174"/>
      <c r="D10" s="174" t="s">
        <v>48</v>
      </c>
      <c r="E10" s="174" t="s">
        <v>49</v>
      </c>
      <c r="F10" s="174" t="s">
        <v>50</v>
      </c>
      <c r="G10" s="178" t="s">
        <v>13</v>
      </c>
      <c r="H10" s="179"/>
      <c r="I10" s="180"/>
    </row>
    <row r="11" spans="1:9" ht="33" customHeight="1" x14ac:dyDescent="0.3">
      <c r="A11" s="174"/>
      <c r="B11" s="16" t="s">
        <v>3</v>
      </c>
      <c r="C11" s="16" t="s">
        <v>4</v>
      </c>
      <c r="D11" s="174"/>
      <c r="E11" s="174"/>
      <c r="F11" s="174"/>
      <c r="G11" s="16" t="s">
        <v>51</v>
      </c>
      <c r="H11" s="16" t="s">
        <v>52</v>
      </c>
      <c r="I11" s="16" t="s">
        <v>53</v>
      </c>
    </row>
    <row r="12" spans="1:9" s="6" customFormat="1" ht="19.5" customHeight="1" x14ac:dyDescent="0.3">
      <c r="A12" s="181" t="s">
        <v>5</v>
      </c>
      <c r="B12" s="181"/>
      <c r="C12" s="181"/>
      <c r="D12" s="181"/>
      <c r="E12" s="181"/>
      <c r="F12" s="181"/>
      <c r="G12" s="86">
        <f>G13</f>
        <v>0</v>
      </c>
      <c r="H12" s="86">
        <f t="shared" ref="H12:I12" si="0">H13</f>
        <v>0</v>
      </c>
      <c r="I12" s="86">
        <f t="shared" si="0"/>
        <v>0</v>
      </c>
    </row>
    <row r="13" spans="1:9" s="6" customFormat="1" ht="19.5" customHeight="1" x14ac:dyDescent="0.3">
      <c r="A13" s="172" t="s">
        <v>20</v>
      </c>
      <c r="B13" s="172"/>
      <c r="C13" s="172"/>
      <c r="D13" s="172"/>
      <c r="E13" s="172"/>
      <c r="F13" s="173"/>
      <c r="G13" s="86">
        <f t="shared" ref="G13:I13" si="1">G14</f>
        <v>0</v>
      </c>
      <c r="H13" s="86">
        <f t="shared" si="1"/>
        <v>0</v>
      </c>
      <c r="I13" s="86">
        <f t="shared" si="1"/>
        <v>0</v>
      </c>
    </row>
    <row r="14" spans="1:9" ht="71.25" customHeight="1" x14ac:dyDescent="0.3">
      <c r="A14" s="18"/>
      <c r="B14" s="16" t="s">
        <v>44</v>
      </c>
      <c r="C14" s="10"/>
      <c r="D14" s="17" t="s">
        <v>18</v>
      </c>
      <c r="E14" s="17" t="s">
        <v>45</v>
      </c>
      <c r="F14" s="11" t="s">
        <v>46</v>
      </c>
      <c r="G14" s="86">
        <f>G15+G16</f>
        <v>0</v>
      </c>
      <c r="H14" s="86">
        <f t="shared" ref="H14:I14" si="2">H15+H16</f>
        <v>0</v>
      </c>
      <c r="I14" s="86">
        <f t="shared" si="2"/>
        <v>0</v>
      </c>
    </row>
    <row r="15" spans="1:9" s="153" customFormat="1" ht="86.25" customHeight="1" x14ac:dyDescent="0.3">
      <c r="A15" s="147"/>
      <c r="B15" s="148"/>
      <c r="C15" s="149" t="s">
        <v>42</v>
      </c>
      <c r="D15" s="150" t="s">
        <v>40</v>
      </c>
      <c r="E15" s="151" t="s">
        <v>41</v>
      </c>
      <c r="F15" s="150" t="s">
        <v>33</v>
      </c>
      <c r="G15" s="152">
        <f>'2'!G23</f>
        <v>24915.7</v>
      </c>
      <c r="H15" s="152">
        <f>'2'!H23</f>
        <v>24915.7</v>
      </c>
      <c r="I15" s="152">
        <f>'2'!I23</f>
        <v>24915.7</v>
      </c>
    </row>
    <row r="16" spans="1:9" s="153" customFormat="1" ht="110.25" customHeight="1" x14ac:dyDescent="0.3">
      <c r="A16" s="151"/>
      <c r="B16" s="151"/>
      <c r="C16" s="149" t="s">
        <v>90</v>
      </c>
      <c r="D16" s="150" t="s">
        <v>91</v>
      </c>
      <c r="E16" s="151" t="s">
        <v>92</v>
      </c>
      <c r="F16" s="150" t="s">
        <v>93</v>
      </c>
      <c r="G16" s="154">
        <f>'2'!G39</f>
        <v>-24915.7</v>
      </c>
      <c r="H16" s="154">
        <f>'2'!H39</f>
        <v>-24915.7</v>
      </c>
      <c r="I16" s="154">
        <f>'2'!I39</f>
        <v>-24915.7</v>
      </c>
    </row>
    <row r="20" spans="1:4" x14ac:dyDescent="0.3">
      <c r="A20" s="6"/>
      <c r="B20" s="13" t="s">
        <v>28</v>
      </c>
      <c r="C20" s="7"/>
      <c r="D20" s="8"/>
    </row>
    <row r="21" spans="1:4" x14ac:dyDescent="0.3">
      <c r="A21" s="6"/>
      <c r="B21" s="13" t="s">
        <v>29</v>
      </c>
      <c r="C21" s="7"/>
      <c r="D21" s="8"/>
    </row>
    <row r="22" spans="1:4" x14ac:dyDescent="0.3">
      <c r="A22" s="6"/>
      <c r="B22" s="15"/>
      <c r="C22" s="9" t="s">
        <v>27</v>
      </c>
      <c r="D22" s="8"/>
    </row>
    <row r="23" spans="1:4" x14ac:dyDescent="0.3">
      <c r="D23" s="3"/>
    </row>
  </sheetData>
  <mergeCells count="11">
    <mergeCell ref="G2:I2"/>
    <mergeCell ref="G9:I9"/>
    <mergeCell ref="B5:H7"/>
    <mergeCell ref="G10:I10"/>
    <mergeCell ref="A12:F12"/>
    <mergeCell ref="A13:F13"/>
    <mergeCell ref="A10:A11"/>
    <mergeCell ref="B10:C10"/>
    <mergeCell ref="D10:D11"/>
    <mergeCell ref="E10:E11"/>
    <mergeCell ref="F10:F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M53"/>
  <sheetViews>
    <sheetView tabSelected="1" topLeftCell="A24" zoomScaleNormal="100" zoomScaleSheetLayoutView="10" workbookViewId="0">
      <selection activeCell="F31" sqref="F31"/>
    </sheetView>
  </sheetViews>
  <sheetFormatPr defaultColWidth="9.140625" defaultRowHeight="17.25" x14ac:dyDescent="0.3"/>
  <cols>
    <col min="1" max="1" width="8" style="1" customWidth="1"/>
    <col min="2" max="2" width="7" style="1" customWidth="1"/>
    <col min="3" max="3" width="6.85546875" style="1" customWidth="1"/>
    <col min="4" max="4" width="10" style="1" customWidth="1"/>
    <col min="5" max="5" width="14.85546875" style="1" customWidth="1"/>
    <col min="6" max="6" width="79.28515625" style="1" customWidth="1"/>
    <col min="7" max="7" width="15.5703125" style="5" customWidth="1"/>
    <col min="8" max="8" width="13.7109375" style="5" customWidth="1"/>
    <col min="9" max="9" width="16.85546875" style="5" customWidth="1"/>
    <col min="10" max="10" width="12.140625" style="1" bestFit="1" customWidth="1"/>
    <col min="11" max="11" width="9.140625" style="1"/>
    <col min="12" max="12" width="15" style="1" bestFit="1" customWidth="1"/>
    <col min="13" max="16384" width="9.140625" style="1"/>
  </cols>
  <sheetData>
    <row r="1" spans="1:247" x14ac:dyDescent="0.3">
      <c r="I1" s="5" t="s">
        <v>25</v>
      </c>
      <c r="J1" s="35"/>
      <c r="K1" s="35"/>
      <c r="L1" s="35"/>
      <c r="M1" s="35"/>
      <c r="N1" s="35"/>
      <c r="O1" s="36"/>
      <c r="P1" s="35"/>
      <c r="Q1" s="35"/>
      <c r="R1" s="35"/>
      <c r="S1" s="35"/>
      <c r="T1" s="35"/>
      <c r="U1" s="35"/>
      <c r="V1" s="35"/>
      <c r="W1" s="36"/>
      <c r="X1" s="35"/>
      <c r="Y1" s="35"/>
      <c r="Z1" s="35"/>
      <c r="AA1" s="35"/>
      <c r="AB1" s="35"/>
      <c r="AC1" s="35"/>
      <c r="AD1" s="35"/>
      <c r="AE1" s="36"/>
      <c r="AF1" s="35"/>
      <c r="AG1" s="35"/>
      <c r="AH1" s="35"/>
      <c r="AI1" s="35"/>
      <c r="AJ1" s="35"/>
      <c r="AK1" s="35"/>
      <c r="AL1" s="35"/>
      <c r="AM1" s="36"/>
      <c r="AN1" s="35"/>
      <c r="AO1" s="35"/>
      <c r="AP1" s="35"/>
      <c r="AQ1" s="35"/>
      <c r="AR1" s="35"/>
      <c r="AS1" s="35"/>
      <c r="AT1" s="35"/>
      <c r="AU1" s="36"/>
      <c r="AV1" s="35"/>
      <c r="AW1" s="35"/>
      <c r="AX1" s="35"/>
      <c r="AY1" s="35"/>
      <c r="AZ1" s="35"/>
      <c r="BA1" s="35"/>
      <c r="BB1" s="35"/>
      <c r="BC1" s="36"/>
      <c r="BD1" s="35"/>
      <c r="BE1" s="35"/>
      <c r="BF1" s="35"/>
      <c r="BG1" s="35"/>
      <c r="BH1" s="35"/>
      <c r="BI1" s="35"/>
      <c r="BJ1" s="35"/>
      <c r="BK1" s="36"/>
      <c r="BL1" s="35"/>
      <c r="BM1" s="35"/>
      <c r="BN1" s="35"/>
      <c r="BO1" s="35"/>
      <c r="BP1" s="35"/>
      <c r="BQ1" s="35"/>
      <c r="BR1" s="35"/>
      <c r="BS1" s="36"/>
      <c r="BT1" s="35"/>
      <c r="BU1" s="35"/>
      <c r="BV1" s="35"/>
      <c r="BW1" s="35"/>
      <c r="BX1" s="35"/>
      <c r="BY1" s="35"/>
      <c r="BZ1" s="35"/>
      <c r="CA1" s="36"/>
      <c r="CB1" s="35"/>
      <c r="CC1" s="35"/>
      <c r="CD1" s="35"/>
      <c r="CE1" s="35"/>
      <c r="CF1" s="35"/>
      <c r="CG1" s="35"/>
      <c r="CH1" s="35"/>
      <c r="CI1" s="36"/>
      <c r="CJ1" s="35"/>
      <c r="CK1" s="35"/>
      <c r="CL1" s="35"/>
      <c r="CM1" s="35"/>
      <c r="CN1" s="35"/>
      <c r="CO1" s="35"/>
      <c r="CP1" s="35"/>
      <c r="CQ1" s="36"/>
      <c r="CR1" s="35"/>
      <c r="CS1" s="35"/>
      <c r="CT1" s="35"/>
      <c r="CU1" s="35"/>
      <c r="CV1" s="35"/>
      <c r="CW1" s="35"/>
      <c r="CX1" s="35"/>
      <c r="CY1" s="36"/>
      <c r="CZ1" s="35"/>
      <c r="DA1" s="35"/>
      <c r="DB1" s="35"/>
      <c r="DC1" s="35"/>
      <c r="DD1" s="35"/>
      <c r="DE1" s="35"/>
      <c r="DF1" s="35"/>
      <c r="DG1" s="36"/>
      <c r="DH1" s="35"/>
      <c r="DI1" s="35"/>
      <c r="DJ1" s="35"/>
      <c r="DK1" s="35"/>
      <c r="DL1" s="35"/>
      <c r="DM1" s="35"/>
      <c r="DN1" s="35"/>
      <c r="DO1" s="36"/>
      <c r="DP1" s="35"/>
      <c r="DQ1" s="35"/>
      <c r="DR1" s="35"/>
      <c r="DS1" s="35"/>
      <c r="DT1" s="35"/>
      <c r="DU1" s="35"/>
      <c r="DV1" s="35"/>
      <c r="DW1" s="36"/>
      <c r="DX1" s="35"/>
      <c r="DY1" s="35"/>
      <c r="DZ1" s="35"/>
      <c r="EA1" s="35"/>
      <c r="EB1" s="35"/>
      <c r="EC1" s="35"/>
      <c r="ED1" s="35"/>
      <c r="EE1" s="36"/>
      <c r="EF1" s="35"/>
      <c r="EG1" s="35"/>
      <c r="EH1" s="35"/>
      <c r="EI1" s="35"/>
      <c r="EJ1" s="35"/>
      <c r="EK1" s="35"/>
      <c r="EL1" s="35"/>
      <c r="EM1" s="36"/>
      <c r="EN1" s="35"/>
      <c r="EO1" s="35"/>
      <c r="EP1" s="35"/>
      <c r="EQ1" s="35"/>
      <c r="ER1" s="35"/>
      <c r="ES1" s="35"/>
      <c r="ET1" s="35"/>
      <c r="EU1" s="36"/>
      <c r="EV1" s="35"/>
      <c r="EW1" s="35"/>
      <c r="EX1" s="35"/>
      <c r="EY1" s="35"/>
      <c r="EZ1" s="35"/>
      <c r="FA1" s="35"/>
      <c r="FB1" s="35"/>
      <c r="FC1" s="36"/>
      <c r="FD1" s="35"/>
      <c r="FE1" s="35"/>
      <c r="FF1" s="35"/>
      <c r="FG1" s="35"/>
      <c r="FH1" s="35"/>
      <c r="FI1" s="35"/>
      <c r="FJ1" s="35"/>
      <c r="FK1" s="36"/>
      <c r="FL1" s="35"/>
      <c r="FM1" s="35"/>
      <c r="FN1" s="35"/>
      <c r="FO1" s="35"/>
      <c r="FP1" s="35"/>
      <c r="FQ1" s="35"/>
      <c r="FR1" s="35"/>
      <c r="FS1" s="36"/>
      <c r="FT1" s="35"/>
      <c r="FU1" s="35"/>
      <c r="FV1" s="35"/>
      <c r="FW1" s="35"/>
      <c r="FX1" s="35"/>
      <c r="FY1" s="35"/>
      <c r="FZ1" s="35"/>
      <c r="GA1" s="36"/>
      <c r="GB1" s="35"/>
      <c r="GC1" s="35"/>
      <c r="GD1" s="35"/>
      <c r="GE1" s="35"/>
      <c r="GF1" s="35"/>
      <c r="GG1" s="35"/>
      <c r="GH1" s="35"/>
      <c r="GI1" s="36"/>
      <c r="GJ1" s="35"/>
      <c r="GK1" s="35"/>
      <c r="GL1" s="35"/>
      <c r="GM1" s="35"/>
      <c r="GN1" s="35"/>
      <c r="GO1" s="35"/>
      <c r="GP1" s="35"/>
      <c r="GQ1" s="36"/>
      <c r="GR1" s="35"/>
      <c r="GS1" s="35"/>
      <c r="GT1" s="35"/>
      <c r="GU1" s="35"/>
      <c r="GV1" s="35"/>
      <c r="GW1" s="35"/>
      <c r="GX1" s="35"/>
      <c r="GY1" s="36"/>
      <c r="GZ1" s="35"/>
      <c r="HA1" s="35"/>
      <c r="HB1" s="35"/>
      <c r="HC1" s="35"/>
      <c r="HD1" s="35"/>
      <c r="HE1" s="35"/>
      <c r="HF1" s="35"/>
      <c r="HG1" s="36"/>
      <c r="HH1" s="35"/>
      <c r="HI1" s="35"/>
      <c r="HJ1" s="35"/>
      <c r="HK1" s="35"/>
      <c r="HL1" s="35"/>
      <c r="HM1" s="35"/>
      <c r="HN1" s="35"/>
      <c r="HO1" s="36"/>
      <c r="HP1" s="35"/>
      <c r="HQ1" s="35"/>
      <c r="HR1" s="35"/>
      <c r="HS1" s="35"/>
      <c r="HT1" s="35"/>
      <c r="HU1" s="35"/>
      <c r="HV1" s="35"/>
      <c r="HW1" s="36"/>
      <c r="HX1" s="35"/>
      <c r="HY1" s="35"/>
      <c r="HZ1" s="35"/>
      <c r="IA1" s="35"/>
      <c r="IB1" s="35"/>
      <c r="IC1" s="35"/>
      <c r="ID1" s="35"/>
      <c r="IE1" s="36"/>
      <c r="IF1" s="35"/>
      <c r="IG1" s="35"/>
      <c r="IH1" s="35"/>
      <c r="II1" s="35"/>
      <c r="IJ1" s="35"/>
      <c r="IK1" s="35"/>
      <c r="IL1" s="35"/>
      <c r="IM1" s="36"/>
    </row>
    <row r="2" spans="1:247" x14ac:dyDescent="0.3">
      <c r="F2" s="175" t="s">
        <v>54</v>
      </c>
      <c r="G2" s="175"/>
      <c r="H2" s="175"/>
      <c r="I2" s="175"/>
      <c r="J2" s="35"/>
      <c r="K2" s="35"/>
      <c r="L2" s="35"/>
      <c r="M2" s="35"/>
      <c r="N2" s="35"/>
      <c r="O2" s="36"/>
      <c r="P2" s="35"/>
      <c r="Q2" s="35"/>
      <c r="R2" s="35"/>
      <c r="S2" s="35"/>
      <c r="T2" s="35"/>
      <c r="U2" s="35"/>
      <c r="V2" s="35"/>
      <c r="W2" s="36"/>
      <c r="X2" s="35"/>
      <c r="Y2" s="35"/>
      <c r="Z2" s="35"/>
      <c r="AA2" s="35"/>
      <c r="AB2" s="35"/>
      <c r="AC2" s="35"/>
      <c r="AD2" s="35"/>
      <c r="AE2" s="36"/>
      <c r="AF2" s="35"/>
      <c r="AG2" s="35"/>
      <c r="AH2" s="35"/>
      <c r="AI2" s="35"/>
      <c r="AJ2" s="35"/>
      <c r="AK2" s="35"/>
      <c r="AL2" s="35"/>
      <c r="AM2" s="36"/>
      <c r="AN2" s="35"/>
      <c r="AO2" s="35"/>
      <c r="AP2" s="35"/>
      <c r="AQ2" s="35"/>
      <c r="AR2" s="35"/>
      <c r="AS2" s="35"/>
      <c r="AT2" s="35"/>
      <c r="AU2" s="36"/>
      <c r="AV2" s="35"/>
      <c r="AW2" s="35"/>
      <c r="AX2" s="35"/>
      <c r="AY2" s="35"/>
      <c r="AZ2" s="35"/>
      <c r="BA2" s="35"/>
      <c r="BB2" s="35"/>
      <c r="BC2" s="36"/>
      <c r="BD2" s="35"/>
      <c r="BE2" s="35"/>
      <c r="BF2" s="35"/>
      <c r="BG2" s="35"/>
      <c r="BH2" s="35"/>
      <c r="BI2" s="35"/>
      <c r="BJ2" s="35"/>
      <c r="BK2" s="36"/>
      <c r="BL2" s="35"/>
      <c r="BM2" s="35"/>
      <c r="BN2" s="35"/>
      <c r="BO2" s="35"/>
      <c r="BP2" s="35"/>
      <c r="BQ2" s="35"/>
      <c r="BR2" s="35"/>
      <c r="BS2" s="36"/>
      <c r="BT2" s="35"/>
      <c r="BU2" s="35"/>
      <c r="BV2" s="35"/>
      <c r="BW2" s="35"/>
      <c r="BX2" s="35"/>
      <c r="BY2" s="35"/>
      <c r="BZ2" s="35"/>
      <c r="CA2" s="36"/>
      <c r="CB2" s="35"/>
      <c r="CC2" s="35"/>
      <c r="CD2" s="35"/>
      <c r="CE2" s="35"/>
      <c r="CF2" s="35"/>
      <c r="CG2" s="35"/>
      <c r="CH2" s="35"/>
      <c r="CI2" s="36"/>
      <c r="CJ2" s="35"/>
      <c r="CK2" s="35"/>
      <c r="CL2" s="35"/>
      <c r="CM2" s="35"/>
      <c r="CN2" s="35"/>
      <c r="CO2" s="35"/>
      <c r="CP2" s="35"/>
      <c r="CQ2" s="36"/>
      <c r="CR2" s="35"/>
      <c r="CS2" s="35"/>
      <c r="CT2" s="35"/>
      <c r="CU2" s="35"/>
      <c r="CV2" s="35"/>
      <c r="CW2" s="35"/>
      <c r="CX2" s="35"/>
      <c r="CY2" s="36"/>
      <c r="CZ2" s="35"/>
      <c r="DA2" s="35"/>
      <c r="DB2" s="35"/>
      <c r="DC2" s="35"/>
      <c r="DD2" s="35"/>
      <c r="DE2" s="35"/>
      <c r="DF2" s="35"/>
      <c r="DG2" s="36"/>
      <c r="DH2" s="35"/>
      <c r="DI2" s="35"/>
      <c r="DJ2" s="35"/>
      <c r="DK2" s="35"/>
      <c r="DL2" s="35"/>
      <c r="DM2" s="35"/>
      <c r="DN2" s="35"/>
      <c r="DO2" s="36"/>
      <c r="DP2" s="35"/>
      <c r="DQ2" s="35"/>
      <c r="DR2" s="35"/>
      <c r="DS2" s="35"/>
      <c r="DT2" s="35"/>
      <c r="DU2" s="35"/>
      <c r="DV2" s="35"/>
      <c r="DW2" s="36"/>
      <c r="DX2" s="35"/>
      <c r="DY2" s="35"/>
      <c r="DZ2" s="35"/>
      <c r="EA2" s="35"/>
      <c r="EB2" s="35"/>
      <c r="EC2" s="35"/>
      <c r="ED2" s="35"/>
      <c r="EE2" s="36"/>
      <c r="EF2" s="35"/>
      <c r="EG2" s="35"/>
      <c r="EH2" s="35"/>
      <c r="EI2" s="35"/>
      <c r="EJ2" s="35"/>
      <c r="EK2" s="35"/>
      <c r="EL2" s="35"/>
      <c r="EM2" s="36"/>
      <c r="EN2" s="35"/>
      <c r="EO2" s="35"/>
      <c r="EP2" s="35"/>
      <c r="EQ2" s="35"/>
      <c r="ER2" s="35"/>
      <c r="ES2" s="35"/>
      <c r="ET2" s="35"/>
      <c r="EU2" s="36"/>
      <c r="EV2" s="35"/>
      <c r="EW2" s="35"/>
      <c r="EX2" s="35"/>
      <c r="EY2" s="35"/>
      <c r="EZ2" s="35"/>
      <c r="FA2" s="35"/>
      <c r="FB2" s="35"/>
      <c r="FC2" s="36"/>
      <c r="FD2" s="35"/>
      <c r="FE2" s="35"/>
      <c r="FF2" s="35"/>
      <c r="FG2" s="35"/>
      <c r="FH2" s="35"/>
      <c r="FI2" s="35"/>
      <c r="FJ2" s="35"/>
      <c r="FK2" s="36"/>
      <c r="FL2" s="35"/>
      <c r="FM2" s="35"/>
      <c r="FN2" s="35"/>
      <c r="FO2" s="35"/>
      <c r="FP2" s="35"/>
      <c r="FQ2" s="35"/>
      <c r="FR2" s="35"/>
      <c r="FS2" s="36"/>
      <c r="FT2" s="35"/>
      <c r="FU2" s="35"/>
      <c r="FV2" s="35"/>
      <c r="FW2" s="35"/>
      <c r="FX2" s="35"/>
      <c r="FY2" s="35"/>
      <c r="FZ2" s="35"/>
      <c r="GA2" s="36"/>
      <c r="GB2" s="35"/>
      <c r="GC2" s="35"/>
      <c r="GD2" s="35"/>
      <c r="GE2" s="35"/>
      <c r="GF2" s="35"/>
      <c r="GG2" s="35"/>
      <c r="GH2" s="35"/>
      <c r="GI2" s="36"/>
      <c r="GJ2" s="35"/>
      <c r="GK2" s="35"/>
      <c r="GL2" s="35"/>
      <c r="GM2" s="35"/>
      <c r="GN2" s="35"/>
      <c r="GO2" s="35"/>
      <c r="GP2" s="35"/>
      <c r="GQ2" s="36"/>
      <c r="GR2" s="35"/>
      <c r="GS2" s="35"/>
      <c r="GT2" s="35"/>
      <c r="GU2" s="35"/>
      <c r="GV2" s="35"/>
      <c r="GW2" s="35"/>
      <c r="GX2" s="35"/>
      <c r="GY2" s="36"/>
      <c r="GZ2" s="35"/>
      <c r="HA2" s="35"/>
      <c r="HB2" s="35"/>
      <c r="HC2" s="35"/>
      <c r="HD2" s="35"/>
      <c r="HE2" s="35"/>
      <c r="HF2" s="35"/>
      <c r="HG2" s="36"/>
      <c r="HH2" s="35"/>
      <c r="HI2" s="35"/>
      <c r="HJ2" s="35"/>
      <c r="HK2" s="35"/>
      <c r="HL2" s="35"/>
      <c r="HM2" s="35"/>
      <c r="HN2" s="35"/>
      <c r="HO2" s="36"/>
      <c r="HP2" s="35"/>
      <c r="HQ2" s="35"/>
      <c r="HR2" s="35"/>
      <c r="HS2" s="35"/>
      <c r="HT2" s="35"/>
      <c r="HU2" s="35"/>
      <c r="HV2" s="35"/>
      <c r="HW2" s="36"/>
      <c r="HX2" s="35"/>
      <c r="HY2" s="35"/>
      <c r="HZ2" s="35"/>
      <c r="IA2" s="35"/>
      <c r="IB2" s="35"/>
      <c r="IC2" s="35"/>
      <c r="ID2" s="35"/>
      <c r="IE2" s="36"/>
      <c r="IF2" s="35"/>
      <c r="IG2" s="35"/>
      <c r="IH2" s="35"/>
      <c r="II2" s="35"/>
      <c r="IJ2" s="35"/>
      <c r="IK2" s="35"/>
      <c r="IL2" s="35"/>
      <c r="IM2" s="36"/>
    </row>
    <row r="3" spans="1:247" x14ac:dyDescent="0.3">
      <c r="E3" s="2"/>
      <c r="F3" s="2"/>
      <c r="I3" s="5" t="s">
        <v>26</v>
      </c>
      <c r="J3" s="35"/>
      <c r="K3" s="35"/>
      <c r="L3" s="35"/>
      <c r="M3" s="35"/>
      <c r="N3" s="35"/>
      <c r="O3" s="36"/>
      <c r="P3" s="35"/>
      <c r="Q3" s="35"/>
      <c r="R3" s="35"/>
      <c r="S3" s="35"/>
      <c r="T3" s="35"/>
      <c r="U3" s="35"/>
      <c r="V3" s="35"/>
      <c r="W3" s="36"/>
      <c r="X3" s="35"/>
      <c r="Y3" s="35"/>
      <c r="Z3" s="35"/>
      <c r="AA3" s="35"/>
      <c r="AB3" s="35"/>
      <c r="AC3" s="35"/>
      <c r="AD3" s="35"/>
      <c r="AE3" s="36"/>
      <c r="AF3" s="35"/>
      <c r="AG3" s="35"/>
      <c r="AH3" s="35"/>
      <c r="AI3" s="35"/>
      <c r="AJ3" s="35"/>
      <c r="AK3" s="35"/>
      <c r="AL3" s="35"/>
      <c r="AM3" s="36"/>
      <c r="AN3" s="35"/>
      <c r="AO3" s="35"/>
      <c r="AP3" s="35"/>
      <c r="AQ3" s="35"/>
      <c r="AR3" s="35"/>
      <c r="AS3" s="35"/>
      <c r="AT3" s="35"/>
      <c r="AU3" s="36"/>
      <c r="AV3" s="35"/>
      <c r="AW3" s="35"/>
      <c r="AX3" s="35"/>
      <c r="AY3" s="35"/>
      <c r="AZ3" s="35"/>
      <c r="BA3" s="35"/>
      <c r="BB3" s="35"/>
      <c r="BC3" s="36"/>
      <c r="BD3" s="35"/>
      <c r="BE3" s="35"/>
      <c r="BF3" s="35"/>
      <c r="BG3" s="35"/>
      <c r="BH3" s="35"/>
      <c r="BI3" s="35"/>
      <c r="BJ3" s="35"/>
      <c r="BK3" s="36"/>
      <c r="BL3" s="35"/>
      <c r="BM3" s="35"/>
      <c r="BN3" s="35"/>
      <c r="BO3" s="35"/>
      <c r="BP3" s="35"/>
      <c r="BQ3" s="35"/>
      <c r="BR3" s="35"/>
      <c r="BS3" s="36"/>
      <c r="BT3" s="35"/>
      <c r="BU3" s="35"/>
      <c r="BV3" s="35"/>
      <c r="BW3" s="35"/>
      <c r="BX3" s="35"/>
      <c r="BY3" s="35"/>
      <c r="BZ3" s="35"/>
      <c r="CA3" s="36"/>
      <c r="CB3" s="35"/>
      <c r="CC3" s="35"/>
      <c r="CD3" s="35"/>
      <c r="CE3" s="35"/>
      <c r="CF3" s="35"/>
      <c r="CG3" s="35"/>
      <c r="CH3" s="35"/>
      <c r="CI3" s="36"/>
      <c r="CJ3" s="35"/>
      <c r="CK3" s="35"/>
      <c r="CL3" s="35"/>
      <c r="CM3" s="35"/>
      <c r="CN3" s="35"/>
      <c r="CO3" s="35"/>
      <c r="CP3" s="35"/>
      <c r="CQ3" s="36"/>
      <c r="CR3" s="35"/>
      <c r="CS3" s="35"/>
      <c r="CT3" s="35"/>
      <c r="CU3" s="35"/>
      <c r="CV3" s="35"/>
      <c r="CW3" s="35"/>
      <c r="CX3" s="35"/>
      <c r="CY3" s="36"/>
      <c r="CZ3" s="35"/>
      <c r="DA3" s="35"/>
      <c r="DB3" s="35"/>
      <c r="DC3" s="35"/>
      <c r="DD3" s="35"/>
      <c r="DE3" s="35"/>
      <c r="DF3" s="35"/>
      <c r="DG3" s="36"/>
      <c r="DH3" s="35"/>
      <c r="DI3" s="35"/>
      <c r="DJ3" s="35"/>
      <c r="DK3" s="35"/>
      <c r="DL3" s="35"/>
      <c r="DM3" s="35"/>
      <c r="DN3" s="35"/>
      <c r="DO3" s="36"/>
      <c r="DP3" s="35"/>
      <c r="DQ3" s="35"/>
      <c r="DR3" s="35"/>
      <c r="DS3" s="35"/>
      <c r="DT3" s="35"/>
      <c r="DU3" s="35"/>
      <c r="DV3" s="35"/>
      <c r="DW3" s="36"/>
      <c r="DX3" s="35"/>
      <c r="DY3" s="35"/>
      <c r="DZ3" s="35"/>
      <c r="EA3" s="35"/>
      <c r="EB3" s="35"/>
      <c r="EC3" s="35"/>
      <c r="ED3" s="35"/>
      <c r="EE3" s="36"/>
      <c r="EF3" s="35"/>
      <c r="EG3" s="35"/>
      <c r="EH3" s="35"/>
      <c r="EI3" s="35"/>
      <c r="EJ3" s="35"/>
      <c r="EK3" s="35"/>
      <c r="EL3" s="35"/>
      <c r="EM3" s="36"/>
      <c r="EN3" s="35"/>
      <c r="EO3" s="35"/>
      <c r="EP3" s="35"/>
      <c r="EQ3" s="35"/>
      <c r="ER3" s="35"/>
      <c r="ES3" s="35"/>
      <c r="ET3" s="35"/>
      <c r="EU3" s="36"/>
      <c r="EV3" s="35"/>
      <c r="EW3" s="35"/>
      <c r="EX3" s="35"/>
      <c r="EY3" s="35"/>
      <c r="EZ3" s="35"/>
      <c r="FA3" s="35"/>
      <c r="FB3" s="35"/>
      <c r="FC3" s="36"/>
      <c r="FD3" s="35"/>
      <c r="FE3" s="35"/>
      <c r="FF3" s="35"/>
      <c r="FG3" s="35"/>
      <c r="FH3" s="35"/>
      <c r="FI3" s="35"/>
      <c r="FJ3" s="35"/>
      <c r="FK3" s="36"/>
      <c r="FL3" s="35"/>
      <c r="FM3" s="35"/>
      <c r="FN3" s="35"/>
      <c r="FO3" s="35"/>
      <c r="FP3" s="35"/>
      <c r="FQ3" s="35"/>
      <c r="FR3" s="35"/>
      <c r="FS3" s="36"/>
      <c r="FT3" s="35"/>
      <c r="FU3" s="35"/>
      <c r="FV3" s="35"/>
      <c r="FW3" s="35"/>
      <c r="FX3" s="35"/>
      <c r="FY3" s="35"/>
      <c r="FZ3" s="35"/>
      <c r="GA3" s="36"/>
      <c r="GB3" s="35"/>
      <c r="GC3" s="35"/>
      <c r="GD3" s="35"/>
      <c r="GE3" s="35"/>
      <c r="GF3" s="35"/>
      <c r="GG3" s="35"/>
      <c r="GH3" s="35"/>
      <c r="GI3" s="36"/>
      <c r="GJ3" s="35"/>
      <c r="GK3" s="35"/>
      <c r="GL3" s="35"/>
      <c r="GM3" s="35"/>
      <c r="GN3" s="35"/>
      <c r="GO3" s="35"/>
      <c r="GP3" s="35"/>
      <c r="GQ3" s="36"/>
      <c r="GR3" s="35"/>
      <c r="GS3" s="35"/>
      <c r="GT3" s="35"/>
      <c r="GU3" s="35"/>
      <c r="GV3" s="35"/>
      <c r="GW3" s="35"/>
      <c r="GX3" s="35"/>
      <c r="GY3" s="36"/>
      <c r="GZ3" s="35"/>
      <c r="HA3" s="35"/>
      <c r="HB3" s="35"/>
      <c r="HC3" s="35"/>
      <c r="HD3" s="35"/>
      <c r="HE3" s="35"/>
      <c r="HF3" s="35"/>
      <c r="HG3" s="36"/>
      <c r="HH3" s="35"/>
      <c r="HI3" s="35"/>
      <c r="HJ3" s="35"/>
      <c r="HK3" s="35"/>
      <c r="HL3" s="35"/>
      <c r="HM3" s="35"/>
      <c r="HN3" s="35"/>
      <c r="HO3" s="36"/>
      <c r="HP3" s="35"/>
      <c r="HQ3" s="35"/>
      <c r="HR3" s="35"/>
      <c r="HS3" s="35"/>
      <c r="HT3" s="35"/>
      <c r="HU3" s="35"/>
      <c r="HV3" s="35"/>
      <c r="HW3" s="36"/>
      <c r="HX3" s="35"/>
      <c r="HY3" s="35"/>
      <c r="HZ3" s="35"/>
      <c r="IA3" s="35"/>
      <c r="IB3" s="35"/>
      <c r="IC3" s="35"/>
      <c r="ID3" s="35"/>
      <c r="IE3" s="36"/>
      <c r="IF3" s="35"/>
      <c r="IG3" s="35"/>
      <c r="IH3" s="35"/>
      <c r="II3" s="35"/>
      <c r="IJ3" s="35"/>
      <c r="IK3" s="35"/>
      <c r="IL3" s="35"/>
      <c r="IM3" s="36"/>
    </row>
    <row r="4" spans="1:247" ht="10.5" customHeight="1" x14ac:dyDescent="0.3">
      <c r="E4" s="2"/>
      <c r="F4" s="2"/>
      <c r="I4" s="37"/>
      <c r="J4" s="35"/>
      <c r="K4" s="35"/>
      <c r="L4" s="35"/>
      <c r="M4" s="35"/>
      <c r="N4" s="35"/>
      <c r="O4" s="36"/>
      <c r="P4" s="35"/>
      <c r="Q4" s="35"/>
      <c r="R4" s="35"/>
      <c r="S4" s="35"/>
      <c r="T4" s="35"/>
      <c r="U4" s="35"/>
      <c r="V4" s="35"/>
      <c r="W4" s="36"/>
      <c r="X4" s="35"/>
      <c r="Y4" s="35"/>
      <c r="Z4" s="35"/>
      <c r="AA4" s="35"/>
      <c r="AB4" s="35"/>
      <c r="AC4" s="35"/>
      <c r="AD4" s="35"/>
      <c r="AE4" s="36"/>
      <c r="AF4" s="35"/>
      <c r="AG4" s="35"/>
      <c r="AH4" s="35"/>
      <c r="AI4" s="35"/>
      <c r="AJ4" s="35"/>
      <c r="AK4" s="35"/>
      <c r="AL4" s="35"/>
      <c r="AM4" s="36"/>
      <c r="AN4" s="35"/>
      <c r="AO4" s="35"/>
      <c r="AP4" s="35"/>
      <c r="AQ4" s="35"/>
      <c r="AR4" s="35"/>
      <c r="AS4" s="35"/>
      <c r="AT4" s="35"/>
      <c r="AU4" s="36"/>
      <c r="AV4" s="35"/>
      <c r="AW4" s="35"/>
      <c r="AX4" s="35"/>
      <c r="AY4" s="35"/>
      <c r="AZ4" s="35"/>
      <c r="BA4" s="35"/>
      <c r="BB4" s="35"/>
      <c r="BC4" s="36"/>
      <c r="BD4" s="35"/>
      <c r="BE4" s="35"/>
      <c r="BF4" s="35"/>
      <c r="BG4" s="35"/>
      <c r="BH4" s="35"/>
      <c r="BI4" s="35"/>
      <c r="BJ4" s="35"/>
      <c r="BK4" s="36"/>
      <c r="BL4" s="35"/>
      <c r="BM4" s="35"/>
      <c r="BN4" s="35"/>
      <c r="BO4" s="35"/>
      <c r="BP4" s="35"/>
      <c r="BQ4" s="35"/>
      <c r="BR4" s="35"/>
      <c r="BS4" s="36"/>
      <c r="BT4" s="35"/>
      <c r="BU4" s="35"/>
      <c r="BV4" s="35"/>
      <c r="BW4" s="35"/>
      <c r="BX4" s="35"/>
      <c r="BY4" s="35"/>
      <c r="BZ4" s="35"/>
      <c r="CA4" s="36"/>
      <c r="CB4" s="35"/>
      <c r="CC4" s="35"/>
      <c r="CD4" s="35"/>
      <c r="CE4" s="35"/>
      <c r="CF4" s="35"/>
      <c r="CG4" s="35"/>
      <c r="CH4" s="35"/>
      <c r="CI4" s="36"/>
      <c r="CJ4" s="35"/>
      <c r="CK4" s="35"/>
      <c r="CL4" s="35"/>
      <c r="CM4" s="35"/>
      <c r="CN4" s="35"/>
      <c r="CO4" s="35"/>
      <c r="CP4" s="35"/>
      <c r="CQ4" s="36"/>
      <c r="CR4" s="35"/>
      <c r="CS4" s="35"/>
      <c r="CT4" s="35"/>
      <c r="CU4" s="35"/>
      <c r="CV4" s="35"/>
      <c r="CW4" s="35"/>
      <c r="CX4" s="35"/>
      <c r="CY4" s="36"/>
      <c r="CZ4" s="35"/>
      <c r="DA4" s="35"/>
      <c r="DB4" s="35"/>
      <c r="DC4" s="35"/>
      <c r="DD4" s="35"/>
      <c r="DE4" s="35"/>
      <c r="DF4" s="35"/>
      <c r="DG4" s="36"/>
      <c r="DH4" s="35"/>
      <c r="DI4" s="35"/>
      <c r="DJ4" s="35"/>
      <c r="DK4" s="35"/>
      <c r="DL4" s="35"/>
      <c r="DM4" s="35"/>
      <c r="DN4" s="35"/>
      <c r="DO4" s="36"/>
      <c r="DP4" s="35"/>
      <c r="DQ4" s="35"/>
      <c r="DR4" s="35"/>
      <c r="DS4" s="35"/>
      <c r="DT4" s="35"/>
      <c r="DU4" s="35"/>
      <c r="DV4" s="35"/>
      <c r="DW4" s="36"/>
      <c r="DX4" s="35"/>
      <c r="DY4" s="35"/>
      <c r="DZ4" s="35"/>
      <c r="EA4" s="35"/>
      <c r="EB4" s="35"/>
      <c r="EC4" s="35"/>
      <c r="ED4" s="35"/>
      <c r="EE4" s="36"/>
      <c r="EF4" s="35"/>
      <c r="EG4" s="35"/>
      <c r="EH4" s="35"/>
      <c r="EI4" s="35"/>
      <c r="EJ4" s="35"/>
      <c r="EK4" s="35"/>
      <c r="EL4" s="35"/>
      <c r="EM4" s="36"/>
      <c r="EN4" s="35"/>
      <c r="EO4" s="35"/>
      <c r="EP4" s="35"/>
      <c r="EQ4" s="35"/>
      <c r="ER4" s="35"/>
      <c r="ES4" s="35"/>
      <c r="ET4" s="35"/>
      <c r="EU4" s="36"/>
      <c r="EV4" s="35"/>
      <c r="EW4" s="35"/>
      <c r="EX4" s="35"/>
      <c r="EY4" s="35"/>
      <c r="EZ4" s="35"/>
      <c r="FA4" s="35"/>
      <c r="FB4" s="35"/>
      <c r="FC4" s="36"/>
      <c r="FD4" s="35"/>
      <c r="FE4" s="35"/>
      <c r="FF4" s="35"/>
      <c r="FG4" s="35"/>
      <c r="FH4" s="35"/>
      <c r="FI4" s="35"/>
      <c r="FJ4" s="35"/>
      <c r="FK4" s="36"/>
      <c r="FL4" s="35"/>
      <c r="FM4" s="35"/>
      <c r="FN4" s="35"/>
      <c r="FO4" s="35"/>
      <c r="FP4" s="35"/>
      <c r="FQ4" s="35"/>
      <c r="FR4" s="35"/>
      <c r="FS4" s="36"/>
      <c r="FT4" s="35"/>
      <c r="FU4" s="35"/>
      <c r="FV4" s="35"/>
      <c r="FW4" s="35"/>
      <c r="FX4" s="35"/>
      <c r="FY4" s="35"/>
      <c r="FZ4" s="35"/>
      <c r="GA4" s="36"/>
      <c r="GB4" s="35"/>
      <c r="GC4" s="35"/>
      <c r="GD4" s="35"/>
      <c r="GE4" s="35"/>
      <c r="GF4" s="35"/>
      <c r="GG4" s="35"/>
      <c r="GH4" s="35"/>
      <c r="GI4" s="36"/>
      <c r="GJ4" s="35"/>
      <c r="GK4" s="35"/>
      <c r="GL4" s="35"/>
      <c r="GM4" s="35"/>
      <c r="GN4" s="35"/>
      <c r="GO4" s="35"/>
      <c r="GP4" s="35"/>
      <c r="GQ4" s="36"/>
      <c r="GR4" s="35"/>
      <c r="GS4" s="35"/>
      <c r="GT4" s="35"/>
      <c r="GU4" s="35"/>
      <c r="GV4" s="35"/>
      <c r="GW4" s="35"/>
      <c r="GX4" s="35"/>
      <c r="GY4" s="36"/>
      <c r="GZ4" s="35"/>
      <c r="HA4" s="35"/>
      <c r="HB4" s="35"/>
      <c r="HC4" s="35"/>
      <c r="HD4" s="35"/>
      <c r="HE4" s="35"/>
      <c r="HF4" s="35"/>
      <c r="HG4" s="36"/>
      <c r="HH4" s="35"/>
      <c r="HI4" s="35"/>
      <c r="HJ4" s="35"/>
      <c r="HK4" s="35"/>
      <c r="HL4" s="35"/>
      <c r="HM4" s="35"/>
      <c r="HN4" s="35"/>
      <c r="HO4" s="36"/>
      <c r="HP4" s="35"/>
      <c r="HQ4" s="35"/>
      <c r="HR4" s="35"/>
      <c r="HS4" s="35"/>
      <c r="HT4" s="35"/>
      <c r="HU4" s="35"/>
      <c r="HV4" s="35"/>
      <c r="HW4" s="36"/>
      <c r="HX4" s="35"/>
      <c r="HY4" s="35"/>
      <c r="HZ4" s="35"/>
      <c r="IA4" s="35"/>
      <c r="IB4" s="35"/>
      <c r="IC4" s="35"/>
      <c r="ID4" s="35"/>
      <c r="IE4" s="36"/>
      <c r="IF4" s="35"/>
      <c r="IG4" s="35"/>
      <c r="IH4" s="35"/>
      <c r="II4" s="35"/>
      <c r="IJ4" s="35"/>
      <c r="IK4" s="35"/>
      <c r="IL4" s="35"/>
      <c r="IM4" s="36"/>
    </row>
    <row r="5" spans="1:247" ht="42.75" customHeight="1" x14ac:dyDescent="0.3">
      <c r="A5" s="184" t="s">
        <v>75</v>
      </c>
      <c r="B5" s="184"/>
      <c r="C5" s="184"/>
      <c r="D5" s="184"/>
      <c r="E5" s="184"/>
      <c r="F5" s="184"/>
      <c r="G5" s="184"/>
      <c r="H5" s="184"/>
      <c r="I5" s="184"/>
      <c r="J5" s="35"/>
      <c r="K5" s="35"/>
      <c r="L5" s="35"/>
      <c r="M5" s="35"/>
      <c r="N5" s="35"/>
      <c r="O5" s="36"/>
      <c r="P5" s="35"/>
      <c r="Q5" s="35"/>
      <c r="R5" s="35"/>
      <c r="S5" s="35"/>
      <c r="T5" s="35"/>
      <c r="U5" s="35"/>
      <c r="V5" s="35"/>
      <c r="W5" s="36"/>
      <c r="X5" s="35"/>
      <c r="Y5" s="35"/>
      <c r="Z5" s="35"/>
      <c r="AA5" s="35"/>
      <c r="AB5" s="35"/>
      <c r="AC5" s="35"/>
      <c r="AD5" s="35"/>
      <c r="AE5" s="36"/>
      <c r="AF5" s="35"/>
      <c r="AG5" s="35"/>
      <c r="AH5" s="35"/>
      <c r="AI5" s="35"/>
      <c r="AJ5" s="35"/>
      <c r="AK5" s="35"/>
      <c r="AL5" s="35"/>
      <c r="AM5" s="36"/>
      <c r="AN5" s="35"/>
      <c r="AO5" s="35"/>
      <c r="AP5" s="35"/>
      <c r="AQ5" s="35"/>
      <c r="AR5" s="35"/>
      <c r="AS5" s="35"/>
      <c r="AT5" s="35"/>
      <c r="AU5" s="36"/>
      <c r="AV5" s="35"/>
      <c r="AW5" s="35"/>
      <c r="AX5" s="35"/>
      <c r="AY5" s="35"/>
      <c r="AZ5" s="35"/>
      <c r="BA5" s="35"/>
      <c r="BB5" s="35"/>
      <c r="BC5" s="36"/>
      <c r="BD5" s="35"/>
      <c r="BE5" s="35"/>
      <c r="BF5" s="35"/>
      <c r="BG5" s="35"/>
      <c r="BH5" s="35"/>
      <c r="BI5" s="35"/>
      <c r="BJ5" s="35"/>
      <c r="BK5" s="36"/>
      <c r="BL5" s="35"/>
      <c r="BM5" s="35"/>
      <c r="BN5" s="35"/>
      <c r="BO5" s="35"/>
      <c r="BP5" s="35"/>
      <c r="BQ5" s="35"/>
      <c r="BR5" s="35"/>
      <c r="BS5" s="36"/>
      <c r="BT5" s="35"/>
      <c r="BU5" s="35"/>
      <c r="BV5" s="35"/>
      <c r="BW5" s="35"/>
      <c r="BX5" s="35"/>
      <c r="BY5" s="35"/>
      <c r="BZ5" s="35"/>
      <c r="CA5" s="36"/>
      <c r="CB5" s="35"/>
      <c r="CC5" s="35"/>
      <c r="CD5" s="35"/>
      <c r="CE5" s="35"/>
      <c r="CF5" s="35"/>
      <c r="CG5" s="35"/>
      <c r="CH5" s="35"/>
      <c r="CI5" s="36"/>
      <c r="CJ5" s="35"/>
      <c r="CK5" s="35"/>
      <c r="CL5" s="35"/>
      <c r="CM5" s="35"/>
      <c r="CN5" s="35"/>
      <c r="CO5" s="35"/>
      <c r="CP5" s="35"/>
      <c r="CQ5" s="36"/>
      <c r="CR5" s="35"/>
      <c r="CS5" s="35"/>
      <c r="CT5" s="35"/>
      <c r="CU5" s="35"/>
      <c r="CV5" s="35"/>
      <c r="CW5" s="35"/>
      <c r="CX5" s="35"/>
      <c r="CY5" s="36"/>
      <c r="CZ5" s="35"/>
      <c r="DA5" s="35"/>
      <c r="DB5" s="35"/>
      <c r="DC5" s="35"/>
      <c r="DD5" s="35"/>
      <c r="DE5" s="35"/>
      <c r="DF5" s="35"/>
      <c r="DG5" s="36"/>
      <c r="DH5" s="35"/>
      <c r="DI5" s="35"/>
      <c r="DJ5" s="35"/>
      <c r="DK5" s="35"/>
      <c r="DL5" s="35"/>
      <c r="DM5" s="35"/>
      <c r="DN5" s="35"/>
      <c r="DO5" s="36"/>
      <c r="DP5" s="35"/>
      <c r="DQ5" s="35"/>
      <c r="DR5" s="35"/>
      <c r="DS5" s="35"/>
      <c r="DT5" s="35"/>
      <c r="DU5" s="35"/>
      <c r="DV5" s="35"/>
      <c r="DW5" s="36"/>
      <c r="DX5" s="35"/>
      <c r="DY5" s="35"/>
      <c r="DZ5" s="35"/>
      <c r="EA5" s="35"/>
      <c r="EB5" s="35"/>
      <c r="EC5" s="35"/>
      <c r="ED5" s="35"/>
      <c r="EE5" s="36"/>
      <c r="EF5" s="35"/>
      <c r="EG5" s="35"/>
      <c r="EH5" s="35"/>
      <c r="EI5" s="35"/>
      <c r="EJ5" s="35"/>
      <c r="EK5" s="35"/>
      <c r="EL5" s="35"/>
      <c r="EM5" s="36"/>
      <c r="EN5" s="35"/>
      <c r="EO5" s="35"/>
      <c r="EP5" s="35"/>
      <c r="EQ5" s="35"/>
      <c r="ER5" s="35"/>
      <c r="ES5" s="35"/>
      <c r="ET5" s="35"/>
      <c r="EU5" s="36"/>
      <c r="EV5" s="35"/>
      <c r="EW5" s="35"/>
      <c r="EX5" s="35"/>
      <c r="EY5" s="35"/>
      <c r="EZ5" s="35"/>
      <c r="FA5" s="35"/>
      <c r="FB5" s="35"/>
      <c r="FC5" s="36"/>
      <c r="FD5" s="35"/>
      <c r="FE5" s="35"/>
      <c r="FF5" s="35"/>
      <c r="FG5" s="35"/>
      <c r="FH5" s="35"/>
      <c r="FI5" s="35"/>
      <c r="FJ5" s="35"/>
      <c r="FK5" s="36"/>
      <c r="FL5" s="35"/>
      <c r="FM5" s="35"/>
      <c r="FN5" s="35"/>
      <c r="FO5" s="35"/>
      <c r="FP5" s="35"/>
      <c r="FQ5" s="35"/>
      <c r="FR5" s="35"/>
      <c r="FS5" s="36"/>
      <c r="FT5" s="35"/>
      <c r="FU5" s="35"/>
      <c r="FV5" s="35"/>
      <c r="FW5" s="35"/>
      <c r="FX5" s="35"/>
      <c r="FY5" s="35"/>
      <c r="FZ5" s="35"/>
      <c r="GA5" s="36"/>
      <c r="GB5" s="35"/>
      <c r="GC5" s="35"/>
      <c r="GD5" s="35"/>
      <c r="GE5" s="35"/>
      <c r="GF5" s="35"/>
      <c r="GG5" s="35"/>
      <c r="GH5" s="35"/>
      <c r="GI5" s="36"/>
      <c r="GJ5" s="35"/>
      <c r="GK5" s="35"/>
      <c r="GL5" s="35"/>
      <c r="GM5" s="35"/>
      <c r="GN5" s="35"/>
      <c r="GO5" s="35"/>
      <c r="GP5" s="35"/>
      <c r="GQ5" s="36"/>
      <c r="GR5" s="35"/>
      <c r="GS5" s="35"/>
      <c r="GT5" s="35"/>
      <c r="GU5" s="35"/>
      <c r="GV5" s="35"/>
      <c r="GW5" s="35"/>
      <c r="GX5" s="35"/>
      <c r="GY5" s="36"/>
      <c r="GZ5" s="35"/>
      <c r="HA5" s="35"/>
      <c r="HB5" s="35"/>
      <c r="HC5" s="35"/>
      <c r="HD5" s="35"/>
      <c r="HE5" s="35"/>
      <c r="HF5" s="35"/>
      <c r="HG5" s="36"/>
      <c r="HH5" s="35"/>
      <c r="HI5" s="35"/>
      <c r="HJ5" s="35"/>
      <c r="HK5" s="35"/>
      <c r="HL5" s="35"/>
      <c r="HM5" s="35"/>
      <c r="HN5" s="35"/>
      <c r="HO5" s="36"/>
      <c r="HP5" s="35"/>
      <c r="HQ5" s="35"/>
      <c r="HR5" s="35"/>
      <c r="HS5" s="35"/>
      <c r="HT5" s="35"/>
      <c r="HU5" s="35"/>
      <c r="HV5" s="35"/>
      <c r="HW5" s="36"/>
      <c r="HX5" s="35"/>
      <c r="HY5" s="35"/>
      <c r="HZ5" s="35"/>
      <c r="IA5" s="35"/>
      <c r="IB5" s="35"/>
      <c r="IC5" s="35"/>
      <c r="ID5" s="35"/>
      <c r="IE5" s="36"/>
      <c r="IF5" s="35"/>
      <c r="IG5" s="35"/>
      <c r="IH5" s="35"/>
      <c r="II5" s="35"/>
      <c r="IJ5" s="35"/>
      <c r="IK5" s="35"/>
      <c r="IL5" s="35"/>
      <c r="IM5" s="36"/>
    </row>
    <row r="6" spans="1:247" x14ac:dyDescent="0.3">
      <c r="A6" s="35"/>
      <c r="B6" s="35"/>
      <c r="C6" s="35"/>
      <c r="D6" s="35"/>
      <c r="E6" s="35"/>
      <c r="F6" s="35"/>
      <c r="G6" s="37"/>
      <c r="H6" s="37"/>
      <c r="I6" s="5" t="s">
        <v>55</v>
      </c>
      <c r="J6" s="35"/>
      <c r="K6" s="35"/>
      <c r="L6" s="35"/>
      <c r="M6" s="35"/>
      <c r="N6" s="35"/>
      <c r="O6" s="36"/>
      <c r="P6" s="35"/>
      <c r="Q6" s="35"/>
      <c r="R6" s="35"/>
      <c r="S6" s="35"/>
      <c r="T6" s="35"/>
      <c r="U6" s="35"/>
      <c r="V6" s="35"/>
      <c r="W6" s="36"/>
      <c r="X6" s="35"/>
      <c r="Y6" s="35"/>
      <c r="Z6" s="35"/>
      <c r="AA6" s="35"/>
      <c r="AB6" s="35"/>
      <c r="AC6" s="35"/>
      <c r="AD6" s="35"/>
      <c r="AE6" s="36"/>
      <c r="AF6" s="35"/>
      <c r="AG6" s="35"/>
      <c r="AH6" s="35"/>
      <c r="AI6" s="35"/>
      <c r="AJ6" s="35"/>
      <c r="AK6" s="35"/>
      <c r="AL6" s="35"/>
      <c r="AM6" s="36"/>
      <c r="AN6" s="35"/>
      <c r="AO6" s="35"/>
      <c r="AP6" s="35"/>
      <c r="AQ6" s="35"/>
      <c r="AR6" s="35"/>
      <c r="AS6" s="35"/>
      <c r="AT6" s="35"/>
      <c r="AU6" s="36"/>
      <c r="AV6" s="35"/>
      <c r="AW6" s="35"/>
      <c r="AX6" s="35"/>
      <c r="AY6" s="35"/>
      <c r="AZ6" s="35"/>
      <c r="BA6" s="35"/>
      <c r="BB6" s="35"/>
      <c r="BC6" s="36"/>
      <c r="BD6" s="35"/>
      <c r="BE6" s="35"/>
      <c r="BF6" s="35"/>
      <c r="BG6" s="35"/>
      <c r="BH6" s="35"/>
      <c r="BI6" s="35"/>
      <c r="BJ6" s="35"/>
      <c r="BK6" s="36"/>
      <c r="BL6" s="35"/>
      <c r="BM6" s="35"/>
      <c r="BN6" s="35"/>
      <c r="BO6" s="35"/>
      <c r="BP6" s="35"/>
      <c r="BQ6" s="35"/>
      <c r="BR6" s="35"/>
      <c r="BS6" s="36"/>
      <c r="BT6" s="35"/>
      <c r="BU6" s="35"/>
      <c r="BV6" s="35"/>
      <c r="BW6" s="35"/>
      <c r="BX6" s="35"/>
      <c r="BY6" s="35"/>
      <c r="BZ6" s="35"/>
      <c r="CA6" s="36"/>
      <c r="CB6" s="35"/>
      <c r="CC6" s="35"/>
      <c r="CD6" s="35"/>
      <c r="CE6" s="35"/>
      <c r="CF6" s="35"/>
      <c r="CG6" s="35"/>
      <c r="CH6" s="35"/>
      <c r="CI6" s="36"/>
      <c r="CJ6" s="35"/>
      <c r="CK6" s="35"/>
      <c r="CL6" s="35"/>
      <c r="CM6" s="35"/>
      <c r="CN6" s="35"/>
      <c r="CO6" s="35"/>
      <c r="CP6" s="35"/>
      <c r="CQ6" s="36"/>
      <c r="CR6" s="35"/>
      <c r="CS6" s="35"/>
      <c r="CT6" s="35"/>
      <c r="CU6" s="35"/>
      <c r="CV6" s="35"/>
      <c r="CW6" s="35"/>
      <c r="CX6" s="35"/>
      <c r="CY6" s="36"/>
      <c r="CZ6" s="35"/>
      <c r="DA6" s="35"/>
      <c r="DB6" s="35"/>
      <c r="DC6" s="35"/>
      <c r="DD6" s="35"/>
      <c r="DE6" s="35"/>
      <c r="DF6" s="35"/>
      <c r="DG6" s="36"/>
      <c r="DH6" s="35"/>
      <c r="DI6" s="35"/>
      <c r="DJ6" s="35"/>
      <c r="DK6" s="35"/>
      <c r="DL6" s="35"/>
      <c r="DM6" s="35"/>
      <c r="DN6" s="35"/>
      <c r="DO6" s="36"/>
      <c r="DP6" s="35"/>
      <c r="DQ6" s="35"/>
      <c r="DR6" s="35"/>
      <c r="DS6" s="35"/>
      <c r="DT6" s="35"/>
      <c r="DU6" s="35"/>
      <c r="DV6" s="35"/>
      <c r="DW6" s="36"/>
      <c r="DX6" s="35"/>
      <c r="DY6" s="35"/>
      <c r="DZ6" s="35"/>
      <c r="EA6" s="35"/>
      <c r="EB6" s="35"/>
      <c r="EC6" s="35"/>
      <c r="ED6" s="35"/>
      <c r="EE6" s="36"/>
      <c r="EF6" s="35"/>
      <c r="EG6" s="35"/>
      <c r="EH6" s="35"/>
      <c r="EI6" s="35"/>
      <c r="EJ6" s="35"/>
      <c r="EK6" s="35"/>
      <c r="EL6" s="35"/>
      <c r="EM6" s="36"/>
      <c r="EN6" s="35"/>
      <c r="EO6" s="35"/>
      <c r="EP6" s="35"/>
      <c r="EQ6" s="35"/>
      <c r="ER6" s="35"/>
      <c r="ES6" s="35"/>
      <c r="ET6" s="35"/>
      <c r="EU6" s="36"/>
      <c r="EV6" s="35"/>
      <c r="EW6" s="35"/>
      <c r="EX6" s="35"/>
      <c r="EY6" s="35"/>
      <c r="EZ6" s="35"/>
      <c r="FA6" s="35"/>
      <c r="FB6" s="35"/>
      <c r="FC6" s="36"/>
      <c r="FD6" s="35"/>
      <c r="FE6" s="35"/>
      <c r="FF6" s="35"/>
      <c r="FG6" s="35"/>
      <c r="FH6" s="35"/>
      <c r="FI6" s="35"/>
      <c r="FJ6" s="35"/>
      <c r="FK6" s="36"/>
      <c r="FL6" s="35"/>
      <c r="FM6" s="35"/>
      <c r="FN6" s="35"/>
      <c r="FO6" s="35"/>
      <c r="FP6" s="35"/>
      <c r="FQ6" s="35"/>
      <c r="FR6" s="35"/>
      <c r="FS6" s="36"/>
      <c r="FT6" s="35"/>
      <c r="FU6" s="35"/>
      <c r="FV6" s="35"/>
      <c r="FW6" s="35"/>
      <c r="FX6" s="35"/>
      <c r="FY6" s="35"/>
      <c r="FZ6" s="35"/>
      <c r="GA6" s="36"/>
      <c r="GB6" s="35"/>
      <c r="GC6" s="35"/>
      <c r="GD6" s="35"/>
      <c r="GE6" s="35"/>
      <c r="GF6" s="35"/>
      <c r="GG6" s="35"/>
      <c r="GH6" s="35"/>
      <c r="GI6" s="36"/>
      <c r="GJ6" s="35"/>
      <c r="GK6" s="35"/>
      <c r="GL6" s="35"/>
      <c r="GM6" s="35"/>
      <c r="GN6" s="35"/>
      <c r="GO6" s="35"/>
      <c r="GP6" s="35"/>
      <c r="GQ6" s="36"/>
      <c r="GR6" s="35"/>
      <c r="GS6" s="35"/>
      <c r="GT6" s="35"/>
      <c r="GU6" s="35"/>
      <c r="GV6" s="35"/>
      <c r="GW6" s="35"/>
      <c r="GX6" s="35"/>
      <c r="GY6" s="36"/>
      <c r="GZ6" s="35"/>
      <c r="HA6" s="35"/>
      <c r="HB6" s="35"/>
      <c r="HC6" s="35"/>
      <c r="HD6" s="35"/>
      <c r="HE6" s="35"/>
      <c r="HF6" s="35"/>
      <c r="HG6" s="36"/>
      <c r="HH6" s="35"/>
      <c r="HI6" s="35"/>
      <c r="HJ6" s="35"/>
      <c r="HK6" s="35"/>
      <c r="HL6" s="35"/>
      <c r="HM6" s="35"/>
      <c r="HN6" s="35"/>
      <c r="HO6" s="36"/>
      <c r="HP6" s="35"/>
      <c r="HQ6" s="35"/>
      <c r="HR6" s="35"/>
      <c r="HS6" s="35"/>
      <c r="HT6" s="35"/>
      <c r="HU6" s="35"/>
      <c r="HV6" s="35"/>
      <c r="HW6" s="36"/>
      <c r="HX6" s="35"/>
      <c r="HY6" s="35"/>
      <c r="HZ6" s="35"/>
      <c r="IA6" s="35"/>
      <c r="IB6" s="35"/>
      <c r="IC6" s="35"/>
      <c r="ID6" s="35"/>
      <c r="IE6" s="36"/>
      <c r="IF6" s="35"/>
      <c r="IG6" s="35"/>
      <c r="IH6" s="35"/>
      <c r="II6" s="35"/>
      <c r="IJ6" s="35"/>
      <c r="IK6" s="35"/>
      <c r="IL6" s="35"/>
      <c r="IM6" s="36"/>
    </row>
    <row r="7" spans="1:247" ht="73.5" customHeight="1" x14ac:dyDescent="0.3">
      <c r="A7" s="185" t="s">
        <v>2</v>
      </c>
      <c r="B7" s="186"/>
      <c r="C7" s="187"/>
      <c r="D7" s="185" t="s">
        <v>0</v>
      </c>
      <c r="E7" s="187"/>
      <c r="F7" s="182" t="s">
        <v>12</v>
      </c>
      <c r="G7" s="188" t="s">
        <v>13</v>
      </c>
      <c r="H7" s="188"/>
      <c r="I7" s="189"/>
    </row>
    <row r="8" spans="1:247" s="38" customFormat="1" ht="34.5" customHeight="1" x14ac:dyDescent="0.2">
      <c r="A8" s="83" t="s">
        <v>30</v>
      </c>
      <c r="B8" s="83" t="s">
        <v>31</v>
      </c>
      <c r="C8" s="83" t="s">
        <v>32</v>
      </c>
      <c r="D8" s="84" t="s">
        <v>3</v>
      </c>
      <c r="E8" s="84" t="s">
        <v>4</v>
      </c>
      <c r="F8" s="183"/>
      <c r="G8" s="16" t="s">
        <v>51</v>
      </c>
      <c r="H8" s="16" t="s">
        <v>52</v>
      </c>
      <c r="I8" s="16" t="s">
        <v>53</v>
      </c>
    </row>
    <row r="9" spans="1:247" ht="15" customHeight="1" x14ac:dyDescent="0.3">
      <c r="A9" s="39"/>
      <c r="B9" s="39"/>
      <c r="C9" s="39"/>
      <c r="D9" s="39"/>
      <c r="E9" s="39"/>
      <c r="F9" s="40" t="s">
        <v>7</v>
      </c>
      <c r="G9" s="33">
        <f>G11</f>
        <v>0</v>
      </c>
      <c r="H9" s="33">
        <f t="shared" ref="H9:I9" si="0">H11</f>
        <v>0</v>
      </c>
      <c r="I9" s="33">
        <f t="shared" si="0"/>
        <v>0</v>
      </c>
    </row>
    <row r="10" spans="1:247" ht="15" customHeight="1" x14ac:dyDescent="0.3">
      <c r="A10" s="39"/>
      <c r="B10" s="39"/>
      <c r="C10" s="39"/>
      <c r="D10" s="39"/>
      <c r="E10" s="39"/>
      <c r="F10" s="39" t="s">
        <v>8</v>
      </c>
      <c r="G10" s="41"/>
      <c r="H10" s="41"/>
      <c r="I10" s="42"/>
    </row>
    <row r="11" spans="1:247" s="46" customFormat="1" ht="33.75" customHeight="1" x14ac:dyDescent="0.2">
      <c r="A11" s="43"/>
      <c r="B11" s="43"/>
      <c r="C11" s="43"/>
      <c r="D11" s="44"/>
      <c r="E11" s="44"/>
      <c r="F11" s="45" t="s">
        <v>20</v>
      </c>
      <c r="G11" s="29">
        <f t="shared" ref="G11:I11" si="1">G13</f>
        <v>0</v>
      </c>
      <c r="H11" s="29">
        <f t="shared" si="1"/>
        <v>0</v>
      </c>
      <c r="I11" s="29">
        <f t="shared" si="1"/>
        <v>0</v>
      </c>
    </row>
    <row r="12" spans="1:247" s="46" customFormat="1" x14ac:dyDescent="0.2">
      <c r="A12" s="43"/>
      <c r="B12" s="43"/>
      <c r="C12" s="43"/>
      <c r="D12" s="44"/>
      <c r="E12" s="44"/>
      <c r="F12" s="47" t="s">
        <v>8</v>
      </c>
      <c r="G12" s="30"/>
      <c r="H12" s="30"/>
      <c r="I12" s="30"/>
    </row>
    <row r="13" spans="1:247" ht="19.5" customHeight="1" x14ac:dyDescent="0.3">
      <c r="A13" s="48" t="s">
        <v>6</v>
      </c>
      <c r="B13" s="40"/>
      <c r="C13" s="40"/>
      <c r="D13" s="40"/>
      <c r="E13" s="39"/>
      <c r="F13" s="49" t="s">
        <v>15</v>
      </c>
      <c r="G13" s="27">
        <f t="shared" ref="G13:I13" si="2">G15</f>
        <v>0</v>
      </c>
      <c r="H13" s="27">
        <f t="shared" si="2"/>
        <v>0</v>
      </c>
      <c r="I13" s="27">
        <f t="shared" si="2"/>
        <v>0</v>
      </c>
      <c r="J13" s="50"/>
    </row>
    <row r="14" spans="1:247" x14ac:dyDescent="0.3">
      <c r="A14" s="40"/>
      <c r="B14" s="40"/>
      <c r="C14" s="40"/>
      <c r="D14" s="40"/>
      <c r="E14" s="39"/>
      <c r="F14" s="51" t="s">
        <v>8</v>
      </c>
      <c r="G14" s="27"/>
      <c r="H14" s="27"/>
      <c r="I14" s="27"/>
      <c r="J14" s="50"/>
    </row>
    <row r="15" spans="1:247" ht="34.5" x14ac:dyDescent="0.3">
      <c r="A15" s="40"/>
      <c r="B15" s="48" t="s">
        <v>16</v>
      </c>
      <c r="C15" s="40"/>
      <c r="D15" s="40"/>
      <c r="E15" s="39"/>
      <c r="F15" s="52" t="s">
        <v>14</v>
      </c>
      <c r="G15" s="27">
        <f t="shared" ref="G15:I15" si="3">G17</f>
        <v>0</v>
      </c>
      <c r="H15" s="27">
        <f t="shared" si="3"/>
        <v>0</v>
      </c>
      <c r="I15" s="27">
        <f t="shared" si="3"/>
        <v>0</v>
      </c>
      <c r="J15" s="50"/>
    </row>
    <row r="16" spans="1:247" x14ac:dyDescent="0.3">
      <c r="A16" s="40"/>
      <c r="B16" s="40"/>
      <c r="C16" s="40"/>
      <c r="D16" s="40"/>
      <c r="E16" s="39"/>
      <c r="F16" s="39" t="s">
        <v>8</v>
      </c>
      <c r="G16" s="28"/>
      <c r="H16" s="28"/>
      <c r="I16" s="28"/>
      <c r="J16" s="50"/>
    </row>
    <row r="17" spans="1:10" ht="34.5" customHeight="1" x14ac:dyDescent="0.3">
      <c r="A17" s="40"/>
      <c r="B17" s="40"/>
      <c r="C17" s="40" t="s">
        <v>9</v>
      </c>
      <c r="D17" s="40"/>
      <c r="E17" s="39"/>
      <c r="F17" s="40" t="s">
        <v>17</v>
      </c>
      <c r="G17" s="27">
        <f t="shared" ref="G17:I17" si="4">G19</f>
        <v>0</v>
      </c>
      <c r="H17" s="27">
        <f t="shared" si="4"/>
        <v>0</v>
      </c>
      <c r="I17" s="27">
        <f t="shared" si="4"/>
        <v>0</v>
      </c>
      <c r="J17" s="50"/>
    </row>
    <row r="18" spans="1:10" s="46" customFormat="1" x14ac:dyDescent="0.2">
      <c r="A18" s="48"/>
      <c r="B18" s="48"/>
      <c r="C18" s="48"/>
      <c r="D18" s="45"/>
      <c r="E18" s="44"/>
      <c r="F18" s="44" t="s">
        <v>8</v>
      </c>
      <c r="G18" s="53"/>
      <c r="H18" s="53"/>
      <c r="I18" s="53"/>
    </row>
    <row r="19" spans="1:10" s="94" customFormat="1" ht="36" customHeight="1" x14ac:dyDescent="0.2">
      <c r="A19" s="48"/>
      <c r="B19" s="48"/>
      <c r="C19" s="48"/>
      <c r="D19" s="45"/>
      <c r="E19" s="45"/>
      <c r="F19" s="45" t="s">
        <v>20</v>
      </c>
      <c r="G19" s="29">
        <f t="shared" ref="G19:I19" si="5">G21</f>
        <v>0</v>
      </c>
      <c r="H19" s="29">
        <f t="shared" si="5"/>
        <v>0</v>
      </c>
      <c r="I19" s="29">
        <f t="shared" si="5"/>
        <v>0</v>
      </c>
    </row>
    <row r="20" spans="1:10" s="46" customFormat="1" x14ac:dyDescent="0.2">
      <c r="A20" s="48"/>
      <c r="B20" s="48"/>
      <c r="C20" s="48"/>
      <c r="D20" s="45"/>
      <c r="E20" s="44"/>
      <c r="F20" s="44" t="s">
        <v>8</v>
      </c>
      <c r="G20" s="53"/>
      <c r="H20" s="53"/>
      <c r="I20" s="26"/>
    </row>
    <row r="21" spans="1:10" x14ac:dyDescent="0.3">
      <c r="A21" s="40"/>
      <c r="B21" s="40"/>
      <c r="C21" s="40"/>
      <c r="D21" s="84">
        <v>1212</v>
      </c>
      <c r="E21" s="40"/>
      <c r="F21" s="40" t="s">
        <v>18</v>
      </c>
      <c r="G21" s="27">
        <f>G23+G39</f>
        <v>0</v>
      </c>
      <c r="H21" s="27">
        <f>H23+H39</f>
        <v>0</v>
      </c>
      <c r="I21" s="27">
        <f>I23+I39</f>
        <v>0</v>
      </c>
      <c r="J21" s="54"/>
    </row>
    <row r="22" spans="1:10" x14ac:dyDescent="0.3">
      <c r="A22" s="40"/>
      <c r="B22" s="40"/>
      <c r="C22" s="40"/>
      <c r="D22" s="40"/>
      <c r="E22" s="39"/>
      <c r="F22" s="39" t="s">
        <v>19</v>
      </c>
      <c r="G22" s="55"/>
      <c r="H22" s="55"/>
      <c r="I22" s="55"/>
      <c r="J22" s="54"/>
    </row>
    <row r="23" spans="1:10" ht="36.75" customHeight="1" x14ac:dyDescent="0.3">
      <c r="A23" s="39"/>
      <c r="B23" s="39"/>
      <c r="C23" s="39"/>
      <c r="D23" s="39"/>
      <c r="E23" s="84">
        <v>12025</v>
      </c>
      <c r="F23" s="56" t="s">
        <v>34</v>
      </c>
      <c r="G23" s="27">
        <f t="shared" ref="G23:I23" si="6">G25</f>
        <v>24915.7</v>
      </c>
      <c r="H23" s="27">
        <f t="shared" si="6"/>
        <v>24915.7</v>
      </c>
      <c r="I23" s="27">
        <f t="shared" si="6"/>
        <v>24915.7</v>
      </c>
    </row>
    <row r="24" spans="1:10" x14ac:dyDescent="0.3">
      <c r="A24" s="39"/>
      <c r="B24" s="39"/>
      <c r="C24" s="39"/>
      <c r="D24" s="39"/>
      <c r="E24" s="163"/>
      <c r="F24" s="57" t="s">
        <v>10</v>
      </c>
      <c r="G24" s="28"/>
      <c r="H24" s="28"/>
      <c r="I24" s="28"/>
      <c r="J24" s="54"/>
    </row>
    <row r="25" spans="1:10" s="158" customFormat="1" ht="15.75" customHeight="1" x14ac:dyDescent="0.2">
      <c r="A25" s="157"/>
      <c r="B25" s="157"/>
      <c r="C25" s="157"/>
      <c r="D25" s="157"/>
      <c r="E25" s="164"/>
      <c r="F25" s="58" t="s">
        <v>36</v>
      </c>
      <c r="G25" s="29">
        <f>G27</f>
        <v>24915.7</v>
      </c>
      <c r="H25" s="29">
        <f t="shared" ref="G25:I25" si="7">H27</f>
        <v>24915.7</v>
      </c>
      <c r="I25" s="29">
        <f t="shared" si="7"/>
        <v>24915.7</v>
      </c>
    </row>
    <row r="26" spans="1:10" s="62" customFormat="1" ht="34.5" x14ac:dyDescent="0.2">
      <c r="A26" s="59"/>
      <c r="B26" s="60"/>
      <c r="C26" s="61"/>
      <c r="D26" s="61"/>
      <c r="E26" s="165"/>
      <c r="F26" s="79" t="s">
        <v>11</v>
      </c>
      <c r="G26" s="30"/>
      <c r="H26" s="30"/>
      <c r="I26" s="30"/>
    </row>
    <row r="27" spans="1:10" s="62" customFormat="1" x14ac:dyDescent="0.2">
      <c r="A27" s="59"/>
      <c r="B27" s="60"/>
      <c r="C27" s="61"/>
      <c r="D27" s="61"/>
      <c r="E27" s="165"/>
      <c r="F27" s="63" t="s">
        <v>7</v>
      </c>
      <c r="G27" s="30">
        <f t="shared" ref="G27:I27" si="8">G28</f>
        <v>24915.7</v>
      </c>
      <c r="H27" s="30">
        <f t="shared" si="8"/>
        <v>24915.7</v>
      </c>
      <c r="I27" s="30">
        <f t="shared" si="8"/>
        <v>24915.7</v>
      </c>
    </row>
    <row r="28" spans="1:10" s="62" customFormat="1" x14ac:dyDescent="0.2">
      <c r="A28" s="64"/>
      <c r="B28" s="65"/>
      <c r="C28" s="66"/>
      <c r="D28" s="66"/>
      <c r="E28" s="166"/>
      <c r="F28" s="63" t="s">
        <v>21</v>
      </c>
      <c r="G28" s="30">
        <f>G29+G36</f>
        <v>24915.7</v>
      </c>
      <c r="H28" s="30">
        <f>H29+H36</f>
        <v>24915.7</v>
      </c>
      <c r="I28" s="30">
        <f>I29+I36</f>
        <v>24915.7</v>
      </c>
    </row>
    <row r="29" spans="1:10" s="69" customFormat="1" x14ac:dyDescent="0.2">
      <c r="A29" s="67"/>
      <c r="B29" s="14"/>
      <c r="C29" s="68"/>
      <c r="D29" s="67"/>
      <c r="E29" s="12"/>
      <c r="F29" s="10" t="s">
        <v>22</v>
      </c>
      <c r="G29" s="30">
        <f>G32+G30</f>
        <v>3895.7</v>
      </c>
      <c r="H29" s="30">
        <f>H32+H30</f>
        <v>3895.7</v>
      </c>
      <c r="I29" s="30">
        <f>I32+I30</f>
        <v>3895.7</v>
      </c>
    </row>
    <row r="30" spans="1:10" s="69" customFormat="1" x14ac:dyDescent="0.2">
      <c r="A30" s="67"/>
      <c r="B30" s="14"/>
      <c r="C30" s="68"/>
      <c r="D30" s="67"/>
      <c r="E30" s="12"/>
      <c r="F30" s="10" t="s">
        <v>85</v>
      </c>
      <c r="G30" s="30">
        <f>G31</f>
        <v>2184</v>
      </c>
      <c r="H30" s="30">
        <f>H31</f>
        <v>2184</v>
      </c>
      <c r="I30" s="30">
        <f>I31</f>
        <v>2184</v>
      </c>
    </row>
    <row r="31" spans="1:10" s="69" customFormat="1" x14ac:dyDescent="0.2">
      <c r="A31" s="67"/>
      <c r="B31" s="14"/>
      <c r="C31" s="68"/>
      <c r="D31" s="67"/>
      <c r="E31" s="12"/>
      <c r="F31" s="10" t="s">
        <v>86</v>
      </c>
      <c r="G31" s="30">
        <v>2184</v>
      </c>
      <c r="H31" s="30">
        <v>2184</v>
      </c>
      <c r="I31" s="30">
        <v>2184</v>
      </c>
    </row>
    <row r="32" spans="1:10" s="69" customFormat="1" x14ac:dyDescent="0.2">
      <c r="A32" s="67"/>
      <c r="B32" s="14"/>
      <c r="C32" s="68"/>
      <c r="D32" s="67"/>
      <c r="E32" s="12"/>
      <c r="F32" s="10" t="s">
        <v>82</v>
      </c>
      <c r="G32" s="30">
        <f>G33+G34+G35</f>
        <v>1711.7</v>
      </c>
      <c r="H32" s="30">
        <f>H33+H34+H35</f>
        <v>1711.7</v>
      </c>
      <c r="I32" s="30">
        <f>I33+I34+I35</f>
        <v>1711.7</v>
      </c>
    </row>
    <row r="33" spans="1:9" s="69" customFormat="1" x14ac:dyDescent="0.2">
      <c r="A33" s="67"/>
      <c r="B33" s="14"/>
      <c r="C33" s="68"/>
      <c r="D33" s="67"/>
      <c r="E33" s="12"/>
      <c r="F33" s="10" t="s">
        <v>83</v>
      </c>
      <c r="G33" s="30">
        <v>1264.3</v>
      </c>
      <c r="H33" s="30">
        <v>1264.3</v>
      </c>
      <c r="I33" s="30">
        <v>1264.3</v>
      </c>
    </row>
    <row r="34" spans="1:9" s="69" customFormat="1" x14ac:dyDescent="0.2">
      <c r="A34" s="67"/>
      <c r="B34" s="14"/>
      <c r="C34" s="68"/>
      <c r="D34" s="67"/>
      <c r="E34" s="12"/>
      <c r="F34" s="10" t="s">
        <v>84</v>
      </c>
      <c r="G34" s="30">
        <v>385</v>
      </c>
      <c r="H34" s="30">
        <v>385</v>
      </c>
      <c r="I34" s="30">
        <v>385</v>
      </c>
    </row>
    <row r="35" spans="1:9" s="69" customFormat="1" x14ac:dyDescent="0.2">
      <c r="A35" s="67"/>
      <c r="B35" s="14"/>
      <c r="C35" s="68"/>
      <c r="D35" s="67"/>
      <c r="E35" s="12"/>
      <c r="F35" s="63" t="s">
        <v>87</v>
      </c>
      <c r="G35" s="30">
        <v>62.4</v>
      </c>
      <c r="H35" s="30">
        <v>62.4</v>
      </c>
      <c r="I35" s="30">
        <v>62.4</v>
      </c>
    </row>
    <row r="36" spans="1:9" s="69" customFormat="1" x14ac:dyDescent="0.2">
      <c r="A36" s="67"/>
      <c r="B36" s="14"/>
      <c r="C36" s="68"/>
      <c r="D36" s="67"/>
      <c r="E36" s="12"/>
      <c r="F36" s="63" t="s">
        <v>79</v>
      </c>
      <c r="G36" s="30">
        <f t="shared" ref="G36:I37" si="9">G37</f>
        <v>21020</v>
      </c>
      <c r="H36" s="30">
        <f t="shared" si="9"/>
        <v>21020</v>
      </c>
      <c r="I36" s="30">
        <f t="shared" si="9"/>
        <v>21020</v>
      </c>
    </row>
    <row r="37" spans="1:9" s="69" customFormat="1" ht="34.5" x14ac:dyDescent="0.2">
      <c r="A37" s="67"/>
      <c r="B37" s="14"/>
      <c r="C37" s="68"/>
      <c r="D37" s="67"/>
      <c r="E37" s="12"/>
      <c r="F37" s="63" t="s">
        <v>80</v>
      </c>
      <c r="G37" s="30">
        <f t="shared" si="9"/>
        <v>21020</v>
      </c>
      <c r="H37" s="30">
        <f t="shared" si="9"/>
        <v>21020</v>
      </c>
      <c r="I37" s="30">
        <f t="shared" si="9"/>
        <v>21020</v>
      </c>
    </row>
    <row r="38" spans="1:9" s="69" customFormat="1" x14ac:dyDescent="0.2">
      <c r="A38" s="67"/>
      <c r="B38" s="14"/>
      <c r="C38" s="68"/>
      <c r="D38" s="67"/>
      <c r="E38" s="12"/>
      <c r="F38" s="63" t="s">
        <v>81</v>
      </c>
      <c r="G38" s="30">
        <v>21020</v>
      </c>
      <c r="H38" s="30">
        <f>G38</f>
        <v>21020</v>
      </c>
      <c r="I38" s="30">
        <f>H38</f>
        <v>21020</v>
      </c>
    </row>
    <row r="39" spans="1:9" s="6" customFormat="1" ht="35.25" customHeight="1" x14ac:dyDescent="0.3">
      <c r="A39" s="70"/>
      <c r="B39" s="70"/>
      <c r="C39" s="70"/>
      <c r="D39" s="91"/>
      <c r="E39" s="16" t="s">
        <v>94</v>
      </c>
      <c r="F39" s="11" t="s">
        <v>95</v>
      </c>
      <c r="G39" s="31">
        <f t="shared" ref="G39:I39" si="10">G41</f>
        <v>-24915.7</v>
      </c>
      <c r="H39" s="31">
        <f t="shared" si="10"/>
        <v>-24915.7</v>
      </c>
      <c r="I39" s="31">
        <f t="shared" si="10"/>
        <v>-24915.7</v>
      </c>
    </row>
    <row r="40" spans="1:9" ht="19.5" customHeight="1" x14ac:dyDescent="0.3">
      <c r="A40" s="71"/>
      <c r="B40" s="71"/>
      <c r="C40" s="71"/>
      <c r="D40" s="72"/>
      <c r="E40" s="12"/>
      <c r="F40" s="10" t="s">
        <v>10</v>
      </c>
      <c r="G40" s="32"/>
      <c r="H40" s="32"/>
      <c r="I40" s="32"/>
    </row>
    <row r="41" spans="1:9" s="6" customFormat="1" ht="19.5" customHeight="1" x14ac:dyDescent="0.3">
      <c r="A41" s="70"/>
      <c r="B41" s="70"/>
      <c r="C41" s="70"/>
      <c r="D41" s="91"/>
      <c r="E41" s="16"/>
      <c r="F41" s="93" t="s">
        <v>43</v>
      </c>
      <c r="G41" s="31">
        <f t="shared" ref="G41:I41" si="11">G43</f>
        <v>-24915.7</v>
      </c>
      <c r="H41" s="31">
        <f t="shared" si="11"/>
        <v>-24915.7</v>
      </c>
      <c r="I41" s="31">
        <f t="shared" si="11"/>
        <v>-24915.7</v>
      </c>
    </row>
    <row r="42" spans="1:9" ht="19.5" customHeight="1" x14ac:dyDescent="0.3">
      <c r="A42" s="71"/>
      <c r="B42" s="71"/>
      <c r="C42" s="71"/>
      <c r="D42" s="72"/>
      <c r="E42" s="12"/>
      <c r="F42" s="10" t="s">
        <v>11</v>
      </c>
      <c r="G42" s="32"/>
      <c r="H42" s="32"/>
      <c r="I42" s="32"/>
    </row>
    <row r="43" spans="1:9" ht="19.5" customHeight="1" x14ac:dyDescent="0.3">
      <c r="A43" s="71"/>
      <c r="B43" s="71"/>
      <c r="C43" s="71"/>
      <c r="D43" s="72"/>
      <c r="E43" s="12"/>
      <c r="F43" s="10" t="s">
        <v>7</v>
      </c>
      <c r="G43" s="32">
        <f t="shared" ref="G43:I45" si="12">G44</f>
        <v>-24915.7</v>
      </c>
      <c r="H43" s="32">
        <f t="shared" si="12"/>
        <v>-24915.7</v>
      </c>
      <c r="I43" s="32">
        <f t="shared" si="12"/>
        <v>-24915.7</v>
      </c>
    </row>
    <row r="44" spans="1:9" ht="19.5" customHeight="1" x14ac:dyDescent="0.3">
      <c r="A44" s="71"/>
      <c r="B44" s="71"/>
      <c r="C44" s="71"/>
      <c r="D44" s="72"/>
      <c r="E44" s="12"/>
      <c r="F44" s="10" t="s">
        <v>96</v>
      </c>
      <c r="G44" s="32">
        <f t="shared" si="12"/>
        <v>-24915.7</v>
      </c>
      <c r="H44" s="32">
        <f t="shared" si="12"/>
        <v>-24915.7</v>
      </c>
      <c r="I44" s="32">
        <f t="shared" si="12"/>
        <v>-24915.7</v>
      </c>
    </row>
    <row r="45" spans="1:9" ht="19.5" customHeight="1" x14ac:dyDescent="0.3">
      <c r="A45" s="71"/>
      <c r="B45" s="71"/>
      <c r="C45" s="71"/>
      <c r="D45" s="72"/>
      <c r="E45" s="12"/>
      <c r="F45" s="10" t="s">
        <v>97</v>
      </c>
      <c r="G45" s="32">
        <f t="shared" si="12"/>
        <v>-24915.7</v>
      </c>
      <c r="H45" s="32">
        <f t="shared" si="12"/>
        <v>-24915.7</v>
      </c>
      <c r="I45" s="32">
        <f t="shared" si="12"/>
        <v>-24915.7</v>
      </c>
    </row>
    <row r="46" spans="1:9" ht="19.5" customHeight="1" x14ac:dyDescent="0.3">
      <c r="A46" s="71"/>
      <c r="B46" s="71"/>
      <c r="C46" s="71"/>
      <c r="D46" s="72"/>
      <c r="E46" s="12"/>
      <c r="F46" s="10" t="s">
        <v>98</v>
      </c>
      <c r="G46" s="32">
        <f>-G25</f>
        <v>-24915.7</v>
      </c>
      <c r="H46" s="32">
        <f>-H25</f>
        <v>-24915.7</v>
      </c>
      <c r="I46" s="32">
        <f>-I25</f>
        <v>-24915.7</v>
      </c>
    </row>
    <row r="47" spans="1:9" ht="19.5" customHeight="1" x14ac:dyDescent="0.3">
      <c r="A47" s="88"/>
      <c r="B47" s="88"/>
      <c r="C47" s="88"/>
      <c r="D47" s="89"/>
      <c r="E47" s="10"/>
      <c r="F47" s="10" t="s">
        <v>99</v>
      </c>
      <c r="G47" s="90">
        <f>G46</f>
        <v>-24915.7</v>
      </c>
      <c r="H47" s="90">
        <f t="shared" ref="H47:I47" si="13">H46</f>
        <v>-24915.7</v>
      </c>
      <c r="I47" s="90">
        <f t="shared" si="13"/>
        <v>-24915.7</v>
      </c>
    </row>
    <row r="48" spans="1:9" ht="19.5" customHeight="1" x14ac:dyDescent="0.3">
      <c r="A48" s="73"/>
      <c r="B48" s="73"/>
      <c r="C48" s="73"/>
      <c r="D48" s="74"/>
      <c r="E48" s="75"/>
      <c r="F48" s="4"/>
      <c r="G48" s="76"/>
      <c r="H48" s="76"/>
      <c r="I48" s="77"/>
    </row>
    <row r="49" spans="1:9" ht="19.5" customHeight="1" x14ac:dyDescent="0.3">
      <c r="A49" s="73"/>
      <c r="B49" s="13" t="s">
        <v>28</v>
      </c>
      <c r="C49" s="7"/>
      <c r="D49" s="8"/>
      <c r="G49" s="76"/>
      <c r="H49" s="76"/>
      <c r="I49" s="77"/>
    </row>
    <row r="50" spans="1:9" ht="19.5" customHeight="1" x14ac:dyDescent="0.3">
      <c r="A50" s="73"/>
      <c r="B50" s="13" t="s">
        <v>29</v>
      </c>
      <c r="C50" s="7"/>
      <c r="D50" s="8"/>
      <c r="G50" s="76"/>
      <c r="H50" s="76"/>
      <c r="I50" s="77"/>
    </row>
    <row r="51" spans="1:9" ht="19.5" customHeight="1" x14ac:dyDescent="0.3">
      <c r="A51" s="73"/>
      <c r="B51" s="15"/>
      <c r="C51" s="9" t="s">
        <v>27</v>
      </c>
      <c r="D51" s="8"/>
      <c r="G51" s="76"/>
      <c r="H51" s="76"/>
      <c r="I51" s="77"/>
    </row>
    <row r="52" spans="1:9" ht="19.5" customHeight="1" x14ac:dyDescent="0.3">
      <c r="A52" s="73"/>
      <c r="D52" s="3"/>
      <c r="G52" s="76"/>
      <c r="H52" s="76"/>
      <c r="I52" s="77"/>
    </row>
    <row r="53" spans="1:9" ht="19.5" customHeight="1" x14ac:dyDescent="0.3">
      <c r="A53" s="73"/>
      <c r="G53" s="76"/>
      <c r="H53" s="76"/>
      <c r="I53" s="77"/>
    </row>
  </sheetData>
  <mergeCells count="6">
    <mergeCell ref="F7:F8"/>
    <mergeCell ref="F2:I2"/>
    <mergeCell ref="A5:I5"/>
    <mergeCell ref="A7:C7"/>
    <mergeCell ref="D7:E7"/>
    <mergeCell ref="G7:I7"/>
  </mergeCells>
  <pageMargins left="0" right="0" top="0" bottom="0" header="0" footer="0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FF32F-76EB-420B-973F-702D6D74C3A1}">
  <dimension ref="A1:I27"/>
  <sheetViews>
    <sheetView workbookViewId="0">
      <selection activeCell="D7" sqref="D7:H7"/>
    </sheetView>
  </sheetViews>
  <sheetFormatPr defaultRowHeight="17.25" x14ac:dyDescent="0.2"/>
  <cols>
    <col min="1" max="1" width="7.42578125" style="98" customWidth="1"/>
    <col min="2" max="2" width="10.7109375" style="98" customWidth="1"/>
    <col min="3" max="3" width="56.28515625" style="126" customWidth="1"/>
    <col min="4" max="4" width="19.42578125" style="125" customWidth="1"/>
    <col min="5" max="5" width="22.85546875" style="125" customWidth="1"/>
    <col min="6" max="6" width="22.5703125" style="125" customWidth="1"/>
    <col min="7" max="7" width="23.7109375" style="125" customWidth="1"/>
    <col min="8" max="8" width="16.85546875" style="125" customWidth="1"/>
    <col min="9" max="9" width="29.42578125" style="102" customWidth="1"/>
    <col min="10" max="10" width="19.28515625" style="102" customWidth="1"/>
    <col min="11" max="11" width="9.85546875" style="102" customWidth="1"/>
    <col min="12" max="16384" width="9.140625" style="102"/>
  </cols>
  <sheetData>
    <row r="1" spans="1:9" x14ac:dyDescent="0.2">
      <c r="B1" s="99"/>
      <c r="C1" s="100"/>
      <c r="D1" s="99"/>
      <c r="E1" s="99"/>
      <c r="F1" s="99"/>
      <c r="G1" s="99"/>
      <c r="H1" s="101" t="s">
        <v>104</v>
      </c>
    </row>
    <row r="2" spans="1:9" x14ac:dyDescent="0.2">
      <c r="B2" s="99"/>
      <c r="C2" s="100"/>
      <c r="D2" s="99"/>
      <c r="E2" s="99"/>
      <c r="F2" s="99"/>
      <c r="G2" s="99"/>
      <c r="H2" s="101" t="s">
        <v>105</v>
      </c>
    </row>
    <row r="3" spans="1:9" x14ac:dyDescent="0.2">
      <c r="B3" s="99"/>
      <c r="C3" s="100"/>
      <c r="D3" s="99"/>
      <c r="E3" s="99"/>
      <c r="F3" s="99"/>
      <c r="G3" s="99"/>
      <c r="H3" s="101" t="s">
        <v>106</v>
      </c>
    </row>
    <row r="4" spans="1:9" x14ac:dyDescent="0.2">
      <c r="B4" s="99"/>
      <c r="C4" s="100"/>
      <c r="D4" s="99"/>
      <c r="E4" s="99"/>
      <c r="F4" s="99"/>
      <c r="G4" s="99"/>
      <c r="H4" s="101"/>
    </row>
    <row r="5" spans="1:9" ht="38.25" customHeight="1" x14ac:dyDescent="0.2">
      <c r="A5" s="191" t="s">
        <v>125</v>
      </c>
      <c r="B5" s="191"/>
      <c r="C5" s="191"/>
      <c r="D5" s="191"/>
      <c r="E5" s="191"/>
      <c r="F5" s="191"/>
      <c r="G5" s="191"/>
      <c r="H5" s="191"/>
    </row>
    <row r="6" spans="1:9" x14ac:dyDescent="0.3">
      <c r="A6" s="104"/>
      <c r="B6" s="104"/>
      <c r="C6" s="105"/>
      <c r="D6" s="106"/>
      <c r="E6" s="106"/>
      <c r="F6" s="106"/>
      <c r="G6" s="176" t="s">
        <v>55</v>
      </c>
      <c r="H6" s="176"/>
      <c r="I6" s="1"/>
    </row>
    <row r="7" spans="1:9" s="98" customFormat="1" ht="39" customHeight="1" x14ac:dyDescent="0.2">
      <c r="A7" s="192" t="s">
        <v>107</v>
      </c>
      <c r="B7" s="192"/>
      <c r="C7" s="193" t="s">
        <v>108</v>
      </c>
      <c r="D7" s="194" t="s">
        <v>128</v>
      </c>
      <c r="E7" s="194"/>
      <c r="F7" s="194"/>
      <c r="G7" s="194"/>
      <c r="H7" s="194"/>
    </row>
    <row r="8" spans="1:9" s="98" customFormat="1" ht="14.25" customHeight="1" x14ac:dyDescent="0.2">
      <c r="A8" s="192"/>
      <c r="B8" s="192"/>
      <c r="C8" s="193"/>
      <c r="D8" s="195" t="s">
        <v>109</v>
      </c>
      <c r="E8" s="194" t="s">
        <v>110</v>
      </c>
      <c r="F8" s="194"/>
      <c r="G8" s="194"/>
      <c r="H8" s="194"/>
    </row>
    <row r="9" spans="1:9" s="98" customFormat="1" ht="101.25" customHeight="1" x14ac:dyDescent="0.2">
      <c r="A9" s="109" t="s">
        <v>3</v>
      </c>
      <c r="B9" s="109" t="s">
        <v>4</v>
      </c>
      <c r="C9" s="193"/>
      <c r="D9" s="196"/>
      <c r="E9" s="108" t="s">
        <v>111</v>
      </c>
      <c r="F9" s="108" t="s">
        <v>112</v>
      </c>
      <c r="G9" s="108" t="s">
        <v>113</v>
      </c>
      <c r="H9" s="108" t="s">
        <v>114</v>
      </c>
    </row>
    <row r="10" spans="1:9" s="103" customFormat="1" x14ac:dyDescent="0.2">
      <c r="A10" s="109"/>
      <c r="B10" s="109"/>
      <c r="C10" s="110" t="s">
        <v>115</v>
      </c>
      <c r="D10" s="167">
        <f>+E10+F10+G10+H10</f>
        <v>-24915.7</v>
      </c>
      <c r="E10" s="112">
        <f>+E12</f>
        <v>0</v>
      </c>
      <c r="F10" s="169">
        <f t="shared" ref="F10:H10" si="0">+F12</f>
        <v>-24915.7</v>
      </c>
      <c r="G10" s="112">
        <f t="shared" si="0"/>
        <v>0</v>
      </c>
      <c r="H10" s="112">
        <f t="shared" si="0"/>
        <v>0</v>
      </c>
    </row>
    <row r="11" spans="1:9" x14ac:dyDescent="0.2">
      <c r="A11" s="113"/>
      <c r="B11" s="113"/>
      <c r="C11" s="114" t="s">
        <v>116</v>
      </c>
      <c r="D11" s="111"/>
      <c r="E11" s="115"/>
      <c r="F11" s="170"/>
      <c r="G11" s="116"/>
      <c r="H11" s="85"/>
    </row>
    <row r="12" spans="1:9" s="103" customFormat="1" ht="41.25" customHeight="1" x14ac:dyDescent="0.2">
      <c r="A12" s="107"/>
      <c r="B12" s="117"/>
      <c r="C12" s="118" t="s">
        <v>117</v>
      </c>
      <c r="D12" s="167">
        <f>D14</f>
        <v>-24915.7</v>
      </c>
      <c r="E12" s="146">
        <f t="shared" ref="E12:H12" si="1">E14</f>
        <v>0</v>
      </c>
      <c r="F12" s="169">
        <f t="shared" si="1"/>
        <v>-24915.7</v>
      </c>
      <c r="G12" s="146">
        <f t="shared" si="1"/>
        <v>0</v>
      </c>
      <c r="H12" s="146">
        <f t="shared" si="1"/>
        <v>0</v>
      </c>
    </row>
    <row r="13" spans="1:9" s="98" customFormat="1" x14ac:dyDescent="0.2">
      <c r="A13" s="119"/>
      <c r="B13" s="119"/>
      <c r="C13" s="114" t="s">
        <v>118</v>
      </c>
      <c r="D13" s="168"/>
      <c r="E13" s="120"/>
      <c r="F13" s="171"/>
      <c r="G13" s="121"/>
      <c r="H13" s="85"/>
    </row>
    <row r="14" spans="1:9" s="122" customFormat="1" ht="34.5" x14ac:dyDescent="0.2">
      <c r="A14" s="16" t="s">
        <v>123</v>
      </c>
      <c r="B14" s="16" t="s">
        <v>94</v>
      </c>
      <c r="C14" s="11" t="s">
        <v>95</v>
      </c>
      <c r="D14" s="167">
        <f>+E14+F14+G14+H14</f>
        <v>-24915.7</v>
      </c>
      <c r="E14" s="112">
        <v>0</v>
      </c>
      <c r="F14" s="169">
        <f>'2'!I39</f>
        <v>-24915.7</v>
      </c>
      <c r="G14" s="112">
        <v>0</v>
      </c>
      <c r="H14" s="85">
        <v>0</v>
      </c>
    </row>
    <row r="15" spans="1:9" x14ac:dyDescent="0.2">
      <c r="C15" s="105"/>
      <c r="D15" s="127"/>
      <c r="E15" s="127"/>
      <c r="F15" s="127"/>
      <c r="G15" s="127"/>
      <c r="H15" s="128"/>
    </row>
    <row r="16" spans="1:9" x14ac:dyDescent="0.2">
      <c r="C16" s="105"/>
      <c r="D16" s="127"/>
      <c r="E16" s="127"/>
      <c r="F16" s="127"/>
      <c r="G16" s="127"/>
      <c r="H16" s="128"/>
    </row>
    <row r="17" spans="3:8" x14ac:dyDescent="0.2">
      <c r="C17" s="105"/>
      <c r="D17" s="127"/>
      <c r="E17" s="127"/>
      <c r="F17" s="127"/>
      <c r="G17" s="127"/>
      <c r="H17" s="128"/>
    </row>
    <row r="18" spans="3:8" x14ac:dyDescent="0.2">
      <c r="C18" s="105"/>
      <c r="D18" s="127"/>
      <c r="E18" s="127"/>
      <c r="F18" s="127"/>
      <c r="G18" s="127"/>
      <c r="H18" s="128"/>
    </row>
    <row r="19" spans="3:8" x14ac:dyDescent="0.2">
      <c r="C19" s="105"/>
      <c r="D19" s="127"/>
      <c r="E19" s="127"/>
      <c r="F19" s="127"/>
      <c r="G19" s="127"/>
      <c r="H19" s="128"/>
    </row>
    <row r="20" spans="3:8" x14ac:dyDescent="0.2">
      <c r="C20" s="105"/>
      <c r="D20" s="127"/>
      <c r="E20" s="127"/>
      <c r="F20" s="127"/>
      <c r="G20" s="127"/>
      <c r="H20" s="128"/>
    </row>
    <row r="21" spans="3:8" x14ac:dyDescent="0.2">
      <c r="C21" s="105"/>
      <c r="D21" s="127"/>
      <c r="E21" s="127"/>
      <c r="F21" s="127"/>
      <c r="G21" s="127"/>
      <c r="H21" s="128"/>
    </row>
    <row r="22" spans="3:8" x14ac:dyDescent="0.2">
      <c r="C22" s="105"/>
      <c r="D22" s="127"/>
      <c r="E22" s="127"/>
      <c r="F22" s="127"/>
      <c r="G22" s="127"/>
      <c r="H22" s="128"/>
    </row>
    <row r="23" spans="3:8" x14ac:dyDescent="0.2">
      <c r="C23" s="73"/>
      <c r="D23" s="73"/>
      <c r="E23" s="74"/>
      <c r="F23" s="75"/>
      <c r="G23" s="4"/>
    </row>
    <row r="24" spans="3:8" x14ac:dyDescent="0.3">
      <c r="C24" s="13" t="s">
        <v>28</v>
      </c>
      <c r="D24" s="7"/>
      <c r="E24" s="8"/>
      <c r="F24" s="1"/>
      <c r="G24" s="1"/>
    </row>
    <row r="25" spans="3:8" x14ac:dyDescent="0.3">
      <c r="C25" s="13" t="s">
        <v>119</v>
      </c>
      <c r="D25" s="7"/>
      <c r="E25" s="8"/>
      <c r="F25" s="1"/>
      <c r="G25" s="1"/>
    </row>
    <row r="26" spans="3:8" ht="15.75" customHeight="1" x14ac:dyDescent="0.3">
      <c r="C26" s="190" t="s">
        <v>120</v>
      </c>
      <c r="D26" s="190"/>
      <c r="E26" s="190"/>
      <c r="F26" s="6"/>
      <c r="G26" s="6"/>
      <c r="H26" s="6"/>
    </row>
    <row r="27" spans="3:8" x14ac:dyDescent="0.3">
      <c r="C27" s="1"/>
      <c r="D27" s="1"/>
      <c r="E27" s="3"/>
      <c r="F27" s="1"/>
      <c r="G27" s="1"/>
    </row>
  </sheetData>
  <mergeCells count="8">
    <mergeCell ref="C26:E26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C252E-E1D2-4B56-A801-C2913641725A}">
  <dimension ref="A1:I24"/>
  <sheetViews>
    <sheetView workbookViewId="0">
      <selection activeCell="D15" sqref="D15"/>
    </sheetView>
  </sheetViews>
  <sheetFormatPr defaultRowHeight="17.25" x14ac:dyDescent="0.3"/>
  <cols>
    <col min="1" max="1" width="7.28515625" style="1" customWidth="1"/>
    <col min="2" max="2" width="10.5703125" style="1" customWidth="1"/>
    <col min="3" max="3" width="14.7109375" style="1" customWidth="1"/>
    <col min="4" max="4" width="66.85546875" style="129" customWidth="1"/>
    <col min="5" max="5" width="18.28515625" style="129" customWidth="1"/>
    <col min="6" max="6" width="17.42578125" style="129" customWidth="1"/>
    <col min="7" max="7" width="16" style="137" customWidth="1"/>
    <col min="8" max="8" width="21" style="1" customWidth="1"/>
    <col min="9" max="9" width="19.85546875" style="1" customWidth="1"/>
    <col min="10" max="10" width="17.85546875" style="1" customWidth="1"/>
    <col min="11" max="11" width="18.5703125" style="1" customWidth="1"/>
    <col min="12" max="258" width="9.140625" style="1"/>
    <col min="259" max="259" width="7.28515625" style="1" customWidth="1"/>
    <col min="260" max="260" width="12" style="1" customWidth="1"/>
    <col min="261" max="261" width="11.85546875" style="1" customWidth="1"/>
    <col min="262" max="262" width="64.28515625" style="1" customWidth="1"/>
    <col min="263" max="263" width="16.85546875" style="1" customWidth="1"/>
    <col min="264" max="264" width="17.7109375" style="1" customWidth="1"/>
    <col min="265" max="265" width="12.85546875" style="1" customWidth="1"/>
    <col min="266" max="266" width="14.140625" style="1" customWidth="1"/>
    <col min="267" max="267" width="10.7109375" style="1" customWidth="1"/>
    <col min="268" max="514" width="9.140625" style="1"/>
    <col min="515" max="515" width="7.28515625" style="1" customWidth="1"/>
    <col min="516" max="516" width="12" style="1" customWidth="1"/>
    <col min="517" max="517" width="11.85546875" style="1" customWidth="1"/>
    <col min="518" max="518" width="64.28515625" style="1" customWidth="1"/>
    <col min="519" max="519" width="16.85546875" style="1" customWidth="1"/>
    <col min="520" max="520" width="17.7109375" style="1" customWidth="1"/>
    <col min="521" max="521" width="12.85546875" style="1" customWidth="1"/>
    <col min="522" max="522" width="14.140625" style="1" customWidth="1"/>
    <col min="523" max="523" width="10.7109375" style="1" customWidth="1"/>
    <col min="524" max="770" width="9.140625" style="1"/>
    <col min="771" max="771" width="7.28515625" style="1" customWidth="1"/>
    <col min="772" max="772" width="12" style="1" customWidth="1"/>
    <col min="773" max="773" width="11.85546875" style="1" customWidth="1"/>
    <col min="774" max="774" width="64.28515625" style="1" customWidth="1"/>
    <col min="775" max="775" width="16.85546875" style="1" customWidth="1"/>
    <col min="776" max="776" width="17.7109375" style="1" customWidth="1"/>
    <col min="777" max="777" width="12.85546875" style="1" customWidth="1"/>
    <col min="778" max="778" width="14.140625" style="1" customWidth="1"/>
    <col min="779" max="779" width="10.7109375" style="1" customWidth="1"/>
    <col min="780" max="1026" width="9.140625" style="1"/>
    <col min="1027" max="1027" width="7.28515625" style="1" customWidth="1"/>
    <col min="1028" max="1028" width="12" style="1" customWidth="1"/>
    <col min="1029" max="1029" width="11.85546875" style="1" customWidth="1"/>
    <col min="1030" max="1030" width="64.28515625" style="1" customWidth="1"/>
    <col min="1031" max="1031" width="16.85546875" style="1" customWidth="1"/>
    <col min="1032" max="1032" width="17.7109375" style="1" customWidth="1"/>
    <col min="1033" max="1033" width="12.85546875" style="1" customWidth="1"/>
    <col min="1034" max="1034" width="14.140625" style="1" customWidth="1"/>
    <col min="1035" max="1035" width="10.7109375" style="1" customWidth="1"/>
    <col min="1036" max="1282" width="9.140625" style="1"/>
    <col min="1283" max="1283" width="7.28515625" style="1" customWidth="1"/>
    <col min="1284" max="1284" width="12" style="1" customWidth="1"/>
    <col min="1285" max="1285" width="11.85546875" style="1" customWidth="1"/>
    <col min="1286" max="1286" width="64.28515625" style="1" customWidth="1"/>
    <col min="1287" max="1287" width="16.85546875" style="1" customWidth="1"/>
    <col min="1288" max="1288" width="17.7109375" style="1" customWidth="1"/>
    <col min="1289" max="1289" width="12.85546875" style="1" customWidth="1"/>
    <col min="1290" max="1290" width="14.140625" style="1" customWidth="1"/>
    <col min="1291" max="1291" width="10.7109375" style="1" customWidth="1"/>
    <col min="1292" max="1538" width="9.140625" style="1"/>
    <col min="1539" max="1539" width="7.28515625" style="1" customWidth="1"/>
    <col min="1540" max="1540" width="12" style="1" customWidth="1"/>
    <col min="1541" max="1541" width="11.85546875" style="1" customWidth="1"/>
    <col min="1542" max="1542" width="64.28515625" style="1" customWidth="1"/>
    <col min="1543" max="1543" width="16.85546875" style="1" customWidth="1"/>
    <col min="1544" max="1544" width="17.7109375" style="1" customWidth="1"/>
    <col min="1545" max="1545" width="12.85546875" style="1" customWidth="1"/>
    <col min="1546" max="1546" width="14.140625" style="1" customWidth="1"/>
    <col min="1547" max="1547" width="10.7109375" style="1" customWidth="1"/>
    <col min="1548" max="1794" width="9.140625" style="1"/>
    <col min="1795" max="1795" width="7.28515625" style="1" customWidth="1"/>
    <col min="1796" max="1796" width="12" style="1" customWidth="1"/>
    <col min="1797" max="1797" width="11.85546875" style="1" customWidth="1"/>
    <col min="1798" max="1798" width="64.28515625" style="1" customWidth="1"/>
    <col min="1799" max="1799" width="16.85546875" style="1" customWidth="1"/>
    <col min="1800" max="1800" width="17.7109375" style="1" customWidth="1"/>
    <col min="1801" max="1801" width="12.85546875" style="1" customWidth="1"/>
    <col min="1802" max="1802" width="14.140625" style="1" customWidth="1"/>
    <col min="1803" max="1803" width="10.7109375" style="1" customWidth="1"/>
    <col min="1804" max="2050" width="9.140625" style="1"/>
    <col min="2051" max="2051" width="7.28515625" style="1" customWidth="1"/>
    <col min="2052" max="2052" width="12" style="1" customWidth="1"/>
    <col min="2053" max="2053" width="11.85546875" style="1" customWidth="1"/>
    <col min="2054" max="2054" width="64.28515625" style="1" customWidth="1"/>
    <col min="2055" max="2055" width="16.85546875" style="1" customWidth="1"/>
    <col min="2056" max="2056" width="17.7109375" style="1" customWidth="1"/>
    <col min="2057" max="2057" width="12.85546875" style="1" customWidth="1"/>
    <col min="2058" max="2058" width="14.140625" style="1" customWidth="1"/>
    <col min="2059" max="2059" width="10.7109375" style="1" customWidth="1"/>
    <col min="2060" max="2306" width="9.140625" style="1"/>
    <col min="2307" max="2307" width="7.28515625" style="1" customWidth="1"/>
    <col min="2308" max="2308" width="12" style="1" customWidth="1"/>
    <col min="2309" max="2309" width="11.85546875" style="1" customWidth="1"/>
    <col min="2310" max="2310" width="64.28515625" style="1" customWidth="1"/>
    <col min="2311" max="2311" width="16.85546875" style="1" customWidth="1"/>
    <col min="2312" max="2312" width="17.7109375" style="1" customWidth="1"/>
    <col min="2313" max="2313" width="12.85546875" style="1" customWidth="1"/>
    <col min="2314" max="2314" width="14.140625" style="1" customWidth="1"/>
    <col min="2315" max="2315" width="10.7109375" style="1" customWidth="1"/>
    <col min="2316" max="2562" width="9.140625" style="1"/>
    <col min="2563" max="2563" width="7.28515625" style="1" customWidth="1"/>
    <col min="2564" max="2564" width="12" style="1" customWidth="1"/>
    <col min="2565" max="2565" width="11.85546875" style="1" customWidth="1"/>
    <col min="2566" max="2566" width="64.28515625" style="1" customWidth="1"/>
    <col min="2567" max="2567" width="16.85546875" style="1" customWidth="1"/>
    <col min="2568" max="2568" width="17.7109375" style="1" customWidth="1"/>
    <col min="2569" max="2569" width="12.85546875" style="1" customWidth="1"/>
    <col min="2570" max="2570" width="14.140625" style="1" customWidth="1"/>
    <col min="2571" max="2571" width="10.7109375" style="1" customWidth="1"/>
    <col min="2572" max="2818" width="9.140625" style="1"/>
    <col min="2819" max="2819" width="7.28515625" style="1" customWidth="1"/>
    <col min="2820" max="2820" width="12" style="1" customWidth="1"/>
    <col min="2821" max="2821" width="11.85546875" style="1" customWidth="1"/>
    <col min="2822" max="2822" width="64.28515625" style="1" customWidth="1"/>
    <col min="2823" max="2823" width="16.85546875" style="1" customWidth="1"/>
    <col min="2824" max="2824" width="17.7109375" style="1" customWidth="1"/>
    <col min="2825" max="2825" width="12.85546875" style="1" customWidth="1"/>
    <col min="2826" max="2826" width="14.140625" style="1" customWidth="1"/>
    <col min="2827" max="2827" width="10.7109375" style="1" customWidth="1"/>
    <col min="2828" max="3074" width="9.140625" style="1"/>
    <col min="3075" max="3075" width="7.28515625" style="1" customWidth="1"/>
    <col min="3076" max="3076" width="12" style="1" customWidth="1"/>
    <col min="3077" max="3077" width="11.85546875" style="1" customWidth="1"/>
    <col min="3078" max="3078" width="64.28515625" style="1" customWidth="1"/>
    <col min="3079" max="3079" width="16.85546875" style="1" customWidth="1"/>
    <col min="3080" max="3080" width="17.7109375" style="1" customWidth="1"/>
    <col min="3081" max="3081" width="12.85546875" style="1" customWidth="1"/>
    <col min="3082" max="3082" width="14.140625" style="1" customWidth="1"/>
    <col min="3083" max="3083" width="10.7109375" style="1" customWidth="1"/>
    <col min="3084" max="3330" width="9.140625" style="1"/>
    <col min="3331" max="3331" width="7.28515625" style="1" customWidth="1"/>
    <col min="3332" max="3332" width="12" style="1" customWidth="1"/>
    <col min="3333" max="3333" width="11.85546875" style="1" customWidth="1"/>
    <col min="3334" max="3334" width="64.28515625" style="1" customWidth="1"/>
    <col min="3335" max="3335" width="16.85546875" style="1" customWidth="1"/>
    <col min="3336" max="3336" width="17.7109375" style="1" customWidth="1"/>
    <col min="3337" max="3337" width="12.85546875" style="1" customWidth="1"/>
    <col min="3338" max="3338" width="14.140625" style="1" customWidth="1"/>
    <col min="3339" max="3339" width="10.7109375" style="1" customWidth="1"/>
    <col min="3340" max="3586" width="9.140625" style="1"/>
    <col min="3587" max="3587" width="7.28515625" style="1" customWidth="1"/>
    <col min="3588" max="3588" width="12" style="1" customWidth="1"/>
    <col min="3589" max="3589" width="11.85546875" style="1" customWidth="1"/>
    <col min="3590" max="3590" width="64.28515625" style="1" customWidth="1"/>
    <col min="3591" max="3591" width="16.85546875" style="1" customWidth="1"/>
    <col min="3592" max="3592" width="17.7109375" style="1" customWidth="1"/>
    <col min="3593" max="3593" width="12.85546875" style="1" customWidth="1"/>
    <col min="3594" max="3594" width="14.140625" style="1" customWidth="1"/>
    <col min="3595" max="3595" width="10.7109375" style="1" customWidth="1"/>
    <col min="3596" max="3842" width="9.140625" style="1"/>
    <col min="3843" max="3843" width="7.28515625" style="1" customWidth="1"/>
    <col min="3844" max="3844" width="12" style="1" customWidth="1"/>
    <col min="3845" max="3845" width="11.85546875" style="1" customWidth="1"/>
    <col min="3846" max="3846" width="64.28515625" style="1" customWidth="1"/>
    <col min="3847" max="3847" width="16.85546875" style="1" customWidth="1"/>
    <col min="3848" max="3848" width="17.7109375" style="1" customWidth="1"/>
    <col min="3849" max="3849" width="12.85546875" style="1" customWidth="1"/>
    <col min="3850" max="3850" width="14.140625" style="1" customWidth="1"/>
    <col min="3851" max="3851" width="10.7109375" style="1" customWidth="1"/>
    <col min="3852" max="4098" width="9.140625" style="1"/>
    <col min="4099" max="4099" width="7.28515625" style="1" customWidth="1"/>
    <col min="4100" max="4100" width="12" style="1" customWidth="1"/>
    <col min="4101" max="4101" width="11.85546875" style="1" customWidth="1"/>
    <col min="4102" max="4102" width="64.28515625" style="1" customWidth="1"/>
    <col min="4103" max="4103" width="16.85546875" style="1" customWidth="1"/>
    <col min="4104" max="4104" width="17.7109375" style="1" customWidth="1"/>
    <col min="4105" max="4105" width="12.85546875" style="1" customWidth="1"/>
    <col min="4106" max="4106" width="14.140625" style="1" customWidth="1"/>
    <col min="4107" max="4107" width="10.7109375" style="1" customWidth="1"/>
    <col min="4108" max="4354" width="9.140625" style="1"/>
    <col min="4355" max="4355" width="7.28515625" style="1" customWidth="1"/>
    <col min="4356" max="4356" width="12" style="1" customWidth="1"/>
    <col min="4357" max="4357" width="11.85546875" style="1" customWidth="1"/>
    <col min="4358" max="4358" width="64.28515625" style="1" customWidth="1"/>
    <col min="4359" max="4359" width="16.85546875" style="1" customWidth="1"/>
    <col min="4360" max="4360" width="17.7109375" style="1" customWidth="1"/>
    <col min="4361" max="4361" width="12.85546875" style="1" customWidth="1"/>
    <col min="4362" max="4362" width="14.140625" style="1" customWidth="1"/>
    <col min="4363" max="4363" width="10.7109375" style="1" customWidth="1"/>
    <col min="4364" max="4610" width="9.140625" style="1"/>
    <col min="4611" max="4611" width="7.28515625" style="1" customWidth="1"/>
    <col min="4612" max="4612" width="12" style="1" customWidth="1"/>
    <col min="4613" max="4613" width="11.85546875" style="1" customWidth="1"/>
    <col min="4614" max="4614" width="64.28515625" style="1" customWidth="1"/>
    <col min="4615" max="4615" width="16.85546875" style="1" customWidth="1"/>
    <col min="4616" max="4616" width="17.7109375" style="1" customWidth="1"/>
    <col min="4617" max="4617" width="12.85546875" style="1" customWidth="1"/>
    <col min="4618" max="4618" width="14.140625" style="1" customWidth="1"/>
    <col min="4619" max="4619" width="10.7109375" style="1" customWidth="1"/>
    <col min="4620" max="4866" width="9.140625" style="1"/>
    <col min="4867" max="4867" width="7.28515625" style="1" customWidth="1"/>
    <col min="4868" max="4868" width="12" style="1" customWidth="1"/>
    <col min="4869" max="4869" width="11.85546875" style="1" customWidth="1"/>
    <col min="4870" max="4870" width="64.28515625" style="1" customWidth="1"/>
    <col min="4871" max="4871" width="16.85546875" style="1" customWidth="1"/>
    <col min="4872" max="4872" width="17.7109375" style="1" customWidth="1"/>
    <col min="4873" max="4873" width="12.85546875" style="1" customWidth="1"/>
    <col min="4874" max="4874" width="14.140625" style="1" customWidth="1"/>
    <col min="4875" max="4875" width="10.7109375" style="1" customWidth="1"/>
    <col min="4876" max="5122" width="9.140625" style="1"/>
    <col min="5123" max="5123" width="7.28515625" style="1" customWidth="1"/>
    <col min="5124" max="5124" width="12" style="1" customWidth="1"/>
    <col min="5125" max="5125" width="11.85546875" style="1" customWidth="1"/>
    <col min="5126" max="5126" width="64.28515625" style="1" customWidth="1"/>
    <col min="5127" max="5127" width="16.85546875" style="1" customWidth="1"/>
    <col min="5128" max="5128" width="17.7109375" style="1" customWidth="1"/>
    <col min="5129" max="5129" width="12.85546875" style="1" customWidth="1"/>
    <col min="5130" max="5130" width="14.140625" style="1" customWidth="1"/>
    <col min="5131" max="5131" width="10.7109375" style="1" customWidth="1"/>
    <col min="5132" max="5378" width="9.140625" style="1"/>
    <col min="5379" max="5379" width="7.28515625" style="1" customWidth="1"/>
    <col min="5380" max="5380" width="12" style="1" customWidth="1"/>
    <col min="5381" max="5381" width="11.85546875" style="1" customWidth="1"/>
    <col min="5382" max="5382" width="64.28515625" style="1" customWidth="1"/>
    <col min="5383" max="5383" width="16.85546875" style="1" customWidth="1"/>
    <col min="5384" max="5384" width="17.7109375" style="1" customWidth="1"/>
    <col min="5385" max="5385" width="12.85546875" style="1" customWidth="1"/>
    <col min="5386" max="5386" width="14.140625" style="1" customWidth="1"/>
    <col min="5387" max="5387" width="10.7109375" style="1" customWidth="1"/>
    <col min="5388" max="5634" width="9.140625" style="1"/>
    <col min="5635" max="5635" width="7.28515625" style="1" customWidth="1"/>
    <col min="5636" max="5636" width="12" style="1" customWidth="1"/>
    <col min="5637" max="5637" width="11.85546875" style="1" customWidth="1"/>
    <col min="5638" max="5638" width="64.28515625" style="1" customWidth="1"/>
    <col min="5639" max="5639" width="16.85546875" style="1" customWidth="1"/>
    <col min="5640" max="5640" width="17.7109375" style="1" customWidth="1"/>
    <col min="5641" max="5641" width="12.85546875" style="1" customWidth="1"/>
    <col min="5642" max="5642" width="14.140625" style="1" customWidth="1"/>
    <col min="5643" max="5643" width="10.7109375" style="1" customWidth="1"/>
    <col min="5644" max="5890" width="9.140625" style="1"/>
    <col min="5891" max="5891" width="7.28515625" style="1" customWidth="1"/>
    <col min="5892" max="5892" width="12" style="1" customWidth="1"/>
    <col min="5893" max="5893" width="11.85546875" style="1" customWidth="1"/>
    <col min="5894" max="5894" width="64.28515625" style="1" customWidth="1"/>
    <col min="5895" max="5895" width="16.85546875" style="1" customWidth="1"/>
    <col min="5896" max="5896" width="17.7109375" style="1" customWidth="1"/>
    <col min="5897" max="5897" width="12.85546875" style="1" customWidth="1"/>
    <col min="5898" max="5898" width="14.140625" style="1" customWidth="1"/>
    <col min="5899" max="5899" width="10.7109375" style="1" customWidth="1"/>
    <col min="5900" max="6146" width="9.140625" style="1"/>
    <col min="6147" max="6147" width="7.28515625" style="1" customWidth="1"/>
    <col min="6148" max="6148" width="12" style="1" customWidth="1"/>
    <col min="6149" max="6149" width="11.85546875" style="1" customWidth="1"/>
    <col min="6150" max="6150" width="64.28515625" style="1" customWidth="1"/>
    <col min="6151" max="6151" width="16.85546875" style="1" customWidth="1"/>
    <col min="6152" max="6152" width="17.7109375" style="1" customWidth="1"/>
    <col min="6153" max="6153" width="12.85546875" style="1" customWidth="1"/>
    <col min="6154" max="6154" width="14.140625" style="1" customWidth="1"/>
    <col min="6155" max="6155" width="10.7109375" style="1" customWidth="1"/>
    <col min="6156" max="6402" width="9.140625" style="1"/>
    <col min="6403" max="6403" width="7.28515625" style="1" customWidth="1"/>
    <col min="6404" max="6404" width="12" style="1" customWidth="1"/>
    <col min="6405" max="6405" width="11.85546875" style="1" customWidth="1"/>
    <col min="6406" max="6406" width="64.28515625" style="1" customWidth="1"/>
    <col min="6407" max="6407" width="16.85546875" style="1" customWidth="1"/>
    <col min="6408" max="6408" width="17.7109375" style="1" customWidth="1"/>
    <col min="6409" max="6409" width="12.85546875" style="1" customWidth="1"/>
    <col min="6410" max="6410" width="14.140625" style="1" customWidth="1"/>
    <col min="6411" max="6411" width="10.7109375" style="1" customWidth="1"/>
    <col min="6412" max="6658" width="9.140625" style="1"/>
    <col min="6659" max="6659" width="7.28515625" style="1" customWidth="1"/>
    <col min="6660" max="6660" width="12" style="1" customWidth="1"/>
    <col min="6661" max="6661" width="11.85546875" style="1" customWidth="1"/>
    <col min="6662" max="6662" width="64.28515625" style="1" customWidth="1"/>
    <col min="6663" max="6663" width="16.85546875" style="1" customWidth="1"/>
    <col min="6664" max="6664" width="17.7109375" style="1" customWidth="1"/>
    <col min="6665" max="6665" width="12.85546875" style="1" customWidth="1"/>
    <col min="6666" max="6666" width="14.140625" style="1" customWidth="1"/>
    <col min="6667" max="6667" width="10.7109375" style="1" customWidth="1"/>
    <col min="6668" max="6914" width="9.140625" style="1"/>
    <col min="6915" max="6915" width="7.28515625" style="1" customWidth="1"/>
    <col min="6916" max="6916" width="12" style="1" customWidth="1"/>
    <col min="6917" max="6917" width="11.85546875" style="1" customWidth="1"/>
    <col min="6918" max="6918" width="64.28515625" style="1" customWidth="1"/>
    <col min="6919" max="6919" width="16.85546875" style="1" customWidth="1"/>
    <col min="6920" max="6920" width="17.7109375" style="1" customWidth="1"/>
    <col min="6921" max="6921" width="12.85546875" style="1" customWidth="1"/>
    <col min="6922" max="6922" width="14.140625" style="1" customWidth="1"/>
    <col min="6923" max="6923" width="10.7109375" style="1" customWidth="1"/>
    <col min="6924" max="7170" width="9.140625" style="1"/>
    <col min="7171" max="7171" width="7.28515625" style="1" customWidth="1"/>
    <col min="7172" max="7172" width="12" style="1" customWidth="1"/>
    <col min="7173" max="7173" width="11.85546875" style="1" customWidth="1"/>
    <col min="7174" max="7174" width="64.28515625" style="1" customWidth="1"/>
    <col min="7175" max="7175" width="16.85546875" style="1" customWidth="1"/>
    <col min="7176" max="7176" width="17.7109375" style="1" customWidth="1"/>
    <col min="7177" max="7177" width="12.85546875" style="1" customWidth="1"/>
    <col min="7178" max="7178" width="14.140625" style="1" customWidth="1"/>
    <col min="7179" max="7179" width="10.7109375" style="1" customWidth="1"/>
    <col min="7180" max="7426" width="9.140625" style="1"/>
    <col min="7427" max="7427" width="7.28515625" style="1" customWidth="1"/>
    <col min="7428" max="7428" width="12" style="1" customWidth="1"/>
    <col min="7429" max="7429" width="11.85546875" style="1" customWidth="1"/>
    <col min="7430" max="7430" width="64.28515625" style="1" customWidth="1"/>
    <col min="7431" max="7431" width="16.85546875" style="1" customWidth="1"/>
    <col min="7432" max="7432" width="17.7109375" style="1" customWidth="1"/>
    <col min="7433" max="7433" width="12.85546875" style="1" customWidth="1"/>
    <col min="7434" max="7434" width="14.140625" style="1" customWidth="1"/>
    <col min="7435" max="7435" width="10.7109375" style="1" customWidth="1"/>
    <col min="7436" max="7682" width="9.140625" style="1"/>
    <col min="7683" max="7683" width="7.28515625" style="1" customWidth="1"/>
    <col min="7684" max="7684" width="12" style="1" customWidth="1"/>
    <col min="7685" max="7685" width="11.85546875" style="1" customWidth="1"/>
    <col min="7686" max="7686" width="64.28515625" style="1" customWidth="1"/>
    <col min="7687" max="7687" width="16.85546875" style="1" customWidth="1"/>
    <col min="7688" max="7688" width="17.7109375" style="1" customWidth="1"/>
    <col min="7689" max="7689" width="12.85546875" style="1" customWidth="1"/>
    <col min="7690" max="7690" width="14.140625" style="1" customWidth="1"/>
    <col min="7691" max="7691" width="10.7109375" style="1" customWidth="1"/>
    <col min="7692" max="7938" width="9.140625" style="1"/>
    <col min="7939" max="7939" width="7.28515625" style="1" customWidth="1"/>
    <col min="7940" max="7940" width="12" style="1" customWidth="1"/>
    <col min="7941" max="7941" width="11.85546875" style="1" customWidth="1"/>
    <col min="7942" max="7942" width="64.28515625" style="1" customWidth="1"/>
    <col min="7943" max="7943" width="16.85546875" style="1" customWidth="1"/>
    <col min="7944" max="7944" width="17.7109375" style="1" customWidth="1"/>
    <col min="7945" max="7945" width="12.85546875" style="1" customWidth="1"/>
    <col min="7946" max="7946" width="14.140625" style="1" customWidth="1"/>
    <col min="7947" max="7947" width="10.7109375" style="1" customWidth="1"/>
    <col min="7948" max="8194" width="9.140625" style="1"/>
    <col min="8195" max="8195" width="7.28515625" style="1" customWidth="1"/>
    <col min="8196" max="8196" width="12" style="1" customWidth="1"/>
    <col min="8197" max="8197" width="11.85546875" style="1" customWidth="1"/>
    <col min="8198" max="8198" width="64.28515625" style="1" customWidth="1"/>
    <col min="8199" max="8199" width="16.85546875" style="1" customWidth="1"/>
    <col min="8200" max="8200" width="17.7109375" style="1" customWidth="1"/>
    <col min="8201" max="8201" width="12.85546875" style="1" customWidth="1"/>
    <col min="8202" max="8202" width="14.140625" style="1" customWidth="1"/>
    <col min="8203" max="8203" width="10.7109375" style="1" customWidth="1"/>
    <col min="8204" max="8450" width="9.140625" style="1"/>
    <col min="8451" max="8451" width="7.28515625" style="1" customWidth="1"/>
    <col min="8452" max="8452" width="12" style="1" customWidth="1"/>
    <col min="8453" max="8453" width="11.85546875" style="1" customWidth="1"/>
    <col min="8454" max="8454" width="64.28515625" style="1" customWidth="1"/>
    <col min="8455" max="8455" width="16.85546875" style="1" customWidth="1"/>
    <col min="8456" max="8456" width="17.7109375" style="1" customWidth="1"/>
    <col min="8457" max="8457" width="12.85546875" style="1" customWidth="1"/>
    <col min="8458" max="8458" width="14.140625" style="1" customWidth="1"/>
    <col min="8459" max="8459" width="10.7109375" style="1" customWidth="1"/>
    <col min="8460" max="8706" width="9.140625" style="1"/>
    <col min="8707" max="8707" width="7.28515625" style="1" customWidth="1"/>
    <col min="8708" max="8708" width="12" style="1" customWidth="1"/>
    <col min="8709" max="8709" width="11.85546875" style="1" customWidth="1"/>
    <col min="8710" max="8710" width="64.28515625" style="1" customWidth="1"/>
    <col min="8711" max="8711" width="16.85546875" style="1" customWidth="1"/>
    <col min="8712" max="8712" width="17.7109375" style="1" customWidth="1"/>
    <col min="8713" max="8713" width="12.85546875" style="1" customWidth="1"/>
    <col min="8714" max="8714" width="14.140625" style="1" customWidth="1"/>
    <col min="8715" max="8715" width="10.7109375" style="1" customWidth="1"/>
    <col min="8716" max="8962" width="9.140625" style="1"/>
    <col min="8963" max="8963" width="7.28515625" style="1" customWidth="1"/>
    <col min="8964" max="8964" width="12" style="1" customWidth="1"/>
    <col min="8965" max="8965" width="11.85546875" style="1" customWidth="1"/>
    <col min="8966" max="8966" width="64.28515625" style="1" customWidth="1"/>
    <col min="8967" max="8967" width="16.85546875" style="1" customWidth="1"/>
    <col min="8968" max="8968" width="17.7109375" style="1" customWidth="1"/>
    <col min="8969" max="8969" width="12.85546875" style="1" customWidth="1"/>
    <col min="8970" max="8970" width="14.140625" style="1" customWidth="1"/>
    <col min="8971" max="8971" width="10.7109375" style="1" customWidth="1"/>
    <col min="8972" max="9218" width="9.140625" style="1"/>
    <col min="9219" max="9219" width="7.28515625" style="1" customWidth="1"/>
    <col min="9220" max="9220" width="12" style="1" customWidth="1"/>
    <col min="9221" max="9221" width="11.85546875" style="1" customWidth="1"/>
    <col min="9222" max="9222" width="64.28515625" style="1" customWidth="1"/>
    <col min="9223" max="9223" width="16.85546875" style="1" customWidth="1"/>
    <col min="9224" max="9224" width="17.7109375" style="1" customWidth="1"/>
    <col min="9225" max="9225" width="12.85546875" style="1" customWidth="1"/>
    <col min="9226" max="9226" width="14.140625" style="1" customWidth="1"/>
    <col min="9227" max="9227" width="10.7109375" style="1" customWidth="1"/>
    <col min="9228" max="9474" width="9.140625" style="1"/>
    <col min="9475" max="9475" width="7.28515625" style="1" customWidth="1"/>
    <col min="9476" max="9476" width="12" style="1" customWidth="1"/>
    <col min="9477" max="9477" width="11.85546875" style="1" customWidth="1"/>
    <col min="9478" max="9478" width="64.28515625" style="1" customWidth="1"/>
    <col min="9479" max="9479" width="16.85546875" style="1" customWidth="1"/>
    <col min="9480" max="9480" width="17.7109375" style="1" customWidth="1"/>
    <col min="9481" max="9481" width="12.85546875" style="1" customWidth="1"/>
    <col min="9482" max="9482" width="14.140625" style="1" customWidth="1"/>
    <col min="9483" max="9483" width="10.7109375" style="1" customWidth="1"/>
    <col min="9484" max="9730" width="9.140625" style="1"/>
    <col min="9731" max="9731" width="7.28515625" style="1" customWidth="1"/>
    <col min="9732" max="9732" width="12" style="1" customWidth="1"/>
    <col min="9733" max="9733" width="11.85546875" style="1" customWidth="1"/>
    <col min="9734" max="9734" width="64.28515625" style="1" customWidth="1"/>
    <col min="9735" max="9735" width="16.85546875" style="1" customWidth="1"/>
    <col min="9736" max="9736" width="17.7109375" style="1" customWidth="1"/>
    <col min="9737" max="9737" width="12.85546875" style="1" customWidth="1"/>
    <col min="9738" max="9738" width="14.140625" style="1" customWidth="1"/>
    <col min="9739" max="9739" width="10.7109375" style="1" customWidth="1"/>
    <col min="9740" max="9986" width="9.140625" style="1"/>
    <col min="9987" max="9987" width="7.28515625" style="1" customWidth="1"/>
    <col min="9988" max="9988" width="12" style="1" customWidth="1"/>
    <col min="9989" max="9989" width="11.85546875" style="1" customWidth="1"/>
    <col min="9990" max="9990" width="64.28515625" style="1" customWidth="1"/>
    <col min="9991" max="9991" width="16.85546875" style="1" customWidth="1"/>
    <col min="9992" max="9992" width="17.7109375" style="1" customWidth="1"/>
    <col min="9993" max="9993" width="12.85546875" style="1" customWidth="1"/>
    <col min="9994" max="9994" width="14.140625" style="1" customWidth="1"/>
    <col min="9995" max="9995" width="10.7109375" style="1" customWidth="1"/>
    <col min="9996" max="10242" width="9.140625" style="1"/>
    <col min="10243" max="10243" width="7.28515625" style="1" customWidth="1"/>
    <col min="10244" max="10244" width="12" style="1" customWidth="1"/>
    <col min="10245" max="10245" width="11.85546875" style="1" customWidth="1"/>
    <col min="10246" max="10246" width="64.28515625" style="1" customWidth="1"/>
    <col min="10247" max="10247" width="16.85546875" style="1" customWidth="1"/>
    <col min="10248" max="10248" width="17.7109375" style="1" customWidth="1"/>
    <col min="10249" max="10249" width="12.85546875" style="1" customWidth="1"/>
    <col min="10250" max="10250" width="14.140625" style="1" customWidth="1"/>
    <col min="10251" max="10251" width="10.7109375" style="1" customWidth="1"/>
    <col min="10252" max="10498" width="9.140625" style="1"/>
    <col min="10499" max="10499" width="7.28515625" style="1" customWidth="1"/>
    <col min="10500" max="10500" width="12" style="1" customWidth="1"/>
    <col min="10501" max="10501" width="11.85546875" style="1" customWidth="1"/>
    <col min="10502" max="10502" width="64.28515625" style="1" customWidth="1"/>
    <col min="10503" max="10503" width="16.85546875" style="1" customWidth="1"/>
    <col min="10504" max="10504" width="17.7109375" style="1" customWidth="1"/>
    <col min="10505" max="10505" width="12.85546875" style="1" customWidth="1"/>
    <col min="10506" max="10506" width="14.140625" style="1" customWidth="1"/>
    <col min="10507" max="10507" width="10.7109375" style="1" customWidth="1"/>
    <col min="10508" max="10754" width="9.140625" style="1"/>
    <col min="10755" max="10755" width="7.28515625" style="1" customWidth="1"/>
    <col min="10756" max="10756" width="12" style="1" customWidth="1"/>
    <col min="10757" max="10757" width="11.85546875" style="1" customWidth="1"/>
    <col min="10758" max="10758" width="64.28515625" style="1" customWidth="1"/>
    <col min="10759" max="10759" width="16.85546875" style="1" customWidth="1"/>
    <col min="10760" max="10760" width="17.7109375" style="1" customWidth="1"/>
    <col min="10761" max="10761" width="12.85546875" style="1" customWidth="1"/>
    <col min="10762" max="10762" width="14.140625" style="1" customWidth="1"/>
    <col min="10763" max="10763" width="10.7109375" style="1" customWidth="1"/>
    <col min="10764" max="11010" width="9.140625" style="1"/>
    <col min="11011" max="11011" width="7.28515625" style="1" customWidth="1"/>
    <col min="11012" max="11012" width="12" style="1" customWidth="1"/>
    <col min="11013" max="11013" width="11.85546875" style="1" customWidth="1"/>
    <col min="11014" max="11014" width="64.28515625" style="1" customWidth="1"/>
    <col min="11015" max="11015" width="16.85546875" style="1" customWidth="1"/>
    <col min="11016" max="11016" width="17.7109375" style="1" customWidth="1"/>
    <col min="11017" max="11017" width="12.85546875" style="1" customWidth="1"/>
    <col min="11018" max="11018" width="14.140625" style="1" customWidth="1"/>
    <col min="11019" max="11019" width="10.7109375" style="1" customWidth="1"/>
    <col min="11020" max="11266" width="9.140625" style="1"/>
    <col min="11267" max="11267" width="7.28515625" style="1" customWidth="1"/>
    <col min="11268" max="11268" width="12" style="1" customWidth="1"/>
    <col min="11269" max="11269" width="11.85546875" style="1" customWidth="1"/>
    <col min="11270" max="11270" width="64.28515625" style="1" customWidth="1"/>
    <col min="11271" max="11271" width="16.85546875" style="1" customWidth="1"/>
    <col min="11272" max="11272" width="17.7109375" style="1" customWidth="1"/>
    <col min="11273" max="11273" width="12.85546875" style="1" customWidth="1"/>
    <col min="11274" max="11274" width="14.140625" style="1" customWidth="1"/>
    <col min="11275" max="11275" width="10.7109375" style="1" customWidth="1"/>
    <col min="11276" max="11522" width="9.140625" style="1"/>
    <col min="11523" max="11523" width="7.28515625" style="1" customWidth="1"/>
    <col min="11524" max="11524" width="12" style="1" customWidth="1"/>
    <col min="11525" max="11525" width="11.85546875" style="1" customWidth="1"/>
    <col min="11526" max="11526" width="64.28515625" style="1" customWidth="1"/>
    <col min="11527" max="11527" width="16.85546875" style="1" customWidth="1"/>
    <col min="11528" max="11528" width="17.7109375" style="1" customWidth="1"/>
    <col min="11529" max="11529" width="12.85546875" style="1" customWidth="1"/>
    <col min="11530" max="11530" width="14.140625" style="1" customWidth="1"/>
    <col min="11531" max="11531" width="10.7109375" style="1" customWidth="1"/>
    <col min="11532" max="11778" width="9.140625" style="1"/>
    <col min="11779" max="11779" width="7.28515625" style="1" customWidth="1"/>
    <col min="11780" max="11780" width="12" style="1" customWidth="1"/>
    <col min="11781" max="11781" width="11.85546875" style="1" customWidth="1"/>
    <col min="11782" max="11782" width="64.28515625" style="1" customWidth="1"/>
    <col min="11783" max="11783" width="16.85546875" style="1" customWidth="1"/>
    <col min="11784" max="11784" width="17.7109375" style="1" customWidth="1"/>
    <col min="11785" max="11785" width="12.85546875" style="1" customWidth="1"/>
    <col min="11786" max="11786" width="14.140625" style="1" customWidth="1"/>
    <col min="11787" max="11787" width="10.7109375" style="1" customWidth="1"/>
    <col min="11788" max="12034" width="9.140625" style="1"/>
    <col min="12035" max="12035" width="7.28515625" style="1" customWidth="1"/>
    <col min="12036" max="12036" width="12" style="1" customWidth="1"/>
    <col min="12037" max="12037" width="11.85546875" style="1" customWidth="1"/>
    <col min="12038" max="12038" width="64.28515625" style="1" customWidth="1"/>
    <col min="12039" max="12039" width="16.85546875" style="1" customWidth="1"/>
    <col min="12040" max="12040" width="17.7109375" style="1" customWidth="1"/>
    <col min="12041" max="12041" width="12.85546875" style="1" customWidth="1"/>
    <col min="12042" max="12042" width="14.140625" style="1" customWidth="1"/>
    <col min="12043" max="12043" width="10.7109375" style="1" customWidth="1"/>
    <col min="12044" max="12290" width="9.140625" style="1"/>
    <col min="12291" max="12291" width="7.28515625" style="1" customWidth="1"/>
    <col min="12292" max="12292" width="12" style="1" customWidth="1"/>
    <col min="12293" max="12293" width="11.85546875" style="1" customWidth="1"/>
    <col min="12294" max="12294" width="64.28515625" style="1" customWidth="1"/>
    <col min="12295" max="12295" width="16.85546875" style="1" customWidth="1"/>
    <col min="12296" max="12296" width="17.7109375" style="1" customWidth="1"/>
    <col min="12297" max="12297" width="12.85546875" style="1" customWidth="1"/>
    <col min="12298" max="12298" width="14.140625" style="1" customWidth="1"/>
    <col min="12299" max="12299" width="10.7109375" style="1" customWidth="1"/>
    <col min="12300" max="12546" width="9.140625" style="1"/>
    <col min="12547" max="12547" width="7.28515625" style="1" customWidth="1"/>
    <col min="12548" max="12548" width="12" style="1" customWidth="1"/>
    <col min="12549" max="12549" width="11.85546875" style="1" customWidth="1"/>
    <col min="12550" max="12550" width="64.28515625" style="1" customWidth="1"/>
    <col min="12551" max="12551" width="16.85546875" style="1" customWidth="1"/>
    <col min="12552" max="12552" width="17.7109375" style="1" customWidth="1"/>
    <col min="12553" max="12553" width="12.85546875" style="1" customWidth="1"/>
    <col min="12554" max="12554" width="14.140625" style="1" customWidth="1"/>
    <col min="12555" max="12555" width="10.7109375" style="1" customWidth="1"/>
    <col min="12556" max="12802" width="9.140625" style="1"/>
    <col min="12803" max="12803" width="7.28515625" style="1" customWidth="1"/>
    <col min="12804" max="12804" width="12" style="1" customWidth="1"/>
    <col min="12805" max="12805" width="11.85546875" style="1" customWidth="1"/>
    <col min="12806" max="12806" width="64.28515625" style="1" customWidth="1"/>
    <col min="12807" max="12807" width="16.85546875" style="1" customWidth="1"/>
    <col min="12808" max="12808" width="17.7109375" style="1" customWidth="1"/>
    <col min="12809" max="12809" width="12.85546875" style="1" customWidth="1"/>
    <col min="12810" max="12810" width="14.140625" style="1" customWidth="1"/>
    <col min="12811" max="12811" width="10.7109375" style="1" customWidth="1"/>
    <col min="12812" max="13058" width="9.140625" style="1"/>
    <col min="13059" max="13059" width="7.28515625" style="1" customWidth="1"/>
    <col min="13060" max="13060" width="12" style="1" customWidth="1"/>
    <col min="13061" max="13061" width="11.85546875" style="1" customWidth="1"/>
    <col min="13062" max="13062" width="64.28515625" style="1" customWidth="1"/>
    <col min="13063" max="13063" width="16.85546875" style="1" customWidth="1"/>
    <col min="13064" max="13064" width="17.7109375" style="1" customWidth="1"/>
    <col min="13065" max="13065" width="12.85546875" style="1" customWidth="1"/>
    <col min="13066" max="13066" width="14.140625" style="1" customWidth="1"/>
    <col min="13067" max="13067" width="10.7109375" style="1" customWidth="1"/>
    <col min="13068" max="13314" width="9.140625" style="1"/>
    <col min="13315" max="13315" width="7.28515625" style="1" customWidth="1"/>
    <col min="13316" max="13316" width="12" style="1" customWidth="1"/>
    <col min="13317" max="13317" width="11.85546875" style="1" customWidth="1"/>
    <col min="13318" max="13318" width="64.28515625" style="1" customWidth="1"/>
    <col min="13319" max="13319" width="16.85546875" style="1" customWidth="1"/>
    <col min="13320" max="13320" width="17.7109375" style="1" customWidth="1"/>
    <col min="13321" max="13321" width="12.85546875" style="1" customWidth="1"/>
    <col min="13322" max="13322" width="14.140625" style="1" customWidth="1"/>
    <col min="13323" max="13323" width="10.7109375" style="1" customWidth="1"/>
    <col min="13324" max="13570" width="9.140625" style="1"/>
    <col min="13571" max="13571" width="7.28515625" style="1" customWidth="1"/>
    <col min="13572" max="13572" width="12" style="1" customWidth="1"/>
    <col min="13573" max="13573" width="11.85546875" style="1" customWidth="1"/>
    <col min="13574" max="13574" width="64.28515625" style="1" customWidth="1"/>
    <col min="13575" max="13575" width="16.85546875" style="1" customWidth="1"/>
    <col min="13576" max="13576" width="17.7109375" style="1" customWidth="1"/>
    <col min="13577" max="13577" width="12.85546875" style="1" customWidth="1"/>
    <col min="13578" max="13578" width="14.140625" style="1" customWidth="1"/>
    <col min="13579" max="13579" width="10.7109375" style="1" customWidth="1"/>
    <col min="13580" max="13826" width="9.140625" style="1"/>
    <col min="13827" max="13827" width="7.28515625" style="1" customWidth="1"/>
    <col min="13828" max="13828" width="12" style="1" customWidth="1"/>
    <col min="13829" max="13829" width="11.85546875" style="1" customWidth="1"/>
    <col min="13830" max="13830" width="64.28515625" style="1" customWidth="1"/>
    <col min="13831" max="13831" width="16.85546875" style="1" customWidth="1"/>
    <col min="13832" max="13832" width="17.7109375" style="1" customWidth="1"/>
    <col min="13833" max="13833" width="12.85546875" style="1" customWidth="1"/>
    <col min="13834" max="13834" width="14.140625" style="1" customWidth="1"/>
    <col min="13835" max="13835" width="10.7109375" style="1" customWidth="1"/>
    <col min="13836" max="14082" width="9.140625" style="1"/>
    <col min="14083" max="14083" width="7.28515625" style="1" customWidth="1"/>
    <col min="14084" max="14084" width="12" style="1" customWidth="1"/>
    <col min="14085" max="14085" width="11.85546875" style="1" customWidth="1"/>
    <col min="14086" max="14086" width="64.28515625" style="1" customWidth="1"/>
    <col min="14087" max="14087" width="16.85546875" style="1" customWidth="1"/>
    <col min="14088" max="14088" width="17.7109375" style="1" customWidth="1"/>
    <col min="14089" max="14089" width="12.85546875" style="1" customWidth="1"/>
    <col min="14090" max="14090" width="14.140625" style="1" customWidth="1"/>
    <col min="14091" max="14091" width="10.7109375" style="1" customWidth="1"/>
    <col min="14092" max="14338" width="9.140625" style="1"/>
    <col min="14339" max="14339" width="7.28515625" style="1" customWidth="1"/>
    <col min="14340" max="14340" width="12" style="1" customWidth="1"/>
    <col min="14341" max="14341" width="11.85546875" style="1" customWidth="1"/>
    <col min="14342" max="14342" width="64.28515625" style="1" customWidth="1"/>
    <col min="14343" max="14343" width="16.85546875" style="1" customWidth="1"/>
    <col min="14344" max="14344" width="17.7109375" style="1" customWidth="1"/>
    <col min="14345" max="14345" width="12.85546875" style="1" customWidth="1"/>
    <col min="14346" max="14346" width="14.140625" style="1" customWidth="1"/>
    <col min="14347" max="14347" width="10.7109375" style="1" customWidth="1"/>
    <col min="14348" max="14594" width="9.140625" style="1"/>
    <col min="14595" max="14595" width="7.28515625" style="1" customWidth="1"/>
    <col min="14596" max="14596" width="12" style="1" customWidth="1"/>
    <col min="14597" max="14597" width="11.85546875" style="1" customWidth="1"/>
    <col min="14598" max="14598" width="64.28515625" style="1" customWidth="1"/>
    <col min="14599" max="14599" width="16.85546875" style="1" customWidth="1"/>
    <col min="14600" max="14600" width="17.7109375" style="1" customWidth="1"/>
    <col min="14601" max="14601" width="12.85546875" style="1" customWidth="1"/>
    <col min="14602" max="14602" width="14.140625" style="1" customWidth="1"/>
    <col min="14603" max="14603" width="10.7109375" style="1" customWidth="1"/>
    <col min="14604" max="14850" width="9.140625" style="1"/>
    <col min="14851" max="14851" width="7.28515625" style="1" customWidth="1"/>
    <col min="14852" max="14852" width="12" style="1" customWidth="1"/>
    <col min="14853" max="14853" width="11.85546875" style="1" customWidth="1"/>
    <col min="14854" max="14854" width="64.28515625" style="1" customWidth="1"/>
    <col min="14855" max="14855" width="16.85546875" style="1" customWidth="1"/>
    <col min="14856" max="14856" width="17.7109375" style="1" customWidth="1"/>
    <col min="14857" max="14857" width="12.85546875" style="1" customWidth="1"/>
    <col min="14858" max="14858" width="14.140625" style="1" customWidth="1"/>
    <col min="14859" max="14859" width="10.7109375" style="1" customWidth="1"/>
    <col min="14860" max="15106" width="9.140625" style="1"/>
    <col min="15107" max="15107" width="7.28515625" style="1" customWidth="1"/>
    <col min="15108" max="15108" width="12" style="1" customWidth="1"/>
    <col min="15109" max="15109" width="11.85546875" style="1" customWidth="1"/>
    <col min="15110" max="15110" width="64.28515625" style="1" customWidth="1"/>
    <col min="15111" max="15111" width="16.85546875" style="1" customWidth="1"/>
    <col min="15112" max="15112" width="17.7109375" style="1" customWidth="1"/>
    <col min="15113" max="15113" width="12.85546875" style="1" customWidth="1"/>
    <col min="15114" max="15114" width="14.140625" style="1" customWidth="1"/>
    <col min="15115" max="15115" width="10.7109375" style="1" customWidth="1"/>
    <col min="15116" max="15362" width="9.140625" style="1"/>
    <col min="15363" max="15363" width="7.28515625" style="1" customWidth="1"/>
    <col min="15364" max="15364" width="12" style="1" customWidth="1"/>
    <col min="15365" max="15365" width="11.85546875" style="1" customWidth="1"/>
    <col min="15366" max="15366" width="64.28515625" style="1" customWidth="1"/>
    <col min="15367" max="15367" width="16.85546875" style="1" customWidth="1"/>
    <col min="15368" max="15368" width="17.7109375" style="1" customWidth="1"/>
    <col min="15369" max="15369" width="12.85546875" style="1" customWidth="1"/>
    <col min="15370" max="15370" width="14.140625" style="1" customWidth="1"/>
    <col min="15371" max="15371" width="10.7109375" style="1" customWidth="1"/>
    <col min="15372" max="15618" width="9.140625" style="1"/>
    <col min="15619" max="15619" width="7.28515625" style="1" customWidth="1"/>
    <col min="15620" max="15620" width="12" style="1" customWidth="1"/>
    <col min="15621" max="15621" width="11.85546875" style="1" customWidth="1"/>
    <col min="15622" max="15622" width="64.28515625" style="1" customWidth="1"/>
    <col min="15623" max="15623" width="16.85546875" style="1" customWidth="1"/>
    <col min="15624" max="15624" width="17.7109375" style="1" customWidth="1"/>
    <col min="15625" max="15625" width="12.85546875" style="1" customWidth="1"/>
    <col min="15626" max="15626" width="14.140625" style="1" customWidth="1"/>
    <col min="15627" max="15627" width="10.7109375" style="1" customWidth="1"/>
    <col min="15628" max="15874" width="9.140625" style="1"/>
    <col min="15875" max="15875" width="7.28515625" style="1" customWidth="1"/>
    <col min="15876" max="15876" width="12" style="1" customWidth="1"/>
    <col min="15877" max="15877" width="11.85546875" style="1" customWidth="1"/>
    <col min="15878" max="15878" width="64.28515625" style="1" customWidth="1"/>
    <col min="15879" max="15879" width="16.85546875" style="1" customWidth="1"/>
    <col min="15880" max="15880" width="17.7109375" style="1" customWidth="1"/>
    <col min="15881" max="15881" width="12.85546875" style="1" customWidth="1"/>
    <col min="15882" max="15882" width="14.140625" style="1" customWidth="1"/>
    <col min="15883" max="15883" width="10.7109375" style="1" customWidth="1"/>
    <col min="15884" max="16130" width="9.140625" style="1"/>
    <col min="16131" max="16131" width="7.28515625" style="1" customWidth="1"/>
    <col min="16132" max="16132" width="12" style="1" customWidth="1"/>
    <col min="16133" max="16133" width="11.85546875" style="1" customWidth="1"/>
    <col min="16134" max="16134" width="64.28515625" style="1" customWidth="1"/>
    <col min="16135" max="16135" width="16.85546875" style="1" customWidth="1"/>
    <col min="16136" max="16136" width="17.7109375" style="1" customWidth="1"/>
    <col min="16137" max="16137" width="12.85546875" style="1" customWidth="1"/>
    <col min="16138" max="16138" width="14.140625" style="1" customWidth="1"/>
    <col min="16139" max="16139" width="10.7109375" style="1" customWidth="1"/>
    <col min="16140" max="16384" width="9.140625" style="1"/>
  </cols>
  <sheetData>
    <row r="1" spans="1:9" x14ac:dyDescent="0.3">
      <c r="G1" s="130" t="s">
        <v>121</v>
      </c>
      <c r="H1" s="5"/>
    </row>
    <row r="2" spans="1:9" x14ac:dyDescent="0.3">
      <c r="G2" s="130" t="s">
        <v>54</v>
      </c>
    </row>
    <row r="3" spans="1:9" x14ac:dyDescent="0.3">
      <c r="G3" s="130" t="s">
        <v>106</v>
      </c>
    </row>
    <row r="5" spans="1:9" ht="64.5" customHeight="1" x14ac:dyDescent="0.3">
      <c r="A5" s="162"/>
      <c r="B5" s="177" t="s">
        <v>124</v>
      </c>
      <c r="C5" s="177"/>
      <c r="D5" s="177"/>
      <c r="E5" s="177"/>
      <c r="F5" s="177"/>
      <c r="G5" s="177"/>
      <c r="H5" s="36"/>
    </row>
    <row r="7" spans="1:9" x14ac:dyDescent="0.3">
      <c r="F7" s="176" t="s">
        <v>55</v>
      </c>
      <c r="G7" s="176"/>
    </row>
    <row r="8" spans="1:9" s="4" customFormat="1" ht="45" customHeight="1" x14ac:dyDescent="0.2">
      <c r="B8" s="197" t="s">
        <v>0</v>
      </c>
      <c r="C8" s="198"/>
      <c r="D8" s="199" t="s">
        <v>108</v>
      </c>
      <c r="E8" s="174" t="s">
        <v>128</v>
      </c>
      <c r="F8" s="174"/>
      <c r="G8" s="174"/>
    </row>
    <row r="9" spans="1:9" s="4" customFormat="1" ht="34.5" x14ac:dyDescent="0.2">
      <c r="B9" s="16" t="s">
        <v>3</v>
      </c>
      <c r="C9" s="16" t="s">
        <v>4</v>
      </c>
      <c r="D9" s="200"/>
      <c r="E9" s="16" t="s">
        <v>51</v>
      </c>
      <c r="F9" s="16" t="s">
        <v>52</v>
      </c>
      <c r="G9" s="16" t="s">
        <v>53</v>
      </c>
    </row>
    <row r="10" spans="1:9" s="4" customFormat="1" ht="17.25" customHeight="1" x14ac:dyDescent="0.2">
      <c r="B10" s="109"/>
      <c r="C10" s="109"/>
      <c r="D10" s="124" t="s">
        <v>115</v>
      </c>
      <c r="E10" s="161">
        <f t="shared" ref="E10" si="0">E12</f>
        <v>-24915.7</v>
      </c>
      <c r="F10" s="161">
        <f t="shared" ref="F10:G10" si="1">F12</f>
        <v>-24915.7</v>
      </c>
      <c r="G10" s="161">
        <f t="shared" si="1"/>
        <v>-24915.7</v>
      </c>
      <c r="I10" s="131"/>
    </row>
    <row r="11" spans="1:9" s="4" customFormat="1" x14ac:dyDescent="0.2">
      <c r="B11" s="113"/>
      <c r="C11" s="113"/>
      <c r="D11" s="132" t="s">
        <v>116</v>
      </c>
      <c r="E11" s="141"/>
      <c r="F11" s="141"/>
      <c r="G11" s="141"/>
    </row>
    <row r="12" spans="1:9" s="133" customFormat="1" ht="34.5" x14ac:dyDescent="0.2">
      <c r="B12" s="107"/>
      <c r="C12" s="117"/>
      <c r="D12" s="110" t="s">
        <v>117</v>
      </c>
      <c r="E12" s="160">
        <f>E14</f>
        <v>-24915.7</v>
      </c>
      <c r="F12" s="160">
        <f t="shared" ref="F12:G12" si="2">F14</f>
        <v>-24915.7</v>
      </c>
      <c r="G12" s="160">
        <f t="shared" si="2"/>
        <v>-24915.7</v>
      </c>
      <c r="H12" s="134"/>
      <c r="I12" s="135"/>
    </row>
    <row r="13" spans="1:9" s="4" customFormat="1" x14ac:dyDescent="0.2">
      <c r="B13" s="119"/>
      <c r="C13" s="119"/>
      <c r="D13" s="132" t="s">
        <v>118</v>
      </c>
      <c r="E13" s="142"/>
      <c r="F13" s="142"/>
      <c r="G13" s="142"/>
    </row>
    <row r="14" spans="1:9" s="133" customFormat="1" ht="34.5" x14ac:dyDescent="0.2">
      <c r="B14" s="16" t="s">
        <v>123</v>
      </c>
      <c r="C14" s="16" t="s">
        <v>94</v>
      </c>
      <c r="D14" s="11" t="s">
        <v>95</v>
      </c>
      <c r="E14" s="161">
        <f>E16</f>
        <v>-24915.7</v>
      </c>
      <c r="F14" s="161">
        <f t="shared" ref="F14:G14" si="3">F16</f>
        <v>-24915.7</v>
      </c>
      <c r="G14" s="161">
        <f t="shared" si="3"/>
        <v>-24915.7</v>
      </c>
    </row>
    <row r="15" spans="1:9" s="4" customFormat="1" x14ac:dyDescent="0.2">
      <c r="B15" s="12"/>
      <c r="C15" s="12"/>
      <c r="D15" s="144" t="s">
        <v>10</v>
      </c>
      <c r="E15" s="143"/>
      <c r="F15" s="143"/>
      <c r="G15" s="123"/>
    </row>
    <row r="16" spans="1:9" s="133" customFormat="1" ht="20.25" customHeight="1" x14ac:dyDescent="0.2">
      <c r="B16" s="12"/>
      <c r="C16" s="12"/>
      <c r="D16" s="145" t="s">
        <v>43</v>
      </c>
      <c r="E16" s="140">
        <f>'2'!G39</f>
        <v>-24915.7</v>
      </c>
      <c r="F16" s="140">
        <f>'2'!H39</f>
        <v>-24915.7</v>
      </c>
      <c r="G16" s="140">
        <f>'2'!I39</f>
        <v>-24915.7</v>
      </c>
      <c r="H16" s="136"/>
    </row>
    <row r="17" spans="2:8" s="133" customFormat="1" x14ac:dyDescent="0.2">
      <c r="B17" s="138"/>
      <c r="C17" s="138"/>
      <c r="D17" s="103"/>
      <c r="E17" s="139"/>
      <c r="F17" s="139"/>
      <c r="G17" s="139"/>
      <c r="H17" s="136"/>
    </row>
    <row r="18" spans="2:8" s="133" customFormat="1" x14ac:dyDescent="0.2">
      <c r="B18" s="138"/>
      <c r="C18" s="138"/>
      <c r="D18" s="103"/>
      <c r="E18" s="139"/>
      <c r="F18" s="139"/>
      <c r="G18" s="139"/>
      <c r="H18" s="136"/>
    </row>
    <row r="20" spans="2:8" x14ac:dyDescent="0.3">
      <c r="C20" s="73"/>
      <c r="D20" s="73"/>
      <c r="E20" s="75"/>
      <c r="F20" s="4"/>
    </row>
    <row r="21" spans="2:8" x14ac:dyDescent="0.3">
      <c r="C21" s="13" t="s">
        <v>28</v>
      </c>
      <c r="D21" s="7"/>
      <c r="E21" s="1"/>
      <c r="F21" s="1"/>
    </row>
    <row r="22" spans="2:8" x14ac:dyDescent="0.3">
      <c r="C22" s="13" t="s">
        <v>29</v>
      </c>
      <c r="D22" s="7"/>
      <c r="E22" s="1"/>
      <c r="F22" s="1"/>
    </row>
    <row r="23" spans="2:8" x14ac:dyDescent="0.3">
      <c r="C23" s="15"/>
      <c r="D23" s="9" t="s">
        <v>122</v>
      </c>
      <c r="E23" s="1"/>
      <c r="F23" s="1"/>
    </row>
    <row r="24" spans="2:8" x14ac:dyDescent="0.3">
      <c r="D24" s="1"/>
      <c r="E24" s="1"/>
      <c r="F24" s="1"/>
    </row>
  </sheetData>
  <mergeCells count="5">
    <mergeCell ref="F7:G7"/>
    <mergeCell ref="B8:C8"/>
    <mergeCell ref="D8:D9"/>
    <mergeCell ref="E8:G8"/>
    <mergeCell ref="B5:G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8A86E-917B-4496-A904-83FBF8359F5C}">
  <dimension ref="B1:CG29"/>
  <sheetViews>
    <sheetView workbookViewId="0">
      <selection activeCell="K12" sqref="K12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3.140625" style="1" customWidth="1"/>
    <col min="10" max="10" width="39.7109375" style="1" customWidth="1"/>
    <col min="11" max="11" width="16" style="1" customWidth="1"/>
    <col min="12" max="12" width="12.7109375" style="1" customWidth="1"/>
    <col min="13" max="13" width="17" style="1" customWidth="1"/>
    <col min="14" max="16384" width="9.140625" style="1"/>
  </cols>
  <sheetData>
    <row r="1" spans="2:85" x14ac:dyDescent="0.3">
      <c r="L1" s="201" t="s">
        <v>127</v>
      </c>
      <c r="M1" s="201"/>
    </row>
    <row r="2" spans="2:85" x14ac:dyDescent="0.3">
      <c r="K2" s="175" t="s">
        <v>54</v>
      </c>
      <c r="L2" s="175"/>
      <c r="M2" s="175"/>
    </row>
    <row r="3" spans="2:85" x14ac:dyDescent="0.3">
      <c r="D3" s="20"/>
      <c r="H3" s="2"/>
      <c r="I3" s="2"/>
      <c r="J3" s="2"/>
      <c r="K3" s="202" t="s">
        <v>57</v>
      </c>
      <c r="L3" s="202"/>
      <c r="M3" s="20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5" spans="2:85" ht="33.75" customHeight="1" x14ac:dyDescent="0.3">
      <c r="B5" s="177" t="s">
        <v>78</v>
      </c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</row>
    <row r="7" spans="2:85" x14ac:dyDescent="0.3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19" t="s">
        <v>55</v>
      </c>
    </row>
    <row r="8" spans="2:85" s="6" customFormat="1" ht="78" customHeight="1" x14ac:dyDescent="0.3">
      <c r="B8" s="174" t="s">
        <v>58</v>
      </c>
      <c r="C8" s="174" t="s">
        <v>59</v>
      </c>
      <c r="D8" s="174"/>
      <c r="E8" s="174" t="s">
        <v>60</v>
      </c>
      <c r="F8" s="174"/>
      <c r="G8" s="174"/>
      <c r="H8" s="174"/>
      <c r="I8" s="174" t="s">
        <v>61</v>
      </c>
      <c r="J8" s="174" t="s">
        <v>62</v>
      </c>
      <c r="K8" s="174" t="s">
        <v>13</v>
      </c>
      <c r="L8" s="174"/>
      <c r="M8" s="174"/>
    </row>
    <row r="9" spans="2:85" s="6" customFormat="1" ht="32.25" customHeight="1" x14ac:dyDescent="0.3">
      <c r="B9" s="174"/>
      <c r="C9" s="16" t="s">
        <v>63</v>
      </c>
      <c r="D9" s="16" t="s">
        <v>64</v>
      </c>
      <c r="E9" s="16" t="s">
        <v>65</v>
      </c>
      <c r="F9" s="16" t="s">
        <v>64</v>
      </c>
      <c r="G9" s="16" t="s">
        <v>66</v>
      </c>
      <c r="H9" s="16" t="s">
        <v>67</v>
      </c>
      <c r="I9" s="174"/>
      <c r="J9" s="174"/>
      <c r="K9" s="16" t="s">
        <v>68</v>
      </c>
      <c r="L9" s="16" t="s">
        <v>69</v>
      </c>
      <c r="M9" s="16" t="s">
        <v>1</v>
      </c>
    </row>
    <row r="10" spans="2:85" s="6" customFormat="1" x14ac:dyDescent="0.3">
      <c r="B10" s="203" t="s">
        <v>70</v>
      </c>
      <c r="C10" s="204"/>
      <c r="D10" s="204"/>
      <c r="E10" s="204"/>
      <c r="F10" s="204"/>
      <c r="G10" s="204"/>
      <c r="H10" s="205"/>
      <c r="I10" s="21"/>
      <c r="J10" s="21"/>
      <c r="K10" s="78">
        <f>K11</f>
        <v>0</v>
      </c>
      <c r="L10" s="78">
        <f t="shared" ref="L10:M10" si="0">L11</f>
        <v>0</v>
      </c>
      <c r="M10" s="78">
        <f t="shared" si="0"/>
        <v>0</v>
      </c>
    </row>
    <row r="11" spans="2:85" s="6" customFormat="1" ht="22.5" customHeight="1" x14ac:dyDescent="0.3">
      <c r="B11" s="22" t="s">
        <v>39</v>
      </c>
      <c r="C11" s="23"/>
      <c r="D11" s="23"/>
      <c r="E11" s="24"/>
      <c r="F11" s="21"/>
      <c r="G11" s="21"/>
      <c r="H11" s="21"/>
      <c r="I11" s="21"/>
      <c r="J11" s="21"/>
      <c r="K11" s="78">
        <f>K13+K19</f>
        <v>0</v>
      </c>
      <c r="L11" s="78">
        <f t="shared" ref="L11:M11" si="1">L13+L19</f>
        <v>0</v>
      </c>
      <c r="M11" s="78">
        <f t="shared" si="1"/>
        <v>0</v>
      </c>
    </row>
    <row r="12" spans="2:85" s="38" customFormat="1" ht="23.25" customHeight="1" x14ac:dyDescent="0.2">
      <c r="B12" s="155"/>
      <c r="C12" s="16" t="s">
        <v>71</v>
      </c>
      <c r="D12" s="206" t="s">
        <v>72</v>
      </c>
      <c r="E12" s="206"/>
      <c r="F12" s="206"/>
      <c r="G12" s="206"/>
      <c r="H12" s="206"/>
      <c r="I12" s="206"/>
      <c r="J12" s="206"/>
      <c r="K12" s="156">
        <f>K13+K19</f>
        <v>0</v>
      </c>
      <c r="L12" s="156">
        <f t="shared" ref="L12:M12" si="2">L13+L19</f>
        <v>0</v>
      </c>
      <c r="M12" s="156">
        <f t="shared" si="2"/>
        <v>0</v>
      </c>
    </row>
    <row r="13" spans="2:85" ht="27" customHeight="1" x14ac:dyDescent="0.3">
      <c r="B13" s="18"/>
      <c r="C13" s="18"/>
      <c r="D13" s="18"/>
      <c r="E13" s="16" t="s">
        <v>42</v>
      </c>
      <c r="F13" s="181" t="s">
        <v>40</v>
      </c>
      <c r="G13" s="181"/>
      <c r="H13" s="181"/>
      <c r="I13" s="181"/>
      <c r="J13" s="181"/>
      <c r="K13" s="25">
        <f>'2'!G23</f>
        <v>24915.7</v>
      </c>
      <c r="L13" s="25">
        <f>'2'!H23</f>
        <v>24915.7</v>
      </c>
      <c r="M13" s="25">
        <f>'2'!I23</f>
        <v>24915.7</v>
      </c>
    </row>
    <row r="14" spans="2:85" ht="34.5" customHeight="1" x14ac:dyDescent="0.3">
      <c r="B14" s="18"/>
      <c r="C14" s="18"/>
      <c r="D14" s="18"/>
      <c r="E14" s="10"/>
      <c r="F14" s="10"/>
      <c r="G14" s="181" t="s">
        <v>74</v>
      </c>
      <c r="H14" s="181"/>
      <c r="I14" s="181"/>
      <c r="J14" s="181"/>
      <c r="K14" s="181"/>
      <c r="L14" s="181"/>
      <c r="M14" s="181"/>
    </row>
    <row r="15" spans="2:85" ht="21.75" customHeight="1" x14ac:dyDescent="0.3">
      <c r="B15" s="18"/>
      <c r="C15" s="18"/>
      <c r="D15" s="18"/>
      <c r="E15" s="10"/>
      <c r="F15" s="10"/>
      <c r="G15" s="10"/>
      <c r="H15" s="181" t="s">
        <v>37</v>
      </c>
      <c r="I15" s="181"/>
      <c r="J15" s="181"/>
      <c r="K15" s="181"/>
      <c r="L15" s="181"/>
      <c r="M15" s="181"/>
    </row>
    <row r="16" spans="2:85" ht="20.25" customHeight="1" x14ac:dyDescent="0.3">
      <c r="B16" s="18"/>
      <c r="C16" s="18"/>
      <c r="D16" s="18"/>
      <c r="E16" s="10"/>
      <c r="F16" s="10"/>
      <c r="G16" s="10"/>
      <c r="H16" s="10"/>
      <c r="I16" s="181" t="s">
        <v>35</v>
      </c>
      <c r="J16" s="181"/>
      <c r="K16" s="181"/>
      <c r="L16" s="181"/>
      <c r="M16" s="181"/>
    </row>
    <row r="17" spans="2:14" ht="33.75" customHeight="1" x14ac:dyDescent="0.3">
      <c r="B17" s="18"/>
      <c r="C17" s="18"/>
      <c r="D17" s="18"/>
      <c r="E17" s="10"/>
      <c r="F17" s="10"/>
      <c r="G17" s="10"/>
      <c r="H17" s="10"/>
      <c r="I17" s="11"/>
      <c r="J17" s="11" t="s">
        <v>89</v>
      </c>
      <c r="K17" s="16">
        <v>16</v>
      </c>
      <c r="L17" s="16"/>
      <c r="M17" s="16">
        <v>16</v>
      </c>
    </row>
    <row r="18" spans="2:14" ht="21" customHeight="1" x14ac:dyDescent="0.3">
      <c r="B18" s="18"/>
      <c r="C18" s="18"/>
      <c r="D18" s="18"/>
      <c r="E18" s="10"/>
      <c r="F18" s="10"/>
      <c r="G18" s="10"/>
      <c r="H18" s="10"/>
      <c r="I18" s="11"/>
      <c r="J18" s="11" t="s">
        <v>88</v>
      </c>
      <c r="K18" s="16">
        <v>1</v>
      </c>
      <c r="L18" s="16"/>
      <c r="M18" s="16">
        <v>1</v>
      </c>
    </row>
    <row r="19" spans="2:14" ht="23.25" customHeight="1" x14ac:dyDescent="0.3">
      <c r="B19" s="10"/>
      <c r="C19" s="10"/>
      <c r="D19" s="10"/>
      <c r="E19" s="11" t="s">
        <v>100</v>
      </c>
      <c r="F19" s="181" t="s">
        <v>91</v>
      </c>
      <c r="G19" s="181"/>
      <c r="H19" s="181"/>
      <c r="I19" s="181"/>
      <c r="J19" s="181"/>
      <c r="K19" s="159">
        <f>'2'!G39</f>
        <v>-24915.7</v>
      </c>
      <c r="L19" s="159">
        <f>'2'!H39</f>
        <v>-24915.7</v>
      </c>
      <c r="M19" s="159">
        <f>'2'!I39</f>
        <v>-24915.7</v>
      </c>
      <c r="N19" s="95"/>
    </row>
    <row r="20" spans="2:14" ht="37.5" customHeight="1" x14ac:dyDescent="0.3">
      <c r="B20" s="10"/>
      <c r="C20" s="10"/>
      <c r="D20" s="10"/>
      <c r="E20" s="10"/>
      <c r="F20" s="10"/>
      <c r="G20" s="181" t="s">
        <v>101</v>
      </c>
      <c r="H20" s="181"/>
      <c r="I20" s="181"/>
      <c r="J20" s="181"/>
      <c r="K20" s="181"/>
      <c r="L20" s="181"/>
      <c r="M20" s="181"/>
      <c r="N20" s="96"/>
    </row>
    <row r="21" spans="2:14" ht="38.25" customHeight="1" x14ac:dyDescent="0.3">
      <c r="B21" s="10"/>
      <c r="C21" s="10"/>
      <c r="D21" s="10"/>
      <c r="E21" s="10"/>
      <c r="F21" s="10"/>
      <c r="G21" s="10"/>
      <c r="H21" s="181" t="s">
        <v>102</v>
      </c>
      <c r="I21" s="181"/>
      <c r="J21" s="181"/>
      <c r="K21" s="181"/>
      <c r="L21" s="181"/>
      <c r="M21" s="181"/>
      <c r="N21" s="96"/>
    </row>
    <row r="22" spans="2:14" ht="23.25" customHeight="1" x14ac:dyDescent="0.3">
      <c r="B22" s="10"/>
      <c r="C22" s="10"/>
      <c r="D22" s="10"/>
      <c r="E22" s="10"/>
      <c r="F22" s="10"/>
      <c r="G22" s="10"/>
      <c r="H22" s="10"/>
      <c r="I22" s="181" t="s">
        <v>103</v>
      </c>
      <c r="J22" s="181"/>
      <c r="K22" s="181"/>
      <c r="L22" s="181"/>
      <c r="M22" s="181"/>
      <c r="N22" s="96"/>
    </row>
    <row r="26" spans="2:14" x14ac:dyDescent="0.3">
      <c r="D26" s="13" t="s">
        <v>28</v>
      </c>
      <c r="E26" s="7"/>
      <c r="F26" s="8"/>
    </row>
    <row r="27" spans="2:14" x14ac:dyDescent="0.3">
      <c r="D27" s="13" t="s">
        <v>29</v>
      </c>
      <c r="E27" s="7"/>
      <c r="F27" s="8"/>
    </row>
    <row r="28" spans="2:14" x14ac:dyDescent="0.3">
      <c r="D28" s="15"/>
      <c r="E28" s="9" t="s">
        <v>27</v>
      </c>
      <c r="F28" s="8"/>
    </row>
    <row r="29" spans="2:14" x14ac:dyDescent="0.3">
      <c r="F29" s="3"/>
    </row>
  </sheetData>
  <mergeCells count="20">
    <mergeCell ref="B10:H10"/>
    <mergeCell ref="F19:J19"/>
    <mergeCell ref="G20:M20"/>
    <mergeCell ref="H21:M21"/>
    <mergeCell ref="I22:M22"/>
    <mergeCell ref="D12:J12"/>
    <mergeCell ref="F13:J13"/>
    <mergeCell ref="G14:M14"/>
    <mergeCell ref="H15:M15"/>
    <mergeCell ref="I16:M16"/>
    <mergeCell ref="L1:M1"/>
    <mergeCell ref="K2:M2"/>
    <mergeCell ref="K3:M3"/>
    <mergeCell ref="B5:M5"/>
    <mergeCell ref="B8:B9"/>
    <mergeCell ref="C8:D8"/>
    <mergeCell ref="E8:H8"/>
    <mergeCell ref="I8:I9"/>
    <mergeCell ref="J8:J9"/>
    <mergeCell ref="K8:M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DBA3A-AE4B-4D7E-9F7F-8F31A9ADDD3E}">
  <dimension ref="B1:CG31"/>
  <sheetViews>
    <sheetView topLeftCell="A4" workbookViewId="0">
      <selection activeCell="K10" sqref="K10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4.28515625" style="1" customWidth="1"/>
    <col min="10" max="10" width="45.5703125" style="1" customWidth="1"/>
    <col min="11" max="11" width="16" style="1" customWidth="1"/>
    <col min="12" max="12" width="12.7109375" style="1" customWidth="1"/>
    <col min="13" max="13" width="17" style="1" customWidth="1"/>
    <col min="14" max="14" width="9.140625" style="1"/>
    <col min="15" max="15" width="12.42578125" style="1" bestFit="1" customWidth="1"/>
    <col min="16" max="16384" width="9.140625" style="1"/>
  </cols>
  <sheetData>
    <row r="1" spans="2:85" x14ac:dyDescent="0.3">
      <c r="L1" s="201" t="s">
        <v>126</v>
      </c>
      <c r="M1" s="201"/>
    </row>
    <row r="2" spans="2:85" x14ac:dyDescent="0.3">
      <c r="K2" s="175" t="s">
        <v>54</v>
      </c>
      <c r="L2" s="175"/>
      <c r="M2" s="175"/>
    </row>
    <row r="3" spans="2:85" x14ac:dyDescent="0.3">
      <c r="D3" s="20"/>
      <c r="H3" s="2"/>
      <c r="I3" s="2"/>
      <c r="J3" s="2"/>
      <c r="K3" s="202" t="s">
        <v>57</v>
      </c>
      <c r="L3" s="202"/>
      <c r="M3" s="20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</row>
    <row r="5" spans="2:85" ht="39" customHeight="1" x14ac:dyDescent="0.3">
      <c r="B5" s="177" t="s">
        <v>77</v>
      </c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</row>
    <row r="7" spans="2:85" x14ac:dyDescent="0.3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19" t="s">
        <v>55</v>
      </c>
    </row>
    <row r="8" spans="2:85" s="6" customFormat="1" ht="66.75" customHeight="1" x14ac:dyDescent="0.3">
      <c r="B8" s="174" t="s">
        <v>76</v>
      </c>
      <c r="C8" s="174" t="s">
        <v>59</v>
      </c>
      <c r="D8" s="174"/>
      <c r="E8" s="174" t="s">
        <v>60</v>
      </c>
      <c r="F8" s="174"/>
      <c r="G8" s="174"/>
      <c r="H8" s="174"/>
      <c r="I8" s="174" t="s">
        <v>61</v>
      </c>
      <c r="J8" s="174" t="s">
        <v>62</v>
      </c>
      <c r="K8" s="174" t="s">
        <v>13</v>
      </c>
      <c r="L8" s="174"/>
      <c r="M8" s="174"/>
    </row>
    <row r="9" spans="2:85" s="6" customFormat="1" ht="41.25" customHeight="1" x14ac:dyDescent="0.3">
      <c r="B9" s="174"/>
      <c r="C9" s="16" t="s">
        <v>63</v>
      </c>
      <c r="D9" s="16" t="s">
        <v>64</v>
      </c>
      <c r="E9" s="16" t="s">
        <v>65</v>
      </c>
      <c r="F9" s="16" t="s">
        <v>64</v>
      </c>
      <c r="G9" s="16" t="s">
        <v>66</v>
      </c>
      <c r="H9" s="16" t="s">
        <v>67</v>
      </c>
      <c r="I9" s="174"/>
      <c r="J9" s="174"/>
      <c r="K9" s="16" t="s">
        <v>68</v>
      </c>
      <c r="L9" s="16" t="s">
        <v>69</v>
      </c>
      <c r="M9" s="16" t="s">
        <v>1</v>
      </c>
    </row>
    <row r="10" spans="2:85" s="6" customFormat="1" x14ac:dyDescent="0.3">
      <c r="B10" s="207" t="s">
        <v>70</v>
      </c>
      <c r="C10" s="208"/>
      <c r="D10" s="208"/>
      <c r="E10" s="208"/>
      <c r="F10" s="208"/>
      <c r="G10" s="208"/>
      <c r="H10" s="209"/>
      <c r="I10" s="21"/>
      <c r="J10" s="21"/>
      <c r="K10" s="80">
        <f>K11+K19</f>
        <v>0</v>
      </c>
      <c r="L10" s="80">
        <f t="shared" ref="L10:M10" si="0">L11+L19</f>
        <v>0</v>
      </c>
      <c r="M10" s="80">
        <f t="shared" si="0"/>
        <v>0</v>
      </c>
    </row>
    <row r="11" spans="2:85" s="6" customFormat="1" x14ac:dyDescent="0.3">
      <c r="B11" s="22" t="s">
        <v>36</v>
      </c>
      <c r="C11" s="23"/>
      <c r="D11" s="23"/>
      <c r="E11" s="24"/>
      <c r="F11" s="21"/>
      <c r="G11" s="21"/>
      <c r="H11" s="21"/>
      <c r="I11" s="21"/>
      <c r="J11" s="21"/>
      <c r="K11" s="81">
        <f t="shared" ref="K11:M11" si="1">K13</f>
        <v>24915.7</v>
      </c>
      <c r="L11" s="81">
        <f t="shared" si="1"/>
        <v>24915.7</v>
      </c>
      <c r="M11" s="81">
        <f t="shared" si="1"/>
        <v>24915.7</v>
      </c>
    </row>
    <row r="12" spans="2:85" x14ac:dyDescent="0.3">
      <c r="B12" s="18"/>
      <c r="C12" s="16" t="s">
        <v>71</v>
      </c>
      <c r="D12" s="181" t="s">
        <v>72</v>
      </c>
      <c r="E12" s="181"/>
      <c r="F12" s="181"/>
      <c r="G12" s="181"/>
      <c r="H12" s="181"/>
      <c r="I12" s="181"/>
      <c r="J12" s="181"/>
      <c r="K12" s="81">
        <f t="shared" ref="K12:M12" si="2">K13</f>
        <v>24915.7</v>
      </c>
      <c r="L12" s="81">
        <f t="shared" si="2"/>
        <v>24915.7</v>
      </c>
      <c r="M12" s="81">
        <f t="shared" si="2"/>
        <v>24915.7</v>
      </c>
    </row>
    <row r="13" spans="2:85" ht="21.75" customHeight="1" x14ac:dyDescent="0.3">
      <c r="B13" s="18"/>
      <c r="C13" s="18"/>
      <c r="D13" s="18"/>
      <c r="E13" s="16" t="s">
        <v>42</v>
      </c>
      <c r="F13" s="181" t="s">
        <v>40</v>
      </c>
      <c r="G13" s="181"/>
      <c r="H13" s="181"/>
      <c r="I13" s="181"/>
      <c r="J13" s="181"/>
      <c r="K13" s="34">
        <f>'2'!G25</f>
        <v>24915.7</v>
      </c>
      <c r="L13" s="34">
        <f>'2'!H25</f>
        <v>24915.7</v>
      </c>
      <c r="M13" s="34">
        <f>'2'!I25</f>
        <v>24915.7</v>
      </c>
    </row>
    <row r="14" spans="2:85" x14ac:dyDescent="0.3">
      <c r="B14" s="18"/>
      <c r="C14" s="18"/>
      <c r="D14" s="18"/>
      <c r="E14" s="10"/>
      <c r="F14" s="10"/>
      <c r="G14" s="181" t="s">
        <v>74</v>
      </c>
      <c r="H14" s="181"/>
      <c r="I14" s="181"/>
      <c r="J14" s="181"/>
      <c r="K14" s="181"/>
      <c r="L14" s="181"/>
      <c r="M14" s="181"/>
    </row>
    <row r="15" spans="2:85" x14ac:dyDescent="0.3">
      <c r="B15" s="18"/>
      <c r="C15" s="18"/>
      <c r="D15" s="18"/>
      <c r="E15" s="10"/>
      <c r="F15" s="10"/>
      <c r="G15" s="10"/>
      <c r="H15" s="181" t="s">
        <v>37</v>
      </c>
      <c r="I15" s="181"/>
      <c r="J15" s="181"/>
      <c r="K15" s="181"/>
      <c r="L15" s="181"/>
      <c r="M15" s="181"/>
    </row>
    <row r="16" spans="2:85" x14ac:dyDescent="0.3">
      <c r="B16" s="18"/>
      <c r="C16" s="18"/>
      <c r="D16" s="18"/>
      <c r="E16" s="10"/>
      <c r="F16" s="10"/>
      <c r="G16" s="10"/>
      <c r="H16" s="10"/>
      <c r="I16" s="181" t="s">
        <v>35</v>
      </c>
      <c r="J16" s="181"/>
      <c r="K16" s="181"/>
      <c r="L16" s="181"/>
      <c r="M16" s="181"/>
    </row>
    <row r="17" spans="2:14" ht="19.5" customHeight="1" x14ac:dyDescent="0.3">
      <c r="B17" s="18"/>
      <c r="C17" s="18"/>
      <c r="D17" s="18"/>
      <c r="E17" s="10"/>
      <c r="F17" s="10"/>
      <c r="G17" s="10"/>
      <c r="H17" s="10"/>
      <c r="I17" s="11"/>
      <c r="J17" s="11" t="s">
        <v>89</v>
      </c>
      <c r="K17" s="16">
        <v>16</v>
      </c>
      <c r="L17" s="16"/>
      <c r="M17" s="16">
        <v>16</v>
      </c>
    </row>
    <row r="18" spans="2:14" ht="23.25" customHeight="1" x14ac:dyDescent="0.3">
      <c r="B18" s="18"/>
      <c r="C18" s="18"/>
      <c r="D18" s="18"/>
      <c r="E18" s="10"/>
      <c r="F18" s="10"/>
      <c r="G18" s="10"/>
      <c r="H18" s="10"/>
      <c r="I18" s="11"/>
      <c r="J18" s="11" t="s">
        <v>88</v>
      </c>
      <c r="K18" s="16">
        <v>1</v>
      </c>
      <c r="L18" s="16"/>
      <c r="M18" s="16">
        <v>1</v>
      </c>
    </row>
    <row r="19" spans="2:14" ht="19.5" customHeight="1" x14ac:dyDescent="0.3">
      <c r="B19" s="212" t="s">
        <v>73</v>
      </c>
      <c r="C19" s="212"/>
      <c r="D19" s="212"/>
      <c r="E19" s="212"/>
      <c r="F19" s="212"/>
      <c r="G19" s="212"/>
      <c r="H19" s="212"/>
      <c r="I19" s="212"/>
      <c r="J19" s="212"/>
      <c r="K19" s="34">
        <f t="shared" ref="K19:M20" si="3">K20</f>
        <v>-24915.7</v>
      </c>
      <c r="L19" s="97">
        <f t="shared" si="3"/>
        <v>-24915.7</v>
      </c>
      <c r="M19" s="97">
        <f t="shared" si="3"/>
        <v>-24915.7</v>
      </c>
    </row>
    <row r="20" spans="2:14" ht="25.5" customHeight="1" x14ac:dyDescent="0.3">
      <c r="B20" s="10"/>
      <c r="C20" s="16" t="s">
        <v>71</v>
      </c>
      <c r="D20" s="181" t="s">
        <v>72</v>
      </c>
      <c r="E20" s="181"/>
      <c r="F20" s="181"/>
      <c r="G20" s="181"/>
      <c r="H20" s="181"/>
      <c r="I20" s="181"/>
      <c r="J20" s="181"/>
      <c r="K20" s="34">
        <f t="shared" si="3"/>
        <v>-24915.7</v>
      </c>
      <c r="L20" s="97">
        <f t="shared" si="3"/>
        <v>-24915.7</v>
      </c>
      <c r="M20" s="97">
        <f t="shared" si="3"/>
        <v>-24915.7</v>
      </c>
    </row>
    <row r="21" spans="2:14" ht="24" customHeight="1" x14ac:dyDescent="0.3">
      <c r="B21" s="10"/>
      <c r="C21" s="10"/>
      <c r="D21" s="10"/>
      <c r="E21" s="92" t="s">
        <v>100</v>
      </c>
      <c r="F21" s="211" t="s">
        <v>91</v>
      </c>
      <c r="G21" s="211"/>
      <c r="H21" s="211"/>
      <c r="I21" s="211"/>
      <c r="J21" s="211"/>
      <c r="K21" s="34">
        <f>'5'!K19</f>
        <v>-24915.7</v>
      </c>
      <c r="L21" s="34">
        <f>'5'!L19</f>
        <v>-24915.7</v>
      </c>
      <c r="M21" s="34">
        <f>'5'!M19</f>
        <v>-24915.7</v>
      </c>
      <c r="N21" s="95"/>
    </row>
    <row r="22" spans="2:14" ht="19.5" customHeight="1" x14ac:dyDescent="0.3">
      <c r="B22" s="10"/>
      <c r="C22" s="10"/>
      <c r="D22" s="10"/>
      <c r="E22" s="87"/>
      <c r="F22" s="87"/>
      <c r="G22" s="210" t="s">
        <v>101</v>
      </c>
      <c r="H22" s="210"/>
      <c r="I22" s="210"/>
      <c r="J22" s="210"/>
      <c r="K22" s="210"/>
      <c r="L22" s="210"/>
      <c r="M22" s="210"/>
      <c r="N22" s="96"/>
    </row>
    <row r="23" spans="2:14" ht="21" customHeight="1" x14ac:dyDescent="0.3">
      <c r="B23" s="10"/>
      <c r="C23" s="10"/>
      <c r="D23" s="10"/>
      <c r="E23" s="87"/>
      <c r="F23" s="87"/>
      <c r="G23" s="87"/>
      <c r="H23" s="210" t="s">
        <v>102</v>
      </c>
      <c r="I23" s="210"/>
      <c r="J23" s="210"/>
      <c r="K23" s="210"/>
      <c r="L23" s="210"/>
      <c r="M23" s="210"/>
      <c r="N23" s="96"/>
    </row>
    <row r="24" spans="2:14" ht="24" customHeight="1" x14ac:dyDescent="0.3">
      <c r="B24" s="10"/>
      <c r="C24" s="10"/>
      <c r="D24" s="10"/>
      <c r="E24" s="87"/>
      <c r="F24" s="87"/>
      <c r="G24" s="87"/>
      <c r="H24" s="87"/>
      <c r="I24" s="210" t="s">
        <v>103</v>
      </c>
      <c r="J24" s="210"/>
      <c r="K24" s="210"/>
      <c r="L24" s="210"/>
      <c r="M24" s="210"/>
      <c r="N24" s="96"/>
    </row>
    <row r="28" spans="2:14" x14ac:dyDescent="0.3">
      <c r="D28" s="13" t="s">
        <v>28</v>
      </c>
      <c r="E28" s="7"/>
      <c r="F28" s="8"/>
    </row>
    <row r="29" spans="2:14" x14ac:dyDescent="0.3">
      <c r="D29" s="13" t="s">
        <v>29</v>
      </c>
      <c r="E29" s="7"/>
      <c r="F29" s="8"/>
    </row>
    <row r="30" spans="2:14" x14ac:dyDescent="0.3">
      <c r="D30" s="15"/>
      <c r="E30" s="9" t="s">
        <v>27</v>
      </c>
      <c r="F30" s="8"/>
    </row>
    <row r="31" spans="2:14" x14ac:dyDescent="0.3">
      <c r="F31" s="3"/>
    </row>
  </sheetData>
  <mergeCells count="22">
    <mergeCell ref="I24:M24"/>
    <mergeCell ref="H15:M15"/>
    <mergeCell ref="D20:J20"/>
    <mergeCell ref="F21:J21"/>
    <mergeCell ref="G22:M22"/>
    <mergeCell ref="H23:M23"/>
    <mergeCell ref="I16:M16"/>
    <mergeCell ref="B19:J19"/>
    <mergeCell ref="B10:H10"/>
    <mergeCell ref="D12:J12"/>
    <mergeCell ref="F13:J13"/>
    <mergeCell ref="G14:M14"/>
    <mergeCell ref="L1:M1"/>
    <mergeCell ref="K2:M2"/>
    <mergeCell ref="K3:M3"/>
    <mergeCell ref="B5:M5"/>
    <mergeCell ref="B8:B9"/>
    <mergeCell ref="C8:D8"/>
    <mergeCell ref="E8:H8"/>
    <mergeCell ref="I8:I9"/>
    <mergeCell ref="J8:J9"/>
    <mergeCell ref="K8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1</vt:lpstr>
      <vt:lpstr>2</vt:lpstr>
      <vt:lpstr>3.</vt:lpstr>
      <vt:lpstr>4</vt:lpstr>
      <vt:lpstr>5</vt:lpstr>
      <vt:lpstr>6</vt:lpstr>
      <vt:lpstr>'2'!Print_Area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https:/mul2-mta.gov.am/tasks/1686636/oneclick?token=791adac9ba278d6c131a14156d421894</cp:keywords>
  <cp:lastModifiedBy>Siranush Chteyan</cp:lastModifiedBy>
  <cp:lastPrinted>2025-03-10T07:31:01Z</cp:lastPrinted>
  <dcterms:created xsi:type="dcterms:W3CDTF">1996-10-14T23:33:28Z</dcterms:created>
  <dcterms:modified xsi:type="dcterms:W3CDTF">2025-03-31T14:01:15Z</dcterms:modified>
</cp:coreProperties>
</file>