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lenap\Desktop\ֆն ԲԴԽ\"/>
    </mc:Choice>
  </mc:AlternateContent>
  <bookViews>
    <workbookView xWindow="0" yWindow="0" windowWidth="28800" windowHeight="11880" firstSheet="1" activeTab="4"/>
  </bookViews>
  <sheets>
    <sheet name="Հավելված 1(3)" sheetId="2" state="hidden" r:id="rId1"/>
    <sheet name="Հավելված 1(5)" sheetId="3" r:id="rId2"/>
    <sheet name="Հավելված 2(3,4)" sheetId="1" r:id="rId3"/>
    <sheet name="Հավելված 3(11)" sheetId="5" r:id="rId4"/>
    <sheet name="Հավելված 4(11.1)" sheetId="4" r:id="rId5"/>
  </sheets>
  <definedNames>
    <definedName name="_xlnm._FilterDatabase" localSheetId="2" hidden="1">'Հավելված 2(3,4)'!$D$5:$I$64</definedName>
    <definedName name="_xlnm._FilterDatabase" localSheetId="4" hidden="1">'Հավելված 4(11.1)'!$A$1:$A$65</definedName>
    <definedName name="_xlnm.Print_Area" localSheetId="1">'Հավելված 1(5)'!$A$1:$E$51</definedName>
    <definedName name="_xlnm.Print_Area" localSheetId="2">'Հավելված 2(3,4)'!$A$1:$H$64</definedName>
    <definedName name="_xlnm.Print_Area" localSheetId="3">'Հավելված 3(11)'!$A$1:$D$65</definedName>
    <definedName name="_xlnm.Print_Area" localSheetId="4">'Հավելված 4(11.1)'!$A$1:$D$75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4" l="1"/>
  <c r="D21" i="4"/>
  <c r="H27" i="1" l="1"/>
  <c r="H26" i="1" s="1"/>
  <c r="H25" i="1" s="1"/>
  <c r="H24" i="1" s="1"/>
  <c r="H22" i="1" s="1"/>
  <c r="H20" i="1" s="1"/>
  <c r="G27" i="1"/>
  <c r="G26" i="1" s="1"/>
  <c r="G25" i="1" s="1"/>
  <c r="G24" i="1" s="1"/>
  <c r="G22" i="1" s="1"/>
  <c r="G20" i="1" s="1"/>
  <c r="H45" i="1" l="1"/>
  <c r="H44" i="1" s="1"/>
  <c r="H43" i="1" s="1"/>
  <c r="H42" i="1" s="1"/>
  <c r="H40" i="1" s="1"/>
  <c r="H38" i="1" s="1"/>
  <c r="G45" i="1"/>
  <c r="G44" i="1" s="1"/>
  <c r="G43" i="1" s="1"/>
  <c r="G42" i="1" s="1"/>
  <c r="G40" i="1" s="1"/>
  <c r="G38" i="1" s="1"/>
  <c r="H36" i="1"/>
  <c r="H35" i="1" s="1"/>
  <c r="H34" i="1" s="1"/>
  <c r="H33" i="1" s="1"/>
  <c r="H31" i="1" s="1"/>
  <c r="H29" i="1" s="1"/>
  <c r="G36" i="1"/>
  <c r="G35" i="1" s="1"/>
  <c r="G34" i="1" s="1"/>
  <c r="G33" i="1" s="1"/>
  <c r="G31" i="1" s="1"/>
  <c r="G29" i="1" s="1"/>
  <c r="H63" i="1" l="1"/>
  <c r="H62" i="1" s="1"/>
  <c r="H61" i="1" s="1"/>
  <c r="H60" i="1" s="1"/>
  <c r="H58" i="1" s="1"/>
  <c r="H56" i="1" s="1"/>
  <c r="G63" i="1"/>
  <c r="G62" i="1" s="1"/>
  <c r="G61" i="1" s="1"/>
  <c r="G60" i="1" s="1"/>
  <c r="G58" i="1" s="1"/>
  <c r="G56" i="1" s="1"/>
  <c r="H54" i="1"/>
  <c r="H53" i="1" s="1"/>
  <c r="H52" i="1" s="1"/>
  <c r="H51" i="1" s="1"/>
  <c r="H49" i="1" s="1"/>
  <c r="H47" i="1" s="1"/>
  <c r="G54" i="1"/>
  <c r="G53" i="1" s="1"/>
  <c r="G52" i="1" s="1"/>
  <c r="G51" i="1" s="1"/>
  <c r="G49" i="1" s="1"/>
  <c r="G47" i="1" s="1"/>
  <c r="H18" i="1"/>
  <c r="G18" i="1"/>
  <c r="G17" i="1" s="1"/>
  <c r="H17" i="1"/>
  <c r="H16" i="1" l="1"/>
  <c r="H15" i="1" s="1"/>
  <c r="H13" i="1" s="1"/>
  <c r="H11" i="1" s="1"/>
  <c r="G16" i="1"/>
  <c r="G15" i="1" s="1"/>
  <c r="G13" i="1" s="1"/>
  <c r="G11" i="1" s="1"/>
  <c r="H8" i="2"/>
  <c r="I8" i="2"/>
  <c r="J8" i="2"/>
  <c r="G8" i="2"/>
  <c r="G9" i="1" l="1"/>
  <c r="D9" i="3"/>
  <c r="H9" i="1"/>
  <c r="H7" i="1" s="1"/>
  <c r="E9" i="3"/>
  <c r="G7" i="1"/>
  <c r="E8" i="3"/>
  <c r="D8" i="3" l="1"/>
</calcChain>
</file>

<file path=xl/sharedStrings.xml><?xml version="1.0" encoding="utf-8"?>
<sst xmlns="http://schemas.openxmlformats.org/spreadsheetml/2006/main" count="444" uniqueCount="133">
  <si>
    <t>Ìñ³·ñ³ÛÇÝ ¹³ëÇãÁ</t>
  </si>
  <si>
    <t>Ìñ³·Çñ</t>
  </si>
  <si>
    <t>ÆÝÝ ³ÙÇë</t>
  </si>
  <si>
    <t>î³ñÇ</t>
  </si>
  <si>
    <t xml:space="preserve">¶áñÍ³é³Ï³Ý ¹³ëÇãÁ </t>
  </si>
  <si>
    <t>´³ÅÇÝ</t>
  </si>
  <si>
    <t>ÊáõÙµ</t>
  </si>
  <si>
    <t>¸³ë</t>
  </si>
  <si>
    <t>ØÇçáó³ éáõÙ</t>
  </si>
  <si>
    <t>03</t>
  </si>
  <si>
    <t>¸³ï³ñ³ÝÝ»ñ, ³Û¹ ÃíáõÙ՝</t>
  </si>
  <si>
    <t>´³ñÓñ³·áõÛÝ ¹³ï³Ï³Ý ËáñÑáõñ¹</t>
  </si>
  <si>
    <t>ÐÐ ÞÇñ³ÏÇ Ù³ñ½Ç ÁÝ¹Ñ³Ýáõñ Çñ³í³ëáõÃÛ³Ý ¹³ï³ñ³ÝÇ µÝ³Ï³ÝáÝ ·áñÍáõÝ»áõÃÛ³Ý ¨ ÐÐ ÞÇñ³ÏÇ Ù³ñ½Ç ÁÝ¹Ñ³Ýáõñ Çñ³í³ëáõÃÛ³Ý ¹³ï³ñ³ÝÇ Ïá¹ÙÇó ¹³ï³Ï³Ý å³ßïå³ÝáõÃÛ³Ý Çñ³íáõÝùÇ ³å³ÑáíáõÙ</t>
  </si>
  <si>
    <t>ÐÐ î³íáõßÇ Ù³ñ½Ç ÁÝ¹Ñ³Ýáõñ Çñ³í³ëáõÃÛ³Ý ¹³ï³ñ³ÝÇ µÝ³Ï³ÝáÝ ·áñÍáõÝ»áõÃÛ³Ý ¨ ÐÐ î³íáõßÇ Ù³ñ½Ç ÁÝ¹Ñ³Ýáõñ Çñ³í³ëáõÃÛ³Ý ¹³ï³ñ³ÝÇ Ïá¹ÙÇó ¹³ï³Ï³Ý å³ßïå³ÝáõÃÛ³Ý Çñ³íáõÝùÇ ³å³ÑáíáõÙ</t>
  </si>
  <si>
    <t>ÐÐ êÝ³ÝÏáõÃÛ³Ý ¹³ï³ñ³ÝÇ µÝ³Ï³ÝáÝ ·áñÍáõÝ»áõÃÛ³Ý ¨ ÐÐ êÝ³ÝÏáõÃÛ³Ý ¹³ï³ñ³ÝÇ Ïá¹ÙÇó ¹³ï³Ï³Ý å³ßïå³ÝáõÃÛ³Ý Çñ³íáõÝùÇ ³å³ÑáíáõÙ</t>
  </si>
  <si>
    <t>1080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</si>
  <si>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</si>
  <si>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</si>
  <si>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</si>
  <si>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</si>
  <si>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</si>
  <si>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</si>
  <si>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</si>
  <si>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</si>
  <si>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</si>
  <si>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</si>
  <si>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</si>
  <si>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</si>
  <si>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</si>
  <si>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</si>
  <si>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</si>
  <si>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</si>
  <si>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</si>
  <si>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´Ûáõç»ï³ÛÇÝ Í³Ëë»ñÇ ·áñÍ³é³Ï³Ý ¹³ë³Ï³ñ·Ù³Ý µ³ÅÇÝÝ»ñÇ, ËÙµ»ñÇ ¨ ¹³ë»ñÇ, µÛáõç»ï³ÛÇÝ Íñ³·ñ»ñÇ ÙÇçáó³éáõÙÝ»ñÇ, µÛáõç»ï³ÛÇÝ Ñ³ïÏ³óáõÙÝ»ñÇ ·ÉË³íáñ Ï³ñ·³¹ñÇãÝ»ñÇ ³Ýí³ÝáõÙÝ»ñÁ</t>
  </si>
  <si>
    <t>²é³çÇÝ »é³ÙëÛ³Ï</t>
  </si>
  <si>
    <t>²é³çÇÝ ÏÇë³ÙÛ³Ï</t>
  </si>
  <si>
    <t>´³ñÓñ³·áõÛÝ ¹³ï³Ï³Ý ËáñÑñ¹Ç µÝ³Ï³ÝáÝ ·áñÍáõÝ»áõÃÛ³Ý ³å³ÑáíáõÙ ¨ ´³ñÓñ³·áõÛÝ ¹³ï³Ï³Ý ËáñÑñ¹Ç ÏáÕÙÇó ¹³ï³Ï³Ý ÇßË³ÝáõÃÛ³Ý ³ÝÏ³ËáõÃÛ³Ý »ñ³ßË³íáñÙ³ÝÝ áõÕÕí³Í ÙÇçáó³éáõÙÝ»ñÇ Çñ³Ï³Ý³óáõÙ</t>
  </si>
  <si>
    <t>ÐÐ ì×é³µ»Ï ¹³ï³ñ³ÝÇ µÝ³Ï³ÝáÝ ·áñÍáõÝ»áõÃÛ³Ý ¨ ÐÐ ì×é³µ»Ï ¹³ï³ñ³ÝÇ ÏáÕÙÇó ¹³ï³Ï³Ý å³ßïå³ÝáõÃÛ³Ý Çñ³íáõÝùÇ ³å³ÑáíáõÙ</t>
  </si>
  <si>
    <t>ÐÐ í»ñ³ùÝÝÇã ù³Õ³ù³óÇ³Ï³Ý ¹³ï³ñ³ÝÇ µÝ³Ï³ÝáÝ ·áñÍáõÝ»áõÃÛ³Ý ¨ ÐÐ ì»ñ³ùÝÝÇã ù³Õ³ù³óÇ³Ï³Ý ¹³ï³ñ³ÝÇ ÏÕ¹ÙÇó ¹³ï³Ï³Ý å³ßïå³ÝáõÃÛ³Ý Çñ³íáõÝùÇ ³å³ÑáíáõÙ</t>
  </si>
  <si>
    <t>ÐÐ í»ñ³ùÝÝÇã ùñ»³Ï³Ý ¹³ï³ñ³ÝÇ µÝ³Ï³ÝáÝ ·áñÍáõÝ»áõÃÛ³Ý ¨ ÐÐ ì»ñ³ùÝÝÇã ùñ»³Ï³Ý ¹³ï³ñ³ÝÇ ÏáÕÙÇó ¹³ï³Ï³Ý å³ßïå³ÝáõÃÛ³Ý Çñ³íáõÝùÇ ³å³ÑáíáõÙ</t>
  </si>
  <si>
    <t>ÐÐ í»ñ³ùÝÝÇã í³ñã³Ï³Ý ¹³ï³ñ³ÝÇ µÝ³Ï³ÝáÝ ·áñÍáõÝ»áõÃÛ³Ý ¨ ÐÐ ì»ñ³ùÝÝÇã í³ñã³Ï³Ý ¹³ï³ñ³ÝÇ ÏáÕÙÇó ¹³ï³Ï³Ý å³ßïå³ÝáõÃÛ³Ý Çñ³íáõÝùÇ ³å³ÑáíáõÙ</t>
  </si>
  <si>
    <t>ÐÐ í³ñã³Ï³Ý ¹³ï³ñ³ÝÇ µÝ³Ï³ÝáÝ  ·áñÍáõÝ»áõÃÛ³Ý ¨ ÐÐ ì³ñã³Ï³Ý ¹³ï³ñ³ÝÇ ÏáÕÙÇó ¹³ï³Ï³Ý å³ßïå³ÝáõÃÛ³Ý Çñ³íáõÝùÇ ³å³ÑáíáõÙ</t>
  </si>
  <si>
    <t>ºñ¨³Ý ù³Õ³ùÇ ÁÝ¹Ñ³Ýáõñ Çñ³í³ëáõÃÛ³Ý ¹³ï³ñ³ÝÇ µÝ³Ï³ÝáÝ ·áñÍáõÝ»áõÃÛ³Ý ¨ ºñ¨³Ý ù³Õ³ùÇ ÁÝ¹Ñ³Ýáõñ Çñ³í³ëáõÃÛ³Ý ¹³ï³ñ³ÝÇ ÏáÕÙÇó ¹³ï³Ï³Ý å³ßïå³ÝáõÃÛ³Ý Çñ³íáõÝùÇ ³å³ÑáíáõÙ</t>
  </si>
  <si>
    <t>ÐÐ ²ñ³·³ÍáïÝÇ Ù³ñ½Ç ÁÝ¹Ñ³Ýáõñ Çñ³í³ëáõÃÛ³Ý ¹³ï³ñ³ÝÇ µÝ³Ï³ÝáÝ ·áñÍáõÝ»áõÃÛ³Ý ¨ ÐÐ ²ñ³·³ÍáïÝÇ Ù³ñ½Ç ÁÝ¹Ñ³Ýáõñ Çñ³í³ëáõÃÛ³Ý ¹³ï³ñ³ÝÇ ÏáÕÙÇó ¹³ï³Ï³Ý å³ßïå³ÝáõÃÛ³Ý Çñ³íáõÝùÇ ³å³ÑáíáõÙ</t>
  </si>
  <si>
    <t>ÐÐ ²ñ³ñ³ïÇ ¨ ì³Ûáó ÓáñÇ Ù³ñ½»ñÇ ÁÝ¹Ñ³Ýáõñ Çñ³í³ëáõÃÛ³Ý ¹³ï³ñ³ÝÇ µÝ³Ï³ÝáÝ ·áñÍáõÝ»áõÃÛ³Ý ¨ ÐÐ ²ñ³ñ³ïÇ ¨ ì³Ûáó ÓáñÇ Ù³ñ½»ñÇ ÁÝ¹Ñ³Ýáõñ Çñ³í³ëáõÃÛ³Ý ¹³ï³ñ³ÝÇ ÏáÕÙÇó ¹³ï³Ï³Ý å³ßïå³ÝáõÃÛ³Ý Çñ³íáõÝùÇ ³å³ÑáíáõÙ</t>
  </si>
  <si>
    <t>ÐÐ ²ñÙ³íÇñÇ Ù³ñ½Ç ÁÝ¹Ñ³Ýáõñ Çñ³í³ëáõÃÛ³Ý ¹³ï³ñ³ÝÇ µÝ³Ï³ÝáÝ ·áñÍáõÝ»áõÃÛ³Ý ¨ ÐÐ ²ñÙ³íÇñÇ Ù³ñ½Ç ÁÝ¹Ñ³Ýáõñ Çñ³í³ëáõÃÛ³Ý ¹³ï³ñ³ÝÇ ÏáÕÙÇó ¹³ï³Ï³Ý å³ßïå³ÝáõÃÛ³Ý Çñ³íáõÝùÇ ³å³ÑáíáõÙ</t>
  </si>
  <si>
    <t>ÐÐ ¶»Õ³ñùáõÝÇùÇ Ù³ñ½Ç ÁÝ¹Ñ³Ýáõñ Çñ³í³ëáõÃÛ³Ý ¹³ï³ñ³ÝÇ µÝ³Ï³ÝáÝ ·áñÍáõÝ»áõÃÛ³Ý ¨ ÐÐ ¶»Õ³ñùáõÝÇùÇ Ù³ñ½Ç ÁÝ¹Ñ³Ýáõñ Çñ³í³ëáõÃÛ³Ý ¹³ï³ñ³ÝÇ ÏáÕÙÇó ¹³ï³Ï³Ý å³ßïå³ÝáõÃÛ³Ý Çñ³íáõÝùÇ ³å³ÑáíáõÙ</t>
  </si>
  <si>
    <t>ÐÐ Èáéáõ Ù³ñ½Ç ÁÝ¹Ñ³Ýáõñ Çñ³í³ëáõÃÛ³Ý ¹³ï³ñ³ÝÇ µÝ³Ï³ÝáÝ ·áñÍáõÝ»áõÃÛ³Ý ¨ ÐÐ Èáéáõ Ù³ñ½Ç ÁÝ¹Ñ³Ýáõñ Çñ³í³ëáõÃÛ³Ý ¹³ï³ñ³ÝÇ ÏáÕÙÇó ¹³ï³Ï³Ý å³ßïå³ÝáõÃÛ³Ý Çñ³íáõÝùÇ ³å³ÑáíáõÙ</t>
  </si>
  <si>
    <t>ÐÐ Îáï³ÛùÇ Ù³ñ½Ç ÁÝ¹Ñ³Ýáõñ Çñ³í³ëáõÃÛ³Ý ¹³ï³ñ³ÝÇ µÝ³Ï³ÝáÝ ·áñÍáõÝ»áõÃÛ³Ý ¨ ÐÐ Îáï³ÛùÇ Ù³ñ½Ç ÁÝ¹Ñ³Ýáõñ Çñ³í³ëáõÃÛ³Ý ¹³ï³ñ³ÝÇ ÏáÕÙÇó ¹³ï³Ï³Ý å³ßïå³ÝáõÃÛ³Ý Çñ³íáõÝùÇ ³å³ÑáíáõÙ</t>
  </si>
  <si>
    <t>ÐÐ êÛáõÝÇùÇ Ù³ñ½Ç ÁÝ¹Ñ³Ýáõñ Çñ³í³ëáõÃÛ³Ý ¹³ï³ñ³ÝÇ µÝ³Ï³ÝáÝ ·áñÍáõÝ»áõÃÛ³Ý ¨ ÐÐ êÛáõÝÇùÇ Ù³ñ½Ç ÁÝ¹Ñ³Ýáõñ Çñ³í³ëáõÃÛ³Ý ¹³ï³ñ³ÝÇ ÏáÕÙÇó ¹³ï³Ï³Ý å³ßïå³ÝáõÃÛ³Ý Çñ³íáõÝùÇ ³å³ÑáíáõÙ</t>
  </si>
  <si>
    <t>Ð³í»Éí³Í N1
ÐÐ Ï³é³í³ñáõÃÛ³Ý 2019 Ãí³Ï³ÝÇ __________-Ç ____-Ç N _____-Ü áñáßÙ³Ý</t>
  </si>
  <si>
    <t>Ð²Ú²êî²ÜÆ Ð²Üð²äºîàôÂÚ²Ü Î²è²ì²ðàôÂÚ²Ü 2018 Âì²Î²ÜÆ ¸ºÎîºØ´ºðÆ  27-Æ N1515-Ü àðàÞØ²Ü N3 Ð²ìºÈì²ÌàôØ Î²î²ðìàÔ  öàöàÊàôÂÚàôÜÜºðÀ</t>
  </si>
  <si>
    <t>Ցուցանիշների փոփոխությունը (ավելացումները նշված են դրական նշանով, իսկ նվազեցումները` փակագծերում)</t>
  </si>
  <si>
    <t>01</t>
  </si>
  <si>
    <t>ՀՀ Սնանկության դատարանի բնականոն գործունեության և ՀՀ Սնանկության դատարանի կողմից դատական պաշտպանության իրավունքի ապահովում</t>
  </si>
  <si>
    <t>Ծրագրային դասիչը</t>
  </si>
  <si>
    <t>Ծրագիր</t>
  </si>
  <si>
    <t>Միջոցառում</t>
  </si>
  <si>
    <t>Բյուջետային հատկացումների գլխավոր կարգադրիչների, ծրագրերի և միջոցառումների անվանումները</t>
  </si>
  <si>
    <t>Տարի</t>
  </si>
  <si>
    <t>Բարձրագույն դատական խորհուրդ</t>
  </si>
  <si>
    <t>Ծրագրի անվանումը`</t>
  </si>
  <si>
    <t>Դատական իշխանության գործունեության ապահովում և իրականացում</t>
  </si>
  <si>
    <t>Ծրագրի նպատակը`</t>
  </si>
  <si>
    <t>Վերջնական արդյունքի նկարագրությունը`</t>
  </si>
  <si>
    <t>Դատական իշխանության գուծունեության և դատական պաշտպանության իրավունքի ապահովման արդյունավետության բարձրացում</t>
  </si>
  <si>
    <t xml:space="preserve"> Ծրագրի միջոցառումներ</t>
  </si>
  <si>
    <t>Միջոցառման անվանումը`</t>
  </si>
  <si>
    <t>Միջոցառման նկարագրությունը`</t>
  </si>
  <si>
    <t>Միջոցառման տեսակը</t>
  </si>
  <si>
    <t>Ծառայությունների մատուցում</t>
  </si>
  <si>
    <t>հազար դրամներով</t>
  </si>
  <si>
    <t>Դատական իշխանության անկախության երաշխավորում, բնականոն գործունեության և դատական պաշտպանության իրավունքի ապահովում</t>
  </si>
  <si>
    <t>Դատավարական գործունեության իրականացում, դատական ակտերի կազմում և հրապարակում, արխիվային փաստաթղթերի տրամադրում,  դատական ծառայության իրականացում</t>
  </si>
  <si>
    <t xml:space="preserve">Գործառական դասիչը </t>
  </si>
  <si>
    <t>Բաժին</t>
  </si>
  <si>
    <t>Խումբ</t>
  </si>
  <si>
    <t>Դաս</t>
  </si>
  <si>
    <t>Միջոց
առում</t>
  </si>
  <si>
    <t>ՀՀ դատական դեպարտամենտ</t>
  </si>
  <si>
    <t>ԸՆԴԱՄԵՆԸ ԾԱԽՍԵՐ</t>
  </si>
  <si>
    <t>ԸՆԹԱՑԻԿ ԾԱԽՍԵՐ</t>
  </si>
  <si>
    <t xml:space="preserve">ՄԱՍ 2. ՊԵՏԱԿԱՆ ՄԱՐՄՆԻ ԳԾՈՎ ԱՐԴՅՈՒՆՔԱՅԻՆ (ԿԱՏԱՐՈՂԱԿԱՆ) ՑՈՒՑԱՆԻՇՆԵՐԸ     </t>
  </si>
  <si>
    <t>Ծրագրի դասիչը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</si>
  <si>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</si>
  <si>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</si>
  <si>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</si>
  <si>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</si>
  <si>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</si>
  <si>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</si>
  <si>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Ծրագրի անվանումը</t>
  </si>
  <si>
    <t>Արդյունքի չափորոշիչներ</t>
  </si>
  <si>
    <t>Միջոցառման վրա կատարվող ծախսը (հազար դրամ)</t>
  </si>
  <si>
    <t>ՀՀ Սնանկության դատարան</t>
  </si>
  <si>
    <t>Դատավարական գործունեության իրականացում, դատական ակտերի կազմում և հրապարակում, արխիվային փաստաթղթերի տրամադրում, դատական ծառայության իրականացում</t>
  </si>
  <si>
    <r>
      <rPr>
        <i/>
        <sz val="11"/>
        <rFont val="GHEA Grapalat"/>
        <family val="3"/>
      </rPr>
      <t>1080</t>
    </r>
  </si>
  <si>
    <r>
      <rPr>
        <i/>
        <sz val="11"/>
        <rFont val="GHEA Grapalat"/>
        <family val="3"/>
      </rPr>
      <t>11017</t>
    </r>
  </si>
  <si>
    <t>ՄԱՍ 1. ՊԵՏԱԿԱՆ ՄԱՐՄՆԻ ԳԾՈՎ ԱՐԴՅՈՒՆՔԱՅԻՆ (ԿԱՏԱՐՈՂԱԿԱՆ) ՑՈՒՑԱՆԻՇՆԵՐԸ</t>
  </si>
  <si>
    <t xml:space="preserve">Դատական իշխանության գործունեության ապահովում և իրականացում  
  </t>
  </si>
  <si>
    <t>Միջոցառումն իրականացնողի անվանումը`</t>
  </si>
  <si>
    <t>այդ թվում՝</t>
  </si>
  <si>
    <t>այդ թվում՝ ըստ կատարողների</t>
  </si>
  <si>
    <t>այդ թվում՝ բյուջետային ծախսերի տնտեսագիտական դասակարգման հոդվածներ</t>
  </si>
  <si>
    <t>ԱՇԽԱՏԱՆՔԻ ՎԱՐՁԱՏՐՈՒԹՅՈՒՆ</t>
  </si>
  <si>
    <t>Դրամով վճարվող աշխատավարձեր և հավելավճարներ</t>
  </si>
  <si>
    <t>ՀՀ Մնանկության դատարանի բնականոն գործունեության և ՀՀ Մնանկության դատարանի կողմից դատական պաշտպանության իրավունքի ապահովում</t>
  </si>
  <si>
    <t>Ինն ամիս</t>
  </si>
  <si>
    <t xml:space="preserve">Ինն ամիս </t>
  </si>
  <si>
    <t>ՀՀ Սյունիքի մարզի ընդհանուր իրավասության դատարանի բնականոն գործունեության և ՀՀ Սյունիքի մարզի ընդհանուր իրավասության դատարանի կողմից դատական պաշտպանության իրավունքի ապահովում</t>
  </si>
  <si>
    <t>ՀՀ վերաքննիչ վարչական դատարանի բնականոն գործունեության և ՀՀ Վերաքննիչ վարչական դատարանի կողմից դատական պաշտպանության իրավունքի ապահովում</t>
  </si>
  <si>
    <t xml:space="preserve"> -Աշխատողների աշխատավարձեր և հավելավճարներ</t>
  </si>
  <si>
    <t>ՀՀ Սյունիքի մարզի առաջին ատյանի ընդհանուր իրավասության դատարան</t>
  </si>
  <si>
    <t>ՀՀ Վերաքննիչ վարչական դատարան</t>
  </si>
  <si>
    <t>ՀՀ վերաքննիչ քրեական դատարանի բնականոն գործունեության և ՀՀ Վերաքննիչ քրեական դատարանի կողմից դատական պաշտպանության իրավունքի ապահովում</t>
  </si>
  <si>
    <t>ՀՀ Արարատի և Վայոց ձորի մարզերի ընդհանուր իրավասության դատարանի բնականոն գործունեության և ՀՀ Արարատի և Վայոց ձորի մարզերի ընդհանուր իրավասության դատարանի կողմից դատական պաշտպանության իրավունքի ապահովում</t>
  </si>
  <si>
    <t>ՀՀ Վերաքննիչ քրեական դատարան</t>
  </si>
  <si>
    <t>ՀՀ Արարատի և Վայոց ձորի մարզերի առաջին ատյանի ընդհանուր իրավասության դատարան</t>
  </si>
  <si>
    <t>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</si>
  <si>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>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</t>
  </si>
  <si>
    <t>Դատական դեպարտամենտ</t>
  </si>
  <si>
    <t xml:space="preserve">&lt;&lt;ՀԱՅԱUՏԱՆԻ ՀԱՆՐԱՊԵՏՈՒԹՅԱՆ 2019 ԹՎԱԿԱՆԻ ՊԵՏԱԿԱՆ ԲՅՈՒՋԵԻ ՄԱUԻՆ&gt;&gt; ՀԱՅԱUՏԱՆԻ ՀԱՆՐԱՊԵՏՈՒԹՅԱՆ OՐԵՆՔԻ N 1 ՀԱՎԵԼՎԱԾԻ N 2 ԱՂՅՈՒՍԱԿՈՒՄ ԿԱՏԱՐՎՈՂ ՎԵՐԱԲԱՇԽՈՒՄԸ ԵՎ ՀԱՅԱՍՏԱՆԻ ՀԱՆՐԱՊԵՏՈՒԹՅԱՆ ԿԱՌԱՎԱՐՈՒԹՅԱՆ 2018 ԹՎԱԿԱՆԻ ԴԵԿՏԵՄԲԵՐԻ 27-Ի N 1515-Ն ՈՐՈՇՄԱՆ N 5  ՀԱՎԵԼՎԱԾԻ  N 1  ԱՂՅՈՒՍԱԿՈՒՄ ԿԱՏԱՐՎՈՂ ՓՈՓՈԽՈՒԹՅՈՒՆՆԵՐԸ
</t>
  </si>
  <si>
    <t>ՀԱՅԱՍՏԱՆԻ ՀԱՆՐԱՊԵՏՈՒԹՅԱՆ ԿԱՌԱՎԱՐՈՒԹՅԱՆ 2018 ԹՎԱԿԱՆԻ ԴԵԿՏԵՄԲԵՐԻ 27-Ի N 1515-Ն ՈՐՈՇՄԱՆ NN 3 և 4 ՀԱՎԵԼՎԱԾՆԵՐՈՒՄ ԿԱՏԱՐՎՈՂ  ՓՈՓՈԽՈՒԹՅՈՒՆՆԵՐԸ</t>
  </si>
  <si>
    <t>ՀԱՅԱՍՏԱՆԻ ՀԱՆՐԱՊԵՏՈՒԹՅԱՆ ԿԱՌԱՎԱՐՈՒԹՅԱՆ 2018 ԹՎԱԿԱՆԻ ԴԵԿՏԵՄԲԵՐԻ 27-Ի N 1515-Ն ՈՐՈՇՄԱՆ N 11 ՀԱՎԵԼՎԱԾԻ N 11.5 ԱՂՅՈՒՍԱԿՈՒՄ ԿԱՏԱՐՎՈՂ  ՓՈՓՈԽՈՒԹՅՈՒՆՆԵՐԸ</t>
  </si>
  <si>
    <t>ՀԱՅԱՍՏԱՆԻ ՀԱՆՐԱՊԵՏՈՒԹՅԱՆ ԿԱՌԱՎԱՐՈՒԹՅԱՆ 2018 ԹՎԱԿԱՆԻ ԴԵԿՏԵՄԲԵՐԻ 27-Ի N 1515-Ն ՈՐՈՇՄԱՆ N 11.1 ՀԱՎԵԼՎԱԾԻ N 11.1.5 ԱՂՅՈՒՍԱԿՈՒՄ ԿԱՏԱՐՎՈՂ ՓՈՓՈԽՈՒԹՅՈՒՆՆԵՐԸ</t>
  </si>
  <si>
    <t>Հավելված N 4
ՀՀ կառավարության 2019 թվականի
 __________-ի ____-ի N _____-Ն որոշման</t>
  </si>
  <si>
    <t>Հավելված N 3
ՀՀ կառավարության 2019 թվականի
 __________-ի ____-ի N _____-Ն որոշման</t>
  </si>
  <si>
    <t>Հավելված N 2
ՀՀ կառավարության 2019 թվականի __________-ի ____-ի N _____-Ն որոշման</t>
  </si>
  <si>
    <t>Հավելված N 1
ՀՀ կառավարության 2019 թվականի __________-ի ____-ի N _____-Ն որոշման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</si>
  <si>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</si>
  <si>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 նվազեցումները նշված են փակագծերում)</t>
  </si>
  <si>
    <t>Ցուցանիշների փոփոխությունը (նվազեցումները նշված են փակագծերում)</t>
  </si>
  <si>
    <t>Ցուցանիշների փոփոխությունը (ավելացումները նշված են դրական նշանով)</t>
  </si>
  <si>
    <t xml:space="preserve">Ցուցանիշների փոփոխությունը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</si>
</sst>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_-* #,##0.00\ _դ_ր_._-;\-* #,##0.00\ _դ_ր_._-;_-* &quot;-&quot;??\ _դ_ր_._-;_-@_-"/>
    <numFmt numFmtId="166" formatCode="##,##0.0;\(##,##0.0\);\-"/>
    <numFmt numFmtId="167" formatCode="0.0_);\(0.0\)"/>
  </numFmts>
  <fonts count="3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Armenian"/>
      <family val="1"/>
    </font>
    <font>
      <sz val="10"/>
      <name val="Arial"/>
      <family val="2"/>
      <charset val="204"/>
    </font>
    <font>
      <sz val="11"/>
      <name val="Times Armenian"/>
      <family val="1"/>
    </font>
    <font>
      <sz val="10"/>
      <name val="Arial"/>
      <family val="2"/>
      <charset val="204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name val="Arial"/>
      <family val="2"/>
    </font>
    <font>
      <b/>
      <sz val="9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1"/>
      <color rgb="FF000000"/>
      <name val="GHEA Grapalat"/>
      <family val="3"/>
    </font>
    <font>
      <i/>
      <sz val="11"/>
      <name val="GHEA Grapalat"/>
      <family val="3"/>
    </font>
    <font>
      <b/>
      <sz val="12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sz val="9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0" borderId="0"/>
    <xf numFmtId="0" fontId="4" fillId="0" borderId="0"/>
    <xf numFmtId="0" fontId="5" fillId="0" borderId="0">
      <alignment horizontal="left" vertical="top" wrapText="1"/>
    </xf>
    <xf numFmtId="165" fontId="5" fillId="0" borderId="0" applyFont="0" applyFill="0" applyBorder="0" applyAlignment="0" applyProtection="0">
      <alignment horizontal="left" vertical="top" wrapText="1"/>
    </xf>
    <xf numFmtId="0" fontId="7" fillId="0" borderId="0" applyNumberFormat="0" applyFill="0" applyBorder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10" fillId="0" borderId="10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11" applyNumberFormat="0" applyAlignment="0" applyProtection="0"/>
    <xf numFmtId="0" fontId="15" fillId="6" borderId="12" applyNumberFormat="0" applyAlignment="0" applyProtection="0"/>
    <xf numFmtId="0" fontId="16" fillId="6" borderId="11" applyNumberFormat="0" applyAlignment="0" applyProtection="0"/>
    <xf numFmtId="0" fontId="17" fillId="0" borderId="13" applyNumberFormat="0" applyFill="0" applyAlignment="0" applyProtection="0"/>
    <xf numFmtId="0" fontId="18" fillId="7" borderId="14" applyNumberFormat="0" applyAlignment="0" applyProtection="0"/>
    <xf numFmtId="0" fontId="19" fillId="0" borderId="0" applyNumberFormat="0" applyFill="0" applyBorder="0" applyAlignment="0" applyProtection="0"/>
    <xf numFmtId="0" fontId="6" fillId="8" borderId="15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16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0" fontId="23" fillId="0" borderId="0"/>
    <xf numFmtId="166" fontId="5" fillId="0" borderId="0" applyFill="0" applyBorder="0" applyProtection="0">
      <alignment horizontal="right" vertical="top"/>
    </xf>
    <xf numFmtId="0" fontId="2" fillId="0" borderId="0"/>
  </cellStyleXfs>
  <cellXfs count="117">
    <xf numFmtId="0" fontId="0" fillId="0" borderId="0" xfId="0"/>
    <xf numFmtId="0" fontId="1" fillId="33" borderId="0" xfId="0" applyFont="1" applyFill="1"/>
    <xf numFmtId="0" fontId="1" fillId="33" borderId="0" xfId="0" applyFont="1" applyFill="1" applyAlignment="1">
      <alignment horizontal="center" vertical="center" wrapText="1"/>
    </xf>
    <xf numFmtId="0" fontId="3" fillId="33" borderId="1" xfId="1" applyFont="1" applyFill="1" applyBorder="1" applyAlignment="1">
      <alignment horizontal="center" vertical="center"/>
    </xf>
    <xf numFmtId="0" fontId="3" fillId="33" borderId="1" xfId="1" applyFont="1" applyFill="1" applyBorder="1" applyAlignment="1">
      <alignment horizontal="center" vertical="center" wrapText="1"/>
    </xf>
    <xf numFmtId="49" fontId="3" fillId="33" borderId="1" xfId="1" applyNumberFormat="1" applyFont="1" applyFill="1" applyBorder="1" applyAlignment="1">
      <alignment horizontal="left" vertical="top" indent="1"/>
    </xf>
    <xf numFmtId="0" fontId="3" fillId="33" borderId="1" xfId="1" applyFont="1" applyFill="1" applyBorder="1" applyAlignment="1">
      <alignment horizontal="left" vertical="top" indent="1"/>
    </xf>
    <xf numFmtId="0" fontId="3" fillId="33" borderId="1" xfId="1" applyFont="1" applyFill="1" applyBorder="1" applyAlignment="1">
      <alignment horizontal="left" vertical="top"/>
    </xf>
    <xf numFmtId="0" fontId="3" fillId="33" borderId="1" xfId="1" applyFont="1" applyFill="1" applyBorder="1" applyAlignment="1">
      <alignment horizontal="left" vertical="top" wrapText="1"/>
    </xf>
    <xf numFmtId="164" fontId="3" fillId="33" borderId="1" xfId="1" applyNumberFormat="1" applyFont="1" applyFill="1" applyBorder="1" applyAlignment="1">
      <alignment horizontal="center" vertical="center"/>
    </xf>
    <xf numFmtId="167" fontId="3" fillId="33" borderId="1" xfId="0" applyNumberFormat="1" applyFont="1" applyFill="1" applyBorder="1" applyAlignment="1">
      <alignment horizontal="center" vertical="center" wrapText="1"/>
    </xf>
    <xf numFmtId="0" fontId="3" fillId="33" borderId="1" xfId="1" applyFont="1" applyFill="1" applyBorder="1" applyAlignment="1">
      <alignment horizontal="justify" vertical="top" wrapText="1"/>
    </xf>
    <xf numFmtId="0" fontId="3" fillId="33" borderId="1" xfId="1" applyFont="1" applyFill="1" applyBorder="1" applyAlignment="1">
      <alignment horizontal="justify" vertical="top"/>
    </xf>
    <xf numFmtId="0" fontId="25" fillId="33" borderId="0" xfId="0" applyFont="1" applyFill="1" applyAlignment="1">
      <alignment horizontal="left" vertical="center"/>
    </xf>
    <xf numFmtId="0" fontId="25" fillId="33" borderId="0" xfId="0" applyFont="1" applyFill="1"/>
    <xf numFmtId="164" fontId="25" fillId="33" borderId="0" xfId="0" applyNumberFormat="1" applyFont="1" applyFill="1" applyAlignment="1">
      <alignment horizontal="center" vertical="center"/>
    </xf>
    <xf numFmtId="0" fontId="25" fillId="33" borderId="0" xfId="0" applyFont="1" applyFill="1" applyAlignment="1">
      <alignment wrapText="1"/>
    </xf>
    <xf numFmtId="0" fontId="26" fillId="33" borderId="1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top"/>
    </xf>
    <xf numFmtId="0" fontId="25" fillId="33" borderId="0" xfId="0" applyFont="1" applyFill="1" applyBorder="1" applyAlignment="1">
      <alignment horizontal="left" vertical="top"/>
    </xf>
    <xf numFmtId="0" fontId="29" fillId="33" borderId="1" xfId="0" applyFont="1" applyFill="1" applyBorder="1" applyAlignment="1">
      <alignment horizontal="left" vertical="top" wrapText="1"/>
    </xf>
    <xf numFmtId="0" fontId="26" fillId="33" borderId="1" xfId="1" applyFont="1" applyFill="1" applyBorder="1" applyAlignment="1">
      <alignment horizontal="left" vertical="top"/>
    </xf>
    <xf numFmtId="0" fontId="25" fillId="33" borderId="0" xfId="0" applyFont="1" applyFill="1" applyAlignment="1">
      <alignment vertical="top"/>
    </xf>
    <xf numFmtId="0" fontId="25" fillId="33" borderId="0" xfId="0" applyFont="1" applyFill="1" applyAlignment="1">
      <alignment horizontal="center" vertical="top"/>
    </xf>
    <xf numFmtId="0" fontId="26" fillId="33" borderId="1" xfId="0" applyFont="1" applyFill="1" applyBorder="1" applyAlignment="1">
      <alignment horizontal="left" vertical="top" wrapText="1"/>
    </xf>
    <xf numFmtId="1" fontId="28" fillId="33" borderId="1" xfId="0" applyNumberFormat="1" applyFont="1" applyFill="1" applyBorder="1" applyAlignment="1">
      <alignment horizontal="left" vertical="top" shrinkToFit="1"/>
    </xf>
    <xf numFmtId="0" fontId="25" fillId="33" borderId="1" xfId="0" applyFont="1" applyFill="1" applyBorder="1" applyAlignment="1">
      <alignment horizontal="left" vertical="center" wrapText="1"/>
    </xf>
    <xf numFmtId="0" fontId="26" fillId="0" borderId="5" xfId="0" applyNumberFormat="1" applyFont="1" applyFill="1" applyBorder="1" applyAlignment="1" applyProtection="1">
      <alignment horizontal="left" vertical="top"/>
    </xf>
    <xf numFmtId="0" fontId="26" fillId="0" borderId="1" xfId="0" applyNumberFormat="1" applyFont="1" applyFill="1" applyBorder="1" applyAlignment="1" applyProtection="1">
      <alignment horizontal="left" vertical="top"/>
    </xf>
    <xf numFmtId="0" fontId="29" fillId="0" borderId="1" xfId="0" applyNumberFormat="1" applyFont="1" applyFill="1" applyBorder="1" applyAlignment="1" applyProtection="1">
      <alignment horizontal="left" vertical="top"/>
    </xf>
    <xf numFmtId="0" fontId="26" fillId="0" borderId="1" xfId="0" applyNumberFormat="1" applyFont="1" applyFill="1" applyBorder="1" applyAlignment="1" applyProtection="1">
      <alignment horizontal="justify" vertical="top"/>
    </xf>
    <xf numFmtId="0" fontId="29" fillId="0" borderId="1" xfId="0" applyNumberFormat="1" applyFont="1" applyFill="1" applyBorder="1" applyAlignment="1" applyProtection="1">
      <alignment horizontal="justify" vertical="top"/>
    </xf>
    <xf numFmtId="0" fontId="25" fillId="0" borderId="0" xfId="0" applyFont="1" applyFill="1"/>
    <xf numFmtId="49" fontId="25" fillId="0" borderId="0" xfId="0" applyNumberFormat="1" applyFont="1" applyFill="1"/>
    <xf numFmtId="164" fontId="25" fillId="0" borderId="0" xfId="0" applyNumberFormat="1" applyFont="1" applyFill="1"/>
    <xf numFmtId="0" fontId="26" fillId="0" borderId="1" xfId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vertical="center"/>
    </xf>
    <xf numFmtId="0" fontId="25" fillId="0" borderId="1" xfId="0" applyFont="1" applyFill="1" applyBorder="1" applyAlignment="1">
      <alignment horizontal="center" vertical="center" wrapText="1"/>
    </xf>
    <xf numFmtId="49" fontId="26" fillId="0" borderId="5" xfId="1" applyNumberFormat="1" applyFont="1" applyFill="1" applyBorder="1" applyAlignment="1">
      <alignment horizontal="left" vertical="top" indent="1"/>
    </xf>
    <xf numFmtId="0" fontId="26" fillId="0" borderId="5" xfId="1" applyFont="1" applyFill="1" applyBorder="1" applyAlignment="1">
      <alignment horizontal="left" vertical="top" indent="1"/>
    </xf>
    <xf numFmtId="0" fontId="27" fillId="0" borderId="4" xfId="0" applyNumberFormat="1" applyFont="1" applyFill="1" applyBorder="1" applyAlignment="1" applyProtection="1">
      <alignment horizontal="left" vertical="top"/>
    </xf>
    <xf numFmtId="0" fontId="26" fillId="0" borderId="1" xfId="1" applyFont="1" applyFill="1" applyBorder="1" applyAlignment="1">
      <alignment horizontal="left" vertical="top"/>
    </xf>
    <xf numFmtId="0" fontId="26" fillId="0" borderId="1" xfId="1" applyFont="1" applyFill="1" applyBorder="1" applyAlignment="1">
      <alignment horizontal="left" vertical="top" indent="1"/>
    </xf>
    <xf numFmtId="0" fontId="26" fillId="0" borderId="1" xfId="0" applyNumberFormat="1" applyFont="1" applyFill="1" applyBorder="1" applyAlignment="1" applyProtection="1">
      <alignment horizontal="left" vertical="top" wrapText="1"/>
    </xf>
    <xf numFmtId="0" fontId="25" fillId="0" borderId="1" xfId="0" applyFont="1" applyFill="1" applyBorder="1"/>
    <xf numFmtId="0" fontId="26" fillId="0" borderId="1" xfId="0" applyNumberFormat="1" applyFont="1" applyFill="1" applyBorder="1" applyAlignment="1" applyProtection="1">
      <alignment horizontal="justify" vertical="top" wrapText="1"/>
    </xf>
    <xf numFmtId="0" fontId="26" fillId="0" borderId="1" xfId="0" applyNumberFormat="1" applyFont="1" applyFill="1" applyBorder="1" applyAlignment="1" applyProtection="1">
      <alignment horizontal="left" vertical="top" indent="1"/>
    </xf>
    <xf numFmtId="164" fontId="26" fillId="33" borderId="1" xfId="0" applyNumberFormat="1" applyFont="1" applyFill="1" applyBorder="1" applyAlignment="1">
      <alignment horizontal="center" vertical="center" wrapText="1"/>
    </xf>
    <xf numFmtId="167" fontId="26" fillId="33" borderId="1" xfId="0" applyNumberFormat="1" applyFont="1" applyFill="1" applyBorder="1" applyAlignment="1">
      <alignment horizontal="center" vertical="center" wrapText="1"/>
    </xf>
    <xf numFmtId="164" fontId="26" fillId="0" borderId="5" xfId="0" applyNumberFormat="1" applyFont="1" applyFill="1" applyBorder="1" applyAlignment="1" applyProtection="1">
      <alignment horizontal="center" vertical="center"/>
    </xf>
    <xf numFmtId="164" fontId="26" fillId="0" borderId="1" xfId="0" applyNumberFormat="1" applyFont="1" applyFill="1" applyBorder="1" applyAlignment="1" applyProtection="1">
      <alignment horizontal="center" vertical="center"/>
    </xf>
    <xf numFmtId="164" fontId="29" fillId="0" borderId="1" xfId="0" applyNumberFormat="1" applyFont="1" applyFill="1" applyBorder="1" applyAlignment="1" applyProtection="1">
      <alignment horizontal="center" vertical="center"/>
    </xf>
    <xf numFmtId="164" fontId="25" fillId="0" borderId="0" xfId="0" applyNumberFormat="1" applyFont="1" applyFill="1" applyAlignment="1">
      <alignment horizontal="center" vertical="center"/>
    </xf>
    <xf numFmtId="167" fontId="26" fillId="33" borderId="1" xfId="0" applyNumberFormat="1" applyFont="1" applyFill="1" applyBorder="1" applyAlignment="1">
      <alignment horizontal="center" vertical="center" wrapText="1"/>
    </xf>
    <xf numFmtId="167" fontId="26" fillId="33" borderId="1" xfId="0" applyNumberFormat="1" applyFont="1" applyFill="1" applyBorder="1" applyAlignment="1">
      <alignment horizontal="center" vertical="center" wrapText="1"/>
    </xf>
    <xf numFmtId="0" fontId="25" fillId="33" borderId="0" xfId="0" applyFont="1" applyFill="1" applyAlignment="1">
      <alignment vertical="center"/>
    </xf>
    <xf numFmtId="0" fontId="27" fillId="33" borderId="1" xfId="0" applyFont="1" applyFill="1" applyBorder="1" applyAlignment="1">
      <alignment horizontal="left" vertical="center"/>
    </xf>
    <xf numFmtId="0" fontId="25" fillId="33" borderId="1" xfId="0" applyFont="1" applyFill="1" applyBorder="1" applyAlignment="1">
      <alignment horizontal="left" vertical="center"/>
    </xf>
    <xf numFmtId="0" fontId="25" fillId="33" borderId="1" xfId="0" applyFont="1" applyFill="1" applyBorder="1" applyAlignment="1">
      <alignment vertical="center" wrapText="1"/>
    </xf>
    <xf numFmtId="0" fontId="25" fillId="33" borderId="1" xfId="0" applyFont="1" applyFill="1" applyBorder="1" applyAlignment="1">
      <alignment vertical="center"/>
    </xf>
    <xf numFmtId="0" fontId="25" fillId="33" borderId="4" xfId="0" applyFont="1" applyFill="1" applyBorder="1" applyAlignment="1">
      <alignment horizontal="left" vertical="center"/>
    </xf>
    <xf numFmtId="0" fontId="25" fillId="33" borderId="0" xfId="0" applyFont="1" applyFill="1" applyAlignment="1">
      <alignment horizontal="center" vertical="center"/>
    </xf>
    <xf numFmtId="167" fontId="26" fillId="33" borderId="1" xfId="0" applyNumberFormat="1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left" vertical="center" wrapText="1"/>
    </xf>
    <xf numFmtId="0" fontId="32" fillId="33" borderId="1" xfId="0" applyFont="1" applyFill="1" applyBorder="1" applyAlignment="1">
      <alignment horizontal="center" vertical="center"/>
    </xf>
    <xf numFmtId="0" fontId="26" fillId="33" borderId="1" xfId="0" applyFont="1" applyFill="1" applyBorder="1" applyAlignment="1">
      <alignment vertical="center"/>
    </xf>
    <xf numFmtId="0" fontId="25" fillId="33" borderId="0" xfId="0" applyFont="1" applyFill="1" applyAlignment="1">
      <alignment vertical="center" wrapText="1"/>
    </xf>
    <xf numFmtId="164" fontId="25" fillId="33" borderId="0" xfId="0" applyNumberFormat="1" applyFont="1" applyFill="1" applyAlignment="1">
      <alignment horizontal="left" vertical="center"/>
    </xf>
    <xf numFmtId="164" fontId="27" fillId="0" borderId="7" xfId="0" applyNumberFormat="1" applyFont="1" applyFill="1" applyBorder="1" applyAlignment="1" applyProtection="1">
      <alignment horizontal="center" vertical="center"/>
    </xf>
    <xf numFmtId="164" fontId="26" fillId="0" borderId="1" xfId="0" applyNumberFormat="1" applyFont="1" applyFill="1" applyBorder="1" applyAlignment="1">
      <alignment horizontal="center" vertical="center" wrapText="1"/>
    </xf>
    <xf numFmtId="0" fontId="1" fillId="33" borderId="0" xfId="0" applyFont="1" applyFill="1" applyAlignment="1">
      <alignment horizontal="center" vertical="center" wrapText="1"/>
    </xf>
    <xf numFmtId="0" fontId="1" fillId="33" borderId="0" xfId="0" applyFont="1" applyFill="1" applyAlignment="1">
      <alignment horizontal="center" wrapText="1"/>
    </xf>
    <xf numFmtId="0" fontId="3" fillId="33" borderId="1" xfId="1" applyFont="1" applyFill="1" applyBorder="1" applyAlignment="1">
      <alignment horizontal="center" vertical="center"/>
    </xf>
    <xf numFmtId="0" fontId="3" fillId="33" borderId="1" xfId="1" applyFont="1" applyFill="1" applyBorder="1" applyAlignment="1">
      <alignment horizontal="center" vertical="center" wrapText="1"/>
    </xf>
    <xf numFmtId="0" fontId="24" fillId="33" borderId="1" xfId="3" applyFont="1" applyFill="1" applyBorder="1" applyAlignment="1">
      <alignment horizontal="center" wrapText="1"/>
    </xf>
    <xf numFmtId="0" fontId="3" fillId="33" borderId="1" xfId="1" applyFont="1" applyFill="1" applyBorder="1" applyAlignment="1">
      <alignment horizontal="center" vertical="top" wrapText="1"/>
    </xf>
    <xf numFmtId="164" fontId="31" fillId="33" borderId="0" xfId="0" applyNumberFormat="1" applyFont="1" applyFill="1" applyAlignment="1">
      <alignment horizontal="center" vertical="center" wrapText="1"/>
    </xf>
    <xf numFmtId="0" fontId="25" fillId="33" borderId="0" xfId="0" applyFont="1" applyFill="1" applyAlignment="1">
      <alignment horizontal="center" wrapText="1"/>
    </xf>
    <xf numFmtId="0" fontId="26" fillId="33" borderId="1" xfId="0" applyFont="1" applyFill="1" applyBorder="1" applyAlignment="1">
      <alignment horizontal="center" vertical="center" wrapText="1"/>
    </xf>
    <xf numFmtId="0" fontId="24" fillId="33" borderId="2" xfId="3" applyFont="1" applyFill="1" applyBorder="1" applyAlignment="1">
      <alignment horizontal="center" wrapText="1"/>
    </xf>
    <xf numFmtId="0" fontId="24" fillId="33" borderId="3" xfId="3" applyFont="1" applyFill="1" applyBorder="1" applyAlignment="1">
      <alignment horizontal="center" wrapText="1"/>
    </xf>
    <xf numFmtId="0" fontId="25" fillId="33" borderId="1" xfId="0" applyFont="1" applyFill="1" applyBorder="1" applyAlignment="1">
      <alignment horizontal="left" vertical="center" wrapText="1"/>
    </xf>
    <xf numFmtId="0" fontId="26" fillId="33" borderId="1" xfId="0" applyFont="1" applyFill="1" applyBorder="1" applyAlignment="1">
      <alignment horizontal="left" vertical="top" wrapText="1" indent="30"/>
    </xf>
    <xf numFmtId="164" fontId="25" fillId="33" borderId="1" xfId="0" applyNumberFormat="1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left" vertical="top" wrapText="1"/>
    </xf>
    <xf numFmtId="0" fontId="28" fillId="33" borderId="1" xfId="0" applyFont="1" applyFill="1" applyBorder="1" applyAlignment="1">
      <alignment horizontal="left" vertical="top" wrapText="1"/>
    </xf>
    <xf numFmtId="167" fontId="26" fillId="33" borderId="1" xfId="0" applyNumberFormat="1" applyFont="1" applyFill="1" applyBorder="1" applyAlignment="1">
      <alignment horizontal="center" vertical="center" wrapText="1"/>
    </xf>
    <xf numFmtId="1" fontId="28" fillId="33" borderId="1" xfId="0" applyNumberFormat="1" applyFont="1" applyFill="1" applyBorder="1" applyAlignment="1">
      <alignment horizontal="left" vertical="top" indent="2" shrinkToFit="1"/>
    </xf>
    <xf numFmtId="1" fontId="28" fillId="33" borderId="1" xfId="0" applyNumberFormat="1" applyFont="1" applyFill="1" applyBorder="1" applyAlignment="1">
      <alignment horizontal="center" vertical="top" shrinkToFit="1"/>
    </xf>
    <xf numFmtId="0" fontId="25" fillId="33" borderId="1" xfId="0" applyFont="1" applyFill="1" applyBorder="1" applyAlignment="1">
      <alignment horizontal="center" vertical="top" wrapText="1"/>
    </xf>
    <xf numFmtId="1" fontId="28" fillId="33" borderId="4" xfId="0" applyNumberFormat="1" applyFont="1" applyFill="1" applyBorder="1" applyAlignment="1">
      <alignment horizontal="left" vertical="top" indent="2" shrinkToFit="1"/>
    </xf>
    <xf numFmtId="1" fontId="28" fillId="33" borderId="7" xfId="0" applyNumberFormat="1" applyFont="1" applyFill="1" applyBorder="1" applyAlignment="1">
      <alignment horizontal="left" vertical="top" indent="2" shrinkToFit="1"/>
    </xf>
    <xf numFmtId="1" fontId="28" fillId="33" borderId="5" xfId="0" applyNumberFormat="1" applyFont="1" applyFill="1" applyBorder="1" applyAlignment="1">
      <alignment horizontal="left" vertical="top" indent="2" shrinkToFit="1"/>
    </xf>
    <xf numFmtId="0" fontId="31" fillId="0" borderId="0" xfId="0" applyFont="1" applyFill="1" applyAlignment="1">
      <alignment horizontal="center" vertical="center" wrapText="1"/>
    </xf>
    <xf numFmtId="0" fontId="33" fillId="0" borderId="2" xfId="3" applyFont="1" applyFill="1" applyBorder="1" applyAlignment="1">
      <alignment horizontal="center" wrapText="1"/>
    </xf>
    <xf numFmtId="0" fontId="33" fillId="0" borderId="3" xfId="3" applyFont="1" applyFill="1" applyBorder="1" applyAlignment="1">
      <alignment horizontal="center" wrapText="1"/>
    </xf>
    <xf numFmtId="0" fontId="26" fillId="0" borderId="1" xfId="0" applyNumberFormat="1" applyFont="1" applyFill="1" applyBorder="1" applyAlignment="1" applyProtection="1">
      <alignment horizontal="center" vertical="top"/>
    </xf>
    <xf numFmtId="0" fontId="26" fillId="0" borderId="1" xfId="1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wrapText="1"/>
    </xf>
    <xf numFmtId="49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left" vertical="center"/>
    </xf>
    <xf numFmtId="0" fontId="24" fillId="33" borderId="1" xfId="3" applyFont="1" applyFill="1" applyBorder="1" applyAlignment="1">
      <alignment horizontal="center" vertical="center" wrapText="1"/>
    </xf>
    <xf numFmtId="0" fontId="26" fillId="33" borderId="1" xfId="0" applyFont="1" applyFill="1" applyBorder="1" applyAlignment="1">
      <alignment horizontal="center" vertical="center"/>
    </xf>
    <xf numFmtId="0" fontId="31" fillId="33" borderId="0" xfId="0" applyFont="1" applyFill="1" applyAlignment="1">
      <alignment horizontal="center" vertical="center" wrapText="1"/>
    </xf>
    <xf numFmtId="0" fontId="25" fillId="33" borderId="0" xfId="0" applyFont="1" applyFill="1" applyAlignment="1">
      <alignment horizontal="center" vertical="center" wrapText="1"/>
    </xf>
    <xf numFmtId="0" fontId="27" fillId="33" borderId="1" xfId="0" applyFont="1" applyFill="1" applyBorder="1" applyAlignment="1">
      <alignment horizontal="left" vertical="center"/>
    </xf>
    <xf numFmtId="0" fontId="29" fillId="33" borderId="1" xfId="0" applyFont="1" applyFill="1" applyBorder="1" applyAlignment="1">
      <alignment horizontal="left" vertical="center"/>
    </xf>
    <xf numFmtId="0" fontId="25" fillId="33" borderId="4" xfId="0" applyFont="1" applyFill="1" applyBorder="1" applyAlignment="1">
      <alignment horizontal="left" vertical="center"/>
    </xf>
    <xf numFmtId="0" fontId="27" fillId="33" borderId="0" xfId="0" applyFont="1" applyFill="1" applyBorder="1" applyAlignment="1">
      <alignment horizontal="center" vertical="center"/>
    </xf>
    <xf numFmtId="0" fontId="25" fillId="33" borderId="0" xfId="0" applyFont="1" applyFill="1" applyBorder="1" applyAlignment="1">
      <alignment horizontal="center" vertical="center"/>
    </xf>
    <xf numFmtId="0" fontId="30" fillId="33" borderId="0" xfId="1" applyFont="1" applyFill="1" applyBorder="1" applyAlignment="1">
      <alignment horizontal="center" vertical="top"/>
    </xf>
    <xf numFmtId="0" fontId="26" fillId="33" borderId="1" xfId="1" applyFont="1" applyFill="1" applyBorder="1" applyAlignment="1">
      <alignment horizontal="left" vertical="top"/>
    </xf>
    <xf numFmtId="0" fontId="31" fillId="33" borderId="0" xfId="0" applyFont="1" applyFill="1" applyAlignment="1">
      <alignment horizontal="center" vertical="top" wrapText="1"/>
    </xf>
    <xf numFmtId="0" fontId="26" fillId="33" borderId="2" xfId="1" applyFont="1" applyFill="1" applyBorder="1" applyAlignment="1">
      <alignment horizontal="left" vertical="top" wrapText="1"/>
    </xf>
    <xf numFmtId="0" fontId="26" fillId="33" borderId="6" xfId="1" applyFont="1" applyFill="1" applyBorder="1" applyAlignment="1">
      <alignment horizontal="left" vertical="top"/>
    </xf>
    <xf numFmtId="0" fontId="26" fillId="33" borderId="3" xfId="1" applyFont="1" applyFill="1" applyBorder="1" applyAlignment="1">
      <alignment horizontal="left" vertical="top"/>
    </xf>
  </cellXfs>
  <cellStyles count="49">
    <cellStyle name="20% - Accent1 2" xfId="23"/>
    <cellStyle name="20% - Accent2 2" xfId="27"/>
    <cellStyle name="20% - Accent3 2" xfId="31"/>
    <cellStyle name="20% - Accent4 2" xfId="35"/>
    <cellStyle name="20% - Accent5 2" xfId="39"/>
    <cellStyle name="20% - Accent6 2" xfId="43"/>
    <cellStyle name="40% - Accent1 2" xfId="24"/>
    <cellStyle name="40% - Accent2 2" xfId="28"/>
    <cellStyle name="40% - Accent3 2" xfId="32"/>
    <cellStyle name="40% - Accent4 2" xfId="36"/>
    <cellStyle name="40% - Accent5 2" xfId="40"/>
    <cellStyle name="40% - Accent6 2" xfId="44"/>
    <cellStyle name="60% - Accent1 2" xfId="25"/>
    <cellStyle name="60% - Accent2 2" xfId="29"/>
    <cellStyle name="60% - Accent3 2" xfId="33"/>
    <cellStyle name="60% - Accent4 2" xfId="37"/>
    <cellStyle name="60% - Accent5 2" xfId="41"/>
    <cellStyle name="60% - Accent6 2" xfId="45"/>
    <cellStyle name="Accent1 2" xfId="22"/>
    <cellStyle name="Accent2 2" xfId="26"/>
    <cellStyle name="Accent3 2" xfId="30"/>
    <cellStyle name="Accent4 2" xfId="34"/>
    <cellStyle name="Accent5 2" xfId="38"/>
    <cellStyle name="Accent6 2" xfId="42"/>
    <cellStyle name="Bad 2" xfId="11"/>
    <cellStyle name="Calculation 2" xfId="15"/>
    <cellStyle name="Check Cell 2" xfId="17"/>
    <cellStyle name="Comma 2" xfId="4"/>
    <cellStyle name="Explanatory Text 2" xfId="20"/>
    <cellStyle name="Good 2" xfId="10"/>
    <cellStyle name="Heading 1 2" xfId="6"/>
    <cellStyle name="Heading 2 2" xfId="7"/>
    <cellStyle name="Heading 3 2" xfId="8"/>
    <cellStyle name="Heading 4 2" xfId="9"/>
    <cellStyle name="Input 2" xfId="13"/>
    <cellStyle name="Linked Cell 2" xfId="16"/>
    <cellStyle name="Neutral 2" xfId="12"/>
    <cellStyle name="Normal" xfId="0" builtinId="0"/>
    <cellStyle name="Normal 2" xfId="1"/>
    <cellStyle name="Normal 2 3" xfId="46"/>
    <cellStyle name="Normal 3" xfId="2"/>
    <cellStyle name="Normal 3 2" xfId="48"/>
    <cellStyle name="Normal 4" xfId="3"/>
    <cellStyle name="Note 2" xfId="19"/>
    <cellStyle name="Output 2" xfId="14"/>
    <cellStyle name="SN_241" xfId="47"/>
    <cellStyle name="Title 2" xfId="5"/>
    <cellStyle name="Total 2" xfId="21"/>
    <cellStyle name="Warning Text 2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42"/>
  <sheetViews>
    <sheetView topLeftCell="A25" zoomScaleNormal="100" workbookViewId="0">
      <selection activeCell="C14" sqref="C14"/>
    </sheetView>
  </sheetViews>
  <sheetFormatPr defaultRowHeight="14.25" x14ac:dyDescent="0.2"/>
  <cols>
    <col min="1" max="1" width="7.5703125" style="1" bestFit="1" customWidth="1"/>
    <col min="2" max="2" width="7" style="1" bestFit="1" customWidth="1"/>
    <col min="3" max="3" width="7.42578125" style="1" customWidth="1"/>
    <col min="4" max="4" width="9.7109375" style="1" customWidth="1"/>
    <col min="5" max="5" width="10.140625" style="1" customWidth="1"/>
    <col min="6" max="6" width="52.140625" style="1" customWidth="1"/>
    <col min="7" max="7" width="18.28515625" style="1" bestFit="1" customWidth="1"/>
    <col min="8" max="9" width="15.5703125" style="1" bestFit="1" customWidth="1"/>
    <col min="10" max="10" width="15.28515625" style="1" bestFit="1" customWidth="1"/>
    <col min="11" max="16384" width="9.140625" style="1"/>
  </cols>
  <sheetData>
    <row r="1" spans="1:10" ht="44.25" customHeight="1" x14ac:dyDescent="0.2">
      <c r="H1" s="70" t="s">
        <v>50</v>
      </c>
      <c r="I1" s="70"/>
      <c r="J1" s="70"/>
    </row>
    <row r="2" spans="1:10" x14ac:dyDescent="0.2">
      <c r="H2" s="2"/>
      <c r="I2" s="2"/>
      <c r="J2" s="2"/>
    </row>
    <row r="3" spans="1:10" ht="36.75" customHeight="1" x14ac:dyDescent="0.2">
      <c r="A3" s="71" t="s">
        <v>51</v>
      </c>
      <c r="B3" s="71"/>
      <c r="C3" s="71"/>
      <c r="D3" s="71"/>
      <c r="E3" s="71"/>
      <c r="F3" s="71"/>
      <c r="G3" s="71"/>
      <c r="H3" s="71"/>
      <c r="I3" s="71"/>
      <c r="J3" s="71"/>
    </row>
    <row r="5" spans="1:10" ht="36.75" customHeight="1" x14ac:dyDescent="0.25">
      <c r="A5" s="72" t="s">
        <v>4</v>
      </c>
      <c r="B5" s="72"/>
      <c r="C5" s="72"/>
      <c r="D5" s="72" t="s">
        <v>0</v>
      </c>
      <c r="E5" s="72"/>
      <c r="F5" s="75" t="s">
        <v>33</v>
      </c>
      <c r="G5" s="74" t="s">
        <v>52</v>
      </c>
      <c r="H5" s="74"/>
      <c r="I5" s="74"/>
      <c r="J5" s="74"/>
    </row>
    <row r="6" spans="1:10" ht="8.25" customHeight="1" x14ac:dyDescent="0.2">
      <c r="A6" s="72"/>
      <c r="B6" s="72"/>
      <c r="C6" s="72"/>
      <c r="D6" s="72"/>
      <c r="E6" s="72"/>
      <c r="F6" s="75"/>
      <c r="G6" s="73" t="s">
        <v>34</v>
      </c>
      <c r="H6" s="73" t="s">
        <v>35</v>
      </c>
      <c r="I6" s="72" t="s">
        <v>2</v>
      </c>
      <c r="J6" s="72" t="s">
        <v>3</v>
      </c>
    </row>
    <row r="7" spans="1:10" ht="37.5" customHeight="1" x14ac:dyDescent="0.2">
      <c r="A7" s="3" t="s">
        <v>5</v>
      </c>
      <c r="B7" s="3" t="s">
        <v>6</v>
      </c>
      <c r="C7" s="3" t="s">
        <v>7</v>
      </c>
      <c r="D7" s="3" t="s">
        <v>1</v>
      </c>
      <c r="E7" s="4" t="s">
        <v>8</v>
      </c>
      <c r="F7" s="75"/>
      <c r="G7" s="73"/>
      <c r="H7" s="73"/>
      <c r="I7" s="72"/>
      <c r="J7" s="72"/>
    </row>
    <row r="8" spans="1:10" x14ac:dyDescent="0.2">
      <c r="A8" s="5" t="s">
        <v>9</v>
      </c>
      <c r="B8" s="5" t="s">
        <v>9</v>
      </c>
      <c r="C8" s="6" t="s">
        <v>53</v>
      </c>
      <c r="D8" s="7"/>
      <c r="E8" s="7"/>
      <c r="F8" s="8" t="s">
        <v>10</v>
      </c>
      <c r="G8" s="9">
        <f>+G9+G11+G13+G15+G17+G19+G21+G23++G25+G27+G29+G31+G33+G35+G37+G39+G41</f>
        <v>0</v>
      </c>
      <c r="H8" s="9">
        <f t="shared" ref="H8:J8" si="0">+H9+H11+H13+H15+H17+H19+H21+H23++H25+H27+H29+H31+H33+H35+H37+H39+H41</f>
        <v>0</v>
      </c>
      <c r="I8" s="9">
        <f t="shared" si="0"/>
        <v>0</v>
      </c>
      <c r="J8" s="9">
        <f t="shared" si="0"/>
        <v>-2.5465851649641991E-11</v>
      </c>
    </row>
    <row r="9" spans="1:10" ht="71.25" x14ac:dyDescent="0.2">
      <c r="A9" s="7"/>
      <c r="B9" s="7"/>
      <c r="C9" s="6"/>
      <c r="D9" s="7" t="s">
        <v>15</v>
      </c>
      <c r="E9" s="6" t="s">
        <v>16</v>
      </c>
      <c r="F9" s="8" t="s">
        <v>36</v>
      </c>
      <c r="G9" s="10">
        <v>19399</v>
      </c>
      <c r="H9" s="10">
        <v>60612.800000000003</v>
      </c>
      <c r="I9" s="10">
        <v>101909</v>
      </c>
      <c r="J9" s="10">
        <v>165365.4</v>
      </c>
    </row>
    <row r="10" spans="1:10" x14ac:dyDescent="0.2">
      <c r="A10" s="7"/>
      <c r="B10" s="7"/>
      <c r="C10" s="7"/>
      <c r="D10" s="7"/>
      <c r="E10" s="7"/>
      <c r="F10" s="7" t="s">
        <v>11</v>
      </c>
      <c r="G10" s="10">
        <v>19399</v>
      </c>
      <c r="H10" s="10">
        <v>60612.800000000003</v>
      </c>
      <c r="I10" s="10">
        <v>101909</v>
      </c>
      <c r="J10" s="10">
        <v>165365.4</v>
      </c>
    </row>
    <row r="11" spans="1:10" ht="51.75" customHeight="1" x14ac:dyDescent="0.2">
      <c r="A11" s="7"/>
      <c r="B11" s="7"/>
      <c r="C11" s="7"/>
      <c r="D11" s="7" t="s">
        <v>15</v>
      </c>
      <c r="E11" s="7" t="s">
        <v>17</v>
      </c>
      <c r="F11" s="8" t="s">
        <v>37</v>
      </c>
      <c r="G11" s="10">
        <v>-1400.1999999999998</v>
      </c>
      <c r="H11" s="10">
        <v>-3785.4000000000005</v>
      </c>
      <c r="I11" s="10">
        <v>-6170.4</v>
      </c>
      <c r="J11" s="10">
        <v>-9572.1</v>
      </c>
    </row>
    <row r="12" spans="1:10" x14ac:dyDescent="0.2">
      <c r="A12" s="7"/>
      <c r="B12" s="7"/>
      <c r="C12" s="7"/>
      <c r="D12" s="7"/>
      <c r="E12" s="7"/>
      <c r="F12" s="7" t="s">
        <v>11</v>
      </c>
      <c r="G12" s="10">
        <v>-1400.1999999999998</v>
      </c>
      <c r="H12" s="10">
        <v>-3785.4000000000005</v>
      </c>
      <c r="I12" s="10">
        <v>-6170.4</v>
      </c>
      <c r="J12" s="10">
        <v>-9572.1</v>
      </c>
    </row>
    <row r="13" spans="1:10" ht="42.75" customHeight="1" x14ac:dyDescent="0.2">
      <c r="A13" s="7"/>
      <c r="B13" s="7"/>
      <c r="C13" s="7"/>
      <c r="D13" s="7" t="s">
        <v>15</v>
      </c>
      <c r="E13" s="7" t="s">
        <v>18</v>
      </c>
      <c r="F13" s="8" t="s">
        <v>38</v>
      </c>
      <c r="G13" s="10">
        <v>-920.90000000000009</v>
      </c>
      <c r="H13" s="10">
        <v>-2914.5</v>
      </c>
      <c r="I13" s="10">
        <v>-4907.8999999999996</v>
      </c>
      <c r="J13" s="10">
        <v>-8014.1</v>
      </c>
    </row>
    <row r="14" spans="1:10" x14ac:dyDescent="0.2">
      <c r="A14" s="7"/>
      <c r="B14" s="7"/>
      <c r="C14" s="7"/>
      <c r="D14" s="7"/>
      <c r="E14" s="7"/>
      <c r="F14" s="7" t="s">
        <v>11</v>
      </c>
      <c r="G14" s="10">
        <v>-920.90000000000009</v>
      </c>
      <c r="H14" s="10">
        <v>-2914.5</v>
      </c>
      <c r="I14" s="10">
        <v>-4907.8999999999996</v>
      </c>
      <c r="J14" s="10">
        <v>-8014.1</v>
      </c>
    </row>
    <row r="15" spans="1:10" ht="57" x14ac:dyDescent="0.2">
      <c r="A15" s="7"/>
      <c r="B15" s="7"/>
      <c r="C15" s="7"/>
      <c r="D15" s="7" t="s">
        <v>15</v>
      </c>
      <c r="E15" s="7" t="s">
        <v>19</v>
      </c>
      <c r="F15" s="8" t="s">
        <v>39</v>
      </c>
      <c r="G15" s="10">
        <v>-1096.8</v>
      </c>
      <c r="H15" s="10">
        <v>-3331.5</v>
      </c>
      <c r="I15" s="10">
        <v>-5566</v>
      </c>
      <c r="J15" s="10">
        <v>-8978.5</v>
      </c>
    </row>
    <row r="16" spans="1:10" x14ac:dyDescent="0.2">
      <c r="A16" s="7"/>
      <c r="B16" s="7"/>
      <c r="C16" s="7"/>
      <c r="D16" s="7"/>
      <c r="E16" s="7"/>
      <c r="F16" s="7" t="s">
        <v>11</v>
      </c>
      <c r="G16" s="10">
        <v>-1096.8</v>
      </c>
      <c r="H16" s="10">
        <v>-3331.5</v>
      </c>
      <c r="I16" s="10">
        <v>-5566</v>
      </c>
      <c r="J16" s="10">
        <v>-8978.5</v>
      </c>
    </row>
    <row r="17" spans="1:10" ht="57" x14ac:dyDescent="0.2">
      <c r="A17" s="7"/>
      <c r="B17" s="7"/>
      <c r="C17" s="7"/>
      <c r="D17" s="7" t="s">
        <v>15</v>
      </c>
      <c r="E17" s="7" t="s">
        <v>20</v>
      </c>
      <c r="F17" s="8" t="s">
        <v>40</v>
      </c>
      <c r="G17" s="10">
        <v>-578.5</v>
      </c>
      <c r="H17" s="10">
        <v>-1664.6000000000001</v>
      </c>
      <c r="I17" s="10">
        <v>-2750.6000000000004</v>
      </c>
      <c r="J17" s="10">
        <v>-4384.2</v>
      </c>
    </row>
    <row r="18" spans="1:10" x14ac:dyDescent="0.2">
      <c r="A18" s="7"/>
      <c r="B18" s="7"/>
      <c r="C18" s="7"/>
      <c r="D18" s="7"/>
      <c r="E18" s="7"/>
      <c r="F18" s="7" t="s">
        <v>11</v>
      </c>
      <c r="G18" s="10">
        <v>-578.5</v>
      </c>
      <c r="H18" s="10">
        <v>-1664.6000000000001</v>
      </c>
      <c r="I18" s="10">
        <v>-2750.6000000000004</v>
      </c>
      <c r="J18" s="10">
        <v>-4384.2</v>
      </c>
    </row>
    <row r="19" spans="1:10" ht="57" x14ac:dyDescent="0.2">
      <c r="A19" s="7"/>
      <c r="B19" s="7"/>
      <c r="C19" s="7"/>
      <c r="D19" s="7" t="s">
        <v>15</v>
      </c>
      <c r="E19" s="7" t="s">
        <v>21</v>
      </c>
      <c r="F19" s="8" t="s">
        <v>41</v>
      </c>
      <c r="G19" s="10">
        <v>-1415.3</v>
      </c>
      <c r="H19" s="10">
        <v>-4581.3</v>
      </c>
      <c r="I19" s="10">
        <v>-7747.2999999999993</v>
      </c>
      <c r="J19" s="10">
        <v>-12703.9</v>
      </c>
    </row>
    <row r="20" spans="1:10" x14ac:dyDescent="0.2">
      <c r="A20" s="7"/>
      <c r="B20" s="7"/>
      <c r="C20" s="7"/>
      <c r="D20" s="7"/>
      <c r="E20" s="7"/>
      <c r="F20" s="7" t="s">
        <v>11</v>
      </c>
      <c r="G20" s="10">
        <v>-1415.3</v>
      </c>
      <c r="H20" s="10">
        <v>-4581.3</v>
      </c>
      <c r="I20" s="10">
        <v>-7747.2999999999993</v>
      </c>
      <c r="J20" s="10">
        <v>-12703.9</v>
      </c>
    </row>
    <row r="21" spans="1:10" ht="71.25" x14ac:dyDescent="0.2">
      <c r="A21" s="7"/>
      <c r="B21" s="7"/>
      <c r="C21" s="7"/>
      <c r="D21" s="7" t="s">
        <v>15</v>
      </c>
      <c r="E21" s="7" t="s">
        <v>22</v>
      </c>
      <c r="F21" s="8" t="s">
        <v>42</v>
      </c>
      <c r="G21" s="10">
        <v>-4135.3</v>
      </c>
      <c r="H21" s="10">
        <v>-13851.5</v>
      </c>
      <c r="I21" s="10">
        <v>-23567.699999999997</v>
      </c>
      <c r="J21" s="10">
        <v>-38753.300000000003</v>
      </c>
    </row>
    <row r="22" spans="1:10" x14ac:dyDescent="0.2">
      <c r="A22" s="7"/>
      <c r="B22" s="7"/>
      <c r="C22" s="7"/>
      <c r="D22" s="7"/>
      <c r="E22" s="7"/>
      <c r="F22" s="7" t="s">
        <v>11</v>
      </c>
      <c r="G22" s="10">
        <v>-4135.3</v>
      </c>
      <c r="H22" s="10">
        <v>-13851.5</v>
      </c>
      <c r="I22" s="10">
        <v>-23567.699999999997</v>
      </c>
      <c r="J22" s="10">
        <v>-38753.300000000003</v>
      </c>
    </row>
    <row r="23" spans="1:10" ht="71.25" x14ac:dyDescent="0.2">
      <c r="A23" s="7"/>
      <c r="B23" s="7"/>
      <c r="C23" s="7"/>
      <c r="D23" s="7" t="s">
        <v>15</v>
      </c>
      <c r="E23" s="7" t="s">
        <v>23</v>
      </c>
      <c r="F23" s="11" t="s">
        <v>43</v>
      </c>
      <c r="G23" s="10">
        <v>-821.09999999999991</v>
      </c>
      <c r="H23" s="10">
        <v>-2435.1999999999998</v>
      </c>
      <c r="I23" s="10">
        <v>-4049.1000000000004</v>
      </c>
      <c r="J23" s="10">
        <v>-6495.8</v>
      </c>
    </row>
    <row r="24" spans="1:10" x14ac:dyDescent="0.2">
      <c r="A24" s="7"/>
      <c r="B24" s="7"/>
      <c r="C24" s="7"/>
      <c r="D24" s="7"/>
      <c r="E24" s="7"/>
      <c r="F24" s="7" t="s">
        <v>11</v>
      </c>
      <c r="G24" s="10">
        <v>-821.09999999999991</v>
      </c>
      <c r="H24" s="10">
        <v>-2435.1999999999998</v>
      </c>
      <c r="I24" s="10">
        <v>-4049.1000000000004</v>
      </c>
      <c r="J24" s="10">
        <v>-6495.8</v>
      </c>
    </row>
    <row r="25" spans="1:10" ht="85.5" x14ac:dyDescent="0.2">
      <c r="A25" s="7"/>
      <c r="B25" s="7"/>
      <c r="C25" s="7"/>
      <c r="D25" s="7" t="s">
        <v>15</v>
      </c>
      <c r="E25" s="7" t="s">
        <v>24</v>
      </c>
      <c r="F25" s="8" t="s">
        <v>44</v>
      </c>
      <c r="G25" s="10">
        <v>-1193.4000000000001</v>
      </c>
      <c r="H25" s="10">
        <v>-3820.0999999999995</v>
      </c>
      <c r="I25" s="10">
        <v>-6530.7000000000007</v>
      </c>
      <c r="J25" s="10">
        <v>-10666</v>
      </c>
    </row>
    <row r="26" spans="1:10" x14ac:dyDescent="0.2">
      <c r="A26" s="7"/>
      <c r="B26" s="7"/>
      <c r="C26" s="7"/>
      <c r="D26" s="7"/>
      <c r="E26" s="7"/>
      <c r="F26" s="12" t="s">
        <v>11</v>
      </c>
      <c r="G26" s="10">
        <v>-1193.4000000000001</v>
      </c>
      <c r="H26" s="10">
        <v>-3820.0999999999995</v>
      </c>
      <c r="I26" s="10">
        <v>-6530.7000000000007</v>
      </c>
      <c r="J26" s="10">
        <v>-10666</v>
      </c>
    </row>
    <row r="27" spans="1:10" ht="71.25" x14ac:dyDescent="0.2">
      <c r="A27" s="7"/>
      <c r="B27" s="7"/>
      <c r="C27" s="7"/>
      <c r="D27" s="7" t="s">
        <v>15</v>
      </c>
      <c r="E27" s="7" t="s">
        <v>25</v>
      </c>
      <c r="F27" s="8" t="s">
        <v>45</v>
      </c>
      <c r="G27" s="10">
        <v>-1007.8</v>
      </c>
      <c r="H27" s="10">
        <v>-3091</v>
      </c>
      <c r="I27" s="10">
        <v>-5174.3999999999996</v>
      </c>
      <c r="J27" s="10">
        <v>-8384.4000000000015</v>
      </c>
    </row>
    <row r="28" spans="1:10" x14ac:dyDescent="0.2">
      <c r="A28" s="7"/>
      <c r="B28" s="7"/>
      <c r="C28" s="7"/>
      <c r="D28" s="7"/>
      <c r="E28" s="7"/>
      <c r="F28" s="12" t="s">
        <v>11</v>
      </c>
      <c r="G28" s="10">
        <v>-1007.8</v>
      </c>
      <c r="H28" s="10">
        <v>-3091</v>
      </c>
      <c r="I28" s="10">
        <v>-5174.3999999999996</v>
      </c>
      <c r="J28" s="10">
        <v>-8384.4000000000015</v>
      </c>
    </row>
    <row r="29" spans="1:10" ht="85.5" x14ac:dyDescent="0.2">
      <c r="A29" s="7"/>
      <c r="B29" s="7"/>
      <c r="C29" s="7"/>
      <c r="D29" s="7" t="s">
        <v>15</v>
      </c>
      <c r="E29" s="7" t="s">
        <v>26</v>
      </c>
      <c r="F29" s="11" t="s">
        <v>46</v>
      </c>
      <c r="G29" s="10">
        <v>-873.3</v>
      </c>
      <c r="H29" s="10">
        <v>-2596.8999999999996</v>
      </c>
      <c r="I29" s="10">
        <v>-4320.1999999999989</v>
      </c>
      <c r="J29" s="10">
        <v>-6934.1</v>
      </c>
    </row>
    <row r="30" spans="1:10" x14ac:dyDescent="0.2">
      <c r="A30" s="7"/>
      <c r="B30" s="7"/>
      <c r="C30" s="7"/>
      <c r="D30" s="7"/>
      <c r="E30" s="7"/>
      <c r="F30" s="12" t="s">
        <v>11</v>
      </c>
      <c r="G30" s="10">
        <v>-873.3</v>
      </c>
      <c r="H30" s="10">
        <v>-2596.8999999999996</v>
      </c>
      <c r="I30" s="10">
        <v>-4320.1999999999989</v>
      </c>
      <c r="J30" s="10">
        <v>-6934.1</v>
      </c>
    </row>
    <row r="31" spans="1:10" ht="71.25" x14ac:dyDescent="0.2">
      <c r="A31" s="7"/>
      <c r="B31" s="7"/>
      <c r="C31" s="7"/>
      <c r="D31" s="7" t="s">
        <v>15</v>
      </c>
      <c r="E31" s="7" t="s">
        <v>27</v>
      </c>
      <c r="F31" s="8" t="s">
        <v>47</v>
      </c>
      <c r="G31" s="10">
        <v>-1088.9000000000001</v>
      </c>
      <c r="H31" s="10">
        <v>-3359.1</v>
      </c>
      <c r="I31" s="10">
        <v>-5629</v>
      </c>
      <c r="J31" s="10">
        <v>-9169.2000000000007</v>
      </c>
    </row>
    <row r="32" spans="1:10" x14ac:dyDescent="0.2">
      <c r="A32" s="7"/>
      <c r="B32" s="7"/>
      <c r="C32" s="7"/>
      <c r="D32" s="7"/>
      <c r="E32" s="7"/>
      <c r="F32" s="12" t="s">
        <v>11</v>
      </c>
      <c r="G32" s="10">
        <v>-1088.9000000000001</v>
      </c>
      <c r="H32" s="10">
        <v>-3359.1</v>
      </c>
      <c r="I32" s="10">
        <v>-5629</v>
      </c>
      <c r="J32" s="10">
        <v>-9169.2000000000007</v>
      </c>
    </row>
    <row r="33" spans="1:10" ht="71.25" x14ac:dyDescent="0.2">
      <c r="A33" s="7"/>
      <c r="B33" s="7"/>
      <c r="C33" s="7"/>
      <c r="D33" s="7" t="s">
        <v>15</v>
      </c>
      <c r="E33" s="7" t="s">
        <v>28</v>
      </c>
      <c r="F33" s="8" t="s">
        <v>48</v>
      </c>
      <c r="G33" s="10">
        <v>-892</v>
      </c>
      <c r="H33" s="10">
        <v>-2690.3</v>
      </c>
      <c r="I33" s="10">
        <v>-4488.5</v>
      </c>
      <c r="J33" s="10">
        <v>-7232.9</v>
      </c>
    </row>
    <row r="34" spans="1:10" x14ac:dyDescent="0.2">
      <c r="A34" s="7"/>
      <c r="B34" s="7"/>
      <c r="C34" s="7"/>
      <c r="D34" s="7"/>
      <c r="E34" s="7"/>
      <c r="F34" s="12" t="s">
        <v>11</v>
      </c>
      <c r="G34" s="10">
        <v>-892</v>
      </c>
      <c r="H34" s="10">
        <v>-2690.3</v>
      </c>
      <c r="I34" s="10">
        <v>-4488.5</v>
      </c>
      <c r="J34" s="10">
        <v>-7232.9</v>
      </c>
    </row>
    <row r="35" spans="1:10" ht="71.25" x14ac:dyDescent="0.2">
      <c r="A35" s="7"/>
      <c r="B35" s="7"/>
      <c r="C35" s="7"/>
      <c r="D35" s="7" t="s">
        <v>15</v>
      </c>
      <c r="E35" s="7" t="s">
        <v>29</v>
      </c>
      <c r="F35" s="8" t="s">
        <v>12</v>
      </c>
      <c r="G35" s="10">
        <v>-1233.9000000000001</v>
      </c>
      <c r="H35" s="10">
        <v>-3887.5</v>
      </c>
      <c r="I35" s="10">
        <v>-6541.2999999999993</v>
      </c>
      <c r="J35" s="10">
        <v>-10654.1</v>
      </c>
    </row>
    <row r="36" spans="1:10" x14ac:dyDescent="0.2">
      <c r="A36" s="7"/>
      <c r="B36" s="7"/>
      <c r="C36" s="7"/>
      <c r="D36" s="7"/>
      <c r="E36" s="7"/>
      <c r="F36" s="12" t="s">
        <v>11</v>
      </c>
      <c r="G36" s="10">
        <v>-1233.9000000000001</v>
      </c>
      <c r="H36" s="10">
        <v>-3887.5</v>
      </c>
      <c r="I36" s="10">
        <v>-6541.2999999999993</v>
      </c>
      <c r="J36" s="10">
        <v>-10654.1</v>
      </c>
    </row>
    <row r="37" spans="1:10" ht="71.25" x14ac:dyDescent="0.2">
      <c r="A37" s="7"/>
      <c r="B37" s="7"/>
      <c r="C37" s="7"/>
      <c r="D37" s="7" t="s">
        <v>15</v>
      </c>
      <c r="E37" s="7" t="s">
        <v>30</v>
      </c>
      <c r="F37" s="8" t="s">
        <v>49</v>
      </c>
      <c r="G37" s="10">
        <v>-902.5</v>
      </c>
      <c r="H37" s="10">
        <v>-2735.8</v>
      </c>
      <c r="I37" s="10">
        <v>-4568.8999999999996</v>
      </c>
      <c r="J37" s="10">
        <v>-7226.6</v>
      </c>
    </row>
    <row r="38" spans="1:10" x14ac:dyDescent="0.2">
      <c r="A38" s="7"/>
      <c r="B38" s="7"/>
      <c r="C38" s="7"/>
      <c r="D38" s="7"/>
      <c r="E38" s="7"/>
      <c r="F38" s="12" t="s">
        <v>11</v>
      </c>
      <c r="G38" s="10">
        <v>-902.5</v>
      </c>
      <c r="H38" s="10">
        <v>-2735.8</v>
      </c>
      <c r="I38" s="10">
        <v>-4568.8999999999996</v>
      </c>
      <c r="J38" s="10">
        <v>-7226.6</v>
      </c>
    </row>
    <row r="39" spans="1:10" ht="71.25" x14ac:dyDescent="0.2">
      <c r="A39" s="7"/>
      <c r="B39" s="7"/>
      <c r="C39" s="7"/>
      <c r="D39" s="7" t="s">
        <v>15</v>
      </c>
      <c r="E39" s="7" t="s">
        <v>31</v>
      </c>
      <c r="F39" s="8" t="s">
        <v>13</v>
      </c>
      <c r="G39" s="10">
        <v>-913.5</v>
      </c>
      <c r="H39" s="10">
        <v>-2784.7</v>
      </c>
      <c r="I39" s="10">
        <v>-4655.8999999999996</v>
      </c>
      <c r="J39" s="10">
        <v>-7524.7</v>
      </c>
    </row>
    <row r="40" spans="1:10" x14ac:dyDescent="0.2">
      <c r="A40" s="7"/>
      <c r="B40" s="7"/>
      <c r="C40" s="7"/>
      <c r="D40" s="7"/>
      <c r="E40" s="7"/>
      <c r="F40" s="7" t="s">
        <v>11</v>
      </c>
      <c r="G40" s="10">
        <v>-913.5</v>
      </c>
      <c r="H40" s="10">
        <v>-2784.7</v>
      </c>
      <c r="I40" s="10">
        <v>-4655.8999999999996</v>
      </c>
      <c r="J40" s="10">
        <v>-7524.7</v>
      </c>
    </row>
    <row r="41" spans="1:10" ht="57" x14ac:dyDescent="0.2">
      <c r="A41" s="7"/>
      <c r="B41" s="7"/>
      <c r="C41" s="7"/>
      <c r="D41" s="7" t="s">
        <v>15</v>
      </c>
      <c r="E41" s="7" t="s">
        <v>32</v>
      </c>
      <c r="F41" s="11" t="s">
        <v>14</v>
      </c>
      <c r="G41" s="10">
        <v>-925.59999999999991</v>
      </c>
      <c r="H41" s="10">
        <v>-3083.3999999999996</v>
      </c>
      <c r="I41" s="10">
        <v>-5241.1000000000004</v>
      </c>
      <c r="J41" s="10">
        <v>-8671.5</v>
      </c>
    </row>
    <row r="42" spans="1:10" x14ac:dyDescent="0.2">
      <c r="A42" s="7"/>
      <c r="B42" s="7"/>
      <c r="C42" s="7"/>
      <c r="D42" s="7"/>
      <c r="E42" s="7"/>
      <c r="F42" s="7" t="s">
        <v>11</v>
      </c>
      <c r="G42" s="10">
        <v>-925.59999999999991</v>
      </c>
      <c r="H42" s="10">
        <v>-3083.3999999999996</v>
      </c>
      <c r="I42" s="10">
        <v>-5241.1000000000004</v>
      </c>
      <c r="J42" s="10">
        <v>-8671.5</v>
      </c>
    </row>
  </sheetData>
  <mergeCells count="10">
    <mergeCell ref="H1:J1"/>
    <mergeCell ref="A3:J3"/>
    <mergeCell ref="J6:J7"/>
    <mergeCell ref="G6:G7"/>
    <mergeCell ref="H6:H7"/>
    <mergeCell ref="I6:I7"/>
    <mergeCell ref="G5:J5"/>
    <mergeCell ref="F5:F7"/>
    <mergeCell ref="D5:E6"/>
    <mergeCell ref="A5:C6"/>
  </mergeCells>
  <printOptions horizontalCentered="1"/>
  <pageMargins left="0.11811023622047245" right="0.11811023622047245" top="0.19685039370078741" bottom="0.15748031496062992" header="0.11811023622047245" footer="0.11811023622047245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view="pageBreakPreview" topLeftCell="A35" zoomScaleNormal="100" zoomScaleSheetLayoutView="100" workbookViewId="0">
      <selection activeCell="C35" sqref="C35"/>
    </sheetView>
  </sheetViews>
  <sheetFormatPr defaultRowHeight="16.5" x14ac:dyDescent="0.3"/>
  <cols>
    <col min="1" max="1" width="9.140625" style="14"/>
    <col min="2" max="2" width="12.85546875" style="14" customWidth="1"/>
    <col min="3" max="3" width="95.28515625" style="14" customWidth="1"/>
    <col min="4" max="4" width="16.42578125" style="15" customWidth="1"/>
    <col min="5" max="5" width="17.85546875" style="15" customWidth="1"/>
    <col min="6" max="16384" width="9.140625" style="14"/>
  </cols>
  <sheetData>
    <row r="1" spans="1:8" ht="64.5" customHeight="1" x14ac:dyDescent="0.3">
      <c r="D1" s="76" t="s">
        <v>127</v>
      </c>
      <c r="E1" s="76"/>
    </row>
    <row r="2" spans="1:8" hidden="1" x14ac:dyDescent="0.3"/>
    <row r="3" spans="1:8" ht="63" customHeight="1" x14ac:dyDescent="0.3">
      <c r="A3" s="77" t="s">
        <v>120</v>
      </c>
      <c r="B3" s="77"/>
      <c r="C3" s="77"/>
      <c r="D3" s="77"/>
      <c r="E3" s="77"/>
      <c r="F3" s="16"/>
      <c r="G3" s="16"/>
      <c r="H3" s="16"/>
    </row>
    <row r="4" spans="1:8" hidden="1" x14ac:dyDescent="0.3"/>
    <row r="5" spans="1:8" x14ac:dyDescent="0.3">
      <c r="D5" s="67" t="s">
        <v>71</v>
      </c>
    </row>
    <row r="6" spans="1:8" ht="61.5" customHeight="1" x14ac:dyDescent="0.3">
      <c r="A6" s="78" t="s">
        <v>55</v>
      </c>
      <c r="B6" s="78"/>
      <c r="C6" s="78" t="s">
        <v>58</v>
      </c>
      <c r="D6" s="79" t="s">
        <v>52</v>
      </c>
      <c r="E6" s="80"/>
    </row>
    <row r="7" spans="1:8" s="19" customFormat="1" ht="28.5" customHeight="1" x14ac:dyDescent="0.25">
      <c r="A7" s="17" t="s">
        <v>56</v>
      </c>
      <c r="B7" s="17" t="s">
        <v>57</v>
      </c>
      <c r="C7" s="78"/>
      <c r="D7" s="47" t="s">
        <v>106</v>
      </c>
      <c r="E7" s="47" t="s">
        <v>59</v>
      </c>
      <c r="F7" s="18"/>
    </row>
    <row r="8" spans="1:8" x14ac:dyDescent="0.3">
      <c r="A8" s="81"/>
      <c r="B8" s="81"/>
      <c r="C8" s="24" t="s">
        <v>60</v>
      </c>
      <c r="D8" s="48">
        <f t="shared" ref="D8:E8" si="0">+D9</f>
        <v>0</v>
      </c>
      <c r="E8" s="48">
        <f t="shared" si="0"/>
        <v>0</v>
      </c>
    </row>
    <row r="9" spans="1:8" x14ac:dyDescent="0.3">
      <c r="A9" s="25">
        <v>1080</v>
      </c>
      <c r="B9" s="26"/>
      <c r="C9" s="20" t="s">
        <v>61</v>
      </c>
      <c r="D9" s="48">
        <f>D16+D22+D28+D34+D40+D46</f>
        <v>0</v>
      </c>
      <c r="E9" s="54">
        <f>E16+E22+E28+E34+E40+E46</f>
        <v>0</v>
      </c>
    </row>
    <row r="10" spans="1:8" x14ac:dyDescent="0.3">
      <c r="A10" s="84"/>
      <c r="B10" s="84"/>
      <c r="C10" s="24" t="s">
        <v>62</v>
      </c>
      <c r="D10" s="83"/>
      <c r="E10" s="83"/>
    </row>
    <row r="11" spans="1:8" x14ac:dyDescent="0.3">
      <c r="A11" s="84"/>
      <c r="B11" s="84"/>
      <c r="C11" s="20" t="s">
        <v>63</v>
      </c>
      <c r="D11" s="83"/>
      <c r="E11" s="83"/>
    </row>
    <row r="12" spans="1:8" ht="33" x14ac:dyDescent="0.3">
      <c r="A12" s="84"/>
      <c r="B12" s="84"/>
      <c r="C12" s="24" t="s">
        <v>72</v>
      </c>
      <c r="D12" s="83"/>
      <c r="E12" s="83"/>
    </row>
    <row r="13" spans="1:8" s="19" customFormat="1" ht="20.45" customHeight="1" x14ac:dyDescent="0.25">
      <c r="A13" s="85"/>
      <c r="B13" s="85"/>
      <c r="C13" s="20" t="s">
        <v>64</v>
      </c>
      <c r="D13" s="83"/>
      <c r="E13" s="83"/>
      <c r="F13" s="18"/>
    </row>
    <row r="14" spans="1:8" s="19" customFormat="1" ht="33" customHeight="1" x14ac:dyDescent="0.25">
      <c r="A14" s="85"/>
      <c r="B14" s="85"/>
      <c r="C14" s="24" t="s">
        <v>65</v>
      </c>
      <c r="D14" s="83"/>
      <c r="E14" s="83"/>
      <c r="F14" s="18"/>
    </row>
    <row r="15" spans="1:8" s="19" customFormat="1" ht="18.75" customHeight="1" x14ac:dyDescent="0.25">
      <c r="A15" s="82" t="s">
        <v>66</v>
      </c>
      <c r="B15" s="82"/>
      <c r="C15" s="82"/>
      <c r="D15" s="82"/>
      <c r="E15" s="82"/>
      <c r="F15" s="18"/>
    </row>
    <row r="16" spans="1:8" s="19" customFormat="1" ht="19.7" customHeight="1" x14ac:dyDescent="0.25">
      <c r="A16" s="89"/>
      <c r="B16" s="87">
        <v>11001</v>
      </c>
      <c r="C16" s="20" t="s">
        <v>67</v>
      </c>
      <c r="D16" s="86">
        <v>-8500</v>
      </c>
      <c r="E16" s="86">
        <v>0</v>
      </c>
    </row>
    <row r="17" spans="1:5" s="19" customFormat="1" ht="49.5" x14ac:dyDescent="0.25">
      <c r="A17" s="89"/>
      <c r="B17" s="87"/>
      <c r="C17" s="24" t="s">
        <v>117</v>
      </c>
      <c r="D17" s="86"/>
      <c r="E17" s="86"/>
    </row>
    <row r="18" spans="1:5" s="19" customFormat="1" ht="20.45" customHeight="1" x14ac:dyDescent="0.25">
      <c r="A18" s="89"/>
      <c r="B18" s="87"/>
      <c r="C18" s="20" t="s">
        <v>68</v>
      </c>
      <c r="D18" s="86"/>
      <c r="E18" s="86"/>
    </row>
    <row r="19" spans="1:5" s="19" customFormat="1" ht="66" x14ac:dyDescent="0.25">
      <c r="A19" s="89"/>
      <c r="B19" s="87"/>
      <c r="C19" s="24" t="s">
        <v>118</v>
      </c>
      <c r="D19" s="86"/>
      <c r="E19" s="86"/>
    </row>
    <row r="20" spans="1:5" s="19" customFormat="1" ht="18.75" customHeight="1" x14ac:dyDescent="0.25">
      <c r="A20" s="89"/>
      <c r="B20" s="87"/>
      <c r="C20" s="20" t="s">
        <v>69</v>
      </c>
      <c r="D20" s="86"/>
      <c r="E20" s="86"/>
    </row>
    <row r="21" spans="1:5" s="19" customFormat="1" ht="17.850000000000001" customHeight="1" x14ac:dyDescent="0.25">
      <c r="A21" s="89"/>
      <c r="B21" s="87"/>
      <c r="C21" s="24" t="s">
        <v>70</v>
      </c>
      <c r="D21" s="86"/>
      <c r="E21" s="86"/>
    </row>
    <row r="22" spans="1:5" s="19" customFormat="1" ht="19.7" customHeight="1" x14ac:dyDescent="0.25">
      <c r="A22" s="89"/>
      <c r="B22" s="87">
        <v>11004</v>
      </c>
      <c r="C22" s="20" t="s">
        <v>67</v>
      </c>
      <c r="D22" s="86">
        <v>12000</v>
      </c>
      <c r="E22" s="86">
        <v>6132</v>
      </c>
    </row>
    <row r="23" spans="1:5" s="19" customFormat="1" ht="35.25" customHeight="1" x14ac:dyDescent="0.25">
      <c r="A23" s="89"/>
      <c r="B23" s="87"/>
      <c r="C23" s="24" t="s">
        <v>113</v>
      </c>
      <c r="D23" s="86"/>
      <c r="E23" s="86"/>
    </row>
    <row r="24" spans="1:5" s="19" customFormat="1" ht="20.45" customHeight="1" x14ac:dyDescent="0.25">
      <c r="A24" s="89"/>
      <c r="B24" s="87"/>
      <c r="C24" s="20" t="s">
        <v>68</v>
      </c>
      <c r="D24" s="86"/>
      <c r="E24" s="86"/>
    </row>
    <row r="25" spans="1:5" s="19" customFormat="1" ht="34.5" customHeight="1" x14ac:dyDescent="0.25">
      <c r="A25" s="89"/>
      <c r="B25" s="87"/>
      <c r="C25" s="24" t="s">
        <v>73</v>
      </c>
      <c r="D25" s="86"/>
      <c r="E25" s="86"/>
    </row>
    <row r="26" spans="1:5" s="19" customFormat="1" ht="18.75" customHeight="1" x14ac:dyDescent="0.25">
      <c r="A26" s="89"/>
      <c r="B26" s="87"/>
      <c r="C26" s="20" t="s">
        <v>69</v>
      </c>
      <c r="D26" s="86"/>
      <c r="E26" s="86"/>
    </row>
    <row r="27" spans="1:5" s="19" customFormat="1" ht="17.850000000000001" customHeight="1" x14ac:dyDescent="0.25">
      <c r="A27" s="89"/>
      <c r="B27" s="87"/>
      <c r="C27" s="24" t="s">
        <v>70</v>
      </c>
      <c r="D27" s="86"/>
      <c r="E27" s="86"/>
    </row>
    <row r="28" spans="1:5" s="19" customFormat="1" ht="19.7" customHeight="1" x14ac:dyDescent="0.25">
      <c r="A28" s="89"/>
      <c r="B28" s="90">
        <v>11005</v>
      </c>
      <c r="C28" s="20" t="s">
        <v>67</v>
      </c>
      <c r="D28" s="86">
        <v>8500</v>
      </c>
      <c r="E28" s="86">
        <v>0</v>
      </c>
    </row>
    <row r="29" spans="1:5" s="19" customFormat="1" ht="36" customHeight="1" x14ac:dyDescent="0.25">
      <c r="A29" s="89"/>
      <c r="B29" s="91"/>
      <c r="C29" s="24" t="s">
        <v>109</v>
      </c>
      <c r="D29" s="86"/>
      <c r="E29" s="86"/>
    </row>
    <row r="30" spans="1:5" s="19" customFormat="1" ht="20.45" customHeight="1" x14ac:dyDescent="0.25">
      <c r="A30" s="89"/>
      <c r="B30" s="91"/>
      <c r="C30" s="20" t="s">
        <v>68</v>
      </c>
      <c r="D30" s="86"/>
      <c r="E30" s="86"/>
    </row>
    <row r="31" spans="1:5" s="19" customFormat="1" ht="36.75" customHeight="1" x14ac:dyDescent="0.25">
      <c r="A31" s="89"/>
      <c r="B31" s="91"/>
      <c r="C31" s="24" t="s">
        <v>73</v>
      </c>
      <c r="D31" s="86"/>
      <c r="E31" s="86"/>
    </row>
    <row r="32" spans="1:5" s="19" customFormat="1" ht="18.75" customHeight="1" x14ac:dyDescent="0.25">
      <c r="A32" s="89"/>
      <c r="B32" s="91"/>
      <c r="C32" s="20" t="s">
        <v>69</v>
      </c>
      <c r="D32" s="86"/>
      <c r="E32" s="86"/>
    </row>
    <row r="33" spans="1:5" s="19" customFormat="1" ht="17.850000000000001" customHeight="1" x14ac:dyDescent="0.25">
      <c r="A33" s="89"/>
      <c r="B33" s="92"/>
      <c r="C33" s="24" t="s">
        <v>70</v>
      </c>
      <c r="D33" s="86"/>
      <c r="E33" s="86"/>
    </row>
    <row r="34" spans="1:5" s="19" customFormat="1" ht="20.100000000000001" customHeight="1" x14ac:dyDescent="0.25">
      <c r="A34" s="84"/>
      <c r="B34" s="88">
        <v>11009</v>
      </c>
      <c r="C34" s="20" t="s">
        <v>67</v>
      </c>
      <c r="D34" s="86">
        <v>-12000</v>
      </c>
      <c r="E34" s="86">
        <v>-6132</v>
      </c>
    </row>
    <row r="35" spans="1:5" s="19" customFormat="1" ht="51.75" customHeight="1" x14ac:dyDescent="0.25">
      <c r="A35" s="84"/>
      <c r="B35" s="88"/>
      <c r="C35" s="24" t="s">
        <v>114</v>
      </c>
      <c r="D35" s="86"/>
      <c r="E35" s="86"/>
    </row>
    <row r="36" spans="1:5" s="19" customFormat="1" ht="18.75" customHeight="1" x14ac:dyDescent="0.25">
      <c r="A36" s="84"/>
      <c r="B36" s="88"/>
      <c r="C36" s="20" t="s">
        <v>68</v>
      </c>
      <c r="D36" s="86"/>
      <c r="E36" s="86"/>
    </row>
    <row r="37" spans="1:5" s="19" customFormat="1" ht="36" customHeight="1" x14ac:dyDescent="0.25">
      <c r="A37" s="84"/>
      <c r="B37" s="88"/>
      <c r="C37" s="24" t="s">
        <v>73</v>
      </c>
      <c r="D37" s="86"/>
      <c r="E37" s="86"/>
    </row>
    <row r="38" spans="1:5" s="19" customFormat="1" ht="18.75" customHeight="1" x14ac:dyDescent="0.25">
      <c r="A38" s="84"/>
      <c r="B38" s="88"/>
      <c r="C38" s="20" t="s">
        <v>69</v>
      </c>
      <c r="D38" s="86"/>
      <c r="E38" s="86"/>
    </row>
    <row r="39" spans="1:5" s="19" customFormat="1" ht="17.850000000000001" customHeight="1" x14ac:dyDescent="0.25">
      <c r="A39" s="84"/>
      <c r="B39" s="88"/>
      <c r="C39" s="24" t="s">
        <v>70</v>
      </c>
      <c r="D39" s="86"/>
      <c r="E39" s="86"/>
    </row>
    <row r="40" spans="1:5" s="19" customFormat="1" ht="20.100000000000001" customHeight="1" x14ac:dyDescent="0.25">
      <c r="A40" s="84"/>
      <c r="B40" s="88">
        <v>11015</v>
      </c>
      <c r="C40" s="20" t="s">
        <v>67</v>
      </c>
      <c r="D40" s="86">
        <v>-12783</v>
      </c>
      <c r="E40" s="86">
        <v>-17510</v>
      </c>
    </row>
    <row r="41" spans="1:5" s="19" customFormat="1" ht="49.5" x14ac:dyDescent="0.25">
      <c r="A41" s="84"/>
      <c r="B41" s="88"/>
      <c r="C41" s="24" t="s">
        <v>108</v>
      </c>
      <c r="D41" s="86"/>
      <c r="E41" s="86"/>
    </row>
    <row r="42" spans="1:5" s="19" customFormat="1" ht="18.75" customHeight="1" x14ac:dyDescent="0.25">
      <c r="A42" s="84"/>
      <c r="B42" s="88"/>
      <c r="C42" s="20" t="s">
        <v>68</v>
      </c>
      <c r="D42" s="86"/>
      <c r="E42" s="86"/>
    </row>
    <row r="43" spans="1:5" s="19" customFormat="1" ht="37.5" customHeight="1" x14ac:dyDescent="0.25">
      <c r="A43" s="84"/>
      <c r="B43" s="88"/>
      <c r="C43" s="24" t="s">
        <v>73</v>
      </c>
      <c r="D43" s="86"/>
      <c r="E43" s="86"/>
    </row>
    <row r="44" spans="1:5" s="19" customFormat="1" ht="18.75" customHeight="1" x14ac:dyDescent="0.25">
      <c r="A44" s="84"/>
      <c r="B44" s="88"/>
      <c r="C44" s="20" t="s">
        <v>69</v>
      </c>
      <c r="D44" s="86"/>
      <c r="E44" s="86"/>
    </row>
    <row r="45" spans="1:5" s="19" customFormat="1" ht="17.850000000000001" customHeight="1" x14ac:dyDescent="0.25">
      <c r="A45" s="84"/>
      <c r="B45" s="88"/>
      <c r="C45" s="24" t="s">
        <v>70</v>
      </c>
      <c r="D45" s="86"/>
      <c r="E45" s="86"/>
    </row>
    <row r="46" spans="1:5" s="19" customFormat="1" ht="20.100000000000001" customHeight="1" x14ac:dyDescent="0.25">
      <c r="A46" s="84"/>
      <c r="B46" s="87">
        <v>11017</v>
      </c>
      <c r="C46" s="20" t="s">
        <v>67</v>
      </c>
      <c r="D46" s="86">
        <v>12783</v>
      </c>
      <c r="E46" s="86">
        <v>17510</v>
      </c>
    </row>
    <row r="47" spans="1:5" s="19" customFormat="1" ht="33" x14ac:dyDescent="0.25">
      <c r="A47" s="84"/>
      <c r="B47" s="87"/>
      <c r="C47" s="24" t="s">
        <v>54</v>
      </c>
      <c r="D47" s="86"/>
      <c r="E47" s="86"/>
    </row>
    <row r="48" spans="1:5" s="19" customFormat="1" ht="18.75" customHeight="1" x14ac:dyDescent="0.25">
      <c r="A48" s="84"/>
      <c r="B48" s="87"/>
      <c r="C48" s="20" t="s">
        <v>68</v>
      </c>
      <c r="D48" s="86"/>
      <c r="E48" s="86"/>
    </row>
    <row r="49" spans="1:5" s="19" customFormat="1" ht="35.25" customHeight="1" x14ac:dyDescent="0.25">
      <c r="A49" s="84"/>
      <c r="B49" s="87"/>
      <c r="C49" s="24" t="s">
        <v>73</v>
      </c>
      <c r="D49" s="86"/>
      <c r="E49" s="86"/>
    </row>
    <row r="50" spans="1:5" s="19" customFormat="1" ht="18.600000000000001" customHeight="1" x14ac:dyDescent="0.25">
      <c r="A50" s="84"/>
      <c r="B50" s="87"/>
      <c r="C50" s="20" t="s">
        <v>69</v>
      </c>
      <c r="D50" s="86"/>
      <c r="E50" s="86"/>
    </row>
    <row r="51" spans="1:5" s="19" customFormat="1" ht="17.850000000000001" customHeight="1" x14ac:dyDescent="0.25">
      <c r="A51" s="84"/>
      <c r="B51" s="87"/>
      <c r="C51" s="24" t="s">
        <v>70</v>
      </c>
      <c r="D51" s="86"/>
      <c r="E51" s="86"/>
    </row>
  </sheetData>
  <mergeCells count="37">
    <mergeCell ref="A34:A39"/>
    <mergeCell ref="B34:B39"/>
    <mergeCell ref="D34:D39"/>
    <mergeCell ref="A16:A21"/>
    <mergeCell ref="B16:B21"/>
    <mergeCell ref="A28:A33"/>
    <mergeCell ref="B28:B33"/>
    <mergeCell ref="D16:D21"/>
    <mergeCell ref="A22:A27"/>
    <mergeCell ref="B22:B27"/>
    <mergeCell ref="E46:E51"/>
    <mergeCell ref="A40:A45"/>
    <mergeCell ref="E40:E45"/>
    <mergeCell ref="A46:A51"/>
    <mergeCell ref="B46:B51"/>
    <mergeCell ref="D46:D51"/>
    <mergeCell ref="D40:D45"/>
    <mergeCell ref="B40:B45"/>
    <mergeCell ref="E16:E21"/>
    <mergeCell ref="D28:D33"/>
    <mergeCell ref="E28:E33"/>
    <mergeCell ref="E34:E39"/>
    <mergeCell ref="E22:E27"/>
    <mergeCell ref="D22:D27"/>
    <mergeCell ref="A8:B8"/>
    <mergeCell ref="A15:E15"/>
    <mergeCell ref="D10:D14"/>
    <mergeCell ref="A10:A12"/>
    <mergeCell ref="B10:B12"/>
    <mergeCell ref="E10:E14"/>
    <mergeCell ref="A13:A14"/>
    <mergeCell ref="B13:B14"/>
    <mergeCell ref="D1:E1"/>
    <mergeCell ref="A3:E3"/>
    <mergeCell ref="C6:C7"/>
    <mergeCell ref="A6:B6"/>
    <mergeCell ref="D6:E6"/>
  </mergeCells>
  <printOptions horizontalCentered="1"/>
  <pageMargins left="0.118110236220472" right="0.118110236220472" top="0.35433070866141703" bottom="0.15748031496063" header="0.118110236220472" footer="0.118110236220472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zoomScaleNormal="100" workbookViewId="0">
      <selection activeCell="F56" sqref="F56"/>
    </sheetView>
  </sheetViews>
  <sheetFormatPr defaultRowHeight="16.5" x14ac:dyDescent="0.3"/>
  <cols>
    <col min="1" max="1" width="8" style="32" bestFit="1" customWidth="1"/>
    <col min="2" max="2" width="7.42578125" style="32" bestFit="1" customWidth="1"/>
    <col min="3" max="3" width="6.42578125" style="32" customWidth="1"/>
    <col min="4" max="4" width="9.28515625" style="32" bestFit="1" customWidth="1"/>
    <col min="5" max="5" width="7.42578125" style="32" bestFit="1" customWidth="1"/>
    <col min="6" max="6" width="90.28515625" style="33" customWidth="1"/>
    <col min="7" max="7" width="14.5703125" style="52" customWidth="1"/>
    <col min="8" max="8" width="12.140625" style="52" customWidth="1"/>
    <col min="9" max="9" width="9.140625" style="32" customWidth="1"/>
    <col min="10" max="16384" width="9.140625" style="32"/>
  </cols>
  <sheetData>
    <row r="1" spans="1:9" ht="61.5" customHeight="1" x14ac:dyDescent="0.3">
      <c r="G1" s="93" t="s">
        <v>126</v>
      </c>
      <c r="H1" s="93"/>
    </row>
    <row r="2" spans="1:9" ht="12.75" hidden="1" customHeight="1" x14ac:dyDescent="0.3"/>
    <row r="3" spans="1:9" ht="36.75" customHeight="1" x14ac:dyDescent="0.3">
      <c r="A3" s="98" t="s">
        <v>121</v>
      </c>
      <c r="B3" s="98"/>
      <c r="C3" s="98"/>
      <c r="D3" s="98"/>
      <c r="E3" s="98"/>
      <c r="F3" s="98"/>
      <c r="G3" s="98"/>
      <c r="H3" s="98"/>
    </row>
    <row r="4" spans="1:9" x14ac:dyDescent="0.3">
      <c r="G4" s="67" t="s">
        <v>71</v>
      </c>
    </row>
    <row r="5" spans="1:9" ht="69" customHeight="1" x14ac:dyDescent="0.3">
      <c r="A5" s="97" t="s">
        <v>74</v>
      </c>
      <c r="B5" s="97"/>
      <c r="C5" s="97"/>
      <c r="D5" s="100" t="s">
        <v>55</v>
      </c>
      <c r="E5" s="100"/>
      <c r="F5" s="99" t="s">
        <v>128</v>
      </c>
      <c r="G5" s="94" t="s">
        <v>52</v>
      </c>
      <c r="H5" s="95"/>
    </row>
    <row r="6" spans="1:9" ht="33" x14ac:dyDescent="0.3">
      <c r="A6" s="35" t="s">
        <v>75</v>
      </c>
      <c r="B6" s="35" t="s">
        <v>76</v>
      </c>
      <c r="C6" s="35" t="s">
        <v>77</v>
      </c>
      <c r="D6" s="36" t="s">
        <v>56</v>
      </c>
      <c r="E6" s="37" t="s">
        <v>78</v>
      </c>
      <c r="F6" s="99"/>
      <c r="G6" s="69" t="s">
        <v>106</v>
      </c>
      <c r="H6" s="69" t="s">
        <v>59</v>
      </c>
    </row>
    <row r="7" spans="1:9" x14ac:dyDescent="0.3">
      <c r="A7" s="38" t="s">
        <v>9</v>
      </c>
      <c r="B7" s="38" t="s">
        <v>9</v>
      </c>
      <c r="C7" s="39" t="s">
        <v>53</v>
      </c>
      <c r="D7" s="96" t="s">
        <v>15</v>
      </c>
      <c r="E7" s="96"/>
      <c r="F7" s="40" t="s">
        <v>60</v>
      </c>
      <c r="G7" s="68">
        <f t="shared" ref="G7:H7" si="0">+G9</f>
        <v>0</v>
      </c>
      <c r="H7" s="68">
        <f t="shared" si="0"/>
        <v>0</v>
      </c>
    </row>
    <row r="8" spans="1:9" x14ac:dyDescent="0.3">
      <c r="A8" s="41"/>
      <c r="B8" s="41"/>
      <c r="C8" s="42"/>
      <c r="D8" s="96"/>
      <c r="E8" s="96"/>
      <c r="F8" s="27" t="s">
        <v>100</v>
      </c>
      <c r="G8" s="49"/>
      <c r="H8" s="49"/>
    </row>
    <row r="9" spans="1:9" x14ac:dyDescent="0.3">
      <c r="A9" s="41"/>
      <c r="B9" s="41"/>
      <c r="C9" s="41"/>
      <c r="D9" s="96"/>
      <c r="E9" s="96"/>
      <c r="F9" s="28" t="s">
        <v>62</v>
      </c>
      <c r="G9" s="50">
        <f>G11+G20+G29+G38+G47+G56</f>
        <v>0</v>
      </c>
      <c r="H9" s="50">
        <f>H11+H20+H29+H38+H47+H56</f>
        <v>0</v>
      </c>
    </row>
    <row r="10" spans="1:9" x14ac:dyDescent="0.3">
      <c r="A10" s="41"/>
      <c r="B10" s="41"/>
      <c r="C10" s="41"/>
      <c r="D10" s="96"/>
      <c r="E10" s="96"/>
      <c r="F10" s="28" t="s">
        <v>100</v>
      </c>
      <c r="G10" s="50"/>
      <c r="H10" s="50"/>
    </row>
    <row r="11" spans="1:9" ht="49.5" x14ac:dyDescent="0.3">
      <c r="A11" s="44"/>
      <c r="B11" s="44"/>
      <c r="C11" s="44"/>
      <c r="D11" s="28"/>
      <c r="E11" s="30">
        <v>11001</v>
      </c>
      <c r="F11" s="45" t="s">
        <v>117</v>
      </c>
      <c r="G11" s="48">
        <f t="shared" ref="G11:H11" si="1">+G13</f>
        <v>-8500</v>
      </c>
      <c r="H11" s="48">
        <f t="shared" si="1"/>
        <v>0</v>
      </c>
    </row>
    <row r="12" spans="1:9" x14ac:dyDescent="0.3">
      <c r="A12" s="44"/>
      <c r="B12" s="44"/>
      <c r="C12" s="44"/>
      <c r="D12" s="28"/>
      <c r="E12" s="46"/>
      <c r="F12" s="30" t="s">
        <v>101</v>
      </c>
      <c r="G12" s="48"/>
      <c r="H12" s="48"/>
    </row>
    <row r="13" spans="1:9" x14ac:dyDescent="0.3">
      <c r="A13" s="44"/>
      <c r="B13" s="44"/>
      <c r="C13" s="44"/>
      <c r="D13" s="28"/>
      <c r="E13" s="46"/>
      <c r="F13" s="31" t="s">
        <v>79</v>
      </c>
      <c r="G13" s="48">
        <f t="shared" ref="G13:H13" si="2">+G15</f>
        <v>-8500</v>
      </c>
      <c r="H13" s="48">
        <f t="shared" si="2"/>
        <v>0</v>
      </c>
    </row>
    <row r="14" spans="1:9" x14ac:dyDescent="0.3">
      <c r="A14" s="44"/>
      <c r="B14" s="44"/>
      <c r="C14" s="44"/>
      <c r="D14" s="28"/>
      <c r="E14" s="46"/>
      <c r="F14" s="30" t="s">
        <v>102</v>
      </c>
      <c r="G14" s="48"/>
      <c r="H14" s="48"/>
    </row>
    <row r="15" spans="1:9" x14ac:dyDescent="0.3">
      <c r="A15" s="44"/>
      <c r="B15" s="44"/>
      <c r="C15" s="44"/>
      <c r="D15" s="28"/>
      <c r="E15" s="46"/>
      <c r="F15" s="30" t="s">
        <v>80</v>
      </c>
      <c r="G15" s="48">
        <f t="shared" ref="G15:H18" si="3">+G16</f>
        <v>-8500</v>
      </c>
      <c r="H15" s="48">
        <f t="shared" si="3"/>
        <v>0</v>
      </c>
    </row>
    <row r="16" spans="1:9" x14ac:dyDescent="0.3">
      <c r="A16" s="44"/>
      <c r="B16" s="44"/>
      <c r="C16" s="44"/>
      <c r="D16" s="28"/>
      <c r="E16" s="46"/>
      <c r="F16" s="28" t="s">
        <v>81</v>
      </c>
      <c r="G16" s="48">
        <f t="shared" si="3"/>
        <v>-8500</v>
      </c>
      <c r="H16" s="48">
        <f t="shared" si="3"/>
        <v>0</v>
      </c>
      <c r="I16" s="34"/>
    </row>
    <row r="17" spans="1:9" x14ac:dyDescent="0.3">
      <c r="A17" s="44"/>
      <c r="B17" s="44"/>
      <c r="C17" s="44"/>
      <c r="D17" s="28"/>
      <c r="E17" s="46"/>
      <c r="F17" s="30" t="s">
        <v>103</v>
      </c>
      <c r="G17" s="48">
        <f t="shared" si="3"/>
        <v>-8500</v>
      </c>
      <c r="H17" s="48">
        <f t="shared" si="3"/>
        <v>0</v>
      </c>
    </row>
    <row r="18" spans="1:9" x14ac:dyDescent="0.3">
      <c r="A18" s="44"/>
      <c r="B18" s="44"/>
      <c r="C18" s="44"/>
      <c r="D18" s="28"/>
      <c r="E18" s="46"/>
      <c r="F18" s="30" t="s">
        <v>104</v>
      </c>
      <c r="G18" s="48">
        <f t="shared" si="3"/>
        <v>-8500</v>
      </c>
      <c r="H18" s="48">
        <f t="shared" si="3"/>
        <v>0</v>
      </c>
    </row>
    <row r="19" spans="1:9" x14ac:dyDescent="0.3">
      <c r="A19" s="44"/>
      <c r="B19" s="44"/>
      <c r="C19" s="44"/>
      <c r="D19" s="28"/>
      <c r="E19" s="46"/>
      <c r="F19" s="30" t="s">
        <v>110</v>
      </c>
      <c r="G19" s="48">
        <v>-8500</v>
      </c>
      <c r="H19" s="48">
        <v>0</v>
      </c>
    </row>
    <row r="20" spans="1:9" ht="33" x14ac:dyDescent="0.3">
      <c r="A20" s="44"/>
      <c r="B20" s="44"/>
      <c r="C20" s="44"/>
      <c r="D20" s="28"/>
      <c r="E20" s="30">
        <v>11004</v>
      </c>
      <c r="F20" s="45" t="s">
        <v>113</v>
      </c>
      <c r="G20" s="54">
        <f t="shared" ref="G20:H20" si="4">+G22</f>
        <v>12000</v>
      </c>
      <c r="H20" s="54">
        <f t="shared" si="4"/>
        <v>6132</v>
      </c>
    </row>
    <row r="21" spans="1:9" x14ac:dyDescent="0.3">
      <c r="A21" s="44"/>
      <c r="B21" s="44"/>
      <c r="C21" s="44"/>
      <c r="D21" s="28"/>
      <c r="E21" s="46"/>
      <c r="F21" s="30" t="s">
        <v>101</v>
      </c>
      <c r="G21" s="54"/>
      <c r="H21" s="54"/>
    </row>
    <row r="22" spans="1:9" x14ac:dyDescent="0.3">
      <c r="A22" s="44"/>
      <c r="B22" s="44"/>
      <c r="C22" s="44"/>
      <c r="D22" s="28"/>
      <c r="E22" s="46"/>
      <c r="F22" s="31" t="s">
        <v>79</v>
      </c>
      <c r="G22" s="54">
        <f t="shared" ref="G22:H22" si="5">+G24</f>
        <v>12000</v>
      </c>
      <c r="H22" s="54">
        <f t="shared" si="5"/>
        <v>6132</v>
      </c>
    </row>
    <row r="23" spans="1:9" x14ac:dyDescent="0.3">
      <c r="A23" s="44"/>
      <c r="B23" s="44"/>
      <c r="C23" s="44"/>
      <c r="D23" s="28"/>
      <c r="E23" s="46"/>
      <c r="F23" s="30" t="s">
        <v>102</v>
      </c>
      <c r="G23" s="54"/>
      <c r="H23" s="54"/>
    </row>
    <row r="24" spans="1:9" x14ac:dyDescent="0.3">
      <c r="A24" s="44"/>
      <c r="B24" s="44"/>
      <c r="C24" s="44"/>
      <c r="D24" s="28"/>
      <c r="E24" s="46"/>
      <c r="F24" s="30" t="s">
        <v>80</v>
      </c>
      <c r="G24" s="54">
        <f t="shared" ref="G24:H27" si="6">+G25</f>
        <v>12000</v>
      </c>
      <c r="H24" s="54">
        <f t="shared" si="6"/>
        <v>6132</v>
      </c>
    </row>
    <row r="25" spans="1:9" x14ac:dyDescent="0.3">
      <c r="A25" s="44"/>
      <c r="B25" s="44"/>
      <c r="C25" s="44"/>
      <c r="D25" s="28"/>
      <c r="E25" s="46"/>
      <c r="F25" s="28" t="s">
        <v>81</v>
      </c>
      <c r="G25" s="54">
        <f t="shared" si="6"/>
        <v>12000</v>
      </c>
      <c r="H25" s="54">
        <f t="shared" si="6"/>
        <v>6132</v>
      </c>
      <c r="I25" s="34"/>
    </row>
    <row r="26" spans="1:9" x14ac:dyDescent="0.3">
      <c r="A26" s="44"/>
      <c r="B26" s="44"/>
      <c r="C26" s="44"/>
      <c r="D26" s="28"/>
      <c r="E26" s="46"/>
      <c r="F26" s="30" t="s">
        <v>103</v>
      </c>
      <c r="G26" s="54">
        <f t="shared" si="6"/>
        <v>12000</v>
      </c>
      <c r="H26" s="54">
        <f t="shared" si="6"/>
        <v>6132</v>
      </c>
    </row>
    <row r="27" spans="1:9" x14ac:dyDescent="0.3">
      <c r="A27" s="44"/>
      <c r="B27" s="44"/>
      <c r="C27" s="44"/>
      <c r="D27" s="28"/>
      <c r="E27" s="46"/>
      <c r="F27" s="30" t="s">
        <v>104</v>
      </c>
      <c r="G27" s="54">
        <f t="shared" si="6"/>
        <v>12000</v>
      </c>
      <c r="H27" s="54">
        <f t="shared" si="6"/>
        <v>6132</v>
      </c>
    </row>
    <row r="28" spans="1:9" x14ac:dyDescent="0.3">
      <c r="A28" s="44"/>
      <c r="B28" s="44"/>
      <c r="C28" s="44"/>
      <c r="D28" s="28"/>
      <c r="E28" s="46"/>
      <c r="F28" s="30" t="s">
        <v>110</v>
      </c>
      <c r="G28" s="54">
        <v>12000</v>
      </c>
      <c r="H28" s="54">
        <v>6132</v>
      </c>
    </row>
    <row r="29" spans="1:9" ht="33" x14ac:dyDescent="0.3">
      <c r="A29" s="44"/>
      <c r="B29" s="44"/>
      <c r="C29" s="44"/>
      <c r="D29" s="28"/>
      <c r="E29" s="30">
        <v>11005</v>
      </c>
      <c r="F29" s="45" t="s">
        <v>109</v>
      </c>
      <c r="G29" s="53">
        <f t="shared" ref="G29:H29" si="7">+G31</f>
        <v>8500</v>
      </c>
      <c r="H29" s="53">
        <f t="shared" si="7"/>
        <v>0</v>
      </c>
    </row>
    <row r="30" spans="1:9" x14ac:dyDescent="0.3">
      <c r="A30" s="44"/>
      <c r="B30" s="44"/>
      <c r="C30" s="44"/>
      <c r="D30" s="28"/>
      <c r="E30" s="46"/>
      <c r="F30" s="30" t="s">
        <v>101</v>
      </c>
      <c r="G30" s="53"/>
      <c r="H30" s="53"/>
    </row>
    <row r="31" spans="1:9" x14ac:dyDescent="0.3">
      <c r="A31" s="44"/>
      <c r="B31" s="44"/>
      <c r="C31" s="44"/>
      <c r="D31" s="28"/>
      <c r="E31" s="46"/>
      <c r="F31" s="31" t="s">
        <v>79</v>
      </c>
      <c r="G31" s="53">
        <f t="shared" ref="G31:H31" si="8">+G33</f>
        <v>8500</v>
      </c>
      <c r="H31" s="53">
        <f t="shared" si="8"/>
        <v>0</v>
      </c>
    </row>
    <row r="32" spans="1:9" x14ac:dyDescent="0.3">
      <c r="A32" s="44"/>
      <c r="B32" s="44"/>
      <c r="C32" s="44"/>
      <c r="D32" s="28"/>
      <c r="E32" s="46"/>
      <c r="F32" s="30" t="s">
        <v>102</v>
      </c>
      <c r="G32" s="53"/>
      <c r="H32" s="53"/>
    </row>
    <row r="33" spans="1:9" x14ac:dyDescent="0.3">
      <c r="A33" s="44"/>
      <c r="B33" s="44"/>
      <c r="C33" s="44"/>
      <c r="D33" s="28"/>
      <c r="E33" s="46"/>
      <c r="F33" s="30" t="s">
        <v>80</v>
      </c>
      <c r="G33" s="53">
        <f t="shared" ref="G33:H36" si="9">+G34</f>
        <v>8500</v>
      </c>
      <c r="H33" s="53">
        <f t="shared" si="9"/>
        <v>0</v>
      </c>
    </row>
    <row r="34" spans="1:9" x14ac:dyDescent="0.3">
      <c r="A34" s="44"/>
      <c r="B34" s="44"/>
      <c r="C34" s="44"/>
      <c r="D34" s="28"/>
      <c r="E34" s="46"/>
      <c r="F34" s="28" t="s">
        <v>81</v>
      </c>
      <c r="G34" s="53">
        <f t="shared" si="9"/>
        <v>8500</v>
      </c>
      <c r="H34" s="53">
        <f t="shared" si="9"/>
        <v>0</v>
      </c>
      <c r="I34" s="34"/>
    </row>
    <row r="35" spans="1:9" x14ac:dyDescent="0.3">
      <c r="A35" s="44"/>
      <c r="B35" s="44"/>
      <c r="C35" s="44"/>
      <c r="D35" s="28"/>
      <c r="E35" s="46"/>
      <c r="F35" s="30" t="s">
        <v>103</v>
      </c>
      <c r="G35" s="53">
        <f t="shared" si="9"/>
        <v>8500</v>
      </c>
      <c r="H35" s="53">
        <f t="shared" si="9"/>
        <v>0</v>
      </c>
    </row>
    <row r="36" spans="1:9" x14ac:dyDescent="0.3">
      <c r="A36" s="44"/>
      <c r="B36" s="44"/>
      <c r="C36" s="44"/>
      <c r="D36" s="28"/>
      <c r="E36" s="46"/>
      <c r="F36" s="30" t="s">
        <v>104</v>
      </c>
      <c r="G36" s="53">
        <f t="shared" si="9"/>
        <v>8500</v>
      </c>
      <c r="H36" s="53">
        <f t="shared" si="9"/>
        <v>0</v>
      </c>
    </row>
    <row r="37" spans="1:9" x14ac:dyDescent="0.3">
      <c r="A37" s="44"/>
      <c r="B37" s="44"/>
      <c r="C37" s="44"/>
      <c r="D37" s="28"/>
      <c r="E37" s="46"/>
      <c r="F37" s="30" t="s">
        <v>110</v>
      </c>
      <c r="G37" s="53">
        <v>8500</v>
      </c>
      <c r="H37" s="53">
        <v>0</v>
      </c>
    </row>
    <row r="38" spans="1:9" ht="51.75" customHeight="1" x14ac:dyDescent="0.3">
      <c r="A38" s="44"/>
      <c r="B38" s="44"/>
      <c r="C38" s="44"/>
      <c r="D38" s="28"/>
      <c r="E38" s="30">
        <v>11009</v>
      </c>
      <c r="F38" s="45" t="s">
        <v>114</v>
      </c>
      <c r="G38" s="53">
        <f t="shared" ref="G38:H38" si="10">+G40</f>
        <v>-12000</v>
      </c>
      <c r="H38" s="53">
        <f t="shared" si="10"/>
        <v>-6132</v>
      </c>
    </row>
    <row r="39" spans="1:9" x14ac:dyDescent="0.3">
      <c r="A39" s="44"/>
      <c r="B39" s="44"/>
      <c r="C39" s="44"/>
      <c r="D39" s="28"/>
      <c r="E39" s="28"/>
      <c r="F39" s="30" t="s">
        <v>101</v>
      </c>
      <c r="G39" s="53"/>
      <c r="H39" s="53"/>
    </row>
    <row r="40" spans="1:9" x14ac:dyDescent="0.3">
      <c r="A40" s="44"/>
      <c r="B40" s="44"/>
      <c r="C40" s="44"/>
      <c r="D40" s="28"/>
      <c r="E40" s="28"/>
      <c r="F40" s="31" t="s">
        <v>79</v>
      </c>
      <c r="G40" s="53">
        <f t="shared" ref="G40:H40" si="11">+G42</f>
        <v>-12000</v>
      </c>
      <c r="H40" s="53">
        <f t="shared" si="11"/>
        <v>-6132</v>
      </c>
    </row>
    <row r="41" spans="1:9" x14ac:dyDescent="0.3">
      <c r="A41" s="44"/>
      <c r="B41" s="44"/>
      <c r="C41" s="44"/>
      <c r="D41" s="28"/>
      <c r="E41" s="28"/>
      <c r="F41" s="30" t="s">
        <v>102</v>
      </c>
      <c r="G41" s="53"/>
      <c r="H41" s="53"/>
    </row>
    <row r="42" spans="1:9" x14ac:dyDescent="0.3">
      <c r="A42" s="44"/>
      <c r="B42" s="44"/>
      <c r="C42" s="44"/>
      <c r="D42" s="28"/>
      <c r="E42" s="28"/>
      <c r="F42" s="30" t="s">
        <v>80</v>
      </c>
      <c r="G42" s="53">
        <f t="shared" ref="G42:H45" si="12">+G43</f>
        <v>-12000</v>
      </c>
      <c r="H42" s="53">
        <f t="shared" si="12"/>
        <v>-6132</v>
      </c>
    </row>
    <row r="43" spans="1:9" x14ac:dyDescent="0.3">
      <c r="A43" s="44"/>
      <c r="B43" s="44"/>
      <c r="C43" s="44"/>
      <c r="D43" s="28"/>
      <c r="E43" s="28"/>
      <c r="F43" s="28" t="s">
        <v>81</v>
      </c>
      <c r="G43" s="53">
        <f t="shared" si="12"/>
        <v>-12000</v>
      </c>
      <c r="H43" s="53">
        <f t="shared" si="12"/>
        <v>-6132</v>
      </c>
    </row>
    <row r="44" spans="1:9" x14ac:dyDescent="0.3">
      <c r="A44" s="44"/>
      <c r="B44" s="44"/>
      <c r="C44" s="44"/>
      <c r="D44" s="28"/>
      <c r="E44" s="28"/>
      <c r="F44" s="30" t="s">
        <v>103</v>
      </c>
      <c r="G44" s="53">
        <f t="shared" si="12"/>
        <v>-12000</v>
      </c>
      <c r="H44" s="53">
        <f t="shared" si="12"/>
        <v>-6132</v>
      </c>
    </row>
    <row r="45" spans="1:9" x14ac:dyDescent="0.3">
      <c r="A45" s="44"/>
      <c r="B45" s="44"/>
      <c r="C45" s="44"/>
      <c r="D45" s="28"/>
      <c r="E45" s="28"/>
      <c r="F45" s="30" t="s">
        <v>104</v>
      </c>
      <c r="G45" s="53">
        <f t="shared" si="12"/>
        <v>-12000</v>
      </c>
      <c r="H45" s="53">
        <f t="shared" si="12"/>
        <v>-6132</v>
      </c>
    </row>
    <row r="46" spans="1:9" x14ac:dyDescent="0.3">
      <c r="A46" s="44"/>
      <c r="B46" s="44"/>
      <c r="C46" s="44"/>
      <c r="D46" s="28"/>
      <c r="E46" s="28"/>
      <c r="F46" s="28" t="s">
        <v>110</v>
      </c>
      <c r="G46" s="53">
        <v>-12000</v>
      </c>
      <c r="H46" s="53">
        <v>-6132</v>
      </c>
    </row>
    <row r="47" spans="1:9" ht="49.5" x14ac:dyDescent="0.3">
      <c r="A47" s="44"/>
      <c r="B47" s="44"/>
      <c r="C47" s="44"/>
      <c r="D47" s="28"/>
      <c r="E47" s="30">
        <v>11015</v>
      </c>
      <c r="F47" s="45" t="s">
        <v>108</v>
      </c>
      <c r="G47" s="48">
        <f t="shared" ref="G47:H47" si="13">+G49</f>
        <v>-12783</v>
      </c>
      <c r="H47" s="48">
        <f t="shared" si="13"/>
        <v>-17510</v>
      </c>
    </row>
    <row r="48" spans="1:9" x14ac:dyDescent="0.3">
      <c r="A48" s="44"/>
      <c r="B48" s="44"/>
      <c r="C48" s="44"/>
      <c r="D48" s="28"/>
      <c r="E48" s="28"/>
      <c r="F48" s="30" t="s">
        <v>101</v>
      </c>
      <c r="G48" s="48"/>
      <c r="H48" s="48"/>
    </row>
    <row r="49" spans="1:8" x14ac:dyDescent="0.3">
      <c r="A49" s="44"/>
      <c r="B49" s="44"/>
      <c r="C49" s="44"/>
      <c r="D49" s="28"/>
      <c r="E49" s="28"/>
      <c r="F49" s="31" t="s">
        <v>79</v>
      </c>
      <c r="G49" s="48">
        <f t="shared" ref="G49:H49" si="14">+G51</f>
        <v>-12783</v>
      </c>
      <c r="H49" s="48">
        <f t="shared" si="14"/>
        <v>-17510</v>
      </c>
    </row>
    <row r="50" spans="1:8" x14ac:dyDescent="0.3">
      <c r="A50" s="44"/>
      <c r="B50" s="44"/>
      <c r="C50" s="44"/>
      <c r="D50" s="28"/>
      <c r="E50" s="28"/>
      <c r="F50" s="30" t="s">
        <v>102</v>
      </c>
      <c r="G50" s="48"/>
      <c r="H50" s="48"/>
    </row>
    <row r="51" spans="1:8" x14ac:dyDescent="0.3">
      <c r="A51" s="44"/>
      <c r="B51" s="44"/>
      <c r="C51" s="44"/>
      <c r="D51" s="28"/>
      <c r="E51" s="28"/>
      <c r="F51" s="30" t="s">
        <v>80</v>
      </c>
      <c r="G51" s="48">
        <f t="shared" ref="G51:H54" si="15">+G52</f>
        <v>-12783</v>
      </c>
      <c r="H51" s="48">
        <f t="shared" si="15"/>
        <v>-17510</v>
      </c>
    </row>
    <row r="52" spans="1:8" x14ac:dyDescent="0.3">
      <c r="A52" s="44"/>
      <c r="B52" s="44"/>
      <c r="C52" s="44"/>
      <c r="D52" s="28"/>
      <c r="E52" s="28"/>
      <c r="F52" s="28" t="s">
        <v>81</v>
      </c>
      <c r="G52" s="48">
        <f t="shared" si="15"/>
        <v>-12783</v>
      </c>
      <c r="H52" s="48">
        <f t="shared" si="15"/>
        <v>-17510</v>
      </c>
    </row>
    <row r="53" spans="1:8" x14ac:dyDescent="0.3">
      <c r="A53" s="44"/>
      <c r="B53" s="44"/>
      <c r="C53" s="44"/>
      <c r="D53" s="28"/>
      <c r="E53" s="28"/>
      <c r="F53" s="30" t="s">
        <v>103</v>
      </c>
      <c r="G53" s="48">
        <f t="shared" si="15"/>
        <v>-12783</v>
      </c>
      <c r="H53" s="48">
        <f t="shared" si="15"/>
        <v>-17510</v>
      </c>
    </row>
    <row r="54" spans="1:8" x14ac:dyDescent="0.3">
      <c r="A54" s="44"/>
      <c r="B54" s="44"/>
      <c r="C54" s="44"/>
      <c r="D54" s="28"/>
      <c r="E54" s="28"/>
      <c r="F54" s="30" t="s">
        <v>104</v>
      </c>
      <c r="G54" s="48">
        <f t="shared" si="15"/>
        <v>-12783</v>
      </c>
      <c r="H54" s="48">
        <f t="shared" si="15"/>
        <v>-17510</v>
      </c>
    </row>
    <row r="55" spans="1:8" x14ac:dyDescent="0.3">
      <c r="A55" s="44"/>
      <c r="B55" s="44"/>
      <c r="C55" s="44"/>
      <c r="D55" s="28"/>
      <c r="E55" s="28"/>
      <c r="F55" s="28" t="s">
        <v>110</v>
      </c>
      <c r="G55" s="48">
        <v>-12783</v>
      </c>
      <c r="H55" s="48">
        <v>-17510</v>
      </c>
    </row>
    <row r="56" spans="1:8" ht="33" x14ac:dyDescent="0.3">
      <c r="A56" s="44"/>
      <c r="B56" s="44"/>
      <c r="C56" s="44"/>
      <c r="D56" s="28"/>
      <c r="E56" s="30" t="s">
        <v>32</v>
      </c>
      <c r="F56" s="43" t="s">
        <v>105</v>
      </c>
      <c r="G56" s="50">
        <f t="shared" ref="G56:H56" si="16">+G58</f>
        <v>12783</v>
      </c>
      <c r="H56" s="50">
        <f t="shared" si="16"/>
        <v>17510</v>
      </c>
    </row>
    <row r="57" spans="1:8" x14ac:dyDescent="0.3">
      <c r="A57" s="44"/>
      <c r="B57" s="44"/>
      <c r="C57" s="44"/>
      <c r="D57" s="28"/>
      <c r="E57" s="28"/>
      <c r="F57" s="28" t="s">
        <v>101</v>
      </c>
      <c r="G57" s="50"/>
      <c r="H57" s="50"/>
    </row>
    <row r="58" spans="1:8" x14ac:dyDescent="0.3">
      <c r="A58" s="44"/>
      <c r="B58" s="44"/>
      <c r="C58" s="44"/>
      <c r="D58" s="28"/>
      <c r="E58" s="28"/>
      <c r="F58" s="29" t="s">
        <v>79</v>
      </c>
      <c r="G58" s="51">
        <f t="shared" ref="G58:H58" si="17">+G60</f>
        <v>12783</v>
      </c>
      <c r="H58" s="51">
        <f t="shared" si="17"/>
        <v>17510</v>
      </c>
    </row>
    <row r="59" spans="1:8" x14ac:dyDescent="0.3">
      <c r="A59" s="44"/>
      <c r="B59" s="44"/>
      <c r="C59" s="44"/>
      <c r="D59" s="28"/>
      <c r="E59" s="28"/>
      <c r="F59" s="28" t="s">
        <v>102</v>
      </c>
      <c r="G59" s="50"/>
      <c r="H59" s="50"/>
    </row>
    <row r="60" spans="1:8" x14ac:dyDescent="0.3">
      <c r="A60" s="44"/>
      <c r="B60" s="44"/>
      <c r="C60" s="44"/>
      <c r="D60" s="28"/>
      <c r="E60" s="28"/>
      <c r="F60" s="28" t="s">
        <v>80</v>
      </c>
      <c r="G60" s="50">
        <f t="shared" ref="G60:H63" si="18">+G61</f>
        <v>12783</v>
      </c>
      <c r="H60" s="50">
        <f t="shared" si="18"/>
        <v>17510</v>
      </c>
    </row>
    <row r="61" spans="1:8" x14ac:dyDescent="0.3">
      <c r="A61" s="44"/>
      <c r="B61" s="44"/>
      <c r="C61" s="44"/>
      <c r="D61" s="28"/>
      <c r="E61" s="28"/>
      <c r="F61" s="28" t="s">
        <v>81</v>
      </c>
      <c r="G61" s="50">
        <f t="shared" si="18"/>
        <v>12783</v>
      </c>
      <c r="H61" s="50">
        <f t="shared" si="18"/>
        <v>17510</v>
      </c>
    </row>
    <row r="62" spans="1:8" x14ac:dyDescent="0.3">
      <c r="A62" s="44"/>
      <c r="B62" s="44"/>
      <c r="C62" s="44"/>
      <c r="D62" s="28"/>
      <c r="E62" s="28"/>
      <c r="F62" s="28" t="s">
        <v>103</v>
      </c>
      <c r="G62" s="50">
        <f t="shared" si="18"/>
        <v>12783</v>
      </c>
      <c r="H62" s="50">
        <f t="shared" si="18"/>
        <v>17510</v>
      </c>
    </row>
    <row r="63" spans="1:8" x14ac:dyDescent="0.3">
      <c r="A63" s="44"/>
      <c r="B63" s="44"/>
      <c r="C63" s="44"/>
      <c r="D63" s="28"/>
      <c r="E63" s="28"/>
      <c r="F63" s="28" t="s">
        <v>104</v>
      </c>
      <c r="G63" s="50">
        <f t="shared" si="18"/>
        <v>12783</v>
      </c>
      <c r="H63" s="50">
        <f t="shared" si="18"/>
        <v>17510</v>
      </c>
    </row>
    <row r="64" spans="1:8" x14ac:dyDescent="0.3">
      <c r="A64" s="44"/>
      <c r="B64" s="44"/>
      <c r="C64" s="44"/>
      <c r="D64" s="28"/>
      <c r="E64" s="28"/>
      <c r="F64" s="28" t="s">
        <v>110</v>
      </c>
      <c r="G64" s="50">
        <v>12783</v>
      </c>
      <c r="H64" s="50">
        <v>17510</v>
      </c>
    </row>
  </sheetData>
  <mergeCells count="8">
    <mergeCell ref="G1:H1"/>
    <mergeCell ref="G5:H5"/>
    <mergeCell ref="D7:D10"/>
    <mergeCell ref="E7:E10"/>
    <mergeCell ref="A5:C5"/>
    <mergeCell ref="A3:H3"/>
    <mergeCell ref="F5:F6"/>
    <mergeCell ref="D5:E5"/>
  </mergeCells>
  <printOptions horizontalCentered="1"/>
  <pageMargins left="0.118110236220472" right="0.118110236220472" top="0.27559055118110198" bottom="0.15748031496063" header="0.118110236220472" footer="0.118110236220472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view="pageBreakPreview" topLeftCell="A49" zoomScale="60" zoomScaleNormal="85" workbookViewId="0">
      <selection activeCell="C58" sqref="C58:D58"/>
    </sheetView>
  </sheetViews>
  <sheetFormatPr defaultRowHeight="16.5" x14ac:dyDescent="0.25"/>
  <cols>
    <col min="1" max="1" width="31.7109375" style="55" customWidth="1"/>
    <col min="2" max="2" width="50.140625" style="55" bestFit="1" customWidth="1"/>
    <col min="3" max="3" width="20.5703125" style="61" customWidth="1"/>
    <col min="4" max="4" width="19.85546875" style="61" customWidth="1"/>
    <col min="5" max="16384" width="9.140625" style="55"/>
  </cols>
  <sheetData>
    <row r="1" spans="1:8" ht="58.5" customHeight="1" x14ac:dyDescent="0.25">
      <c r="C1" s="104" t="s">
        <v>125</v>
      </c>
      <c r="D1" s="104"/>
    </row>
    <row r="2" spans="1:8" ht="36.75" customHeight="1" x14ac:dyDescent="0.25">
      <c r="A2" s="105" t="s">
        <v>122</v>
      </c>
      <c r="B2" s="105"/>
      <c r="C2" s="105"/>
      <c r="D2" s="105"/>
      <c r="E2" s="66"/>
      <c r="F2" s="66"/>
      <c r="G2" s="66"/>
      <c r="H2" s="66"/>
    </row>
    <row r="5" spans="1:8" x14ac:dyDescent="0.25">
      <c r="A5" s="109" t="s">
        <v>60</v>
      </c>
      <c r="B5" s="110"/>
      <c r="C5" s="110"/>
      <c r="D5" s="110"/>
    </row>
    <row r="7" spans="1:8" x14ac:dyDescent="0.25">
      <c r="A7" s="106" t="s">
        <v>82</v>
      </c>
      <c r="B7" s="101"/>
      <c r="C7" s="101"/>
      <c r="D7" s="101"/>
    </row>
    <row r="8" spans="1:8" x14ac:dyDescent="0.25">
      <c r="A8" s="56" t="s">
        <v>83</v>
      </c>
      <c r="B8" s="106" t="s">
        <v>90</v>
      </c>
      <c r="C8" s="101"/>
      <c r="D8" s="101"/>
    </row>
    <row r="9" spans="1:8" x14ac:dyDescent="0.25">
      <c r="A9" s="57">
        <v>1080</v>
      </c>
      <c r="B9" s="107" t="s">
        <v>62</v>
      </c>
      <c r="C9" s="101"/>
      <c r="D9" s="101"/>
    </row>
    <row r="10" spans="1:8" x14ac:dyDescent="0.25">
      <c r="A10" s="57"/>
      <c r="B10" s="101"/>
      <c r="C10" s="101"/>
      <c r="D10" s="101"/>
    </row>
    <row r="11" spans="1:8" x14ac:dyDescent="0.25">
      <c r="A11" s="56" t="s">
        <v>84</v>
      </c>
      <c r="B11" s="101"/>
      <c r="C11" s="101"/>
      <c r="D11" s="101"/>
    </row>
    <row r="12" spans="1:8" x14ac:dyDescent="0.25">
      <c r="A12" s="60"/>
      <c r="B12" s="108"/>
      <c r="C12" s="108"/>
      <c r="D12" s="108"/>
    </row>
    <row r="13" spans="1:8" ht="48.75" customHeight="1" x14ac:dyDescent="0.25">
      <c r="A13" s="57" t="s">
        <v>85</v>
      </c>
      <c r="B13" s="57" t="s">
        <v>95</v>
      </c>
      <c r="C13" s="102" t="s">
        <v>130</v>
      </c>
      <c r="D13" s="102"/>
    </row>
    <row r="14" spans="1:8" ht="62.25" customHeight="1" x14ac:dyDescent="0.25">
      <c r="A14" s="57" t="s">
        <v>86</v>
      </c>
      <c r="B14" s="57">
        <v>11001</v>
      </c>
      <c r="C14" s="64" t="s">
        <v>107</v>
      </c>
      <c r="D14" s="64" t="s">
        <v>59</v>
      </c>
    </row>
    <row r="15" spans="1:8" ht="85.5" customHeight="1" x14ac:dyDescent="0.25">
      <c r="A15" s="57" t="s">
        <v>87</v>
      </c>
      <c r="B15" s="58" t="s">
        <v>117</v>
      </c>
      <c r="C15" s="65"/>
      <c r="D15" s="65"/>
    </row>
    <row r="16" spans="1:8" ht="78.75" customHeight="1" x14ac:dyDescent="0.25">
      <c r="A16" s="57" t="s">
        <v>88</v>
      </c>
      <c r="B16" s="58" t="s">
        <v>118</v>
      </c>
      <c r="C16" s="65"/>
      <c r="D16" s="65"/>
    </row>
    <row r="17" spans="1:4" x14ac:dyDescent="0.25">
      <c r="A17" s="57" t="s">
        <v>89</v>
      </c>
      <c r="B17" s="59" t="s">
        <v>70</v>
      </c>
      <c r="C17" s="65"/>
      <c r="D17" s="65"/>
    </row>
    <row r="18" spans="1:4" ht="33" x14ac:dyDescent="0.25">
      <c r="A18" s="63" t="s">
        <v>99</v>
      </c>
      <c r="B18" s="59" t="s">
        <v>119</v>
      </c>
      <c r="C18" s="65"/>
      <c r="D18" s="65"/>
    </row>
    <row r="19" spans="1:4" x14ac:dyDescent="0.25">
      <c r="A19" s="103" t="s">
        <v>91</v>
      </c>
      <c r="B19" s="103"/>
      <c r="C19" s="65"/>
      <c r="D19" s="65"/>
    </row>
    <row r="20" spans="1:4" x14ac:dyDescent="0.25">
      <c r="A20" s="101" t="s">
        <v>92</v>
      </c>
      <c r="B20" s="101"/>
      <c r="C20" s="62">
        <v>-8500</v>
      </c>
      <c r="D20" s="62">
        <v>0</v>
      </c>
    </row>
    <row r="21" spans="1:4" x14ac:dyDescent="0.25">
      <c r="A21" s="57"/>
      <c r="B21" s="57"/>
      <c r="C21" s="62"/>
      <c r="D21" s="62"/>
    </row>
    <row r="22" spans="1:4" ht="48.75" customHeight="1" x14ac:dyDescent="0.25">
      <c r="A22" s="57" t="s">
        <v>85</v>
      </c>
      <c r="B22" s="57" t="s">
        <v>95</v>
      </c>
      <c r="C22" s="102" t="s">
        <v>131</v>
      </c>
      <c r="D22" s="102"/>
    </row>
    <row r="23" spans="1:4" ht="62.25" customHeight="1" x14ac:dyDescent="0.25">
      <c r="A23" s="57" t="s">
        <v>86</v>
      </c>
      <c r="B23" s="57">
        <v>11004</v>
      </c>
      <c r="C23" s="64" t="s">
        <v>107</v>
      </c>
      <c r="D23" s="64" t="s">
        <v>59</v>
      </c>
    </row>
    <row r="24" spans="1:4" ht="85.5" customHeight="1" x14ac:dyDescent="0.25">
      <c r="A24" s="57" t="s">
        <v>87</v>
      </c>
      <c r="B24" s="58" t="s">
        <v>113</v>
      </c>
      <c r="C24" s="65"/>
      <c r="D24" s="65"/>
    </row>
    <row r="25" spans="1:4" ht="78.75" customHeight="1" x14ac:dyDescent="0.25">
      <c r="A25" s="57" t="s">
        <v>88</v>
      </c>
      <c r="B25" s="58" t="s">
        <v>94</v>
      </c>
      <c r="C25" s="65"/>
      <c r="D25" s="65"/>
    </row>
    <row r="26" spans="1:4" x14ac:dyDescent="0.25">
      <c r="A26" s="57" t="s">
        <v>89</v>
      </c>
      <c r="B26" s="59" t="s">
        <v>70</v>
      </c>
      <c r="C26" s="65"/>
      <c r="D26" s="65"/>
    </row>
    <row r="27" spans="1:4" ht="33" x14ac:dyDescent="0.25">
      <c r="A27" s="63" t="s">
        <v>99</v>
      </c>
      <c r="B27" s="59" t="s">
        <v>115</v>
      </c>
      <c r="C27" s="65"/>
      <c r="D27" s="65"/>
    </row>
    <row r="28" spans="1:4" x14ac:dyDescent="0.25">
      <c r="A28" s="103" t="s">
        <v>91</v>
      </c>
      <c r="B28" s="103"/>
      <c r="C28" s="65"/>
      <c r="D28" s="65"/>
    </row>
    <row r="29" spans="1:4" x14ac:dyDescent="0.25">
      <c r="A29" s="101" t="s">
        <v>92</v>
      </c>
      <c r="B29" s="101"/>
      <c r="C29" s="62">
        <v>12000</v>
      </c>
      <c r="D29" s="62">
        <v>6132</v>
      </c>
    </row>
    <row r="30" spans="1:4" x14ac:dyDescent="0.25">
      <c r="A30" s="57"/>
      <c r="B30" s="57"/>
      <c r="C30" s="62"/>
      <c r="D30" s="62"/>
    </row>
    <row r="31" spans="1:4" ht="47.25" customHeight="1" x14ac:dyDescent="0.25">
      <c r="A31" s="57" t="s">
        <v>85</v>
      </c>
      <c r="B31" s="57" t="s">
        <v>95</v>
      </c>
      <c r="C31" s="102" t="s">
        <v>52</v>
      </c>
      <c r="D31" s="102"/>
    </row>
    <row r="32" spans="1:4" ht="62.25" customHeight="1" x14ac:dyDescent="0.25">
      <c r="A32" s="57" t="s">
        <v>86</v>
      </c>
      <c r="B32" s="57">
        <v>11005</v>
      </c>
      <c r="C32" s="64" t="s">
        <v>107</v>
      </c>
      <c r="D32" s="64" t="s">
        <v>59</v>
      </c>
    </row>
    <row r="33" spans="1:4" ht="80.25" customHeight="1" x14ac:dyDescent="0.25">
      <c r="A33" s="57" t="s">
        <v>87</v>
      </c>
      <c r="B33" s="58" t="s">
        <v>109</v>
      </c>
      <c r="C33" s="65"/>
      <c r="D33" s="65"/>
    </row>
    <row r="34" spans="1:4" ht="78.75" customHeight="1" x14ac:dyDescent="0.25">
      <c r="A34" s="57" t="s">
        <v>88</v>
      </c>
      <c r="B34" s="58" t="s">
        <v>94</v>
      </c>
      <c r="C34" s="65"/>
      <c r="D34" s="65"/>
    </row>
    <row r="35" spans="1:4" x14ac:dyDescent="0.25">
      <c r="A35" s="57" t="s">
        <v>89</v>
      </c>
      <c r="B35" s="59" t="s">
        <v>70</v>
      </c>
      <c r="C35" s="65"/>
      <c r="D35" s="65"/>
    </row>
    <row r="36" spans="1:4" ht="33" x14ac:dyDescent="0.25">
      <c r="A36" s="63" t="s">
        <v>99</v>
      </c>
      <c r="B36" s="59" t="s">
        <v>112</v>
      </c>
      <c r="C36" s="65"/>
      <c r="D36" s="65"/>
    </row>
    <row r="37" spans="1:4" x14ac:dyDescent="0.25">
      <c r="A37" s="103" t="s">
        <v>91</v>
      </c>
      <c r="B37" s="103"/>
      <c r="C37" s="65"/>
      <c r="D37" s="65"/>
    </row>
    <row r="38" spans="1:4" x14ac:dyDescent="0.25">
      <c r="A38" s="101" t="s">
        <v>92</v>
      </c>
      <c r="B38" s="101"/>
      <c r="C38" s="62">
        <v>8500</v>
      </c>
      <c r="D38" s="62">
        <v>0</v>
      </c>
    </row>
    <row r="39" spans="1:4" x14ac:dyDescent="0.25">
      <c r="A39" s="101"/>
      <c r="B39" s="101"/>
      <c r="C39" s="101"/>
      <c r="D39" s="101"/>
    </row>
    <row r="40" spans="1:4" ht="48" customHeight="1" x14ac:dyDescent="0.25">
      <c r="A40" s="57" t="s">
        <v>85</v>
      </c>
      <c r="B40" s="57" t="s">
        <v>95</v>
      </c>
      <c r="C40" s="102" t="s">
        <v>130</v>
      </c>
      <c r="D40" s="102"/>
    </row>
    <row r="41" spans="1:4" x14ac:dyDescent="0.25">
      <c r="A41" s="57" t="s">
        <v>86</v>
      </c>
      <c r="B41" s="57">
        <v>11009</v>
      </c>
      <c r="C41" s="64" t="s">
        <v>107</v>
      </c>
      <c r="D41" s="64" t="s">
        <v>59</v>
      </c>
    </row>
    <row r="42" spans="1:4" ht="99" x14ac:dyDescent="0.25">
      <c r="A42" s="57" t="s">
        <v>87</v>
      </c>
      <c r="B42" s="58" t="s">
        <v>114</v>
      </c>
      <c r="C42" s="65"/>
      <c r="D42" s="65"/>
    </row>
    <row r="43" spans="1:4" ht="82.5" x14ac:dyDescent="0.25">
      <c r="A43" s="57" t="s">
        <v>88</v>
      </c>
      <c r="B43" s="58" t="s">
        <v>94</v>
      </c>
      <c r="C43" s="65"/>
      <c r="D43" s="65"/>
    </row>
    <row r="44" spans="1:4" x14ac:dyDescent="0.25">
      <c r="A44" s="57" t="s">
        <v>89</v>
      </c>
      <c r="B44" s="59" t="s">
        <v>70</v>
      </c>
      <c r="C44" s="65"/>
      <c r="D44" s="65"/>
    </row>
    <row r="45" spans="1:4" ht="33" x14ac:dyDescent="0.25">
      <c r="A45" s="63" t="s">
        <v>99</v>
      </c>
      <c r="B45" s="58" t="s">
        <v>116</v>
      </c>
      <c r="C45" s="65"/>
      <c r="D45" s="65"/>
    </row>
    <row r="46" spans="1:4" x14ac:dyDescent="0.25">
      <c r="A46" s="103" t="s">
        <v>91</v>
      </c>
      <c r="B46" s="103"/>
      <c r="C46" s="65"/>
      <c r="D46" s="65"/>
    </row>
    <row r="47" spans="1:4" x14ac:dyDescent="0.25">
      <c r="A47" s="101" t="s">
        <v>92</v>
      </c>
      <c r="B47" s="101"/>
      <c r="C47" s="62">
        <v>-12000</v>
      </c>
      <c r="D47" s="62">
        <v>-6132</v>
      </c>
    </row>
    <row r="48" spans="1:4" x14ac:dyDescent="0.25">
      <c r="A48" s="101"/>
      <c r="B48" s="101"/>
      <c r="C48" s="101"/>
      <c r="D48" s="101"/>
    </row>
    <row r="49" spans="1:4" ht="47.25" customHeight="1" x14ac:dyDescent="0.25">
      <c r="A49" s="57" t="s">
        <v>85</v>
      </c>
      <c r="B49" s="59" t="s">
        <v>95</v>
      </c>
      <c r="C49" s="102" t="s">
        <v>130</v>
      </c>
      <c r="D49" s="102"/>
    </row>
    <row r="50" spans="1:4" ht="68.25" customHeight="1" x14ac:dyDescent="0.25">
      <c r="A50" s="57" t="s">
        <v>86</v>
      </c>
      <c r="B50" s="57">
        <v>11015</v>
      </c>
      <c r="C50" s="64" t="s">
        <v>107</v>
      </c>
      <c r="D50" s="64" t="s">
        <v>59</v>
      </c>
    </row>
    <row r="51" spans="1:4" ht="87" customHeight="1" x14ac:dyDescent="0.25">
      <c r="A51" s="57" t="s">
        <v>87</v>
      </c>
      <c r="B51" s="58" t="s">
        <v>108</v>
      </c>
      <c r="C51" s="65"/>
      <c r="D51" s="65"/>
    </row>
    <row r="52" spans="1:4" ht="77.25" customHeight="1" x14ac:dyDescent="0.25">
      <c r="A52" s="57" t="s">
        <v>88</v>
      </c>
      <c r="B52" s="58" t="s">
        <v>94</v>
      </c>
      <c r="C52" s="65"/>
      <c r="D52" s="65"/>
    </row>
    <row r="53" spans="1:4" x14ac:dyDescent="0.25">
      <c r="A53" s="57" t="s">
        <v>89</v>
      </c>
      <c r="B53" s="59" t="s">
        <v>70</v>
      </c>
      <c r="C53" s="65"/>
      <c r="D53" s="65"/>
    </row>
    <row r="54" spans="1:4" ht="33" x14ac:dyDescent="0.25">
      <c r="A54" s="63" t="s">
        <v>99</v>
      </c>
      <c r="B54" s="58" t="s">
        <v>111</v>
      </c>
      <c r="C54" s="65"/>
      <c r="D54" s="65"/>
    </row>
    <row r="55" spans="1:4" x14ac:dyDescent="0.25">
      <c r="A55" s="103" t="s">
        <v>91</v>
      </c>
      <c r="B55" s="103"/>
      <c r="C55" s="65"/>
      <c r="D55" s="65"/>
    </row>
    <row r="56" spans="1:4" x14ac:dyDescent="0.25">
      <c r="A56" s="101" t="s">
        <v>92</v>
      </c>
      <c r="B56" s="101"/>
      <c r="C56" s="62">
        <v>-12783</v>
      </c>
      <c r="D56" s="62">
        <v>-17510</v>
      </c>
    </row>
    <row r="57" spans="1:4" x14ac:dyDescent="0.25">
      <c r="A57" s="101"/>
      <c r="B57" s="101"/>
      <c r="C57" s="101"/>
      <c r="D57" s="101"/>
    </row>
    <row r="58" spans="1:4" ht="45" customHeight="1" x14ac:dyDescent="0.25">
      <c r="A58" s="57" t="s">
        <v>85</v>
      </c>
      <c r="B58" s="57" t="s">
        <v>95</v>
      </c>
      <c r="C58" s="102" t="s">
        <v>131</v>
      </c>
      <c r="D58" s="102"/>
    </row>
    <row r="59" spans="1:4" ht="57.75" customHeight="1" x14ac:dyDescent="0.25">
      <c r="A59" s="57" t="s">
        <v>86</v>
      </c>
      <c r="B59" s="57" t="s">
        <v>96</v>
      </c>
      <c r="C59" s="64" t="s">
        <v>107</v>
      </c>
      <c r="D59" s="64" t="s">
        <v>59</v>
      </c>
    </row>
    <row r="60" spans="1:4" ht="70.5" customHeight="1" x14ac:dyDescent="0.25">
      <c r="A60" s="57" t="s">
        <v>87</v>
      </c>
      <c r="B60" s="58" t="s">
        <v>54</v>
      </c>
      <c r="C60" s="65"/>
      <c r="D60" s="65"/>
    </row>
    <row r="61" spans="1:4" ht="78" customHeight="1" x14ac:dyDescent="0.25">
      <c r="A61" s="57" t="s">
        <v>88</v>
      </c>
      <c r="B61" s="58" t="s">
        <v>94</v>
      </c>
      <c r="C61" s="65"/>
      <c r="D61" s="65"/>
    </row>
    <row r="62" spans="1:4" x14ac:dyDescent="0.25">
      <c r="A62" s="57" t="s">
        <v>89</v>
      </c>
      <c r="B62" s="59" t="s">
        <v>70</v>
      </c>
      <c r="C62" s="65"/>
      <c r="D62" s="65"/>
    </row>
    <row r="63" spans="1:4" ht="33" x14ac:dyDescent="0.25">
      <c r="A63" s="63" t="s">
        <v>99</v>
      </c>
      <c r="B63" s="59" t="s">
        <v>93</v>
      </c>
      <c r="C63" s="65"/>
      <c r="D63" s="65"/>
    </row>
    <row r="64" spans="1:4" x14ac:dyDescent="0.25">
      <c r="A64" s="103" t="s">
        <v>91</v>
      </c>
      <c r="B64" s="103"/>
      <c r="C64" s="65"/>
      <c r="D64" s="65"/>
    </row>
    <row r="65" spans="1:4" x14ac:dyDescent="0.25">
      <c r="A65" s="101" t="s">
        <v>92</v>
      </c>
      <c r="B65" s="101"/>
      <c r="C65" s="62">
        <v>12783</v>
      </c>
      <c r="D65" s="62">
        <v>17510</v>
      </c>
    </row>
  </sheetData>
  <mergeCells count="30">
    <mergeCell ref="B10:D10"/>
    <mergeCell ref="B11:D11"/>
    <mergeCell ref="B12:D12"/>
    <mergeCell ref="A5:D5"/>
    <mergeCell ref="C13:D13"/>
    <mergeCell ref="C1:D1"/>
    <mergeCell ref="A2:D2"/>
    <mergeCell ref="A7:D7"/>
    <mergeCell ref="B8:D8"/>
    <mergeCell ref="B9:D9"/>
    <mergeCell ref="A19:B19"/>
    <mergeCell ref="A55:B55"/>
    <mergeCell ref="A20:B20"/>
    <mergeCell ref="A39:D39"/>
    <mergeCell ref="A37:B37"/>
    <mergeCell ref="A38:B38"/>
    <mergeCell ref="A46:B46"/>
    <mergeCell ref="A47:B47"/>
    <mergeCell ref="A48:D48"/>
    <mergeCell ref="C31:D31"/>
    <mergeCell ref="C40:D40"/>
    <mergeCell ref="C49:D49"/>
    <mergeCell ref="A65:B65"/>
    <mergeCell ref="C22:D22"/>
    <mergeCell ref="A29:B29"/>
    <mergeCell ref="A28:B28"/>
    <mergeCell ref="A64:B64"/>
    <mergeCell ref="A57:D57"/>
    <mergeCell ref="A56:B56"/>
    <mergeCell ref="C58:D58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6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abSelected="1" view="pageBreakPreview" zoomScale="60" zoomScaleNormal="100" workbookViewId="0">
      <selection activeCell="C68" sqref="C68:D68"/>
    </sheetView>
  </sheetViews>
  <sheetFormatPr defaultRowHeight="16.5" x14ac:dyDescent="0.3"/>
  <cols>
    <col min="1" max="1" width="25.42578125" style="22" customWidth="1"/>
    <col min="2" max="2" width="62.5703125" style="13" customWidth="1"/>
    <col min="3" max="3" width="19.140625" style="23" customWidth="1"/>
    <col min="4" max="4" width="19.85546875" style="23" customWidth="1"/>
    <col min="5" max="16384" width="9.140625" style="14"/>
  </cols>
  <sheetData>
    <row r="1" spans="1:8" ht="51" customHeight="1" x14ac:dyDescent="0.3">
      <c r="C1" s="113" t="s">
        <v>124</v>
      </c>
      <c r="D1" s="113"/>
    </row>
    <row r="3" spans="1:8" ht="38.25" customHeight="1" x14ac:dyDescent="0.3">
      <c r="A3" s="77" t="s">
        <v>123</v>
      </c>
      <c r="B3" s="77"/>
      <c r="C3" s="77"/>
      <c r="D3" s="77"/>
      <c r="E3" s="16"/>
      <c r="F3" s="16"/>
      <c r="G3" s="16"/>
      <c r="H3" s="16"/>
    </row>
    <row r="5" spans="1:8" ht="17.25" x14ac:dyDescent="0.3">
      <c r="A5" s="111" t="s">
        <v>79</v>
      </c>
      <c r="B5" s="111"/>
      <c r="C5" s="111"/>
      <c r="D5" s="111"/>
    </row>
    <row r="8" spans="1:8" x14ac:dyDescent="0.3">
      <c r="A8" s="112" t="s">
        <v>97</v>
      </c>
      <c r="B8" s="112"/>
      <c r="C8" s="112"/>
      <c r="D8" s="112"/>
    </row>
    <row r="9" spans="1:8" x14ac:dyDescent="0.3">
      <c r="A9" s="21" t="s">
        <v>83</v>
      </c>
      <c r="B9" s="112" t="s">
        <v>90</v>
      </c>
      <c r="C9" s="112"/>
      <c r="D9" s="112"/>
    </row>
    <row r="10" spans="1:8" x14ac:dyDescent="0.3">
      <c r="A10" s="21">
        <v>1080</v>
      </c>
      <c r="B10" s="114" t="s">
        <v>98</v>
      </c>
      <c r="C10" s="115"/>
      <c r="D10" s="116"/>
    </row>
    <row r="11" spans="1:8" x14ac:dyDescent="0.3">
      <c r="A11" s="21"/>
      <c r="B11" s="112"/>
      <c r="C11" s="112"/>
      <c r="D11" s="112"/>
    </row>
    <row r="12" spans="1:8" x14ac:dyDescent="0.3">
      <c r="A12" s="21" t="s">
        <v>84</v>
      </c>
      <c r="B12" s="112"/>
      <c r="C12" s="112"/>
      <c r="D12" s="112"/>
    </row>
    <row r="13" spans="1:8" x14ac:dyDescent="0.3">
      <c r="A13" s="21"/>
      <c r="B13" s="112"/>
      <c r="C13" s="112"/>
      <c r="D13" s="112"/>
    </row>
    <row r="14" spans="1:8" ht="51.75" customHeight="1" x14ac:dyDescent="0.3">
      <c r="A14" s="57" t="s">
        <v>85</v>
      </c>
      <c r="B14" s="57" t="s">
        <v>95</v>
      </c>
      <c r="C14" s="102" t="s">
        <v>132</v>
      </c>
      <c r="D14" s="102"/>
    </row>
    <row r="15" spans="1:8" x14ac:dyDescent="0.3">
      <c r="A15" s="57" t="s">
        <v>86</v>
      </c>
      <c r="B15" s="57">
        <v>11001</v>
      </c>
      <c r="C15" s="64" t="s">
        <v>107</v>
      </c>
      <c r="D15" s="64" t="s">
        <v>59</v>
      </c>
    </row>
    <row r="16" spans="1:8" ht="66" x14ac:dyDescent="0.3">
      <c r="A16" s="57" t="s">
        <v>87</v>
      </c>
      <c r="B16" s="58" t="s">
        <v>117</v>
      </c>
      <c r="C16" s="65"/>
      <c r="D16" s="65"/>
    </row>
    <row r="17" spans="1:4" ht="99" x14ac:dyDescent="0.3">
      <c r="A17" s="57" t="s">
        <v>88</v>
      </c>
      <c r="B17" s="58" t="s">
        <v>118</v>
      </c>
      <c r="C17" s="65"/>
      <c r="D17" s="65"/>
    </row>
    <row r="18" spans="1:4" x14ac:dyDescent="0.3">
      <c r="A18" s="57" t="s">
        <v>89</v>
      </c>
      <c r="B18" s="59" t="s">
        <v>70</v>
      </c>
      <c r="C18" s="65"/>
      <c r="D18" s="65"/>
    </row>
    <row r="19" spans="1:4" ht="49.5" x14ac:dyDescent="0.3">
      <c r="A19" s="63" t="s">
        <v>99</v>
      </c>
      <c r="B19" s="59" t="s">
        <v>119</v>
      </c>
      <c r="C19" s="65"/>
      <c r="D19" s="65"/>
    </row>
    <row r="20" spans="1:4" x14ac:dyDescent="0.3">
      <c r="A20" s="103" t="s">
        <v>91</v>
      </c>
      <c r="B20" s="103"/>
      <c r="C20" s="65"/>
      <c r="D20" s="65"/>
    </row>
    <row r="21" spans="1:4" x14ac:dyDescent="0.3">
      <c r="A21" s="101" t="s">
        <v>92</v>
      </c>
      <c r="B21" s="101"/>
      <c r="C21" s="62">
        <f>+'Հավելված 2(3,4)'!G12</f>
        <v>0</v>
      </c>
      <c r="D21" s="62">
        <f>+'Հավելված 2(3,4)'!H12</f>
        <v>0</v>
      </c>
    </row>
    <row r="22" spans="1:4" x14ac:dyDescent="0.3">
      <c r="A22" s="57"/>
      <c r="B22" s="57"/>
      <c r="C22" s="62"/>
      <c r="D22" s="62"/>
    </row>
    <row r="23" spans="1:4" ht="48" customHeight="1" x14ac:dyDescent="0.3">
      <c r="A23" s="57" t="s">
        <v>85</v>
      </c>
      <c r="B23" s="57" t="s">
        <v>95</v>
      </c>
      <c r="C23" s="102" t="s">
        <v>129</v>
      </c>
      <c r="D23" s="102"/>
    </row>
    <row r="24" spans="1:4" x14ac:dyDescent="0.3">
      <c r="A24" s="57" t="s">
        <v>86</v>
      </c>
      <c r="B24" s="57">
        <v>11001</v>
      </c>
      <c r="C24" s="64" t="s">
        <v>107</v>
      </c>
      <c r="D24" s="64" t="s">
        <v>59</v>
      </c>
    </row>
    <row r="25" spans="1:4" ht="66" x14ac:dyDescent="0.3">
      <c r="A25" s="57" t="s">
        <v>87</v>
      </c>
      <c r="B25" s="58" t="s">
        <v>117</v>
      </c>
      <c r="C25" s="65"/>
      <c r="D25" s="65"/>
    </row>
    <row r="26" spans="1:4" ht="99" x14ac:dyDescent="0.3">
      <c r="A26" s="57" t="s">
        <v>88</v>
      </c>
      <c r="B26" s="58" t="s">
        <v>118</v>
      </c>
      <c r="C26" s="65"/>
      <c r="D26" s="65"/>
    </row>
    <row r="27" spans="1:4" x14ac:dyDescent="0.3">
      <c r="A27" s="57" t="s">
        <v>89</v>
      </c>
      <c r="B27" s="59" t="s">
        <v>70</v>
      </c>
      <c r="C27" s="65"/>
      <c r="D27" s="65"/>
    </row>
    <row r="28" spans="1:4" ht="49.5" x14ac:dyDescent="0.3">
      <c r="A28" s="63" t="s">
        <v>99</v>
      </c>
      <c r="B28" s="59" t="s">
        <v>119</v>
      </c>
      <c r="C28" s="65"/>
      <c r="D28" s="65"/>
    </row>
    <row r="29" spans="1:4" x14ac:dyDescent="0.3">
      <c r="A29" s="103" t="s">
        <v>91</v>
      </c>
      <c r="B29" s="103"/>
      <c r="C29" s="65"/>
      <c r="D29" s="65"/>
    </row>
    <row r="30" spans="1:4" x14ac:dyDescent="0.3">
      <c r="A30" s="101" t="s">
        <v>92</v>
      </c>
      <c r="B30" s="101"/>
      <c r="C30" s="62">
        <v>-8500</v>
      </c>
      <c r="D30" s="62">
        <v>0</v>
      </c>
    </row>
    <row r="31" spans="1:4" x14ac:dyDescent="0.3">
      <c r="A31" s="57"/>
      <c r="B31" s="57"/>
      <c r="C31" s="62"/>
      <c r="D31" s="62"/>
    </row>
    <row r="32" spans="1:4" ht="42" customHeight="1" x14ac:dyDescent="0.3">
      <c r="A32" s="57" t="s">
        <v>85</v>
      </c>
      <c r="B32" s="57" t="s">
        <v>95</v>
      </c>
      <c r="C32" s="102" t="s">
        <v>131</v>
      </c>
      <c r="D32" s="102"/>
    </row>
    <row r="33" spans="1:4" x14ac:dyDescent="0.3">
      <c r="A33" s="57" t="s">
        <v>86</v>
      </c>
      <c r="B33" s="57">
        <v>11004</v>
      </c>
      <c r="C33" s="64" t="s">
        <v>107</v>
      </c>
      <c r="D33" s="64" t="s">
        <v>59</v>
      </c>
    </row>
    <row r="34" spans="1:4" ht="49.5" x14ac:dyDescent="0.3">
      <c r="A34" s="57" t="s">
        <v>87</v>
      </c>
      <c r="B34" s="58" t="s">
        <v>113</v>
      </c>
      <c r="C34" s="65"/>
      <c r="D34" s="65"/>
    </row>
    <row r="35" spans="1:4" ht="66" x14ac:dyDescent="0.3">
      <c r="A35" s="57" t="s">
        <v>88</v>
      </c>
      <c r="B35" s="58" t="s">
        <v>94</v>
      </c>
      <c r="C35" s="65"/>
      <c r="D35" s="65"/>
    </row>
    <row r="36" spans="1:4" x14ac:dyDescent="0.3">
      <c r="A36" s="57" t="s">
        <v>89</v>
      </c>
      <c r="B36" s="59" t="s">
        <v>70</v>
      </c>
      <c r="C36" s="65"/>
      <c r="D36" s="65"/>
    </row>
    <row r="37" spans="1:4" ht="49.5" x14ac:dyDescent="0.3">
      <c r="A37" s="63" t="s">
        <v>99</v>
      </c>
      <c r="B37" s="59" t="s">
        <v>115</v>
      </c>
      <c r="C37" s="65"/>
      <c r="D37" s="65"/>
    </row>
    <row r="38" spans="1:4" x14ac:dyDescent="0.3">
      <c r="A38" s="103" t="s">
        <v>91</v>
      </c>
      <c r="B38" s="103"/>
      <c r="C38" s="65"/>
      <c r="D38" s="65"/>
    </row>
    <row r="39" spans="1:4" x14ac:dyDescent="0.3">
      <c r="A39" s="101" t="s">
        <v>92</v>
      </c>
      <c r="B39" s="101"/>
      <c r="C39" s="62">
        <v>12000</v>
      </c>
      <c r="D39" s="62">
        <v>6132</v>
      </c>
    </row>
    <row r="40" spans="1:4" x14ac:dyDescent="0.3">
      <c r="A40" s="57"/>
      <c r="B40" s="57"/>
      <c r="C40" s="62"/>
      <c r="D40" s="62"/>
    </row>
    <row r="41" spans="1:4" ht="48.75" customHeight="1" x14ac:dyDescent="0.3">
      <c r="A41" s="57" t="s">
        <v>85</v>
      </c>
      <c r="B41" s="57" t="s">
        <v>95</v>
      </c>
      <c r="C41" s="102" t="s">
        <v>131</v>
      </c>
      <c r="D41" s="102"/>
    </row>
    <row r="42" spans="1:4" x14ac:dyDescent="0.3">
      <c r="A42" s="57" t="s">
        <v>86</v>
      </c>
      <c r="B42" s="57">
        <v>11005</v>
      </c>
      <c r="C42" s="64" t="s">
        <v>107</v>
      </c>
      <c r="D42" s="64" t="s">
        <v>59</v>
      </c>
    </row>
    <row r="43" spans="1:4" ht="49.5" x14ac:dyDescent="0.3">
      <c r="A43" s="57" t="s">
        <v>87</v>
      </c>
      <c r="B43" s="58" t="s">
        <v>109</v>
      </c>
      <c r="C43" s="65"/>
      <c r="D43" s="65"/>
    </row>
    <row r="44" spans="1:4" ht="66" x14ac:dyDescent="0.3">
      <c r="A44" s="57" t="s">
        <v>88</v>
      </c>
      <c r="B44" s="58" t="s">
        <v>94</v>
      </c>
      <c r="C44" s="65"/>
      <c r="D44" s="65"/>
    </row>
    <row r="45" spans="1:4" x14ac:dyDescent="0.3">
      <c r="A45" s="57" t="s">
        <v>89</v>
      </c>
      <c r="B45" s="59" t="s">
        <v>70</v>
      </c>
      <c r="C45" s="65"/>
      <c r="D45" s="65"/>
    </row>
    <row r="46" spans="1:4" ht="49.5" x14ac:dyDescent="0.3">
      <c r="A46" s="63" t="s">
        <v>99</v>
      </c>
      <c r="B46" s="59" t="s">
        <v>112</v>
      </c>
      <c r="C46" s="65"/>
      <c r="D46" s="65"/>
    </row>
    <row r="47" spans="1:4" x14ac:dyDescent="0.3">
      <c r="A47" s="103" t="s">
        <v>91</v>
      </c>
      <c r="B47" s="103"/>
      <c r="C47" s="65"/>
      <c r="D47" s="65"/>
    </row>
    <row r="48" spans="1:4" x14ac:dyDescent="0.3">
      <c r="A48" s="101" t="s">
        <v>92</v>
      </c>
      <c r="B48" s="101"/>
      <c r="C48" s="62">
        <v>8500</v>
      </c>
      <c r="D48" s="62">
        <v>0</v>
      </c>
    </row>
    <row r="49" spans="1:4" x14ac:dyDescent="0.3">
      <c r="A49" s="101"/>
      <c r="B49" s="101"/>
      <c r="C49" s="101"/>
      <c r="D49" s="101"/>
    </row>
    <row r="50" spans="1:4" ht="46.5" customHeight="1" x14ac:dyDescent="0.3">
      <c r="A50" s="57" t="s">
        <v>85</v>
      </c>
      <c r="B50" s="57" t="s">
        <v>95</v>
      </c>
      <c r="C50" s="102" t="s">
        <v>129</v>
      </c>
      <c r="D50" s="102"/>
    </row>
    <row r="51" spans="1:4" x14ac:dyDescent="0.3">
      <c r="A51" s="57" t="s">
        <v>86</v>
      </c>
      <c r="B51" s="57">
        <v>11009</v>
      </c>
      <c r="C51" s="64" t="s">
        <v>107</v>
      </c>
      <c r="D51" s="64" t="s">
        <v>59</v>
      </c>
    </row>
    <row r="52" spans="1:4" ht="82.5" x14ac:dyDescent="0.3">
      <c r="A52" s="57" t="s">
        <v>87</v>
      </c>
      <c r="B52" s="58" t="s">
        <v>114</v>
      </c>
      <c r="C52" s="65"/>
      <c r="D52" s="65"/>
    </row>
    <row r="53" spans="1:4" ht="66" x14ac:dyDescent="0.3">
      <c r="A53" s="57" t="s">
        <v>88</v>
      </c>
      <c r="B53" s="58" t="s">
        <v>94</v>
      </c>
      <c r="C53" s="65"/>
      <c r="D53" s="65"/>
    </row>
    <row r="54" spans="1:4" x14ac:dyDescent="0.3">
      <c r="A54" s="57" t="s">
        <v>89</v>
      </c>
      <c r="B54" s="59" t="s">
        <v>70</v>
      </c>
      <c r="C54" s="65"/>
      <c r="D54" s="65"/>
    </row>
    <row r="55" spans="1:4" ht="49.5" x14ac:dyDescent="0.3">
      <c r="A55" s="63" t="s">
        <v>99</v>
      </c>
      <c r="B55" s="58" t="s">
        <v>116</v>
      </c>
      <c r="C55" s="65"/>
      <c r="D55" s="65"/>
    </row>
    <row r="56" spans="1:4" x14ac:dyDescent="0.3">
      <c r="A56" s="103" t="s">
        <v>91</v>
      </c>
      <c r="B56" s="103"/>
      <c r="C56" s="65"/>
      <c r="D56" s="65"/>
    </row>
    <row r="57" spans="1:4" x14ac:dyDescent="0.3">
      <c r="A57" s="101" t="s">
        <v>92</v>
      </c>
      <c r="B57" s="101"/>
      <c r="C57" s="62">
        <v>-12000</v>
      </c>
      <c r="D57" s="62">
        <v>-6132</v>
      </c>
    </row>
    <row r="58" spans="1:4" x14ac:dyDescent="0.3">
      <c r="A58" s="101"/>
      <c r="B58" s="101"/>
      <c r="C58" s="101"/>
      <c r="D58" s="101"/>
    </row>
    <row r="59" spans="1:4" ht="49.5" customHeight="1" x14ac:dyDescent="0.3">
      <c r="A59" s="57" t="s">
        <v>85</v>
      </c>
      <c r="B59" s="59" t="s">
        <v>95</v>
      </c>
      <c r="C59" s="102" t="s">
        <v>130</v>
      </c>
      <c r="D59" s="102"/>
    </row>
    <row r="60" spans="1:4" x14ac:dyDescent="0.3">
      <c r="A60" s="57" t="s">
        <v>86</v>
      </c>
      <c r="B60" s="57">
        <v>11015</v>
      </c>
      <c r="C60" s="64" t="s">
        <v>107</v>
      </c>
      <c r="D60" s="64" t="s">
        <v>59</v>
      </c>
    </row>
    <row r="61" spans="1:4" ht="66" x14ac:dyDescent="0.3">
      <c r="A61" s="57" t="s">
        <v>87</v>
      </c>
      <c r="B61" s="58" t="s">
        <v>108</v>
      </c>
      <c r="C61" s="65"/>
      <c r="D61" s="65"/>
    </row>
    <row r="62" spans="1:4" ht="66" x14ac:dyDescent="0.3">
      <c r="A62" s="57" t="s">
        <v>88</v>
      </c>
      <c r="B62" s="58" t="s">
        <v>94</v>
      </c>
      <c r="C62" s="65"/>
      <c r="D62" s="65"/>
    </row>
    <row r="63" spans="1:4" x14ac:dyDescent="0.3">
      <c r="A63" s="57" t="s">
        <v>89</v>
      </c>
      <c r="B63" s="59" t="s">
        <v>70</v>
      </c>
      <c r="C63" s="65"/>
      <c r="D63" s="65"/>
    </row>
    <row r="64" spans="1:4" ht="49.5" x14ac:dyDescent="0.3">
      <c r="A64" s="63" t="s">
        <v>99</v>
      </c>
      <c r="B64" s="58" t="s">
        <v>111</v>
      </c>
      <c r="C64" s="65"/>
      <c r="D64" s="65"/>
    </row>
    <row r="65" spans="1:4" x14ac:dyDescent="0.3">
      <c r="A65" s="103" t="s">
        <v>91</v>
      </c>
      <c r="B65" s="103"/>
      <c r="C65" s="65"/>
      <c r="D65" s="65"/>
    </row>
    <row r="66" spans="1:4" x14ac:dyDescent="0.3">
      <c r="A66" s="101" t="s">
        <v>92</v>
      </c>
      <c r="B66" s="101"/>
      <c r="C66" s="62">
        <v>-12783</v>
      </c>
      <c r="D66" s="62">
        <v>-17510</v>
      </c>
    </row>
    <row r="67" spans="1:4" x14ac:dyDescent="0.3">
      <c r="A67" s="101"/>
      <c r="B67" s="101"/>
      <c r="C67" s="101"/>
      <c r="D67" s="101"/>
    </row>
    <row r="68" spans="1:4" ht="46.5" customHeight="1" x14ac:dyDescent="0.3">
      <c r="A68" s="57" t="s">
        <v>85</v>
      </c>
      <c r="B68" s="57" t="s">
        <v>95</v>
      </c>
      <c r="C68" s="102" t="s">
        <v>131</v>
      </c>
      <c r="D68" s="102"/>
    </row>
    <row r="69" spans="1:4" x14ac:dyDescent="0.3">
      <c r="A69" s="57" t="s">
        <v>86</v>
      </c>
      <c r="B69" s="57" t="s">
        <v>96</v>
      </c>
      <c r="C69" s="64" t="s">
        <v>107</v>
      </c>
      <c r="D69" s="64" t="s">
        <v>59</v>
      </c>
    </row>
    <row r="70" spans="1:4" ht="49.5" x14ac:dyDescent="0.3">
      <c r="A70" s="57" t="s">
        <v>87</v>
      </c>
      <c r="B70" s="58" t="s">
        <v>54</v>
      </c>
      <c r="C70" s="65"/>
      <c r="D70" s="65"/>
    </row>
    <row r="71" spans="1:4" ht="66" x14ac:dyDescent="0.3">
      <c r="A71" s="57" t="s">
        <v>88</v>
      </c>
      <c r="B71" s="58" t="s">
        <v>94</v>
      </c>
      <c r="C71" s="65"/>
      <c r="D71" s="65"/>
    </row>
    <row r="72" spans="1:4" x14ac:dyDescent="0.3">
      <c r="A72" s="57" t="s">
        <v>89</v>
      </c>
      <c r="B72" s="59" t="s">
        <v>70</v>
      </c>
      <c r="C72" s="65"/>
      <c r="D72" s="65"/>
    </row>
    <row r="73" spans="1:4" ht="49.5" x14ac:dyDescent="0.3">
      <c r="A73" s="63" t="s">
        <v>99</v>
      </c>
      <c r="B73" s="59" t="s">
        <v>93</v>
      </c>
      <c r="C73" s="65"/>
      <c r="D73" s="65"/>
    </row>
    <row r="74" spans="1:4" x14ac:dyDescent="0.3">
      <c r="A74" s="103" t="s">
        <v>91</v>
      </c>
      <c r="B74" s="103"/>
      <c r="C74" s="65"/>
      <c r="D74" s="65"/>
    </row>
    <row r="75" spans="1:4" x14ac:dyDescent="0.3">
      <c r="A75" s="101" t="s">
        <v>92</v>
      </c>
      <c r="B75" s="101"/>
      <c r="C75" s="62">
        <v>12783</v>
      </c>
      <c r="D75" s="62">
        <v>17510</v>
      </c>
    </row>
  </sheetData>
  <mergeCells count="33">
    <mergeCell ref="C1:D1"/>
    <mergeCell ref="B10:D10"/>
    <mergeCell ref="B11:D11"/>
    <mergeCell ref="B12:D12"/>
    <mergeCell ref="B13:D13"/>
    <mergeCell ref="A65:B65"/>
    <mergeCell ref="A3:D3"/>
    <mergeCell ref="A5:D5"/>
    <mergeCell ref="A8:D8"/>
    <mergeCell ref="B9:D9"/>
    <mergeCell ref="A21:B21"/>
    <mergeCell ref="C14:D14"/>
    <mergeCell ref="C50:D50"/>
    <mergeCell ref="A58:D58"/>
    <mergeCell ref="C32:D32"/>
    <mergeCell ref="A38:B38"/>
    <mergeCell ref="A39:B39"/>
    <mergeCell ref="C41:D41"/>
    <mergeCell ref="A47:B47"/>
    <mergeCell ref="A48:B48"/>
    <mergeCell ref="A49:D49"/>
    <mergeCell ref="C23:D23"/>
    <mergeCell ref="A30:B30"/>
    <mergeCell ref="A29:B29"/>
    <mergeCell ref="C59:D59"/>
    <mergeCell ref="A20:B20"/>
    <mergeCell ref="A57:B57"/>
    <mergeCell ref="A56:B56"/>
    <mergeCell ref="A75:B75"/>
    <mergeCell ref="A66:B66"/>
    <mergeCell ref="A67:D67"/>
    <mergeCell ref="C68:D68"/>
    <mergeCell ref="A74:B74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Հավելված 1(3)</vt:lpstr>
      <vt:lpstr>Հավելված 1(5)</vt:lpstr>
      <vt:lpstr>Հավելված 2(3,4)</vt:lpstr>
      <vt:lpstr>Հավելված 3(11)</vt:lpstr>
      <vt:lpstr>Հավելված 4(11.1)</vt:lpstr>
      <vt:lpstr>'Հավելված 1(5)'!Print_Area</vt:lpstr>
      <vt:lpstr>'Հավելված 2(3,4)'!Print_Area</vt:lpstr>
      <vt:lpstr>'Հավելված 3(11)'!Print_Area</vt:lpstr>
      <vt:lpstr>'Հավելված 4(11.1)'!Print_Area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ПК</dc:creator>
  <cp:keywords>https://mul2.gov.am/tasks/123521/oneclick/3.Havelvacner.xlsx?token=c458b77918abd72746f15a88d296a15c</cp:keywords>
  <cp:lastModifiedBy>Yelena Petrosyan</cp:lastModifiedBy>
  <cp:lastPrinted>2019-09-06T10:08:44Z</cp:lastPrinted>
  <dcterms:created xsi:type="dcterms:W3CDTF">2019-01-16T07:54:34Z</dcterms:created>
  <dcterms:modified xsi:type="dcterms:W3CDTF">2019-09-06T10:08:47Z</dcterms:modified>
</cp:coreProperties>
</file>