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12 December\KGMSN basketbol\attachments_1079733\"/>
    </mc:Choice>
  </mc:AlternateContent>
  <bookViews>
    <workbookView xWindow="0" yWindow="0" windowWidth="28800" windowHeight="12180" tabRatio="759"/>
  </bookViews>
  <sheets>
    <sheet name="Havelvats 1" sheetId="27" r:id="rId1"/>
    <sheet name="Havelvas 2" sheetId="32" r:id="rId2"/>
    <sheet name="Havelvac 3" sheetId="52" r:id="rId3"/>
    <sheet name="Havelvac 4" sheetId="29" r:id="rId4"/>
    <sheet name="Havelvats 5" sheetId="50" r:id="rId5"/>
  </sheets>
  <definedNames>
    <definedName name="a">#REF!</definedName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ELVAC10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1">'Havelvas 2'!$A$1:$I$51</definedName>
    <definedName name="_xlnm.Print_Area" localSheetId="0">'Havelvats 1'!$A$1:$F$50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2" i="52" l="1"/>
  <c r="G50" i="32" l="1"/>
  <c r="G49" i="32" s="1"/>
  <c r="G48" i="32" s="1"/>
  <c r="G47" i="32" s="1"/>
  <c r="G45" i="32" s="1"/>
  <c r="G43" i="32" s="1"/>
  <c r="G31" i="32"/>
  <c r="G30" i="32" s="1"/>
  <c r="G29" i="32" s="1"/>
  <c r="G28" i="32" s="1"/>
  <c r="G26" i="32" s="1"/>
  <c r="G24" i="32" s="1"/>
  <c r="G22" i="32" s="1"/>
  <c r="G20" i="32" s="1"/>
  <c r="G77" i="32" l="1"/>
  <c r="G76" i="32" s="1"/>
  <c r="G75" i="32" s="1"/>
  <c r="G73" i="32" s="1"/>
  <c r="G71" i="32" s="1"/>
  <c r="G61" i="32"/>
  <c r="G59" i="32" s="1"/>
  <c r="G57" i="32" s="1"/>
  <c r="G55" i="32" s="1"/>
  <c r="G53" i="32" s="1"/>
  <c r="G52" i="32" s="1"/>
  <c r="G41" i="32" s="1"/>
  <c r="G69" i="32"/>
  <c r="G68" i="32" s="1"/>
  <c r="G67" i="32" s="1"/>
  <c r="G65" i="32" s="1"/>
  <c r="G63" i="32" s="1"/>
  <c r="G37" i="32" l="1"/>
  <c r="G35" i="32" s="1"/>
  <c r="G33" i="32" s="1"/>
  <c r="G39" i="32"/>
  <c r="D39" i="27"/>
  <c r="D38" i="27" l="1"/>
  <c r="G11" i="52" l="1"/>
  <c r="G16" i="52" l="1"/>
  <c r="G15" i="52" s="1"/>
  <c r="G10" i="52" s="1"/>
  <c r="D12" i="27"/>
  <c r="D11" i="27" l="1"/>
  <c r="D9" i="27" s="1"/>
  <c r="G18" i="32" l="1"/>
  <c r="G16" i="32" s="1"/>
  <c r="G14" i="32" s="1"/>
  <c r="G13" i="32" s="1"/>
  <c r="G11" i="32" s="1"/>
</calcChain>
</file>

<file path=xl/sharedStrings.xml><?xml version="1.0" encoding="utf-8"?>
<sst xmlns="http://schemas.openxmlformats.org/spreadsheetml/2006/main" count="349" uniqueCount="134">
  <si>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</si>
  <si>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</si>
  <si>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</si>
  <si>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</si>
  <si>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</si>
  <si>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</si>
  <si>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</si>
  <si>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</si>
  <si>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</si>
  <si>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</si>
  <si>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</si>
  <si>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</si>
  <si>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</si>
  <si>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</si>
  <si>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</si>
  <si>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</si>
  <si>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</si>
  <si>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</si>
  <si>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</si>
  <si>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</si>
  <si>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</si>
  <si>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</si>
  <si>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</si>
  <si>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</si>
  <si>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</si>
  <si>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</si>
  <si>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</si>
  <si>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</si>
  <si>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</si>
  <si>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</si>
  <si>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</si>
  <si>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</si>
  <si>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</si>
  <si>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</si>
  <si>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</si>
  <si>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</si>
  <si>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01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</si>
  <si>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</si>
  <si>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</si>
  <si>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</si>
  <si>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</si>
  <si>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</si>
  <si>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</si>
  <si>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</si>
  <si>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</si>
  <si>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Ցուցանիշների փոփոխությունը  (ավելացումները նշված են դրական նշանով)</t>
  </si>
  <si>
    <t>Աղյուսակ 9․1․13</t>
  </si>
  <si>
    <t>Հավելված N 4</t>
  </si>
  <si>
    <t xml:space="preserve"> Ցուցանիշների փոփոխությունը (ավելացումները նշված են դրական նշանով, իսկ նվազեցումները՝ փակագծերում)  </t>
  </si>
  <si>
    <t>ՄԱՍ 1. ՊԵՏԱԿԱՆ ՄԱՐՄՆԻ ԳԾՈՎ ԱՐԴՅՈՒՆՔԱՅԻՆ (ԿԱՏԱՐՈՂԱԿԱՆ) ՑՈՒՑԱՆԻՇՆԵՐԸ</t>
  </si>
  <si>
    <t xml:space="preserve"> Ծառայությունների մատուցում</t>
  </si>
  <si>
    <t>հազ. դրամներով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</si>
  <si>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</si>
  <si>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</si>
  <si>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</si>
  <si>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</si>
  <si>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</si>
  <si>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Ծառայությունների մատուցում </t>
  </si>
  <si>
    <t xml:space="preserve"> Ծառայությունը մատուցող կազմակերպությունների անվանումը </t>
  </si>
  <si>
    <t xml:space="preserve">    Մասնագիտացված կազմակերպություններ </t>
  </si>
  <si>
    <t xml:space="preserve"> Ծառայությունների մատուցում </t>
  </si>
  <si>
    <t xml:space="preserve"> Ծառայությունը մատուցող կազմակերպությունների անվանումը</t>
  </si>
  <si>
    <t xml:space="preserve">  Մասնագիտացված կազմակերպություն </t>
  </si>
  <si>
    <t>այդ թվում՝ բյուջետային ծախսերի տնտեսագիտական դասակարգման հոդվածներ</t>
  </si>
  <si>
    <t>Միջոցառման նկարագրությունը`</t>
  </si>
  <si>
    <t>ԸՆԹԱՑԻԿ ԾԱԽՍԵՐ</t>
  </si>
  <si>
    <t>ԴՐԱՄԱՇՆՈՐՀՆԵՐ</t>
  </si>
  <si>
    <t>Ցուցանիշների փոփոխությունը (նվազեցումները նշված են փակագծերում)</t>
  </si>
  <si>
    <t>Հավելված 3</t>
  </si>
  <si>
    <t>Հավելված N 5</t>
  </si>
  <si>
    <t xml:space="preserve">ՀՀ կառավարության  2024թվականի </t>
  </si>
  <si>
    <t>Տարի</t>
  </si>
  <si>
    <t xml:space="preserve">ՀՀ կառավարության  2024 թվականի </t>
  </si>
  <si>
    <t xml:space="preserve"> Մասսայական սպորտ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</si>
  <si>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</si>
  <si>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</si>
  <si>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 Սպորտի նկատմամբ հետաքրքրվածության և մասնակցության ընդլայնում</t>
  </si>
  <si>
    <t>Հավելված N 1</t>
  </si>
  <si>
    <t xml:space="preserve">                                      Հավելված N 2</t>
  </si>
  <si>
    <t xml:space="preserve">Տարի </t>
  </si>
  <si>
    <t>Միջոցառման վրա կատարվող ծախսը (հազ. դրամ)</t>
  </si>
  <si>
    <t>Աղյուսակ 9․48</t>
  </si>
  <si>
    <t>ՀՀ կառավարություն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</si>
  <si>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</si>
  <si>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</si>
  <si>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</si>
  <si>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</si>
  <si>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9․1.58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</si>
  <si>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</si>
  <si>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</si>
  <si>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</si>
  <si>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</si>
  <si>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</si>
  <si>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</si>
  <si>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</si>
  <si>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</si>
  <si>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</si>
  <si>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</si>
  <si>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</si>
  <si>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</si>
  <si>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</si>
  <si>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</si>
  <si>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</si>
  <si>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</si>
  <si>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 Պահուստային միջոցներ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</si>
  <si>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</si>
  <si>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</si>
  <si>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r>
      <t>ՀԱՅԱՍՏԱՆԻ ՀԱՆՐԱՊԵՏՈՒԹՅԱՆ ԿԱՌԱՎԱՐՈՒԹՅԱՆ 2023 ԹՎԱԿԱՆԻ ԴԵԿՏԵՄԲԵՐԻ 28-Ի N 2323-Ն ՈՐՈՇՄԱՆ N 9 ՀԱՎԵԼՎԱԾԻ  N 9.13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ԵՎ</t>
    </r>
    <r>
      <rPr>
        <b/>
        <sz val="12"/>
        <color theme="1"/>
        <rFont val="GHEA Grapalat"/>
        <family val="3"/>
      </rPr>
      <t xml:space="preserve"> 9.48 ԱՂՅՈՒՍԱԿՆԵՐՈՒՄ ԿԱՏԱՐՎՈՂ ՓՈՓՈԽՈՒԹՅՈՒՆՆԵՐԸ  ԵՎ ԼՐԱՑՈՒՄՆԵՐԸ  </t>
    </r>
  </si>
  <si>
    <t>ՀԱՅԱՍՏԱՆԻ ՀԱՆՐԱՊԵՏՈՒԹՅԱՆ ԿԱՌԱՎԱՐՈՒԹՅԱՆ 2023 ԹՎԱԿԱՆԻ ԴԵԿՏԵՄԲԵՐԻ 28-Ի N 2323-Ն ՈՐՈՇՄԱՆ N 9․1 ՀԱՎԵԼՎԱԾԻ  N 9.1․13 ԵՎ 9.1.58  ԱՂՅՈՒՍԱԿՆԵՐՈՒՄ ԿԱՏԱՐՎՈՂ ՓՈՓՈԽՈՒԹՅՈՒՆՆԵՐԸ   ԵՎ ԼՐԱՑՈՒՄՆԵՐԸ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</si>
  <si>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</si>
  <si>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</si>
  <si>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</si>
  <si>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Մարզիչ-մանկավարժների վերապատրաստման կազմակերպում</t>
  </si>
  <si>
    <t xml:space="preserve"> Մանկապատանեկան մարզադպրոցներում աշխատող մարզիչ-մանկավարժների վերապատրաստման կազմակերպում</t>
  </si>
  <si>
    <t>Բասկետբոլի և հեծանիվային մարզաձևերի մասնագետների վերապատրաստման կազմակերպում</t>
  </si>
  <si>
    <t>Բասկետբոլի և հեծանիվային մարզաձևերի մասնագետների վերապատրաստման կազմակերպման ապահովում</t>
  </si>
  <si>
    <t>09</t>
  </si>
  <si>
    <t>05</t>
  </si>
  <si>
    <t xml:space="preserve"> ԿՐԹՈՒԹՅՈՒՆ</t>
  </si>
  <si>
    <t xml:space="preserve">  Ըստ մակարդակների չդասակարգվող կրթություն</t>
  </si>
  <si>
    <t>Արտադպրոցական դաստիարակություն</t>
  </si>
  <si>
    <t>Արտադպրոցական դաստիարակության ծրագիր</t>
  </si>
  <si>
    <t>Մարզիչ-մանկավարժների վերապատրաստման կազմակերպում</t>
  </si>
  <si>
    <t xml:space="preserve">այդ թվում՝ բյուջետային ծախսերի տնտեսագիտական դասակարգման հոդվածներ
</t>
  </si>
  <si>
    <t xml:space="preserve">  ԴՐԱՄԱՇՆՈՐՀՆԵՐ</t>
  </si>
  <si>
    <t xml:space="preserve"> - Ընթացիկ դրամաշնորհներ պետական և համայնքների ոչ առևտրային կազմակերպություններին</t>
  </si>
  <si>
    <t>«Երևանի օլիմպիական հերթափոխի պետական մարզական քոլեջ» ՊՈԱԿ</t>
  </si>
  <si>
    <t>Բասկետբոլ մարզաձևի վերապատրաստվող մասնագետների թիվ, մարդ</t>
  </si>
  <si>
    <t>Մարզաձևերի թիվը</t>
  </si>
  <si>
    <t>Հեծանիվ մարզաձևի վերապատրաստվող մանկավարժների թիվ, մարդ</t>
  </si>
  <si>
    <t xml:space="preserve"> Վերապատրաստվող մարզիչ-մանկավարժների թիվ, մարդ </t>
  </si>
  <si>
    <t xml:space="preserve">«Հայաստանի բասկետբոլի ֆեդերացիա» ՀԿ, </t>
  </si>
  <si>
    <t>«Հայաստանի հեծանվային մարզաձևի ֆեդերացիա» ՀԿ</t>
  </si>
  <si>
    <t>ՀԱՅԱՍՏԱՆԻ ՀԱՆՐԱՊԵՏՈՒԹՅԱՆ ԿԱՌԱՎԱՐՈՒԹՅԱՆ 2023 ԹՎԱԿԱՆԻ ԴԵԿՏԵՄԲԵՐԻ 28-Ի N 2323-Ն ՈՐՈՇՄԱՆ N 5 ՀԱՎԵԼՎԱԾԻ N 7  ԱՂՅՈՒՍԱԿՈՒՄ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</si>
</sst>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0.0"/>
    <numFmt numFmtId="167" formatCode="#,##0.0_);\(#,##0.0\)"/>
    <numFmt numFmtId="168" formatCode="_-* #,##0.00_р_._-;\-* #,##0.00_р_._-;_-* &quot;-&quot;??_р_._-;_-@_-"/>
    <numFmt numFmtId="169" formatCode="General_)"/>
  </numFmts>
  <fonts count="9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i/>
      <sz val="10"/>
      <name val="GHEA Grapalat"/>
      <family val="3"/>
    </font>
    <font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8" fillId="0" borderId="15" applyNumberFormat="0" applyFill="0" applyAlignment="0" applyProtection="0"/>
    <xf numFmtId="0" fontId="29" fillId="8" borderId="16" applyNumberFormat="0" applyAlignment="0" applyProtection="0"/>
    <xf numFmtId="0" fontId="30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7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0" applyNumberFormat="0" applyFill="0" applyAlignment="0" applyProtection="0"/>
    <xf numFmtId="0" fontId="35" fillId="25" borderId="0" applyNumberFormat="0" applyBorder="0" applyAlignment="0" applyProtection="0"/>
    <xf numFmtId="0" fontId="43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5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3" applyNumberFormat="0" applyAlignment="0" applyProtection="0"/>
    <xf numFmtId="0" fontId="40" fillId="3" borderId="0" applyNumberFormat="0" applyBorder="0" applyAlignment="0" applyProtection="0"/>
    <xf numFmtId="0" fontId="47" fillId="7" borderId="14" applyNumberFormat="0" applyAlignment="0" applyProtection="0"/>
    <xf numFmtId="0" fontId="44" fillId="6" borderId="13" applyNumberFormat="0" applyAlignment="0" applyProtection="0"/>
    <xf numFmtId="0" fontId="42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6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8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9" applyNumberFormat="0" applyAlignment="0" applyProtection="0"/>
    <xf numFmtId="0" fontId="57" fillId="53" borderId="20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9" applyNumberFormat="0" applyAlignment="0" applyProtection="0"/>
    <xf numFmtId="0" fontId="64" fillId="0" borderId="24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7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35">
      <protection locked="0"/>
    </xf>
    <xf numFmtId="169" fontId="83" fillId="56" borderId="3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69">
    <xf numFmtId="0" fontId="0" fillId="0" borderId="0" xfId="0"/>
    <xf numFmtId="0" fontId="73" fillId="0" borderId="29" xfId="0" applyFont="1" applyBorder="1" applyAlignment="1">
      <alignment horizontal="center" vertic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73" fillId="0" borderId="40" xfId="0" applyFont="1" applyBorder="1" applyAlignment="1">
      <alignment horizontal="left" vertical="top" wrapText="1"/>
    </xf>
    <xf numFmtId="0" fontId="85" fillId="0" borderId="29" xfId="165" applyFont="1" applyFill="1" applyBorder="1">
      <alignment horizontal="left" vertical="top" wrapText="1"/>
    </xf>
    <xf numFmtId="0" fontId="73" fillId="0" borderId="29" xfId="165" applyFont="1" applyFill="1" applyBorder="1" applyAlignment="1">
      <alignment horizontal="left" vertical="top" wrapText="1"/>
    </xf>
    <xf numFmtId="0" fontId="17" fillId="0" borderId="29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0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6" fontId="74" fillId="0" borderId="0" xfId="0" applyNumberFormat="1" applyFont="1" applyFill="1" applyBorder="1" applyAlignment="1">
      <alignment horizontal="center"/>
    </xf>
    <xf numFmtId="0" fontId="17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vertical="top" wrapText="1"/>
    </xf>
    <xf numFmtId="0" fontId="85" fillId="0" borderId="29" xfId="0" applyFont="1" applyFill="1" applyBorder="1" applyAlignment="1">
      <alignment horizontal="left" vertical="top" wrapText="1"/>
    </xf>
    <xf numFmtId="0" fontId="17" fillId="0" borderId="29" xfId="0" applyFont="1" applyFill="1" applyBorder="1" applyAlignment="1">
      <alignment horizontal="left" vertical="center" wrapText="1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14" fillId="0" borderId="0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vertical="top" wrapText="1"/>
    </xf>
    <xf numFmtId="0" fontId="74" fillId="0" borderId="40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73" fillId="0" borderId="40" xfId="0" applyFont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left" vertical="top" wrapText="1"/>
    </xf>
    <xf numFmtId="0" fontId="17" fillId="0" borderId="39" xfId="0" applyFont="1" applyFill="1" applyBorder="1" applyAlignment="1"/>
    <xf numFmtId="0" fontId="17" fillId="0" borderId="37" xfId="0" applyFont="1" applyFill="1" applyBorder="1" applyAlignment="1"/>
    <xf numFmtId="0" fontId="73" fillId="0" borderId="0" xfId="0" applyFont="1" applyFill="1" applyBorder="1" applyAlignment="1">
      <alignment horizontal="left" vertical="top"/>
    </xf>
    <xf numFmtId="0" fontId="17" fillId="2" borderId="4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top" wrapText="1"/>
    </xf>
    <xf numFmtId="0" fontId="73" fillId="0" borderId="0" xfId="0" applyFont="1" applyFill="1" applyAlignment="1"/>
    <xf numFmtId="0" fontId="74" fillId="0" borderId="0" xfId="0" applyFont="1" applyFill="1" applyAlignment="1"/>
    <xf numFmtId="167" fontId="17" fillId="2" borderId="40" xfId="7" applyNumberFormat="1" applyFont="1" applyFill="1" applyBorder="1" applyAlignment="1">
      <alignment horizontal="right" vertical="center" wrapText="1"/>
    </xf>
    <xf numFmtId="167" fontId="17" fillId="0" borderId="40" xfId="7" applyNumberFormat="1" applyFont="1" applyFill="1" applyBorder="1" applyAlignment="1">
      <alignment horizontal="right" vertical="center" wrapText="1"/>
    </xf>
    <xf numFmtId="165" fontId="73" fillId="0" borderId="1" xfId="6" applyNumberFormat="1" applyFont="1" applyFill="1" applyBorder="1" applyAlignment="1">
      <alignment horizontal="right" vertical="top"/>
    </xf>
    <xf numFmtId="0" fontId="73" fillId="0" borderId="0" xfId="0" applyFont="1" applyFill="1" applyAlignment="1">
      <alignment horizontal="left" vertical="top"/>
    </xf>
    <xf numFmtId="167" fontId="17" fillId="0" borderId="40" xfId="0" applyNumberFormat="1" applyFont="1" applyBorder="1" applyAlignment="1">
      <alignment horizontal="right" vertical="top" wrapText="1"/>
    </xf>
    <xf numFmtId="165" fontId="73" fillId="0" borderId="0" xfId="6" applyNumberFormat="1" applyFont="1" applyFill="1" applyBorder="1" applyAlignment="1">
      <alignment horizontal="right" vertical="top"/>
    </xf>
    <xf numFmtId="0" fontId="73" fillId="0" borderId="40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center" vertical="center"/>
    </xf>
    <xf numFmtId="0" fontId="73" fillId="2" borderId="1" xfId="0" applyFont="1" applyFill="1" applyBorder="1" applyAlignment="1">
      <alignment vertical="top" wrapText="1"/>
    </xf>
    <xf numFmtId="0" fontId="85" fillId="2" borderId="1" xfId="0" applyFont="1" applyFill="1" applyBorder="1" applyAlignment="1">
      <alignment horizontal="left" vertical="top" wrapText="1"/>
    </xf>
    <xf numFmtId="0" fontId="85" fillId="2" borderId="40" xfId="0" applyFont="1" applyFill="1" applyBorder="1" applyAlignment="1">
      <alignment horizontal="left" vertical="top" wrapText="1"/>
    </xf>
    <xf numFmtId="0" fontId="17" fillId="2" borderId="40" xfId="165" applyFont="1" applyFill="1" applyBorder="1" applyAlignment="1">
      <alignment horizontal="left" vertical="top" wrapText="1"/>
    </xf>
    <xf numFmtId="0" fontId="73" fillId="2" borderId="40" xfId="165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left" vertical="top" wrapText="1"/>
    </xf>
    <xf numFmtId="0" fontId="87" fillId="2" borderId="3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left" vertical="top"/>
    </xf>
    <xf numFmtId="0" fontId="17" fillId="2" borderId="29" xfId="165" applyFont="1" applyFill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74" fillId="0" borderId="0" xfId="0" applyFont="1" applyFill="1" applyAlignment="1">
      <alignment horizontal="center"/>
    </xf>
    <xf numFmtId="0" fontId="73" fillId="0" borderId="40" xfId="0" applyFont="1" applyBorder="1" applyAlignment="1">
      <alignment vertical="center" wrapText="1"/>
    </xf>
    <xf numFmtId="0" fontId="73" fillId="0" borderId="0" xfId="0" applyFont="1" applyAlignment="1"/>
    <xf numFmtId="0" fontId="73" fillId="0" borderId="40" xfId="0" applyFont="1" applyFill="1" applyBorder="1" applyAlignment="1">
      <alignment wrapText="1"/>
    </xf>
    <xf numFmtId="0" fontId="73" fillId="0" borderId="40" xfId="165" applyFont="1" applyFill="1" applyBorder="1" applyAlignment="1">
      <alignment horizontal="left" vertical="top" wrapText="1"/>
    </xf>
    <xf numFmtId="0" fontId="73" fillId="0" borderId="40" xfId="165" applyFont="1" applyFill="1" applyBorder="1" applyAlignment="1">
      <alignment horizontal="center" vertical="top" wrapText="1"/>
    </xf>
    <xf numFmtId="0" fontId="74" fillId="2" borderId="0" xfId="0" applyFont="1" applyFill="1"/>
    <xf numFmtId="0" fontId="74" fillId="2" borderId="0" xfId="0" applyFont="1" applyFill="1" applyAlignment="1"/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40" xfId="8" applyFont="1" applyFill="1" applyBorder="1" applyAlignment="1">
      <alignment horizontal="center" vertical="center" wrapText="1"/>
    </xf>
    <xf numFmtId="165" fontId="17" fillId="2" borderId="40" xfId="6" applyNumberFormat="1" applyFont="1" applyFill="1" applyBorder="1" applyAlignment="1">
      <alignment horizontal="right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vertical="center"/>
    </xf>
    <xf numFmtId="165" fontId="17" fillId="2" borderId="38" xfId="0" applyNumberFormat="1" applyFont="1" applyFill="1" applyBorder="1" applyAlignment="1">
      <alignment horizontal="right" vertical="center" wrapText="1"/>
    </xf>
    <xf numFmtId="4" fontId="17" fillId="2" borderId="38" xfId="8" applyNumberFormat="1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left" vertical="center" wrapText="1"/>
    </xf>
    <xf numFmtId="165" fontId="89" fillId="2" borderId="40" xfId="6" applyNumberFormat="1" applyFont="1" applyFill="1" applyBorder="1" applyAlignment="1">
      <alignment horizontal="right" vertical="center"/>
    </xf>
    <xf numFmtId="0" fontId="89" fillId="0" borderId="40" xfId="0" applyFont="1" applyFill="1" applyBorder="1" applyAlignment="1">
      <alignment horizontal="left" vertical="center" wrapText="1"/>
    </xf>
    <xf numFmtId="165" fontId="17" fillId="2" borderId="40" xfId="0" applyNumberFormat="1" applyFont="1" applyFill="1" applyBorder="1" applyAlignment="1">
      <alignment horizontal="right" vertical="center" wrapText="1"/>
    </xf>
    <xf numFmtId="0" fontId="73" fillId="2" borderId="40" xfId="0" applyFont="1" applyFill="1" applyBorder="1" applyAlignment="1">
      <alignment vertical="top" wrapText="1"/>
    </xf>
    <xf numFmtId="0" fontId="17" fillId="0" borderId="0" xfId="0" applyFont="1" applyAlignment="1">
      <alignment vertical="center" wrapText="1"/>
    </xf>
    <xf numFmtId="0" fontId="73" fillId="0" borderId="40" xfId="0" applyFont="1" applyFill="1" applyBorder="1"/>
    <xf numFmtId="165" fontId="73" fillId="0" borderId="40" xfId="6" applyNumberFormat="1" applyFont="1" applyFill="1" applyBorder="1" applyAlignment="1">
      <alignment horizontal="right" vertical="top"/>
    </xf>
    <xf numFmtId="0" fontId="87" fillId="2" borderId="40" xfId="0" applyFont="1" applyFill="1" applyBorder="1" applyAlignment="1">
      <alignment horizontal="left" vertical="top" wrapText="1"/>
    </xf>
    <xf numFmtId="167" fontId="73" fillId="0" borderId="40" xfId="0" applyNumberFormat="1" applyFont="1" applyFill="1" applyBorder="1"/>
    <xf numFmtId="0" fontId="86" fillId="0" borderId="0" xfId="0" applyFont="1" applyFill="1" applyBorder="1" applyAlignment="1">
      <alignment vertical="top" wrapText="1"/>
    </xf>
    <xf numFmtId="0" fontId="74" fillId="0" borderId="0" xfId="0" applyFont="1" applyFill="1" applyBorder="1" applyAlignment="1">
      <alignment horizontal="center"/>
    </xf>
    <xf numFmtId="0" fontId="73" fillId="0" borderId="40" xfId="0" applyFont="1" applyFill="1" applyBorder="1" applyAlignment="1">
      <alignment vertical="top" wrapText="1"/>
    </xf>
    <xf numFmtId="0" fontId="85" fillId="0" borderId="40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vertical="center" wrapText="1"/>
    </xf>
    <xf numFmtId="0" fontId="85" fillId="0" borderId="40" xfId="0" applyFont="1" applyFill="1" applyBorder="1" applyAlignment="1">
      <alignment horizontal="left" vertical="center" wrapText="1"/>
    </xf>
    <xf numFmtId="0" fontId="73" fillId="0" borderId="40" xfId="8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9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vertical="top" wrapText="1"/>
    </xf>
    <xf numFmtId="165" fontId="73" fillId="0" borderId="40" xfId="6" applyNumberFormat="1" applyFont="1" applyFill="1" applyBorder="1" applyAlignment="1">
      <alignment horizontal="right" vertical="center"/>
    </xf>
    <xf numFmtId="0" fontId="17" fillId="0" borderId="40" xfId="0" applyFont="1" applyFill="1" applyBorder="1" applyAlignment="1">
      <alignment horizontal="left" vertical="top" wrapText="1"/>
    </xf>
    <xf numFmtId="0" fontId="85" fillId="0" borderId="3" xfId="0" applyFont="1" applyFill="1" applyBorder="1" applyAlignment="1">
      <alignment horizontal="left" vertical="top" wrapText="1"/>
    </xf>
    <xf numFmtId="167" fontId="73" fillId="0" borderId="40" xfId="0" applyNumberFormat="1" applyFont="1" applyFill="1" applyBorder="1" applyAlignment="1">
      <alignment vertical="center"/>
    </xf>
    <xf numFmtId="167" fontId="17" fillId="0" borderId="40" xfId="0" applyNumberFormat="1" applyFont="1" applyFill="1" applyBorder="1" applyAlignment="1">
      <alignment vertical="center"/>
    </xf>
    <xf numFmtId="0" fontId="73" fillId="0" borderId="40" xfId="8" applyFont="1" applyFill="1" applyBorder="1" applyAlignment="1">
      <alignment horizontal="left" vertical="top" wrapText="1"/>
    </xf>
    <xf numFmtId="0" fontId="73" fillId="0" borderId="30" xfId="8" applyFont="1" applyFill="1" applyBorder="1" applyAlignment="1">
      <alignment horizontal="left" vertical="top" wrapText="1"/>
    </xf>
    <xf numFmtId="0" fontId="17" fillId="0" borderId="40" xfId="8" applyFont="1" applyFill="1" applyBorder="1" applyAlignment="1">
      <alignment horizontal="left" vertical="center" wrapText="1"/>
    </xf>
    <xf numFmtId="0" fontId="17" fillId="0" borderId="39" xfId="0" applyFont="1" applyFill="1" applyBorder="1" applyAlignment="1">
      <alignment vertical="top" wrapText="1"/>
    </xf>
    <xf numFmtId="167" fontId="73" fillId="0" borderId="30" xfId="0" applyNumberFormat="1" applyFont="1" applyFill="1" applyBorder="1" applyAlignment="1">
      <alignment vertical="center"/>
    </xf>
    <xf numFmtId="0" fontId="17" fillId="0" borderId="40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center"/>
    </xf>
    <xf numFmtId="0" fontId="73" fillId="0" borderId="0" xfId="0" applyFont="1" applyFill="1" applyAlignment="1">
      <alignment horizontal="left" wrapText="1"/>
    </xf>
    <xf numFmtId="0" fontId="17" fillId="0" borderId="40" xfId="0" applyFont="1" applyFill="1" applyBorder="1" applyAlignment="1">
      <alignment wrapText="1"/>
    </xf>
    <xf numFmtId="0" fontId="17" fillId="0" borderId="40" xfId="0" applyFont="1" applyFill="1" applyBorder="1" applyAlignment="1">
      <alignment horizontal="center" wrapText="1"/>
    </xf>
    <xf numFmtId="0" fontId="73" fillId="0" borderId="40" xfId="8" applyFont="1" applyFill="1" applyBorder="1" applyAlignment="1">
      <alignment horizontal="center" vertical="top" wrapText="1"/>
    </xf>
    <xf numFmtId="167" fontId="85" fillId="0" borderId="40" xfId="7" applyNumberFormat="1" applyFont="1" applyFill="1" applyBorder="1" applyAlignment="1">
      <alignment horizontal="right" vertical="center" wrapText="1"/>
    </xf>
    <xf numFmtId="167" fontId="73" fillId="0" borderId="40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right"/>
    </xf>
    <xf numFmtId="0" fontId="17" fillId="0" borderId="0" xfId="0" applyFont="1" applyFill="1" applyAlignment="1">
      <alignment wrapText="1"/>
    </xf>
    <xf numFmtId="0" fontId="73" fillId="0" borderId="0" xfId="0" applyFont="1" applyFill="1" applyBorder="1" applyAlignment="1">
      <alignment horizontal="right" wrapText="1"/>
    </xf>
    <xf numFmtId="0" fontId="73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/>
    </xf>
    <xf numFmtId="0" fontId="73" fillId="0" borderId="9" xfId="0" applyFont="1" applyFill="1" applyBorder="1" applyAlignment="1">
      <alignment horizontal="right" wrapText="1"/>
    </xf>
    <xf numFmtId="0" fontId="73" fillId="0" borderId="0" xfId="0" applyFont="1" applyAlignment="1">
      <alignment horizontal="center"/>
    </xf>
    <xf numFmtId="0" fontId="74" fillId="0" borderId="40" xfId="0" applyFont="1" applyFill="1" applyBorder="1" applyAlignment="1">
      <alignment horizontal="center" wrapText="1"/>
    </xf>
    <xf numFmtId="0" fontId="74" fillId="0" borderId="40" xfId="0" applyFont="1" applyFill="1" applyBorder="1" applyAlignment="1">
      <alignment wrapText="1"/>
    </xf>
    <xf numFmtId="0" fontId="73" fillId="0" borderId="44" xfId="0" applyFont="1" applyFill="1" applyBorder="1"/>
    <xf numFmtId="0" fontId="73" fillId="0" borderId="9" xfId="0" applyFont="1" applyFill="1" applyBorder="1"/>
    <xf numFmtId="166" fontId="74" fillId="0" borderId="28" xfId="0" applyNumberFormat="1" applyFont="1" applyFill="1" applyBorder="1" applyAlignment="1">
      <alignment horizontal="center"/>
    </xf>
    <xf numFmtId="0" fontId="74" fillId="0" borderId="39" xfId="0" applyFont="1" applyFill="1" applyBorder="1" applyAlignment="1">
      <alignment vertical="top" wrapText="1"/>
    </xf>
    <xf numFmtId="0" fontId="74" fillId="0" borderId="38" xfId="0" applyFont="1" applyFill="1" applyBorder="1" applyAlignment="1">
      <alignment vertical="top" wrapText="1"/>
    </xf>
    <xf numFmtId="0" fontId="74" fillId="0" borderId="40" xfId="0" applyFont="1" applyFill="1" applyBorder="1" applyAlignment="1"/>
    <xf numFmtId="0" fontId="74" fillId="0" borderId="40" xfId="0" applyFont="1" applyFill="1" applyBorder="1" applyAlignment="1">
      <alignment horizontal="center"/>
    </xf>
    <xf numFmtId="0" fontId="17" fillId="0" borderId="40" xfId="0" applyFont="1" applyFill="1" applyBorder="1" applyAlignment="1">
      <alignment horizontal="left" vertical="top" wrapText="1"/>
    </xf>
    <xf numFmtId="0" fontId="90" fillId="0" borderId="0" xfId="0" applyFont="1" applyFill="1"/>
    <xf numFmtId="0" fontId="17" fillId="2" borderId="40" xfId="0" applyFont="1" applyFill="1" applyBorder="1" applyAlignment="1">
      <alignment horizontal="center" vertical="center" wrapText="1"/>
    </xf>
    <xf numFmtId="0" fontId="73" fillId="0" borderId="40" xfId="0" applyFont="1" applyBorder="1" applyAlignment="1">
      <alignment horizontal="center" vertical="top" wrapText="1"/>
    </xf>
    <xf numFmtId="0" fontId="73" fillId="0" borderId="39" xfId="0" applyFont="1" applyBorder="1" applyAlignment="1">
      <alignment horizontal="center" vertical="center" wrapText="1"/>
    </xf>
    <xf numFmtId="0" fontId="73" fillId="0" borderId="38" xfId="0" applyFont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top" wrapText="1"/>
    </xf>
    <xf numFmtId="0" fontId="73" fillId="0" borderId="41" xfId="0" applyFont="1" applyBorder="1" applyAlignment="1">
      <alignment horizontal="center" vertical="center" wrapText="1"/>
    </xf>
    <xf numFmtId="0" fontId="73" fillId="0" borderId="39" xfId="0" applyFont="1" applyBorder="1" applyAlignment="1">
      <alignment vertical="center" wrapText="1"/>
    </xf>
    <xf numFmtId="0" fontId="17" fillId="2" borderId="39" xfId="0" applyFont="1" applyFill="1" applyBorder="1" applyAlignment="1">
      <alignment vertical="top" wrapText="1"/>
    </xf>
    <xf numFmtId="0" fontId="17" fillId="2" borderId="38" xfId="0" applyFont="1" applyFill="1" applyBorder="1" applyAlignment="1">
      <alignment vertical="top" wrapText="1"/>
    </xf>
    <xf numFmtId="0" fontId="17" fillId="0" borderId="40" xfId="165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wrapText="1"/>
    </xf>
    <xf numFmtId="0" fontId="17" fillId="0" borderId="40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right"/>
    </xf>
    <xf numFmtId="167" fontId="17" fillId="0" borderId="29" xfId="6" applyNumberFormat="1" applyFont="1" applyFill="1" applyBorder="1" applyAlignment="1">
      <alignment vertical="center"/>
    </xf>
    <xf numFmtId="167" fontId="73" fillId="0" borderId="40" xfId="0" applyNumberFormat="1" applyFont="1" applyFill="1" applyBorder="1" applyAlignment="1">
      <alignment horizontal="left" vertical="top" wrapText="1"/>
    </xf>
    <xf numFmtId="167" fontId="17" fillId="0" borderId="29" xfId="6" applyNumberFormat="1" applyFont="1" applyFill="1" applyBorder="1" applyAlignment="1">
      <alignment horizontal="right" vertical="center"/>
    </xf>
    <xf numFmtId="167" fontId="17" fillId="0" borderId="29" xfId="0" applyNumberFormat="1" applyFont="1" applyFill="1" applyBorder="1" applyAlignment="1">
      <alignment horizontal="right" vertical="top" wrapText="1"/>
    </xf>
    <xf numFmtId="167" fontId="73" fillId="0" borderId="40" xfId="0" applyNumberFormat="1" applyFont="1" applyFill="1" applyBorder="1" applyAlignment="1">
      <alignment horizontal="right" vertical="top" wrapText="1"/>
    </xf>
    <xf numFmtId="167" fontId="73" fillId="0" borderId="30" xfId="0" applyNumberFormat="1" applyFont="1" applyFill="1" applyBorder="1" applyAlignment="1">
      <alignment horizontal="left" vertical="top" wrapText="1"/>
    </xf>
    <xf numFmtId="167" fontId="73" fillId="0" borderId="40" xfId="0" applyNumberFormat="1" applyFont="1" applyFill="1" applyBorder="1" applyAlignment="1"/>
    <xf numFmtId="167" fontId="17" fillId="0" borderId="40" xfId="0" applyNumberFormat="1" applyFont="1" applyFill="1" applyBorder="1" applyAlignment="1">
      <alignment horizontal="right" vertical="top" wrapText="1"/>
    </xf>
    <xf numFmtId="167" fontId="73" fillId="0" borderId="40" xfId="0" applyNumberFormat="1" applyFont="1" applyBorder="1" applyAlignment="1">
      <alignment horizontal="left" vertical="top" wrapText="1"/>
    </xf>
    <xf numFmtId="167" fontId="73" fillId="0" borderId="40" xfId="0" applyNumberFormat="1" applyFont="1" applyFill="1" applyBorder="1" applyAlignment="1">
      <alignment horizontal="right" wrapText="1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73" fillId="0" borderId="30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0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32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horizontal="center" vertical="top" wrapText="1"/>
    </xf>
    <xf numFmtId="0" fontId="17" fillId="0" borderId="28" xfId="0" applyFont="1" applyFill="1" applyBorder="1" applyAlignment="1">
      <alignment horizontal="center" vertical="top" wrapText="1"/>
    </xf>
    <xf numFmtId="0" fontId="73" fillId="0" borderId="30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wrapText="1"/>
    </xf>
    <xf numFmtId="49" fontId="17" fillId="0" borderId="2" xfId="8" applyNumberFormat="1" applyFont="1" applyFill="1" applyBorder="1" applyAlignment="1">
      <alignment horizontal="center" wrapText="1"/>
    </xf>
    <xf numFmtId="49" fontId="17" fillId="0" borderId="41" xfId="8" applyNumberFormat="1" applyFont="1" applyFill="1" applyBorder="1" applyAlignment="1">
      <alignment horizontal="center" wrapText="1"/>
    </xf>
    <xf numFmtId="49" fontId="17" fillId="0" borderId="28" xfId="8" applyNumberFormat="1" applyFont="1" applyFill="1" applyBorder="1" applyAlignment="1">
      <alignment horizontal="center" wrapText="1"/>
    </xf>
    <xf numFmtId="0" fontId="17" fillId="0" borderId="0" xfId="0" applyFont="1" applyAlignment="1">
      <alignment horizontal="center" vertical="center" wrapText="1"/>
    </xf>
    <xf numFmtId="49" fontId="17" fillId="0" borderId="30" xfId="8" applyNumberFormat="1" applyFont="1" applyFill="1" applyBorder="1" applyAlignment="1">
      <alignment horizont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73" fillId="0" borderId="30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3" xfId="0" applyFont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40" xfId="0" applyFont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center" wrapText="1"/>
    </xf>
    <xf numFmtId="49" fontId="17" fillId="0" borderId="30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center" wrapText="1"/>
    </xf>
    <xf numFmtId="0" fontId="17" fillId="0" borderId="30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17" fillId="0" borderId="38" xfId="8" applyFont="1" applyFill="1" applyBorder="1" applyAlignment="1">
      <alignment horizontal="center" vertical="top" wrapText="1"/>
    </xf>
    <xf numFmtId="0" fontId="17" fillId="0" borderId="40" xfId="8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left" wrapText="1"/>
    </xf>
    <xf numFmtId="0" fontId="73" fillId="0" borderId="40" xfId="8" applyFont="1" applyFill="1" applyBorder="1" applyAlignment="1">
      <alignment horizontal="center" vertical="top" wrapText="1"/>
    </xf>
    <xf numFmtId="0" fontId="73" fillId="0" borderId="0" xfId="0" applyFont="1" applyBorder="1" applyAlignment="1">
      <alignment horizontal="center"/>
    </xf>
    <xf numFmtId="0" fontId="74" fillId="0" borderId="0" xfId="0" applyFont="1" applyFill="1" applyAlignment="1">
      <alignment horizontal="right"/>
    </xf>
    <xf numFmtId="0" fontId="73" fillId="0" borderId="39" xfId="0" applyFont="1" applyBorder="1" applyAlignment="1">
      <alignment horizontal="center" vertical="center" wrapText="1"/>
    </xf>
    <xf numFmtId="0" fontId="73" fillId="0" borderId="38" xfId="0" applyFont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2" xfId="8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44" xfId="8" applyFont="1" applyFill="1" applyBorder="1" applyAlignment="1">
      <alignment horizontal="center" vertical="center" wrapText="1"/>
    </xf>
    <xf numFmtId="0" fontId="73" fillId="2" borderId="9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top" wrapText="1"/>
    </xf>
    <xf numFmtId="0" fontId="73" fillId="2" borderId="2" xfId="8" applyFont="1" applyFill="1" applyBorder="1" applyAlignment="1">
      <alignment horizontal="center" vertical="top" wrapText="1"/>
    </xf>
    <xf numFmtId="0" fontId="73" fillId="2" borderId="3" xfId="8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left" vertical="top" wrapText="1"/>
    </xf>
    <xf numFmtId="0" fontId="86" fillId="0" borderId="0" xfId="0" applyFont="1" applyFill="1" applyBorder="1" applyAlignment="1">
      <alignment horizontal="right" vertical="top" wrapText="1"/>
    </xf>
    <xf numFmtId="0" fontId="17" fillId="0" borderId="39" xfId="0" applyFont="1" applyFill="1" applyBorder="1" applyAlignment="1">
      <alignment horizontal="center"/>
    </xf>
    <xf numFmtId="0" fontId="17" fillId="0" borderId="37" xfId="0" applyFont="1" applyFill="1" applyBorder="1" applyAlignment="1">
      <alignment horizontal="center"/>
    </xf>
    <xf numFmtId="0" fontId="17" fillId="0" borderId="38" xfId="0" applyFont="1" applyFill="1" applyBorder="1" applyAlignment="1">
      <alignment horizontal="center"/>
    </xf>
    <xf numFmtId="0" fontId="17" fillId="0" borderId="39" xfId="0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left" vertical="center"/>
    </xf>
    <xf numFmtId="0" fontId="74" fillId="0" borderId="39" xfId="0" applyFont="1" applyFill="1" applyBorder="1" applyAlignment="1">
      <alignment horizontal="left" vertical="top" wrapText="1"/>
    </xf>
    <xf numFmtId="0" fontId="74" fillId="0" borderId="38" xfId="0" applyFont="1" applyFill="1" applyBorder="1" applyAlignment="1">
      <alignment horizontal="left" vertical="top" wrapText="1"/>
    </xf>
    <xf numFmtId="0" fontId="73" fillId="2" borderId="39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top" wrapText="1"/>
    </xf>
    <xf numFmtId="0" fontId="14" fillId="0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85" fillId="2" borderId="39" xfId="0" applyFont="1" applyFill="1" applyBorder="1" applyAlignment="1">
      <alignment horizontal="left" vertical="top" wrapText="1"/>
    </xf>
    <xf numFmtId="0" fontId="85" fillId="2" borderId="38" xfId="0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horizontal="left" vertical="center" wrapText="1"/>
    </xf>
    <xf numFmtId="0" fontId="17" fillId="0" borderId="38" xfId="0" applyFont="1" applyFill="1" applyBorder="1" applyAlignment="1">
      <alignment horizontal="left" vertical="center" wrapText="1"/>
    </xf>
    <xf numFmtId="0" fontId="17" fillId="0" borderId="39" xfId="0" applyFont="1" applyFill="1" applyBorder="1" applyAlignment="1">
      <alignment horizontal="left"/>
    </xf>
    <xf numFmtId="0" fontId="17" fillId="0" borderId="37" xfId="0" applyFont="1" applyFill="1" applyBorder="1" applyAlignment="1">
      <alignment horizontal="left"/>
    </xf>
    <xf numFmtId="0" fontId="17" fillId="0" borderId="38" xfId="0" applyFont="1" applyFill="1" applyBorder="1" applyAlignment="1">
      <alignment horizontal="left"/>
    </xf>
    <xf numFmtId="0" fontId="17" fillId="0" borderId="38" xfId="0" applyFont="1" applyFill="1" applyBorder="1" applyAlignment="1">
      <alignment vertical="center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5" zoomScaleNormal="100" zoomScaleSheetLayoutView="86" workbookViewId="0">
      <selection sqref="A1:D56"/>
    </sheetView>
  </sheetViews>
  <sheetFormatPr defaultColWidth="9.140625" defaultRowHeight="17.25" x14ac:dyDescent="0.3"/>
  <cols>
    <col min="1" max="1" width="11.7109375" style="21" customWidth="1"/>
    <col min="2" max="2" width="16.140625" style="21" customWidth="1"/>
    <col min="3" max="3" width="74.42578125" style="21" customWidth="1"/>
    <col min="4" max="4" width="47.42578125" style="37" customWidth="1"/>
    <col min="5" max="5" width="27.140625" style="37" customWidth="1"/>
    <col min="6" max="6" width="15.7109375" style="21" customWidth="1"/>
    <col min="7" max="8" width="12.42578125" style="21" customWidth="1"/>
    <col min="9" max="16384" width="9.140625" style="21"/>
  </cols>
  <sheetData>
    <row r="1" spans="1:6" ht="37.5" customHeight="1" x14ac:dyDescent="0.3">
      <c r="D1" s="129" t="s">
        <v>77</v>
      </c>
      <c r="E1" s="126"/>
      <c r="F1" s="51"/>
    </row>
    <row r="2" spans="1:6" ht="17.45" customHeight="1" x14ac:dyDescent="0.3">
      <c r="D2" s="156" t="s">
        <v>72</v>
      </c>
      <c r="E2" s="51"/>
      <c r="F2" s="51"/>
    </row>
    <row r="3" spans="1:6" ht="17.45" customHeight="1" x14ac:dyDescent="0.3">
      <c r="D3" s="129" t="s">
        <v>9</v>
      </c>
      <c r="E3" s="51"/>
      <c r="F3" s="51"/>
    </row>
    <row r="5" spans="1:6" ht="75.95" customHeight="1" x14ac:dyDescent="0.3">
      <c r="A5" s="171" t="s">
        <v>105</v>
      </c>
      <c r="B5" s="171"/>
      <c r="C5" s="171"/>
      <c r="D5" s="171"/>
      <c r="E5" s="127"/>
      <c r="F5" s="127"/>
    </row>
    <row r="6" spans="1:6" ht="45" customHeight="1" x14ac:dyDescent="0.3">
      <c r="D6" s="131" t="s">
        <v>51</v>
      </c>
      <c r="E6" s="128"/>
    </row>
    <row r="7" spans="1:6" s="5" customFormat="1" ht="93.95" customHeight="1" x14ac:dyDescent="0.25">
      <c r="A7" s="169" t="s">
        <v>13</v>
      </c>
      <c r="B7" s="170"/>
      <c r="C7" s="167" t="s">
        <v>14</v>
      </c>
      <c r="D7" s="101" t="s">
        <v>39</v>
      </c>
    </row>
    <row r="8" spans="1:6" s="5" customFormat="1" ht="44.45" customHeight="1" x14ac:dyDescent="0.25">
      <c r="A8" s="25" t="s">
        <v>32</v>
      </c>
      <c r="B8" s="26" t="s">
        <v>17</v>
      </c>
      <c r="C8" s="168"/>
      <c r="D8" s="59" t="s">
        <v>71</v>
      </c>
    </row>
    <row r="9" spans="1:6" s="30" customFormat="1" x14ac:dyDescent="0.25">
      <c r="A9" s="27"/>
      <c r="B9" s="28"/>
      <c r="C9" s="29" t="s">
        <v>21</v>
      </c>
      <c r="D9" s="157">
        <f>D11+D38</f>
        <v>0</v>
      </c>
    </row>
    <row r="10" spans="1:6" s="5" customFormat="1" ht="18" customHeight="1" x14ac:dyDescent="0.25">
      <c r="A10" s="31"/>
      <c r="B10" s="32"/>
      <c r="C10" s="23" t="s">
        <v>29</v>
      </c>
      <c r="D10" s="158"/>
    </row>
    <row r="11" spans="1:6" s="5" customFormat="1" ht="34.5" x14ac:dyDescent="0.25">
      <c r="A11" s="33"/>
      <c r="B11" s="34"/>
      <c r="C11" s="9" t="s">
        <v>35</v>
      </c>
      <c r="D11" s="159">
        <f>D12+D25</f>
        <v>0</v>
      </c>
    </row>
    <row r="12" spans="1:6" s="5" customFormat="1" x14ac:dyDescent="0.25">
      <c r="A12" s="178">
        <v>1163</v>
      </c>
      <c r="B12" s="183"/>
      <c r="C12" s="35" t="s">
        <v>24</v>
      </c>
      <c r="D12" s="160">
        <f>D19</f>
        <v>2612.8000000000002</v>
      </c>
    </row>
    <row r="13" spans="1:6" s="5" customFormat="1" x14ac:dyDescent="0.25">
      <c r="A13" s="179"/>
      <c r="B13" s="184"/>
      <c r="C13" s="36" t="s">
        <v>74</v>
      </c>
      <c r="D13" s="158"/>
    </row>
    <row r="14" spans="1:6" s="5" customFormat="1" x14ac:dyDescent="0.25">
      <c r="A14" s="179"/>
      <c r="B14" s="184"/>
      <c r="C14" s="7" t="s">
        <v>25</v>
      </c>
      <c r="D14" s="158"/>
    </row>
    <row r="15" spans="1:6" s="5" customFormat="1" ht="57" customHeight="1" x14ac:dyDescent="0.25">
      <c r="A15" s="179"/>
      <c r="B15" s="184"/>
      <c r="C15" s="8" t="s">
        <v>75</v>
      </c>
      <c r="D15" s="158"/>
    </row>
    <row r="16" spans="1:6" s="5" customFormat="1" x14ac:dyDescent="0.25">
      <c r="A16" s="179"/>
      <c r="B16" s="184"/>
      <c r="C16" s="7" t="s">
        <v>26</v>
      </c>
      <c r="D16" s="158"/>
    </row>
    <row r="17" spans="1:6" s="5" customFormat="1" ht="34.5" x14ac:dyDescent="0.25">
      <c r="A17" s="179"/>
      <c r="B17" s="184"/>
      <c r="C17" s="8" t="s">
        <v>76</v>
      </c>
      <c r="D17" s="158"/>
    </row>
    <row r="18" spans="1:6" s="5" customFormat="1" x14ac:dyDescent="0.3">
      <c r="A18" s="179"/>
      <c r="B18" s="74"/>
      <c r="C18" s="76" t="s">
        <v>31</v>
      </c>
      <c r="D18" s="158"/>
    </row>
    <row r="19" spans="1:6" s="5" customFormat="1" x14ac:dyDescent="0.25">
      <c r="A19" s="179"/>
      <c r="B19" s="181">
        <v>11028</v>
      </c>
      <c r="C19" s="75" t="s">
        <v>27</v>
      </c>
      <c r="D19" s="161">
        <v>2612.8000000000002</v>
      </c>
      <c r="F19" s="56"/>
    </row>
    <row r="20" spans="1:6" s="5" customFormat="1" ht="34.5" x14ac:dyDescent="0.25">
      <c r="A20" s="179"/>
      <c r="B20" s="182"/>
      <c r="C20" s="69" t="s">
        <v>114</v>
      </c>
      <c r="D20" s="158"/>
      <c r="F20" s="56"/>
    </row>
    <row r="21" spans="1:6" s="5" customFormat="1" x14ac:dyDescent="0.25">
      <c r="A21" s="179"/>
      <c r="B21" s="182"/>
      <c r="C21" s="75" t="s">
        <v>64</v>
      </c>
      <c r="D21" s="158"/>
      <c r="F21" s="56"/>
    </row>
    <row r="22" spans="1:6" s="5" customFormat="1" ht="34.5" x14ac:dyDescent="0.25">
      <c r="A22" s="179"/>
      <c r="B22" s="182"/>
      <c r="C22" s="75" t="s">
        <v>115</v>
      </c>
      <c r="D22" s="158"/>
      <c r="F22" s="56"/>
    </row>
    <row r="23" spans="1:6" s="5" customFormat="1" x14ac:dyDescent="0.25">
      <c r="A23" s="179"/>
      <c r="B23" s="182"/>
      <c r="C23" s="75" t="s">
        <v>28</v>
      </c>
      <c r="D23" s="158"/>
      <c r="F23" s="56"/>
    </row>
    <row r="24" spans="1:6" s="5" customFormat="1" x14ac:dyDescent="0.25">
      <c r="A24" s="180"/>
      <c r="B24" s="168"/>
      <c r="C24" s="75" t="s">
        <v>50</v>
      </c>
      <c r="D24" s="158"/>
      <c r="F24" s="56"/>
    </row>
    <row r="25" spans="1:6" s="5" customFormat="1" x14ac:dyDescent="0.25">
      <c r="A25" s="178">
        <v>1148</v>
      </c>
      <c r="B25" s="183"/>
      <c r="C25" s="109" t="s">
        <v>24</v>
      </c>
      <c r="D25" s="164">
        <v>-2612.8000000000002</v>
      </c>
    </row>
    <row r="26" spans="1:6" s="5" customFormat="1" x14ac:dyDescent="0.25">
      <c r="A26" s="179"/>
      <c r="B26" s="184"/>
      <c r="C26" s="142" t="s">
        <v>109</v>
      </c>
      <c r="D26" s="158"/>
    </row>
    <row r="27" spans="1:6" s="5" customFormat="1" x14ac:dyDescent="0.25">
      <c r="A27" s="179"/>
      <c r="B27" s="184"/>
      <c r="C27" s="100" t="s">
        <v>25</v>
      </c>
      <c r="D27" s="158"/>
    </row>
    <row r="28" spans="1:6" s="5" customFormat="1" ht="57" customHeight="1" x14ac:dyDescent="0.25">
      <c r="A28" s="179"/>
      <c r="B28" s="184"/>
      <c r="C28" s="112" t="s">
        <v>110</v>
      </c>
      <c r="D28" s="158"/>
    </row>
    <row r="29" spans="1:6" s="5" customFormat="1" x14ac:dyDescent="0.25">
      <c r="A29" s="179"/>
      <c r="B29" s="184"/>
      <c r="C29" s="100" t="s">
        <v>26</v>
      </c>
      <c r="D29" s="158"/>
    </row>
    <row r="30" spans="1:6" s="5" customFormat="1" ht="51.75" x14ac:dyDescent="0.25">
      <c r="A30" s="179"/>
      <c r="B30" s="184"/>
      <c r="C30" s="113" t="s">
        <v>111</v>
      </c>
      <c r="D30" s="158"/>
    </row>
    <row r="31" spans="1:6" s="5" customFormat="1" x14ac:dyDescent="0.3">
      <c r="A31" s="179"/>
      <c r="B31" s="74"/>
      <c r="C31" s="76" t="s">
        <v>31</v>
      </c>
      <c r="D31" s="158"/>
    </row>
    <row r="32" spans="1:6" s="5" customFormat="1" x14ac:dyDescent="0.25">
      <c r="A32" s="179"/>
      <c r="B32" s="181">
        <v>11007</v>
      </c>
      <c r="C32" s="100" t="s">
        <v>27</v>
      </c>
      <c r="D32" s="161">
        <v>-2612.8000000000002</v>
      </c>
      <c r="F32" s="56"/>
    </row>
    <row r="33" spans="1:7" s="5" customFormat="1" x14ac:dyDescent="0.25">
      <c r="A33" s="179"/>
      <c r="B33" s="182"/>
      <c r="C33" s="114" t="s">
        <v>112</v>
      </c>
      <c r="D33" s="158"/>
      <c r="F33" s="56"/>
    </row>
    <row r="34" spans="1:7" s="5" customFormat="1" x14ac:dyDescent="0.25">
      <c r="A34" s="179"/>
      <c r="B34" s="182"/>
      <c r="C34" s="100" t="s">
        <v>92</v>
      </c>
      <c r="D34" s="158"/>
      <c r="F34" s="56"/>
    </row>
    <row r="35" spans="1:7" s="5" customFormat="1" ht="34.5" x14ac:dyDescent="0.25">
      <c r="A35" s="179"/>
      <c r="B35" s="182"/>
      <c r="C35" s="112" t="s">
        <v>113</v>
      </c>
      <c r="D35" s="158"/>
      <c r="F35" s="56"/>
    </row>
    <row r="36" spans="1:7" s="5" customFormat="1" x14ac:dyDescent="0.25">
      <c r="A36" s="179"/>
      <c r="B36" s="182"/>
      <c r="C36" s="100" t="s">
        <v>28</v>
      </c>
      <c r="D36" s="158"/>
      <c r="F36" s="56"/>
    </row>
    <row r="37" spans="1:7" s="5" customFormat="1" x14ac:dyDescent="0.25">
      <c r="A37" s="179"/>
      <c r="B37" s="182"/>
      <c r="C37" s="112" t="s">
        <v>50</v>
      </c>
      <c r="D37" s="162"/>
      <c r="F37" s="56"/>
    </row>
    <row r="38" spans="1:7" s="5" customFormat="1" ht="21.75" customHeight="1" x14ac:dyDescent="0.25">
      <c r="A38" s="115"/>
      <c r="B38" s="34"/>
      <c r="C38" s="87" t="s">
        <v>88</v>
      </c>
      <c r="D38" s="111">
        <f>D39</f>
        <v>0</v>
      </c>
    </row>
    <row r="39" spans="1:7" x14ac:dyDescent="0.3">
      <c r="A39" s="175">
        <v>1139</v>
      </c>
      <c r="B39" s="172"/>
      <c r="C39" s="109" t="s">
        <v>24</v>
      </c>
      <c r="D39" s="111">
        <f>D45+D51</f>
        <v>0</v>
      </c>
      <c r="E39" s="21"/>
    </row>
    <row r="40" spans="1:7" ht="19.350000000000001" customHeight="1" x14ac:dyDescent="0.3">
      <c r="A40" s="176"/>
      <c r="B40" s="173"/>
      <c r="C40" s="108" t="s">
        <v>89</v>
      </c>
      <c r="D40" s="111"/>
      <c r="E40" s="21"/>
    </row>
    <row r="41" spans="1:7" x14ac:dyDescent="0.3">
      <c r="A41" s="176"/>
      <c r="B41" s="173"/>
      <c r="C41" s="100" t="s">
        <v>25</v>
      </c>
      <c r="D41" s="110"/>
      <c r="E41" s="21"/>
    </row>
    <row r="42" spans="1:7" ht="51.75" x14ac:dyDescent="0.3">
      <c r="A42" s="176"/>
      <c r="B42" s="173"/>
      <c r="C42" s="112" t="s">
        <v>90</v>
      </c>
      <c r="D42" s="110"/>
      <c r="E42" s="21"/>
      <c r="G42" s="110"/>
    </row>
    <row r="43" spans="1:7" x14ac:dyDescent="0.3">
      <c r="A43" s="176"/>
      <c r="B43" s="173"/>
      <c r="C43" s="100" t="s">
        <v>26</v>
      </c>
      <c r="D43" s="110"/>
      <c r="E43" s="21"/>
    </row>
    <row r="44" spans="1:7" ht="34.5" x14ac:dyDescent="0.3">
      <c r="A44" s="176"/>
      <c r="B44" s="174"/>
      <c r="C44" s="113" t="s">
        <v>91</v>
      </c>
      <c r="D44" s="110"/>
      <c r="E44" s="21"/>
    </row>
    <row r="45" spans="1:7" ht="18" customHeight="1" x14ac:dyDescent="0.3">
      <c r="A45" s="176"/>
      <c r="B45" s="172" t="s">
        <v>94</v>
      </c>
      <c r="C45" s="100" t="s">
        <v>27</v>
      </c>
      <c r="D45" s="163">
        <v>-2612.8000000000002</v>
      </c>
      <c r="E45" s="21"/>
    </row>
    <row r="46" spans="1:7" ht="19.350000000000001" customHeight="1" x14ac:dyDescent="0.3">
      <c r="A46" s="176"/>
      <c r="B46" s="173"/>
      <c r="C46" s="114" t="s">
        <v>89</v>
      </c>
      <c r="D46" s="110"/>
      <c r="E46" s="21"/>
    </row>
    <row r="47" spans="1:7" x14ac:dyDescent="0.3">
      <c r="A47" s="176"/>
      <c r="B47" s="173"/>
      <c r="C47" s="100" t="s">
        <v>92</v>
      </c>
      <c r="D47" s="110"/>
      <c r="E47" s="21"/>
    </row>
    <row r="48" spans="1:7" ht="69" customHeight="1" x14ac:dyDescent="0.3">
      <c r="A48" s="176"/>
      <c r="B48" s="173"/>
      <c r="C48" s="112" t="s">
        <v>93</v>
      </c>
      <c r="D48" s="110"/>
      <c r="E48" s="21"/>
    </row>
    <row r="49" spans="1:5" x14ac:dyDescent="0.3">
      <c r="A49" s="176"/>
      <c r="B49" s="173"/>
      <c r="C49" s="100" t="s">
        <v>28</v>
      </c>
      <c r="D49" s="110"/>
      <c r="E49" s="21"/>
    </row>
    <row r="50" spans="1:5" x14ac:dyDescent="0.3">
      <c r="A50" s="176"/>
      <c r="B50" s="174"/>
      <c r="C50" s="113" t="s">
        <v>50</v>
      </c>
      <c r="D50" s="116"/>
      <c r="E50" s="21"/>
    </row>
    <row r="51" spans="1:5" ht="18" customHeight="1" x14ac:dyDescent="0.3">
      <c r="A51" s="176"/>
      <c r="B51" s="172" t="s">
        <v>94</v>
      </c>
      <c r="C51" s="100" t="s">
        <v>27</v>
      </c>
      <c r="D51" s="163">
        <v>2612.8000000000002</v>
      </c>
      <c r="E51" s="21"/>
    </row>
    <row r="52" spans="1:5" ht="19.350000000000001" customHeight="1" x14ac:dyDescent="0.3">
      <c r="A52" s="176"/>
      <c r="B52" s="173"/>
      <c r="C52" s="114" t="s">
        <v>89</v>
      </c>
      <c r="D52" s="111"/>
      <c r="E52" s="21"/>
    </row>
    <row r="53" spans="1:5" x14ac:dyDescent="0.3">
      <c r="A53" s="176"/>
      <c r="B53" s="173"/>
      <c r="C53" s="100" t="s">
        <v>92</v>
      </c>
      <c r="D53" s="110"/>
      <c r="E53" s="21"/>
    </row>
    <row r="54" spans="1:5" ht="69" customHeight="1" x14ac:dyDescent="0.3">
      <c r="A54" s="176"/>
      <c r="B54" s="173"/>
      <c r="C54" s="112" t="s">
        <v>93</v>
      </c>
      <c r="D54" s="110"/>
      <c r="E54" s="21"/>
    </row>
    <row r="55" spans="1:5" x14ac:dyDescent="0.3">
      <c r="A55" s="176"/>
      <c r="B55" s="173"/>
      <c r="C55" s="100" t="s">
        <v>28</v>
      </c>
      <c r="D55" s="110"/>
      <c r="E55" s="21"/>
    </row>
    <row r="56" spans="1:5" x14ac:dyDescent="0.3">
      <c r="A56" s="177"/>
      <c r="B56" s="174"/>
      <c r="C56" s="112" t="s">
        <v>50</v>
      </c>
      <c r="D56" s="110"/>
      <c r="E56" s="21"/>
    </row>
  </sheetData>
  <mergeCells count="13">
    <mergeCell ref="C7:C8"/>
    <mergeCell ref="A7:B7"/>
    <mergeCell ref="A5:D5"/>
    <mergeCell ref="B51:B56"/>
    <mergeCell ref="A39:A56"/>
    <mergeCell ref="B39:B44"/>
    <mergeCell ref="B45:B50"/>
    <mergeCell ref="A12:A24"/>
    <mergeCell ref="A25:A37"/>
    <mergeCell ref="B32:B37"/>
    <mergeCell ref="B25:B30"/>
    <mergeCell ref="B19:B24"/>
    <mergeCell ref="B12:B17"/>
  </mergeCells>
  <pageMargins left="0" right="0" top="0" bottom="0" header="0.3" footer="0.3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16" zoomScale="90" zoomScaleNormal="90" zoomScaleSheetLayoutView="80" workbookViewId="0">
      <selection sqref="A1:H78"/>
    </sheetView>
  </sheetViews>
  <sheetFormatPr defaultColWidth="9.140625" defaultRowHeight="17.25" x14ac:dyDescent="0.3"/>
  <cols>
    <col min="1" max="1" width="9.7109375" style="2" customWidth="1"/>
    <col min="2" max="3" width="8.140625" style="2" customWidth="1"/>
    <col min="4" max="4" width="11.5703125" style="2" customWidth="1"/>
    <col min="5" max="5" width="13.85546875" style="2" customWidth="1"/>
    <col min="6" max="6" width="76.5703125" style="2" customWidth="1"/>
    <col min="7" max="7" width="40.28515625" style="38" customWidth="1"/>
    <col min="8" max="8" width="20.140625" style="38" customWidth="1"/>
    <col min="9" max="9" width="15" style="2" customWidth="1"/>
    <col min="10" max="16384" width="9.140625" style="2"/>
  </cols>
  <sheetData>
    <row r="1" spans="1:10" ht="37.5" customHeight="1" x14ac:dyDescent="0.3">
      <c r="A1" s="215" t="s">
        <v>78</v>
      </c>
      <c r="B1" s="215"/>
      <c r="C1" s="215"/>
      <c r="D1" s="215"/>
      <c r="E1" s="215"/>
      <c r="F1" s="215"/>
      <c r="G1" s="215"/>
      <c r="H1" s="52"/>
      <c r="I1" s="52"/>
      <c r="J1" s="52"/>
    </row>
    <row r="2" spans="1:10" ht="17.45" customHeight="1" x14ac:dyDescent="0.3">
      <c r="G2" s="132" t="s">
        <v>70</v>
      </c>
      <c r="H2" s="73"/>
      <c r="I2" s="73"/>
    </row>
    <row r="3" spans="1:10" ht="17.45" customHeight="1" x14ac:dyDescent="0.3">
      <c r="G3" s="73" t="s">
        <v>9</v>
      </c>
      <c r="H3" s="73"/>
      <c r="I3" s="73"/>
    </row>
    <row r="4" spans="1:10" ht="13.7" customHeight="1" x14ac:dyDescent="0.3"/>
    <row r="5" spans="1:10" ht="52.5" customHeight="1" x14ac:dyDescent="0.3">
      <c r="A5" s="188" t="s">
        <v>106</v>
      </c>
      <c r="B5" s="188"/>
      <c r="C5" s="188"/>
      <c r="D5" s="188"/>
      <c r="E5" s="188"/>
      <c r="F5" s="188"/>
      <c r="G5" s="188"/>
      <c r="H5" s="92"/>
      <c r="I5" s="92"/>
    </row>
    <row r="8" spans="1:10" x14ac:dyDescent="0.3">
      <c r="G8" s="214" t="s">
        <v>51</v>
      </c>
      <c r="H8" s="214"/>
    </row>
    <row r="9" spans="1:10" s="3" customFormat="1" ht="105.6" customHeight="1" x14ac:dyDescent="0.25">
      <c r="A9" s="206" t="s">
        <v>22</v>
      </c>
      <c r="B9" s="206"/>
      <c r="C9" s="206"/>
      <c r="D9" s="216" t="s">
        <v>13</v>
      </c>
      <c r="E9" s="217"/>
      <c r="F9" s="206" t="s">
        <v>18</v>
      </c>
      <c r="G9" s="72" t="s">
        <v>48</v>
      </c>
    </row>
    <row r="10" spans="1:10" s="3" customFormat="1" ht="34.5" x14ac:dyDescent="0.25">
      <c r="A10" s="1" t="s">
        <v>40</v>
      </c>
      <c r="B10" s="1" t="s">
        <v>41</v>
      </c>
      <c r="C10" s="1" t="s">
        <v>23</v>
      </c>
      <c r="D10" s="1" t="s">
        <v>16</v>
      </c>
      <c r="E10" s="1" t="s">
        <v>33</v>
      </c>
      <c r="F10" s="206"/>
      <c r="G10" s="43" t="s">
        <v>15</v>
      </c>
    </row>
    <row r="11" spans="1:10" s="3" customFormat="1" x14ac:dyDescent="0.25">
      <c r="A11" s="189" t="s">
        <v>37</v>
      </c>
      <c r="B11" s="189" t="s">
        <v>36</v>
      </c>
      <c r="C11" s="189" t="s">
        <v>36</v>
      </c>
      <c r="D11" s="43"/>
      <c r="E11" s="43"/>
      <c r="F11" s="70" t="s">
        <v>21</v>
      </c>
      <c r="G11" s="53">
        <f>G13+G52</f>
        <v>0</v>
      </c>
    </row>
    <row r="12" spans="1:10" s="3" customFormat="1" x14ac:dyDescent="0.25">
      <c r="A12" s="185"/>
      <c r="B12" s="185"/>
      <c r="C12" s="185"/>
      <c r="D12" s="43"/>
      <c r="E12" s="43"/>
      <c r="F12" s="6" t="s">
        <v>29</v>
      </c>
      <c r="G12" s="165"/>
    </row>
    <row r="13" spans="1:10" s="3" customFormat="1" ht="34.5" x14ac:dyDescent="0.25">
      <c r="A13" s="185"/>
      <c r="B13" s="185"/>
      <c r="C13" s="185"/>
      <c r="D13" s="43"/>
      <c r="E13" s="43"/>
      <c r="F13" s="70" t="s">
        <v>35</v>
      </c>
      <c r="G13" s="53">
        <f>G14+G33</f>
        <v>0</v>
      </c>
    </row>
    <row r="14" spans="1:10" s="3" customFormat="1" x14ac:dyDescent="0.25">
      <c r="A14" s="190"/>
      <c r="B14" s="185"/>
      <c r="C14" s="185"/>
      <c r="D14" s="43"/>
      <c r="E14" s="43"/>
      <c r="F14" s="48" t="s">
        <v>42</v>
      </c>
      <c r="G14" s="53">
        <f t="shared" ref="G14" si="0">G16</f>
        <v>2612.8000000000002</v>
      </c>
    </row>
    <row r="15" spans="1:10" s="3" customFormat="1" x14ac:dyDescent="0.25">
      <c r="A15" s="189"/>
      <c r="B15" s="185"/>
      <c r="C15" s="185"/>
      <c r="D15" s="43"/>
      <c r="E15" s="43"/>
      <c r="F15" s="44" t="s">
        <v>19</v>
      </c>
      <c r="G15" s="165"/>
    </row>
    <row r="16" spans="1:10" s="3" customFormat="1" x14ac:dyDescent="0.25">
      <c r="A16" s="185"/>
      <c r="B16" s="190"/>
      <c r="C16" s="185"/>
      <c r="D16" s="43"/>
      <c r="E16" s="43"/>
      <c r="F16" s="48" t="s">
        <v>43</v>
      </c>
      <c r="G16" s="57">
        <f>G18</f>
        <v>2612.8000000000002</v>
      </c>
    </row>
    <row r="17" spans="1:10" s="3" customFormat="1" x14ac:dyDescent="0.25">
      <c r="A17" s="185"/>
      <c r="B17" s="189"/>
      <c r="C17" s="185"/>
      <c r="D17" s="43"/>
      <c r="E17" s="43"/>
      <c r="F17" s="44" t="s">
        <v>19</v>
      </c>
      <c r="G17" s="165"/>
    </row>
    <row r="18" spans="1:10" s="3" customFormat="1" x14ac:dyDescent="0.25">
      <c r="A18" s="185"/>
      <c r="B18" s="185"/>
      <c r="C18" s="185"/>
      <c r="D18" s="43"/>
      <c r="E18" s="43"/>
      <c r="F18" s="48" t="s">
        <v>43</v>
      </c>
      <c r="G18" s="53">
        <f>G20</f>
        <v>2612.8000000000002</v>
      </c>
    </row>
    <row r="19" spans="1:10" s="3" customFormat="1" x14ac:dyDescent="0.25">
      <c r="A19" s="185"/>
      <c r="B19" s="185"/>
      <c r="C19" s="189"/>
      <c r="D19" s="43"/>
      <c r="E19" s="43"/>
      <c r="F19" s="44" t="s">
        <v>19</v>
      </c>
      <c r="G19" s="165"/>
    </row>
    <row r="20" spans="1:10" s="3" customFormat="1" x14ac:dyDescent="0.25">
      <c r="A20" s="185"/>
      <c r="B20" s="185"/>
      <c r="C20" s="185"/>
      <c r="D20" s="43"/>
      <c r="E20" s="72"/>
      <c r="F20" s="49" t="s">
        <v>30</v>
      </c>
      <c r="G20" s="53">
        <f>G22</f>
        <v>2612.8000000000002</v>
      </c>
    </row>
    <row r="21" spans="1:10" s="3" customFormat="1" x14ac:dyDescent="0.25">
      <c r="A21" s="185"/>
      <c r="B21" s="185"/>
      <c r="C21" s="185"/>
      <c r="D21" s="43"/>
      <c r="E21" s="43"/>
      <c r="F21" s="50" t="s">
        <v>19</v>
      </c>
      <c r="G21" s="165"/>
    </row>
    <row r="22" spans="1:10" s="5" customFormat="1" ht="17.45" customHeight="1" x14ac:dyDescent="0.25">
      <c r="A22" s="185"/>
      <c r="B22" s="185"/>
      <c r="C22" s="185"/>
      <c r="D22" s="200">
        <v>1163</v>
      </c>
      <c r="E22" s="201" t="s">
        <v>73</v>
      </c>
      <c r="F22" s="201"/>
      <c r="G22" s="54">
        <f>G24:H24</f>
        <v>2612.8000000000002</v>
      </c>
      <c r="H22" s="4"/>
      <c r="I22" s="4"/>
      <c r="J22" s="4"/>
    </row>
    <row r="23" spans="1:10" s="5" customFormat="1" ht="16.899999999999999" customHeight="1" x14ac:dyDescent="0.25">
      <c r="A23" s="185"/>
      <c r="B23" s="185"/>
      <c r="C23" s="185"/>
      <c r="D23" s="200"/>
      <c r="E23" s="144"/>
      <c r="F23" s="44" t="s">
        <v>19</v>
      </c>
      <c r="G23" s="158"/>
      <c r="H23" s="4"/>
      <c r="I23" s="4"/>
      <c r="J23" s="4"/>
    </row>
    <row r="24" spans="1:10" s="5" customFormat="1" ht="45" customHeight="1" x14ac:dyDescent="0.25">
      <c r="A24" s="185"/>
      <c r="B24" s="185"/>
      <c r="C24" s="185"/>
      <c r="D24" s="200"/>
      <c r="E24" s="144">
        <v>11028</v>
      </c>
      <c r="F24" s="48" t="s">
        <v>114</v>
      </c>
      <c r="G24" s="125">
        <f>G26</f>
        <v>2612.8000000000002</v>
      </c>
      <c r="H24" s="4"/>
      <c r="I24" s="4"/>
      <c r="J24" s="4"/>
    </row>
    <row r="25" spans="1:10" s="5" customFormat="1" ht="27.95" customHeight="1" x14ac:dyDescent="0.25">
      <c r="A25" s="185"/>
      <c r="B25" s="185"/>
      <c r="C25" s="185"/>
      <c r="D25" s="200"/>
      <c r="E25" s="202"/>
      <c r="F25" s="44" t="s">
        <v>34</v>
      </c>
      <c r="G25" s="125"/>
      <c r="H25" s="4"/>
      <c r="I25" s="4"/>
      <c r="J25" s="4"/>
    </row>
    <row r="26" spans="1:10" s="5" customFormat="1" ht="27.95" customHeight="1" x14ac:dyDescent="0.25">
      <c r="A26" s="185"/>
      <c r="B26" s="185"/>
      <c r="C26" s="185"/>
      <c r="D26" s="200"/>
      <c r="E26" s="202"/>
      <c r="F26" s="44" t="s">
        <v>30</v>
      </c>
      <c r="G26" s="125">
        <f>G28</f>
        <v>2612.8000000000002</v>
      </c>
      <c r="H26" s="4"/>
      <c r="I26" s="4"/>
      <c r="J26" s="4"/>
    </row>
    <row r="27" spans="1:10" s="5" customFormat="1" ht="37.5" customHeight="1" x14ac:dyDescent="0.25">
      <c r="A27" s="185"/>
      <c r="B27" s="185"/>
      <c r="C27" s="185"/>
      <c r="D27" s="200"/>
      <c r="E27" s="202"/>
      <c r="F27" s="44" t="s">
        <v>63</v>
      </c>
      <c r="G27" s="125"/>
      <c r="H27" s="4"/>
      <c r="I27" s="4"/>
      <c r="J27" s="4"/>
    </row>
    <row r="28" spans="1:10" s="5" customFormat="1" ht="27.95" customHeight="1" x14ac:dyDescent="0.25">
      <c r="A28" s="185"/>
      <c r="B28" s="185"/>
      <c r="C28" s="185"/>
      <c r="D28" s="200"/>
      <c r="E28" s="202"/>
      <c r="F28" s="148" t="s">
        <v>20</v>
      </c>
      <c r="G28" s="125">
        <f t="shared" ref="G28:G31" si="1">G29</f>
        <v>2612.8000000000002</v>
      </c>
      <c r="H28" s="4"/>
      <c r="I28" s="4"/>
      <c r="J28" s="4"/>
    </row>
    <row r="29" spans="1:10" s="5" customFormat="1" ht="27.95" customHeight="1" x14ac:dyDescent="0.25">
      <c r="A29" s="185"/>
      <c r="B29" s="185"/>
      <c r="C29" s="185"/>
      <c r="D29" s="200"/>
      <c r="E29" s="202"/>
      <c r="F29" s="44" t="s">
        <v>65</v>
      </c>
      <c r="G29" s="125">
        <f t="shared" si="1"/>
        <v>2612.8000000000002</v>
      </c>
      <c r="H29" s="4"/>
      <c r="I29" s="4"/>
      <c r="J29" s="4"/>
    </row>
    <row r="30" spans="1:10" s="5" customFormat="1" ht="27.95" customHeight="1" x14ac:dyDescent="0.25">
      <c r="A30" s="185"/>
      <c r="B30" s="185"/>
      <c r="C30" s="185"/>
      <c r="D30" s="200"/>
      <c r="E30" s="202"/>
      <c r="F30" s="44" t="s">
        <v>66</v>
      </c>
      <c r="G30" s="125">
        <f t="shared" si="1"/>
        <v>2612.8000000000002</v>
      </c>
      <c r="H30" s="4"/>
      <c r="I30" s="4"/>
      <c r="J30" s="4"/>
    </row>
    <row r="31" spans="1:10" s="5" customFormat="1" ht="34.5" customHeight="1" x14ac:dyDescent="0.25">
      <c r="A31" s="185"/>
      <c r="B31" s="185"/>
      <c r="C31" s="185"/>
      <c r="D31" s="200"/>
      <c r="E31" s="202"/>
      <c r="F31" s="44" t="s">
        <v>52</v>
      </c>
      <c r="G31" s="125">
        <f t="shared" si="1"/>
        <v>2612.8000000000002</v>
      </c>
      <c r="H31" s="4"/>
      <c r="I31" s="4"/>
      <c r="J31" s="4"/>
    </row>
    <row r="32" spans="1:10" s="5" customFormat="1" ht="27.95" customHeight="1" x14ac:dyDescent="0.25">
      <c r="A32" s="190"/>
      <c r="B32" s="190"/>
      <c r="C32" s="190"/>
      <c r="D32" s="200"/>
      <c r="E32" s="202"/>
      <c r="F32" s="44" t="s">
        <v>53</v>
      </c>
      <c r="G32" s="125">
        <v>2612.8000000000002</v>
      </c>
      <c r="H32" s="4"/>
      <c r="I32" s="4"/>
      <c r="J32" s="4"/>
    </row>
    <row r="33" spans="1:11" s="3" customFormat="1" x14ac:dyDescent="0.25">
      <c r="A33" s="203" t="s">
        <v>116</v>
      </c>
      <c r="B33" s="185" t="s">
        <v>117</v>
      </c>
      <c r="C33" s="185" t="s">
        <v>36</v>
      </c>
      <c r="D33" s="43"/>
      <c r="E33" s="146"/>
      <c r="F33" s="48" t="s">
        <v>118</v>
      </c>
      <c r="G33" s="53">
        <f t="shared" ref="G33" si="2">G35</f>
        <v>-2612.8000000000002</v>
      </c>
    </row>
    <row r="34" spans="1:11" s="3" customFormat="1" x14ac:dyDescent="0.25">
      <c r="A34" s="204"/>
      <c r="B34" s="186"/>
      <c r="C34" s="185"/>
      <c r="D34" s="43"/>
      <c r="E34" s="146"/>
      <c r="F34" s="44" t="s">
        <v>19</v>
      </c>
      <c r="G34" s="165"/>
    </row>
    <row r="35" spans="1:11" s="3" customFormat="1" x14ac:dyDescent="0.25">
      <c r="A35" s="204"/>
      <c r="B35" s="187"/>
      <c r="C35" s="185"/>
      <c r="D35" s="43"/>
      <c r="E35" s="146"/>
      <c r="F35" s="48" t="s">
        <v>119</v>
      </c>
      <c r="G35" s="57">
        <f>G37</f>
        <v>-2612.8000000000002</v>
      </c>
    </row>
    <row r="36" spans="1:11" s="3" customFormat="1" x14ac:dyDescent="0.25">
      <c r="A36" s="204"/>
      <c r="B36" s="189"/>
      <c r="C36" s="186"/>
      <c r="D36" s="43"/>
      <c r="E36" s="146"/>
      <c r="F36" s="44" t="s">
        <v>19</v>
      </c>
      <c r="G36" s="165"/>
    </row>
    <row r="37" spans="1:11" s="3" customFormat="1" x14ac:dyDescent="0.25">
      <c r="A37" s="204"/>
      <c r="B37" s="185"/>
      <c r="C37" s="187"/>
      <c r="D37" s="43"/>
      <c r="E37" s="146"/>
      <c r="F37" s="48" t="s">
        <v>120</v>
      </c>
      <c r="G37" s="53">
        <f>G41</f>
        <v>-2612.8000000000002</v>
      </c>
    </row>
    <row r="38" spans="1:11" s="3" customFormat="1" x14ac:dyDescent="0.25">
      <c r="A38" s="204"/>
      <c r="B38" s="185"/>
      <c r="C38" s="191"/>
      <c r="D38" s="147"/>
      <c r="E38" s="146"/>
      <c r="F38" s="44" t="s">
        <v>19</v>
      </c>
      <c r="G38" s="165"/>
    </row>
    <row r="39" spans="1:11" s="3" customFormat="1" x14ac:dyDescent="0.25">
      <c r="A39" s="204"/>
      <c r="B39" s="185"/>
      <c r="C39" s="192"/>
      <c r="D39" s="149"/>
      <c r="E39" s="150"/>
      <c r="F39" s="49" t="s">
        <v>30</v>
      </c>
      <c r="G39" s="53">
        <f>G41</f>
        <v>-2612.8000000000002</v>
      </c>
    </row>
    <row r="40" spans="1:11" s="3" customFormat="1" x14ac:dyDescent="0.25">
      <c r="A40" s="204"/>
      <c r="B40" s="185"/>
      <c r="C40" s="192"/>
      <c r="D40" s="147"/>
      <c r="E40" s="146"/>
      <c r="F40" s="50" t="s">
        <v>19</v>
      </c>
      <c r="G40" s="165"/>
    </row>
    <row r="41" spans="1:11" s="5" customFormat="1" ht="39.950000000000003" customHeight="1" x14ac:dyDescent="0.25">
      <c r="A41" s="204"/>
      <c r="B41" s="185"/>
      <c r="C41" s="192"/>
      <c r="D41" s="197">
        <v>1148</v>
      </c>
      <c r="E41" s="151"/>
      <c r="F41" s="152" t="s">
        <v>121</v>
      </c>
      <c r="G41" s="54">
        <f>G43+G52+G61</f>
        <v>-2612.8000000000002</v>
      </c>
      <c r="H41" s="4"/>
      <c r="I41" s="4"/>
      <c r="J41" s="4"/>
      <c r="K41" s="4"/>
    </row>
    <row r="42" spans="1:11" s="5" customFormat="1" ht="16.899999999999999" customHeight="1" x14ac:dyDescent="0.25">
      <c r="A42" s="204"/>
      <c r="B42" s="185"/>
      <c r="C42" s="192"/>
      <c r="D42" s="198"/>
      <c r="E42" s="144"/>
      <c r="F42" s="44" t="s">
        <v>19</v>
      </c>
      <c r="G42" s="158"/>
      <c r="H42" s="4"/>
      <c r="I42" s="4"/>
      <c r="J42" s="4"/>
      <c r="K42" s="4"/>
    </row>
    <row r="43" spans="1:11" s="5" customFormat="1" ht="37.5" customHeight="1" x14ac:dyDescent="0.3">
      <c r="A43" s="204"/>
      <c r="B43" s="185"/>
      <c r="C43" s="192"/>
      <c r="D43" s="198"/>
      <c r="E43" s="144">
        <v>11007</v>
      </c>
      <c r="F43" s="153" t="s">
        <v>122</v>
      </c>
      <c r="G43" s="166">
        <f>G45</f>
        <v>-2612.8000000000002</v>
      </c>
      <c r="H43" s="4"/>
      <c r="I43" s="4"/>
      <c r="J43" s="4"/>
      <c r="K43" s="4"/>
    </row>
    <row r="44" spans="1:11" s="5" customFormat="1" ht="16.899999999999999" customHeight="1" x14ac:dyDescent="0.3">
      <c r="A44" s="204"/>
      <c r="B44" s="185"/>
      <c r="C44" s="192"/>
      <c r="D44" s="198"/>
      <c r="E44" s="194"/>
      <c r="F44" s="6" t="s">
        <v>34</v>
      </c>
      <c r="G44" s="166"/>
      <c r="H44" s="4"/>
      <c r="I44" s="4"/>
      <c r="J44" s="4"/>
      <c r="K44" s="4"/>
    </row>
    <row r="45" spans="1:11" s="5" customFormat="1" ht="16.899999999999999" customHeight="1" x14ac:dyDescent="0.3">
      <c r="A45" s="204"/>
      <c r="B45" s="185"/>
      <c r="C45" s="192"/>
      <c r="D45" s="198"/>
      <c r="E45" s="195"/>
      <c r="F45" s="6" t="s">
        <v>30</v>
      </c>
      <c r="G45" s="166">
        <f>G47</f>
        <v>-2612.8000000000002</v>
      </c>
      <c r="H45" s="4"/>
      <c r="I45" s="4"/>
      <c r="J45" s="4"/>
      <c r="K45" s="4"/>
    </row>
    <row r="46" spans="1:11" s="5" customFormat="1" ht="16.899999999999999" customHeight="1" x14ac:dyDescent="0.3">
      <c r="A46" s="204"/>
      <c r="B46" s="185"/>
      <c r="C46" s="192"/>
      <c r="D46" s="198"/>
      <c r="E46" s="195"/>
      <c r="F46" s="6" t="s">
        <v>123</v>
      </c>
      <c r="G46" s="166"/>
      <c r="H46" s="4"/>
      <c r="I46" s="4"/>
      <c r="J46" s="4"/>
      <c r="K46" s="4"/>
    </row>
    <row r="47" spans="1:11" s="5" customFormat="1" ht="16.899999999999999" customHeight="1" x14ac:dyDescent="0.3">
      <c r="A47" s="204"/>
      <c r="B47" s="185"/>
      <c r="C47" s="192"/>
      <c r="D47" s="198"/>
      <c r="E47" s="195"/>
      <c r="F47" s="145" t="s">
        <v>20</v>
      </c>
      <c r="G47" s="166">
        <f>G48</f>
        <v>-2612.8000000000002</v>
      </c>
      <c r="H47" s="4"/>
      <c r="I47" s="4"/>
      <c r="J47" s="4"/>
      <c r="K47" s="4"/>
    </row>
    <row r="48" spans="1:11" s="5" customFormat="1" ht="16.899999999999999" customHeight="1" x14ac:dyDescent="0.3">
      <c r="A48" s="204"/>
      <c r="B48" s="185"/>
      <c r="C48" s="192"/>
      <c r="D48" s="198"/>
      <c r="E48" s="195"/>
      <c r="F48" s="6" t="s">
        <v>102</v>
      </c>
      <c r="G48" s="166">
        <f>G49</f>
        <v>-2612.8000000000002</v>
      </c>
      <c r="H48" s="4"/>
      <c r="I48" s="4"/>
      <c r="J48" s="4"/>
      <c r="K48" s="4"/>
    </row>
    <row r="49" spans="1:11" s="5" customFormat="1" ht="16.899999999999999" customHeight="1" x14ac:dyDescent="0.3">
      <c r="A49" s="204"/>
      <c r="B49" s="185"/>
      <c r="C49" s="192"/>
      <c r="D49" s="198"/>
      <c r="E49" s="195"/>
      <c r="F49" s="6" t="s">
        <v>124</v>
      </c>
      <c r="G49" s="166">
        <f>G50</f>
        <v>-2612.8000000000002</v>
      </c>
      <c r="H49" s="4"/>
      <c r="I49" s="4"/>
      <c r="J49" s="4"/>
      <c r="K49" s="4"/>
    </row>
    <row r="50" spans="1:11" s="5" customFormat="1" ht="16.899999999999999" customHeight="1" x14ac:dyDescent="0.3">
      <c r="A50" s="204"/>
      <c r="B50" s="185"/>
      <c r="C50" s="192"/>
      <c r="D50" s="198"/>
      <c r="E50" s="195"/>
      <c r="F50" s="6" t="s">
        <v>52</v>
      </c>
      <c r="G50" s="166">
        <f>G51</f>
        <v>-2612.8000000000002</v>
      </c>
      <c r="H50" s="4"/>
      <c r="I50" s="4"/>
      <c r="J50" s="4"/>
      <c r="K50" s="4"/>
    </row>
    <row r="51" spans="1:11" s="5" customFormat="1" ht="41.25" customHeight="1" x14ac:dyDescent="0.3">
      <c r="A51" s="205"/>
      <c r="B51" s="190"/>
      <c r="C51" s="193"/>
      <c r="D51" s="199"/>
      <c r="E51" s="196"/>
      <c r="F51" s="44" t="s">
        <v>125</v>
      </c>
      <c r="G51" s="166">
        <v>-2612.8000000000002</v>
      </c>
      <c r="H51" s="4"/>
      <c r="I51" s="4"/>
      <c r="J51" s="4"/>
      <c r="K51" s="154"/>
    </row>
    <row r="52" spans="1:11" s="120" customFormat="1" ht="34.9" customHeight="1" x14ac:dyDescent="0.3">
      <c r="A52" s="104"/>
      <c r="B52" s="104"/>
      <c r="C52" s="104"/>
      <c r="D52" s="59"/>
      <c r="E52" s="59"/>
      <c r="F52" s="87" t="s">
        <v>88</v>
      </c>
      <c r="G52" s="54">
        <f t="shared" ref="G52" si="3">+G53</f>
        <v>0</v>
      </c>
    </row>
    <row r="53" spans="1:11" s="21" customFormat="1" ht="34.5" x14ac:dyDescent="0.3">
      <c r="A53" s="207" t="s">
        <v>95</v>
      </c>
      <c r="B53" s="210"/>
      <c r="C53" s="211"/>
      <c r="D53" s="211"/>
      <c r="E53" s="211"/>
      <c r="F53" s="87" t="s">
        <v>96</v>
      </c>
      <c r="G53" s="54">
        <f>+G55</f>
        <v>0</v>
      </c>
    </row>
    <row r="54" spans="1:11" s="21" customFormat="1" x14ac:dyDescent="0.3">
      <c r="A54" s="208"/>
      <c r="B54" s="210"/>
      <c r="C54" s="211"/>
      <c r="D54" s="211"/>
      <c r="E54" s="211"/>
      <c r="F54" s="50" t="s">
        <v>19</v>
      </c>
      <c r="G54" s="96"/>
    </row>
    <row r="55" spans="1:11" s="21" customFormat="1" x14ac:dyDescent="0.3">
      <c r="A55" s="208"/>
      <c r="B55" s="207" t="s">
        <v>97</v>
      </c>
      <c r="C55" s="210"/>
      <c r="D55" s="211"/>
      <c r="E55" s="211"/>
      <c r="F55" s="87" t="s">
        <v>98</v>
      </c>
      <c r="G55" s="54">
        <f t="shared" ref="G55" si="4">+G57</f>
        <v>0</v>
      </c>
    </row>
    <row r="56" spans="1:11" s="21" customFormat="1" x14ac:dyDescent="0.3">
      <c r="A56" s="208"/>
      <c r="B56" s="208"/>
      <c r="C56" s="210"/>
      <c r="D56" s="211"/>
      <c r="E56" s="211"/>
      <c r="F56" s="50" t="s">
        <v>19</v>
      </c>
      <c r="G56" s="96"/>
    </row>
    <row r="57" spans="1:11" s="21" customFormat="1" x14ac:dyDescent="0.3">
      <c r="A57" s="208"/>
      <c r="B57" s="208"/>
      <c r="C57" s="207" t="s">
        <v>97</v>
      </c>
      <c r="D57" s="210"/>
      <c r="E57" s="211"/>
      <c r="F57" s="117" t="s">
        <v>89</v>
      </c>
      <c r="G57" s="54">
        <f>G59</f>
        <v>0</v>
      </c>
    </row>
    <row r="58" spans="1:11" s="21" customFormat="1" x14ac:dyDescent="0.3">
      <c r="A58" s="208"/>
      <c r="B58" s="208"/>
      <c r="C58" s="208"/>
      <c r="D58" s="210"/>
      <c r="E58" s="211"/>
      <c r="F58" s="50" t="s">
        <v>19</v>
      </c>
      <c r="G58" s="96"/>
    </row>
    <row r="59" spans="1:11" s="21" customFormat="1" x14ac:dyDescent="0.3">
      <c r="A59" s="208"/>
      <c r="B59" s="208"/>
      <c r="C59" s="208"/>
      <c r="D59" s="210"/>
      <c r="E59" s="211"/>
      <c r="F59" s="50" t="s">
        <v>99</v>
      </c>
      <c r="G59" s="54">
        <f>+G61</f>
        <v>0</v>
      </c>
    </row>
    <row r="60" spans="1:11" s="21" customFormat="1" x14ac:dyDescent="0.3">
      <c r="A60" s="208"/>
      <c r="B60" s="208"/>
      <c r="C60" s="208"/>
      <c r="D60" s="210"/>
      <c r="E60" s="211"/>
      <c r="F60" s="50" t="s">
        <v>19</v>
      </c>
      <c r="G60" s="96"/>
    </row>
    <row r="61" spans="1:11" s="21" customFormat="1" x14ac:dyDescent="0.3">
      <c r="A61" s="208"/>
      <c r="B61" s="208"/>
      <c r="C61" s="208"/>
      <c r="D61" s="207" t="s">
        <v>100</v>
      </c>
      <c r="E61" s="212" t="s">
        <v>83</v>
      </c>
      <c r="F61" s="212" t="s">
        <v>89</v>
      </c>
      <c r="G61" s="54">
        <f>+G70+G78</f>
        <v>0</v>
      </c>
    </row>
    <row r="62" spans="1:11" s="21" customFormat="1" x14ac:dyDescent="0.3">
      <c r="A62" s="208"/>
      <c r="B62" s="208"/>
      <c r="C62" s="208"/>
      <c r="D62" s="208"/>
      <c r="E62" s="121"/>
      <c r="F62" s="50" t="s">
        <v>19</v>
      </c>
      <c r="G62" s="96"/>
    </row>
    <row r="63" spans="1:11" s="21" customFormat="1" x14ac:dyDescent="0.3">
      <c r="A63" s="208"/>
      <c r="B63" s="208"/>
      <c r="C63" s="208"/>
      <c r="D63" s="208"/>
      <c r="E63" s="122">
        <v>11001</v>
      </c>
      <c r="F63" s="117" t="s">
        <v>89</v>
      </c>
      <c r="G63" s="54">
        <f t="shared" ref="G63" si="5">+G65</f>
        <v>2612.8000000000002</v>
      </c>
    </row>
    <row r="64" spans="1:11" s="21" customFormat="1" x14ac:dyDescent="0.3">
      <c r="A64" s="208"/>
      <c r="B64" s="208"/>
      <c r="C64" s="208"/>
      <c r="D64" s="208"/>
      <c r="E64" s="213"/>
      <c r="F64" s="50" t="s">
        <v>34</v>
      </c>
      <c r="G64" s="96"/>
      <c r="I64" s="54"/>
    </row>
    <row r="65" spans="1:7" s="21" customFormat="1" x14ac:dyDescent="0.3">
      <c r="A65" s="208"/>
      <c r="B65" s="208"/>
      <c r="C65" s="208"/>
      <c r="D65" s="208"/>
      <c r="E65" s="213"/>
      <c r="F65" s="100" t="s">
        <v>99</v>
      </c>
      <c r="G65" s="124">
        <f t="shared" ref="G65" si="6">+G67</f>
        <v>2612.8000000000002</v>
      </c>
    </row>
    <row r="66" spans="1:7" s="21" customFormat="1" ht="34.5" x14ac:dyDescent="0.3">
      <c r="A66" s="208"/>
      <c r="B66" s="208"/>
      <c r="C66" s="208"/>
      <c r="D66" s="208"/>
      <c r="E66" s="213"/>
      <c r="F66" s="50" t="s">
        <v>101</v>
      </c>
      <c r="G66" s="96"/>
    </row>
    <row r="67" spans="1:7" s="21" customFormat="1" x14ac:dyDescent="0.3">
      <c r="A67" s="208"/>
      <c r="B67" s="208"/>
      <c r="C67" s="208"/>
      <c r="D67" s="208"/>
      <c r="E67" s="213"/>
      <c r="F67" s="118" t="s">
        <v>20</v>
      </c>
      <c r="G67" s="125">
        <f t="shared" ref="G67:G69" si="7">+G68</f>
        <v>2612.8000000000002</v>
      </c>
    </row>
    <row r="68" spans="1:7" s="21" customFormat="1" x14ac:dyDescent="0.3">
      <c r="A68" s="208"/>
      <c r="B68" s="208"/>
      <c r="C68" s="208"/>
      <c r="D68" s="208"/>
      <c r="E68" s="213"/>
      <c r="F68" s="50" t="s">
        <v>102</v>
      </c>
      <c r="G68" s="125">
        <f t="shared" si="7"/>
        <v>2612.8000000000002</v>
      </c>
    </row>
    <row r="69" spans="1:7" s="21" customFormat="1" x14ac:dyDescent="0.3">
      <c r="A69" s="208"/>
      <c r="B69" s="208"/>
      <c r="C69" s="208"/>
      <c r="D69" s="208"/>
      <c r="E69" s="213"/>
      <c r="F69" s="50" t="s">
        <v>103</v>
      </c>
      <c r="G69" s="125">
        <f t="shared" si="7"/>
        <v>2612.8000000000002</v>
      </c>
    </row>
    <row r="70" spans="1:7" s="21" customFormat="1" x14ac:dyDescent="0.3">
      <c r="A70" s="208"/>
      <c r="B70" s="208"/>
      <c r="C70" s="208"/>
      <c r="D70" s="208"/>
      <c r="E70" s="213"/>
      <c r="F70" s="50" t="s">
        <v>104</v>
      </c>
      <c r="G70" s="166">
        <v>2612.8000000000002</v>
      </c>
    </row>
    <row r="71" spans="1:7" s="21" customFormat="1" x14ac:dyDescent="0.3">
      <c r="A71" s="208"/>
      <c r="B71" s="208"/>
      <c r="C71" s="208"/>
      <c r="D71" s="208"/>
      <c r="E71" s="122">
        <v>11001</v>
      </c>
      <c r="F71" s="117" t="s">
        <v>89</v>
      </c>
      <c r="G71" s="54">
        <f t="shared" ref="G71" si="8">+G73</f>
        <v>-2612.8000000000002</v>
      </c>
    </row>
    <row r="72" spans="1:7" s="21" customFormat="1" x14ac:dyDescent="0.3">
      <c r="A72" s="208"/>
      <c r="B72" s="208"/>
      <c r="C72" s="208"/>
      <c r="D72" s="208"/>
      <c r="E72" s="213"/>
      <c r="F72" s="50" t="s">
        <v>34</v>
      </c>
      <c r="G72" s="96"/>
    </row>
    <row r="73" spans="1:7" s="21" customFormat="1" x14ac:dyDescent="0.3">
      <c r="A73" s="208"/>
      <c r="B73" s="208"/>
      <c r="C73" s="208"/>
      <c r="D73" s="208"/>
      <c r="E73" s="213"/>
      <c r="F73" s="100" t="s">
        <v>99</v>
      </c>
      <c r="G73" s="124">
        <f t="shared" ref="G73" si="9">+G75</f>
        <v>-2612.8000000000002</v>
      </c>
    </row>
    <row r="74" spans="1:7" s="21" customFormat="1" ht="34.5" x14ac:dyDescent="0.3">
      <c r="A74" s="208"/>
      <c r="B74" s="208"/>
      <c r="C74" s="208"/>
      <c r="D74" s="208"/>
      <c r="E74" s="213"/>
      <c r="F74" s="50" t="s">
        <v>101</v>
      </c>
      <c r="G74" s="96"/>
    </row>
    <row r="75" spans="1:7" s="21" customFormat="1" x14ac:dyDescent="0.3">
      <c r="A75" s="208"/>
      <c r="B75" s="208"/>
      <c r="C75" s="208"/>
      <c r="D75" s="208"/>
      <c r="E75" s="213"/>
      <c r="F75" s="118" t="s">
        <v>20</v>
      </c>
      <c r="G75" s="125">
        <f t="shared" ref="G75:G77" si="10">+G76</f>
        <v>-2612.8000000000002</v>
      </c>
    </row>
    <row r="76" spans="1:7" s="21" customFormat="1" x14ac:dyDescent="0.3">
      <c r="A76" s="208"/>
      <c r="B76" s="208"/>
      <c r="C76" s="208"/>
      <c r="D76" s="208"/>
      <c r="E76" s="213"/>
      <c r="F76" s="50" t="s">
        <v>102</v>
      </c>
      <c r="G76" s="125">
        <f t="shared" si="10"/>
        <v>-2612.8000000000002</v>
      </c>
    </row>
    <row r="77" spans="1:7" s="21" customFormat="1" x14ac:dyDescent="0.3">
      <c r="A77" s="208"/>
      <c r="B77" s="208"/>
      <c r="C77" s="208"/>
      <c r="D77" s="208"/>
      <c r="E77" s="213"/>
      <c r="F77" s="50" t="s">
        <v>103</v>
      </c>
      <c r="G77" s="125">
        <f t="shared" si="10"/>
        <v>-2612.8000000000002</v>
      </c>
    </row>
    <row r="78" spans="1:7" s="21" customFormat="1" x14ac:dyDescent="0.3">
      <c r="A78" s="209"/>
      <c r="B78" s="209"/>
      <c r="C78" s="209"/>
      <c r="D78" s="209"/>
      <c r="E78" s="213"/>
      <c r="F78" s="50" t="s">
        <v>104</v>
      </c>
      <c r="G78" s="125">
        <v>-2612.8000000000002</v>
      </c>
    </row>
  </sheetData>
  <mergeCells count="33">
    <mergeCell ref="G8:H8"/>
    <mergeCell ref="B17:B32"/>
    <mergeCell ref="A1:G1"/>
    <mergeCell ref="D9:E9"/>
    <mergeCell ref="B11:B16"/>
    <mergeCell ref="A9:C9"/>
    <mergeCell ref="A53:A78"/>
    <mergeCell ref="B53:B54"/>
    <mergeCell ref="C53:C56"/>
    <mergeCell ref="D53:D60"/>
    <mergeCell ref="E53:E60"/>
    <mergeCell ref="B55:B78"/>
    <mergeCell ref="C57:C78"/>
    <mergeCell ref="D61:D78"/>
    <mergeCell ref="E61:F61"/>
    <mergeCell ref="E64:E70"/>
    <mergeCell ref="E72:E78"/>
    <mergeCell ref="B33:B35"/>
    <mergeCell ref="A5:G5"/>
    <mergeCell ref="B36:B51"/>
    <mergeCell ref="C38:C51"/>
    <mergeCell ref="E44:E51"/>
    <mergeCell ref="D41:D51"/>
    <mergeCell ref="D22:D32"/>
    <mergeCell ref="E22:F22"/>
    <mergeCell ref="E25:E32"/>
    <mergeCell ref="A11:A14"/>
    <mergeCell ref="C11:C18"/>
    <mergeCell ref="C19:C32"/>
    <mergeCell ref="C33:C37"/>
    <mergeCell ref="A33:A51"/>
    <mergeCell ref="F9:F10"/>
    <mergeCell ref="A15:A32"/>
  </mergeCells>
  <pageMargins left="0.7" right="0.7" top="0.75" bottom="0.75" header="0.3" footer="0.3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4" workbookViewId="0">
      <selection sqref="A1:G17"/>
    </sheetView>
  </sheetViews>
  <sheetFormatPr defaultRowHeight="15" x14ac:dyDescent="0.25"/>
  <cols>
    <col min="1" max="1" width="22.42578125" customWidth="1"/>
    <col min="2" max="2" width="19.140625" customWidth="1"/>
    <col min="3" max="3" width="21.5703125" customWidth="1"/>
    <col min="4" max="4" width="31.85546875" customWidth="1"/>
    <col min="5" max="5" width="15.42578125" customWidth="1"/>
    <col min="6" max="6" width="47.85546875" customWidth="1"/>
    <col min="7" max="7" width="25.42578125" customWidth="1"/>
  </cols>
  <sheetData>
    <row r="1" spans="1:7" ht="17.25" x14ac:dyDescent="0.3">
      <c r="A1" s="77"/>
      <c r="B1" s="77"/>
      <c r="C1" s="77"/>
      <c r="D1" s="77"/>
      <c r="E1" s="77"/>
      <c r="F1" s="218" t="s">
        <v>68</v>
      </c>
      <c r="G1" s="218"/>
    </row>
    <row r="2" spans="1:7" ht="17.25" x14ac:dyDescent="0.3">
      <c r="A2" s="78"/>
      <c r="B2" s="78"/>
      <c r="C2" s="78"/>
      <c r="D2" s="78"/>
      <c r="E2" s="78"/>
      <c r="F2" s="218" t="s">
        <v>72</v>
      </c>
      <c r="G2" s="218"/>
    </row>
    <row r="3" spans="1:7" ht="17.25" x14ac:dyDescent="0.3">
      <c r="A3" s="78"/>
      <c r="B3" s="78"/>
      <c r="C3" s="78"/>
      <c r="D3" s="78"/>
      <c r="E3" s="78"/>
      <c r="F3" s="218" t="s">
        <v>9</v>
      </c>
      <c r="G3" s="218"/>
    </row>
    <row r="4" spans="1:7" ht="17.25" x14ac:dyDescent="0.3">
      <c r="A4" s="77"/>
      <c r="B4" s="77"/>
      <c r="C4" s="77"/>
      <c r="D4" s="77"/>
      <c r="E4" s="77"/>
      <c r="F4" s="79"/>
      <c r="G4" s="79"/>
    </row>
    <row r="5" spans="1:7" ht="17.25" x14ac:dyDescent="0.3">
      <c r="A5" s="77"/>
      <c r="B5" s="77"/>
      <c r="C5" s="77"/>
      <c r="D5" s="77"/>
      <c r="E5" s="77"/>
      <c r="F5" s="79"/>
      <c r="G5" s="79"/>
    </row>
    <row r="6" spans="1:7" ht="48" customHeight="1" x14ac:dyDescent="0.3">
      <c r="A6" s="219" t="s">
        <v>133</v>
      </c>
      <c r="B6" s="219"/>
      <c r="C6" s="219"/>
      <c r="D6" s="219"/>
      <c r="E6" s="219"/>
      <c r="F6" s="219"/>
      <c r="G6" s="219"/>
    </row>
    <row r="7" spans="1:7" ht="17.25" x14ac:dyDescent="0.3">
      <c r="A7" s="77"/>
      <c r="B7" s="80"/>
      <c r="C7" s="80"/>
      <c r="D7" s="80"/>
      <c r="E7" s="80"/>
      <c r="F7" s="80"/>
      <c r="G7" s="80" t="s">
        <v>54</v>
      </c>
    </row>
    <row r="8" spans="1:7" ht="125.45" customHeight="1" x14ac:dyDescent="0.25">
      <c r="A8" s="220" t="s">
        <v>13</v>
      </c>
      <c r="B8" s="220"/>
      <c r="C8" s="221" t="s">
        <v>55</v>
      </c>
      <c r="D8" s="222"/>
      <c r="E8" s="223"/>
      <c r="F8" s="227" t="s">
        <v>56</v>
      </c>
      <c r="G8" s="81" t="s">
        <v>39</v>
      </c>
    </row>
    <row r="9" spans="1:7" ht="17.25" x14ac:dyDescent="0.25">
      <c r="A9" s="81" t="s">
        <v>16</v>
      </c>
      <c r="B9" s="81" t="s">
        <v>17</v>
      </c>
      <c r="C9" s="224"/>
      <c r="D9" s="225"/>
      <c r="E9" s="226"/>
      <c r="F9" s="228"/>
      <c r="G9" s="81" t="s">
        <v>15</v>
      </c>
    </row>
    <row r="10" spans="1:7" ht="17.25" x14ac:dyDescent="0.25">
      <c r="A10" s="229" t="s">
        <v>30</v>
      </c>
      <c r="B10" s="230"/>
      <c r="C10" s="230"/>
      <c r="D10" s="230"/>
      <c r="E10" s="230"/>
      <c r="F10" s="231"/>
      <c r="G10" s="82">
        <f>G11+G15</f>
        <v>0</v>
      </c>
    </row>
    <row r="11" spans="1:7" ht="17.25" x14ac:dyDescent="0.25">
      <c r="A11" s="83">
        <v>1163</v>
      </c>
      <c r="B11" s="232" t="s">
        <v>74</v>
      </c>
      <c r="C11" s="233"/>
      <c r="D11" s="233"/>
      <c r="E11" s="234"/>
      <c r="F11" s="84"/>
      <c r="G11" s="85">
        <f>G12</f>
        <v>2612.8000000000002</v>
      </c>
    </row>
    <row r="12" spans="1:7" ht="70.5" customHeight="1" x14ac:dyDescent="0.25">
      <c r="A12" s="238"/>
      <c r="B12" s="83">
        <v>11028</v>
      </c>
      <c r="C12" s="235" t="s">
        <v>114</v>
      </c>
      <c r="D12" s="236"/>
      <c r="E12" s="237"/>
      <c r="F12" s="86" t="s">
        <v>30</v>
      </c>
      <c r="G12" s="90">
        <f>G13+G14</f>
        <v>2612.8000000000002</v>
      </c>
    </row>
    <row r="13" spans="1:7" ht="24.75" customHeight="1" x14ac:dyDescent="0.25">
      <c r="A13" s="239"/>
      <c r="B13" s="83"/>
      <c r="C13" s="155"/>
      <c r="D13" s="155"/>
      <c r="E13" s="155"/>
      <c r="F13" s="89" t="s">
        <v>131</v>
      </c>
      <c r="G13" s="88">
        <v>1180</v>
      </c>
    </row>
    <row r="14" spans="1:7" ht="26.25" customHeight="1" x14ac:dyDescent="0.25">
      <c r="A14" s="240"/>
      <c r="B14" s="83"/>
      <c r="C14" s="87"/>
      <c r="D14" s="87"/>
      <c r="E14" s="87"/>
      <c r="F14" s="89" t="s">
        <v>132</v>
      </c>
      <c r="G14" s="88">
        <v>1432.8</v>
      </c>
    </row>
    <row r="15" spans="1:7" ht="17.25" x14ac:dyDescent="0.25">
      <c r="A15" s="83">
        <v>1148</v>
      </c>
      <c r="B15" s="232" t="s">
        <v>109</v>
      </c>
      <c r="C15" s="233"/>
      <c r="D15" s="233"/>
      <c r="E15" s="234"/>
      <c r="F15" s="84"/>
      <c r="G15" s="85">
        <f>G16</f>
        <v>-2612.8000000000002</v>
      </c>
    </row>
    <row r="16" spans="1:7" ht="70.5" customHeight="1" x14ac:dyDescent="0.25">
      <c r="A16" s="238"/>
      <c r="B16" s="83">
        <v>11007</v>
      </c>
      <c r="C16" s="235" t="s">
        <v>122</v>
      </c>
      <c r="D16" s="236"/>
      <c r="E16" s="237"/>
      <c r="F16" s="86" t="s">
        <v>30</v>
      </c>
      <c r="G16" s="90">
        <f>G17</f>
        <v>-2612.8000000000002</v>
      </c>
    </row>
    <row r="17" spans="1:7" ht="55.5" customHeight="1" x14ac:dyDescent="0.25">
      <c r="A17" s="240"/>
      <c r="B17" s="83"/>
      <c r="C17" s="87"/>
      <c r="D17" s="87"/>
      <c r="E17" s="87"/>
      <c r="F17" s="89" t="s">
        <v>126</v>
      </c>
      <c r="G17" s="88">
        <v>-2612.8000000000002</v>
      </c>
    </row>
  </sheetData>
  <mergeCells count="14">
    <mergeCell ref="A10:F10"/>
    <mergeCell ref="B11:E11"/>
    <mergeCell ref="C12:E12"/>
    <mergeCell ref="C16:E16"/>
    <mergeCell ref="B15:E15"/>
    <mergeCell ref="A12:A14"/>
    <mergeCell ref="A16:A17"/>
    <mergeCell ref="F1:G1"/>
    <mergeCell ref="F2:G2"/>
    <mergeCell ref="F3:G3"/>
    <mergeCell ref="A6:G6"/>
    <mergeCell ref="A8:B8"/>
    <mergeCell ref="C8:E9"/>
    <mergeCell ref="F8:F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zoomScale="90" zoomScaleNormal="90" zoomScaleSheetLayoutView="100" workbookViewId="0">
      <selection activeCell="C19" sqref="C19"/>
    </sheetView>
  </sheetViews>
  <sheetFormatPr defaultColWidth="9.140625" defaultRowHeight="17.25" x14ac:dyDescent="0.3"/>
  <cols>
    <col min="1" max="1" width="5.28515625" style="11" customWidth="1"/>
    <col min="2" max="2" width="24.5703125" style="11" customWidth="1"/>
    <col min="3" max="3" width="88.5703125" style="11" customWidth="1"/>
    <col min="4" max="4" width="39.140625" style="13" customWidth="1"/>
    <col min="5" max="5" width="22.5703125" style="13" customWidth="1"/>
    <col min="6" max="16384" width="9.140625" style="11"/>
  </cols>
  <sheetData>
    <row r="1" spans="1:5" ht="37.5" customHeight="1" x14ac:dyDescent="0.3">
      <c r="A1" s="215" t="s">
        <v>47</v>
      </c>
      <c r="B1" s="215"/>
      <c r="C1" s="215"/>
      <c r="D1" s="215"/>
      <c r="E1" s="52"/>
    </row>
    <row r="2" spans="1:5" ht="17.45" customHeight="1" x14ac:dyDescent="0.3">
      <c r="A2" s="215" t="s">
        <v>72</v>
      </c>
      <c r="B2" s="215"/>
      <c r="C2" s="215"/>
      <c r="D2" s="215"/>
      <c r="E2" s="52"/>
    </row>
    <row r="3" spans="1:5" ht="17.45" customHeight="1" x14ac:dyDescent="0.3">
      <c r="A3" s="215" t="s">
        <v>9</v>
      </c>
      <c r="B3" s="215"/>
      <c r="C3" s="215"/>
      <c r="D3" s="215"/>
      <c r="E3" s="52"/>
    </row>
    <row r="5" spans="1:5" ht="59.65" customHeight="1" x14ac:dyDescent="0.3">
      <c r="A5" s="12"/>
      <c r="B5" s="254" t="s">
        <v>107</v>
      </c>
      <c r="C5" s="254"/>
      <c r="D5" s="254"/>
      <c r="E5" s="12"/>
    </row>
    <row r="6" spans="1:5" ht="23.65" customHeight="1" x14ac:dyDescent="0.3"/>
    <row r="7" spans="1:5" ht="21.95" customHeight="1" x14ac:dyDescent="0.3">
      <c r="A7" s="242" t="s">
        <v>44</v>
      </c>
      <c r="B7" s="242"/>
      <c r="C7" s="242"/>
      <c r="D7" s="242"/>
      <c r="E7" s="97"/>
    </row>
    <row r="8" spans="1:5" ht="38.65" customHeight="1" x14ac:dyDescent="0.3">
      <c r="C8" s="14" t="s">
        <v>38</v>
      </c>
      <c r="D8" s="15"/>
      <c r="E8" s="15"/>
    </row>
    <row r="9" spans="1:5" x14ac:dyDescent="0.3">
      <c r="B9" s="45" t="s">
        <v>11</v>
      </c>
      <c r="C9" s="46"/>
      <c r="D9" s="11"/>
      <c r="E9" s="11"/>
    </row>
    <row r="10" spans="1:5" s="16" customFormat="1" x14ac:dyDescent="0.3">
      <c r="B10" s="17"/>
      <c r="C10" s="17"/>
      <c r="D10" s="18"/>
      <c r="E10" s="18"/>
    </row>
    <row r="11" spans="1:5" s="21" customFormat="1" x14ac:dyDescent="0.3">
      <c r="D11" s="24"/>
      <c r="E11" s="24"/>
    </row>
    <row r="12" spans="1:5" x14ac:dyDescent="0.3">
      <c r="B12" s="4"/>
      <c r="C12" s="42"/>
      <c r="D12" s="39"/>
      <c r="E12" s="39"/>
    </row>
    <row r="13" spans="1:5" x14ac:dyDescent="0.3">
      <c r="B13" s="19" t="s">
        <v>1</v>
      </c>
      <c r="C13" s="40" t="s">
        <v>2</v>
      </c>
      <c r="D13" s="39"/>
      <c r="E13" s="39"/>
    </row>
    <row r="14" spans="1:5" x14ac:dyDescent="0.3">
      <c r="B14" s="20">
        <v>1163</v>
      </c>
      <c r="C14" s="41" t="s">
        <v>74</v>
      </c>
      <c r="D14" s="39"/>
      <c r="E14" s="39"/>
    </row>
    <row r="15" spans="1:5" ht="26.45" customHeight="1" x14ac:dyDescent="0.3">
      <c r="D15" s="52"/>
      <c r="E15" s="52"/>
    </row>
    <row r="16" spans="1:5" s="21" customFormat="1" x14ac:dyDescent="0.3">
      <c r="B16" s="47"/>
      <c r="C16" s="47"/>
      <c r="D16" s="58"/>
    </row>
    <row r="17" spans="2:5" s="21" customFormat="1" ht="26.45" customHeight="1" x14ac:dyDescent="0.3">
      <c r="B17" s="257" t="s">
        <v>3</v>
      </c>
      <c r="C17" s="258"/>
      <c r="D17" s="133"/>
    </row>
    <row r="18" spans="2:5" s="21" customFormat="1" ht="72.95" customHeight="1" x14ac:dyDescent="0.3">
      <c r="B18" s="61" t="s">
        <v>4</v>
      </c>
      <c r="C18" s="62">
        <v>1163</v>
      </c>
      <c r="D18" s="101" t="s">
        <v>45</v>
      </c>
    </row>
    <row r="19" spans="2:5" s="21" customFormat="1" ht="34.5" x14ac:dyDescent="0.3">
      <c r="B19" s="61" t="s">
        <v>5</v>
      </c>
      <c r="C19" s="63">
        <v>11028</v>
      </c>
      <c r="D19" s="59" t="s">
        <v>12</v>
      </c>
    </row>
    <row r="20" spans="2:5" s="21" customFormat="1" ht="34.5" x14ac:dyDescent="0.3">
      <c r="B20" s="61" t="s">
        <v>6</v>
      </c>
      <c r="C20" s="64" t="s">
        <v>114</v>
      </c>
      <c r="D20" s="93"/>
    </row>
    <row r="21" spans="2:5" s="21" customFormat="1" ht="34.5" x14ac:dyDescent="0.3">
      <c r="B21" s="61" t="s">
        <v>10</v>
      </c>
      <c r="C21" s="67" t="s">
        <v>115</v>
      </c>
      <c r="D21" s="93"/>
    </row>
    <row r="22" spans="2:5" s="21" customFormat="1" ht="34.5" x14ac:dyDescent="0.3">
      <c r="B22" s="61" t="s">
        <v>7</v>
      </c>
      <c r="C22" s="67" t="s">
        <v>57</v>
      </c>
      <c r="D22" s="93"/>
    </row>
    <row r="23" spans="2:5" s="21" customFormat="1" ht="69" x14ac:dyDescent="0.3">
      <c r="B23" s="66" t="s">
        <v>58</v>
      </c>
      <c r="C23" s="67" t="s">
        <v>59</v>
      </c>
      <c r="D23" s="93"/>
    </row>
    <row r="24" spans="2:5" s="21" customFormat="1" ht="17.45" customHeight="1" x14ac:dyDescent="0.3">
      <c r="B24" s="259" t="s">
        <v>0</v>
      </c>
      <c r="C24" s="260"/>
      <c r="D24" s="93"/>
    </row>
    <row r="25" spans="2:5" s="21" customFormat="1" ht="17.45" customHeight="1" x14ac:dyDescent="0.3">
      <c r="B25" s="252" t="s">
        <v>128</v>
      </c>
      <c r="C25" s="253"/>
      <c r="D25" s="93">
        <v>2</v>
      </c>
    </row>
    <row r="26" spans="2:5" s="21" customFormat="1" ht="17.45" customHeight="1" x14ac:dyDescent="0.3">
      <c r="B26" s="261" t="s">
        <v>129</v>
      </c>
      <c r="C26" s="262"/>
      <c r="D26" s="93">
        <v>1373</v>
      </c>
    </row>
    <row r="27" spans="2:5" s="21" customFormat="1" ht="17.45" customHeight="1" x14ac:dyDescent="0.3">
      <c r="B27" s="261" t="s">
        <v>127</v>
      </c>
      <c r="C27" s="262"/>
      <c r="D27" s="93">
        <v>70</v>
      </c>
    </row>
    <row r="28" spans="2:5" s="21" customFormat="1" ht="17.25" customHeight="1" x14ac:dyDescent="0.3">
      <c r="B28" s="68" t="s">
        <v>8</v>
      </c>
      <c r="C28" s="68"/>
      <c r="D28" s="55">
        <v>2612.8000000000002</v>
      </c>
    </row>
    <row r="30" spans="2:5" x14ac:dyDescent="0.3">
      <c r="B30" s="19" t="s">
        <v>1</v>
      </c>
      <c r="C30" s="40" t="s">
        <v>2</v>
      </c>
      <c r="D30" s="39"/>
      <c r="E30" s="39"/>
    </row>
    <row r="31" spans="2:5" x14ac:dyDescent="0.3">
      <c r="B31" s="20">
        <v>1148</v>
      </c>
      <c r="C31" s="41" t="s">
        <v>109</v>
      </c>
      <c r="D31" s="39"/>
      <c r="E31" s="39"/>
    </row>
    <row r="32" spans="2:5" s="21" customFormat="1" x14ac:dyDescent="0.3">
      <c r="B32" s="47"/>
      <c r="C32" s="47"/>
      <c r="D32" s="58"/>
    </row>
    <row r="33" spans="1:6" s="21" customFormat="1" ht="26.45" customHeight="1" x14ac:dyDescent="0.3">
      <c r="B33" s="263" t="s">
        <v>3</v>
      </c>
      <c r="C33" s="264"/>
      <c r="D33" s="134"/>
    </row>
    <row r="34" spans="1:6" s="21" customFormat="1" ht="72.95" customHeight="1" x14ac:dyDescent="0.3">
      <c r="B34" s="61" t="s">
        <v>4</v>
      </c>
      <c r="C34" s="62">
        <v>1148</v>
      </c>
      <c r="D34" s="101" t="s">
        <v>67</v>
      </c>
    </row>
    <row r="35" spans="1:6" s="21" customFormat="1" ht="34.5" x14ac:dyDescent="0.3">
      <c r="B35" s="61" t="s">
        <v>5</v>
      </c>
      <c r="C35" s="63">
        <v>11007</v>
      </c>
      <c r="D35" s="59" t="s">
        <v>12</v>
      </c>
    </row>
    <row r="36" spans="1:6" s="21" customFormat="1" ht="34.5" x14ac:dyDescent="0.3">
      <c r="B36" s="61" t="s">
        <v>6</v>
      </c>
      <c r="C36" s="64" t="s">
        <v>122</v>
      </c>
      <c r="D36" s="93"/>
    </row>
    <row r="37" spans="1:6" s="21" customFormat="1" ht="34.5" x14ac:dyDescent="0.3">
      <c r="B37" s="61" t="s">
        <v>10</v>
      </c>
      <c r="C37" s="67" t="s">
        <v>113</v>
      </c>
      <c r="D37" s="93"/>
    </row>
    <row r="38" spans="1:6" s="21" customFormat="1" ht="34.5" x14ac:dyDescent="0.3">
      <c r="B38" s="61" t="s">
        <v>7</v>
      </c>
      <c r="C38" s="67" t="s">
        <v>60</v>
      </c>
      <c r="D38" s="93"/>
    </row>
    <row r="39" spans="1:6" s="21" customFormat="1" ht="69" x14ac:dyDescent="0.3">
      <c r="B39" s="66" t="s">
        <v>61</v>
      </c>
      <c r="C39" s="67" t="s">
        <v>62</v>
      </c>
      <c r="D39" s="93"/>
    </row>
    <row r="40" spans="1:6" s="21" customFormat="1" ht="17.45" customHeight="1" x14ac:dyDescent="0.3">
      <c r="B40" s="255" t="s">
        <v>0</v>
      </c>
      <c r="C40" s="256"/>
      <c r="D40" s="93"/>
    </row>
    <row r="41" spans="1:6" s="143" customFormat="1" ht="17.45" customHeight="1" x14ac:dyDescent="0.3">
      <c r="B41" s="252" t="s">
        <v>130</v>
      </c>
      <c r="C41" s="253"/>
      <c r="D41" s="96">
        <v>-57</v>
      </c>
    </row>
    <row r="42" spans="1:6" s="21" customFormat="1" x14ac:dyDescent="0.3">
      <c r="B42" s="68" t="s">
        <v>8</v>
      </c>
      <c r="C42" s="68"/>
      <c r="D42" s="55">
        <v>-2612.8000000000002</v>
      </c>
    </row>
    <row r="43" spans="1:6" x14ac:dyDescent="0.3">
      <c r="D43" s="71"/>
      <c r="E43" s="71"/>
    </row>
    <row r="44" spans="1:6" ht="17.25" customHeight="1" x14ac:dyDescent="0.3">
      <c r="A44" s="242" t="s">
        <v>81</v>
      </c>
      <c r="B44" s="242"/>
      <c r="C44" s="242"/>
      <c r="D44" s="242"/>
      <c r="E44" s="97"/>
      <c r="F44" s="97"/>
    </row>
    <row r="45" spans="1:6" x14ac:dyDescent="0.3">
      <c r="C45" s="14" t="s">
        <v>82</v>
      </c>
      <c r="D45" s="15"/>
      <c r="E45" s="11"/>
    </row>
    <row r="46" spans="1:6" x14ac:dyDescent="0.3">
      <c r="B46" s="243" t="s">
        <v>11</v>
      </c>
      <c r="C46" s="244"/>
      <c r="D46" s="245"/>
      <c r="E46" s="11"/>
    </row>
    <row r="47" spans="1:6" x14ac:dyDescent="0.3">
      <c r="B47" s="135"/>
      <c r="C47" s="136"/>
      <c r="D47" s="137"/>
      <c r="E47" s="11"/>
    </row>
    <row r="48" spans="1:6" x14ac:dyDescent="0.3">
      <c r="B48" s="17"/>
      <c r="C48" s="17"/>
      <c r="D48" s="98"/>
      <c r="E48" s="11"/>
    </row>
    <row r="49" spans="1:6" x14ac:dyDescent="0.3">
      <c r="B49" s="40" t="s">
        <v>1</v>
      </c>
      <c r="C49" s="246" t="s">
        <v>2</v>
      </c>
      <c r="D49" s="247"/>
      <c r="E49" s="11"/>
    </row>
    <row r="50" spans="1:6" x14ac:dyDescent="0.3">
      <c r="B50" s="50">
        <v>1139</v>
      </c>
      <c r="C50" s="138" t="s">
        <v>83</v>
      </c>
      <c r="D50" s="139"/>
      <c r="E50" s="11"/>
    </row>
    <row r="51" spans="1:6" x14ac:dyDescent="0.3">
      <c r="B51" s="4"/>
      <c r="C51" s="42"/>
      <c r="D51" s="39"/>
      <c r="E51" s="11"/>
    </row>
    <row r="52" spans="1:6" x14ac:dyDescent="0.3">
      <c r="B52" s="241" t="s">
        <v>3</v>
      </c>
      <c r="C52" s="241"/>
      <c r="D52" s="140"/>
      <c r="E52" s="11"/>
    </row>
    <row r="53" spans="1:6" s="21" customFormat="1" ht="69.75" customHeight="1" x14ac:dyDescent="0.3">
      <c r="B53" s="99" t="s">
        <v>4</v>
      </c>
      <c r="C53" s="100">
        <v>1139</v>
      </c>
      <c r="D53" s="101" t="s">
        <v>67</v>
      </c>
    </row>
    <row r="54" spans="1:6" ht="34.5" customHeight="1" x14ac:dyDescent="0.3">
      <c r="B54" s="101" t="s">
        <v>5</v>
      </c>
      <c r="C54" s="102">
        <v>11001</v>
      </c>
      <c r="D54" s="103" t="s">
        <v>79</v>
      </c>
      <c r="E54" s="11"/>
    </row>
    <row r="55" spans="1:6" ht="34.5" x14ac:dyDescent="0.3">
      <c r="B55" s="101" t="s">
        <v>6</v>
      </c>
      <c r="C55" s="50" t="s">
        <v>83</v>
      </c>
      <c r="D55" s="248"/>
      <c r="E55" s="11"/>
    </row>
    <row r="56" spans="1:6" ht="51.75" x14ac:dyDescent="0.3">
      <c r="B56" s="101" t="s">
        <v>10</v>
      </c>
      <c r="C56" s="50" t="s">
        <v>84</v>
      </c>
      <c r="D56" s="248"/>
      <c r="E56" s="11"/>
    </row>
    <row r="57" spans="1:6" ht="34.5" x14ac:dyDescent="0.3">
      <c r="B57" s="101" t="s">
        <v>7</v>
      </c>
      <c r="C57" s="50" t="s">
        <v>85</v>
      </c>
      <c r="D57" s="248"/>
      <c r="E57" s="11"/>
    </row>
    <row r="58" spans="1:6" ht="51.75" x14ac:dyDescent="0.3">
      <c r="B58" s="104" t="s">
        <v>86</v>
      </c>
      <c r="C58" s="50" t="s">
        <v>82</v>
      </c>
      <c r="D58" s="248"/>
      <c r="E58" s="11"/>
    </row>
    <row r="59" spans="1:6" x14ac:dyDescent="0.3">
      <c r="B59" s="105"/>
      <c r="C59" s="106" t="s">
        <v>0</v>
      </c>
      <c r="D59" s="248"/>
      <c r="E59" s="11"/>
    </row>
    <row r="60" spans="1:6" x14ac:dyDescent="0.3">
      <c r="B60" s="249" t="s">
        <v>80</v>
      </c>
      <c r="C60" s="249"/>
      <c r="D60" s="107">
        <v>2612.8000000000002</v>
      </c>
      <c r="E60" s="11"/>
    </row>
    <row r="62" spans="1:6" ht="17.25" customHeight="1" x14ac:dyDescent="0.3">
      <c r="A62" s="242"/>
      <c r="B62" s="242"/>
      <c r="C62" s="242"/>
      <c r="D62" s="242"/>
      <c r="E62" s="242"/>
      <c r="F62" s="97"/>
    </row>
    <row r="63" spans="1:6" x14ac:dyDescent="0.3">
      <c r="B63" s="17"/>
      <c r="C63" s="17"/>
      <c r="D63" s="18"/>
      <c r="E63" s="11"/>
    </row>
    <row r="64" spans="1:6" x14ac:dyDescent="0.3">
      <c r="B64" s="17"/>
      <c r="C64" s="17"/>
      <c r="D64" s="98"/>
      <c r="E64" s="11"/>
    </row>
    <row r="65" spans="2:5" x14ac:dyDescent="0.3">
      <c r="B65" s="40" t="s">
        <v>1</v>
      </c>
      <c r="C65" s="246" t="s">
        <v>2</v>
      </c>
      <c r="D65" s="247"/>
      <c r="E65" s="11"/>
    </row>
    <row r="66" spans="2:5" x14ac:dyDescent="0.3">
      <c r="B66" s="50">
        <v>1139</v>
      </c>
      <c r="C66" s="250" t="s">
        <v>83</v>
      </c>
      <c r="D66" s="251"/>
      <c r="E66" s="11"/>
    </row>
    <row r="67" spans="2:5" x14ac:dyDescent="0.3">
      <c r="B67" s="4"/>
      <c r="C67" s="42"/>
      <c r="D67" s="39"/>
      <c r="E67" s="11"/>
    </row>
    <row r="68" spans="2:5" x14ac:dyDescent="0.3">
      <c r="B68" s="241" t="s">
        <v>3</v>
      </c>
      <c r="C68" s="241"/>
      <c r="D68" s="141"/>
      <c r="E68" s="11"/>
    </row>
    <row r="69" spans="2:5" s="21" customFormat="1" ht="69.75" customHeight="1" x14ac:dyDescent="0.3">
      <c r="B69" s="99" t="s">
        <v>4</v>
      </c>
      <c r="C69" s="100">
        <v>1139</v>
      </c>
      <c r="D69" s="101" t="s">
        <v>45</v>
      </c>
    </row>
    <row r="70" spans="2:5" ht="34.5" customHeight="1" x14ac:dyDescent="0.3">
      <c r="B70" s="101" t="s">
        <v>5</v>
      </c>
      <c r="C70" s="102">
        <v>11001</v>
      </c>
      <c r="D70" s="103" t="s">
        <v>79</v>
      </c>
      <c r="E70" s="11"/>
    </row>
    <row r="71" spans="2:5" ht="34.5" x14ac:dyDescent="0.3">
      <c r="B71" s="101" t="s">
        <v>6</v>
      </c>
      <c r="C71" s="50" t="s">
        <v>83</v>
      </c>
      <c r="D71" s="248"/>
      <c r="E71" s="11"/>
    </row>
    <row r="72" spans="2:5" ht="51.75" x14ac:dyDescent="0.3">
      <c r="B72" s="101" t="s">
        <v>10</v>
      </c>
      <c r="C72" s="50" t="s">
        <v>84</v>
      </c>
      <c r="D72" s="248"/>
      <c r="E72" s="11"/>
    </row>
    <row r="73" spans="2:5" ht="34.5" x14ac:dyDescent="0.3">
      <c r="B73" s="101" t="s">
        <v>7</v>
      </c>
      <c r="C73" s="50" t="s">
        <v>85</v>
      </c>
      <c r="D73" s="248"/>
      <c r="E73" s="11"/>
    </row>
    <row r="74" spans="2:5" ht="51.75" x14ac:dyDescent="0.3">
      <c r="B74" s="104" t="s">
        <v>86</v>
      </c>
      <c r="C74" s="50" t="s">
        <v>82</v>
      </c>
      <c r="D74" s="248"/>
      <c r="E74" s="11"/>
    </row>
    <row r="75" spans="2:5" x14ac:dyDescent="0.3">
      <c r="B75" s="105"/>
      <c r="C75" s="106" t="s">
        <v>0</v>
      </c>
      <c r="D75" s="248"/>
      <c r="E75" s="11"/>
    </row>
    <row r="76" spans="2:5" x14ac:dyDescent="0.3">
      <c r="B76" s="249" t="s">
        <v>80</v>
      </c>
      <c r="C76" s="249"/>
      <c r="D76" s="107">
        <v>-2612.8000000000002</v>
      </c>
      <c r="E76" s="11"/>
    </row>
  </sheetData>
  <mergeCells count="25">
    <mergeCell ref="B41:C41"/>
    <mergeCell ref="A1:D1"/>
    <mergeCell ref="A2:D2"/>
    <mergeCell ref="A3:D3"/>
    <mergeCell ref="B5:D5"/>
    <mergeCell ref="A7:D7"/>
    <mergeCell ref="B40:C40"/>
    <mergeCell ref="B17:C17"/>
    <mergeCell ref="B24:C24"/>
    <mergeCell ref="B26:C26"/>
    <mergeCell ref="B27:C27"/>
    <mergeCell ref="B33:C33"/>
    <mergeCell ref="B25:C25"/>
    <mergeCell ref="B60:C60"/>
    <mergeCell ref="A62:E62"/>
    <mergeCell ref="D71:D75"/>
    <mergeCell ref="B76:C76"/>
    <mergeCell ref="B68:C68"/>
    <mergeCell ref="C65:D65"/>
    <mergeCell ref="C66:D66"/>
    <mergeCell ref="B52:C52"/>
    <mergeCell ref="A44:D44"/>
    <mergeCell ref="B46:D46"/>
    <mergeCell ref="C49:D49"/>
    <mergeCell ref="D55:D59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zoomScale="90" zoomScaleNormal="90" zoomScaleSheetLayoutView="100" workbookViewId="0">
      <selection activeCell="C18" sqref="C18"/>
    </sheetView>
  </sheetViews>
  <sheetFormatPr defaultColWidth="9.140625" defaultRowHeight="17.25" x14ac:dyDescent="0.3"/>
  <cols>
    <col min="1" max="1" width="5.28515625" style="11" customWidth="1"/>
    <col min="2" max="2" width="24.5703125" style="11" customWidth="1"/>
    <col min="3" max="3" width="65.7109375" style="11" customWidth="1"/>
    <col min="4" max="4" width="39" style="13" customWidth="1"/>
    <col min="5" max="5" width="20.140625" style="13" customWidth="1"/>
    <col min="6" max="16384" width="9.140625" style="11"/>
  </cols>
  <sheetData>
    <row r="1" spans="1:5" ht="37.5" customHeight="1" x14ac:dyDescent="0.3">
      <c r="D1" s="130" t="s">
        <v>69</v>
      </c>
      <c r="E1" s="52"/>
    </row>
    <row r="2" spans="1:5" ht="17.45" customHeight="1" x14ac:dyDescent="0.3">
      <c r="C2" s="215" t="s">
        <v>72</v>
      </c>
      <c r="D2" s="215"/>
      <c r="E2" s="52"/>
    </row>
    <row r="3" spans="1:5" ht="17.45" customHeight="1" x14ac:dyDescent="0.3">
      <c r="C3" s="215" t="s">
        <v>9</v>
      </c>
      <c r="D3" s="215"/>
      <c r="E3" s="52"/>
    </row>
    <row r="5" spans="1:5" ht="59.65" customHeight="1" x14ac:dyDescent="0.3">
      <c r="A5" s="12"/>
      <c r="B5" s="254" t="s">
        <v>108</v>
      </c>
      <c r="C5" s="254"/>
      <c r="D5" s="254"/>
      <c r="E5" s="12"/>
    </row>
    <row r="6" spans="1:5" ht="23.65" customHeight="1" x14ac:dyDescent="0.3"/>
    <row r="7" spans="1:5" ht="21.95" customHeight="1" x14ac:dyDescent="0.3">
      <c r="A7" s="242" t="s">
        <v>46</v>
      </c>
      <c r="B7" s="242"/>
      <c r="C7" s="242"/>
      <c r="D7" s="242"/>
      <c r="E7" s="97"/>
    </row>
    <row r="8" spans="1:5" ht="38.65" customHeight="1" x14ac:dyDescent="0.3">
      <c r="C8" s="14" t="s">
        <v>38</v>
      </c>
      <c r="D8" s="15"/>
      <c r="E8" s="15"/>
    </row>
    <row r="9" spans="1:5" x14ac:dyDescent="0.3">
      <c r="B9" s="45" t="s">
        <v>49</v>
      </c>
      <c r="C9" s="46"/>
      <c r="D9" s="11"/>
      <c r="E9" s="11"/>
    </row>
    <row r="10" spans="1:5" s="16" customFormat="1" x14ac:dyDescent="0.3">
      <c r="B10" s="17"/>
      <c r="C10" s="17"/>
      <c r="D10" s="18"/>
      <c r="E10" s="18"/>
    </row>
    <row r="11" spans="1:5" x14ac:dyDescent="0.3">
      <c r="B11" s="4"/>
      <c r="C11" s="42"/>
      <c r="D11" s="39"/>
      <c r="E11" s="39"/>
    </row>
    <row r="12" spans="1:5" x14ac:dyDescent="0.3">
      <c r="B12" s="19" t="s">
        <v>1</v>
      </c>
      <c r="C12" s="40" t="s">
        <v>2</v>
      </c>
      <c r="D12" s="39"/>
      <c r="E12" s="39"/>
    </row>
    <row r="13" spans="1:5" ht="26.45" customHeight="1" x14ac:dyDescent="0.3">
      <c r="B13" s="50">
        <v>1163</v>
      </c>
      <c r="C13" s="41" t="s">
        <v>74</v>
      </c>
    </row>
    <row r="14" spans="1:5" ht="18.75" customHeight="1" x14ac:dyDescent="0.3">
      <c r="B14" s="4"/>
      <c r="C14" s="42"/>
    </row>
    <row r="15" spans="1:5" s="21" customFormat="1" x14ac:dyDescent="0.3">
      <c r="B15" s="47"/>
      <c r="C15" s="47"/>
      <c r="D15" s="58"/>
    </row>
    <row r="16" spans="1:5" s="21" customFormat="1" ht="17.45" customHeight="1" x14ac:dyDescent="0.3">
      <c r="B16" s="263" t="s">
        <v>3</v>
      </c>
      <c r="C16" s="268"/>
      <c r="D16" s="40"/>
    </row>
    <row r="17" spans="2:5" s="21" customFormat="1" ht="86.65" customHeight="1" x14ac:dyDescent="0.3">
      <c r="B17" s="22" t="s">
        <v>4</v>
      </c>
      <c r="C17" s="10">
        <v>1163</v>
      </c>
      <c r="D17" s="101" t="s">
        <v>45</v>
      </c>
    </row>
    <row r="18" spans="2:5" s="21" customFormat="1" ht="34.5" x14ac:dyDescent="0.3">
      <c r="B18" s="22" t="s">
        <v>5</v>
      </c>
      <c r="C18" s="10">
        <v>11028</v>
      </c>
      <c r="D18" s="60" t="s">
        <v>12</v>
      </c>
    </row>
    <row r="19" spans="2:5" s="21" customFormat="1" ht="34.5" x14ac:dyDescent="0.3">
      <c r="B19" s="91" t="s">
        <v>6</v>
      </c>
      <c r="C19" s="64" t="s">
        <v>114</v>
      </c>
      <c r="D19" s="93"/>
    </row>
    <row r="20" spans="2:5" s="21" customFormat="1" ht="44.25" customHeight="1" x14ac:dyDescent="0.3">
      <c r="B20" s="91" t="s">
        <v>10</v>
      </c>
      <c r="C20" s="67" t="s">
        <v>115</v>
      </c>
      <c r="D20" s="93"/>
    </row>
    <row r="21" spans="2:5" s="21" customFormat="1" ht="34.5" x14ac:dyDescent="0.3">
      <c r="B21" s="91" t="s">
        <v>7</v>
      </c>
      <c r="C21" s="65" t="s">
        <v>57</v>
      </c>
      <c r="D21" s="93"/>
    </row>
    <row r="22" spans="2:5" s="21" customFormat="1" ht="69" x14ac:dyDescent="0.3">
      <c r="B22" s="44" t="s">
        <v>58</v>
      </c>
      <c r="C22" s="95" t="s">
        <v>59</v>
      </c>
      <c r="D22" s="93"/>
    </row>
    <row r="23" spans="2:5" s="21" customFormat="1" ht="17.25" customHeight="1" x14ac:dyDescent="0.3">
      <c r="B23" s="259" t="s">
        <v>0</v>
      </c>
      <c r="C23" s="260"/>
      <c r="D23" s="93"/>
    </row>
    <row r="24" spans="2:5" s="21" customFormat="1" ht="17.45" customHeight="1" x14ac:dyDescent="0.3">
      <c r="B24" s="252" t="s">
        <v>128</v>
      </c>
      <c r="C24" s="253"/>
      <c r="D24" s="93">
        <v>2</v>
      </c>
    </row>
    <row r="25" spans="2:5" s="21" customFormat="1" ht="17.45" customHeight="1" x14ac:dyDescent="0.3">
      <c r="B25" s="261" t="s">
        <v>129</v>
      </c>
      <c r="C25" s="262"/>
      <c r="D25" s="93">
        <v>1373</v>
      </c>
    </row>
    <row r="26" spans="2:5" s="21" customFormat="1" ht="17.45" customHeight="1" x14ac:dyDescent="0.3">
      <c r="B26" s="261" t="s">
        <v>127</v>
      </c>
      <c r="C26" s="262"/>
      <c r="D26" s="93">
        <v>70</v>
      </c>
    </row>
    <row r="27" spans="2:5" s="21" customFormat="1" x14ac:dyDescent="0.3">
      <c r="B27" s="68" t="s">
        <v>8</v>
      </c>
      <c r="C27" s="68"/>
      <c r="D27" s="94">
        <v>2612.8000000000002</v>
      </c>
    </row>
    <row r="28" spans="2:5" s="21" customFormat="1" x14ac:dyDescent="0.3">
      <c r="D28" s="24"/>
      <c r="E28" s="24"/>
    </row>
    <row r="29" spans="2:5" x14ac:dyDescent="0.3">
      <c r="B29" s="19" t="s">
        <v>1</v>
      </c>
      <c r="C29" s="40" t="s">
        <v>2</v>
      </c>
      <c r="D29" s="39"/>
      <c r="E29" s="39"/>
    </row>
    <row r="30" spans="2:5" ht="26.45" customHeight="1" x14ac:dyDescent="0.3">
      <c r="B30" s="50">
        <v>1148</v>
      </c>
      <c r="C30" s="41" t="s">
        <v>109</v>
      </c>
      <c r="D30" s="119"/>
      <c r="E30" s="119"/>
    </row>
    <row r="31" spans="2:5" s="21" customFormat="1" x14ac:dyDescent="0.3">
      <c r="B31" s="47"/>
      <c r="C31" s="47"/>
      <c r="D31" s="58"/>
    </row>
    <row r="32" spans="2:5" s="21" customFormat="1" ht="26.45" customHeight="1" x14ac:dyDescent="0.3">
      <c r="B32" s="263" t="s">
        <v>3</v>
      </c>
      <c r="C32" s="264"/>
      <c r="D32" s="134"/>
    </row>
    <row r="33" spans="1:6" s="21" customFormat="1" ht="72.95" customHeight="1" x14ac:dyDescent="0.3">
      <c r="B33" s="61" t="s">
        <v>4</v>
      </c>
      <c r="C33" s="62">
        <v>1148</v>
      </c>
      <c r="D33" s="101" t="s">
        <v>67</v>
      </c>
    </row>
    <row r="34" spans="1:6" s="21" customFormat="1" ht="34.5" x14ac:dyDescent="0.3">
      <c r="B34" s="61" t="s">
        <v>5</v>
      </c>
      <c r="C34" s="63">
        <v>11007</v>
      </c>
      <c r="D34" s="59" t="s">
        <v>12</v>
      </c>
    </row>
    <row r="35" spans="1:6" s="21" customFormat="1" ht="34.5" x14ac:dyDescent="0.3">
      <c r="B35" s="61" t="s">
        <v>6</v>
      </c>
      <c r="C35" s="64" t="s">
        <v>122</v>
      </c>
      <c r="D35" s="93"/>
    </row>
    <row r="36" spans="1:6" s="21" customFormat="1" ht="51.75" x14ac:dyDescent="0.3">
      <c r="B36" s="61" t="s">
        <v>10</v>
      </c>
      <c r="C36" s="67" t="s">
        <v>113</v>
      </c>
      <c r="D36" s="93"/>
    </row>
    <row r="37" spans="1:6" s="21" customFormat="1" ht="34.5" x14ac:dyDescent="0.3">
      <c r="B37" s="61" t="s">
        <v>7</v>
      </c>
      <c r="C37" s="67" t="s">
        <v>60</v>
      </c>
      <c r="D37" s="93"/>
    </row>
    <row r="38" spans="1:6" s="21" customFormat="1" ht="69" x14ac:dyDescent="0.3">
      <c r="B38" s="66" t="s">
        <v>61</v>
      </c>
      <c r="C38" s="67" t="s">
        <v>62</v>
      </c>
      <c r="D38" s="93"/>
    </row>
    <row r="39" spans="1:6" s="21" customFormat="1" ht="17.45" customHeight="1" x14ac:dyDescent="0.3">
      <c r="B39" s="255" t="s">
        <v>0</v>
      </c>
      <c r="C39" s="256"/>
      <c r="D39" s="93"/>
    </row>
    <row r="40" spans="1:6" s="21" customFormat="1" ht="17.45" customHeight="1" x14ac:dyDescent="0.3">
      <c r="B40" s="252" t="s">
        <v>130</v>
      </c>
      <c r="C40" s="253"/>
      <c r="D40" s="96">
        <v>-57</v>
      </c>
    </row>
    <row r="41" spans="1:6" s="21" customFormat="1" x14ac:dyDescent="0.3">
      <c r="B41" s="68" t="s">
        <v>8</v>
      </c>
      <c r="C41" s="68"/>
      <c r="D41" s="55">
        <v>-2612.8000000000002</v>
      </c>
    </row>
    <row r="42" spans="1:6" x14ac:dyDescent="0.3">
      <c r="D42" s="71"/>
      <c r="E42" s="71"/>
    </row>
    <row r="43" spans="1:6" ht="17.25" customHeight="1" x14ac:dyDescent="0.3">
      <c r="A43" s="242" t="s">
        <v>87</v>
      </c>
      <c r="B43" s="242"/>
      <c r="C43" s="242"/>
      <c r="D43" s="242"/>
      <c r="E43" s="97"/>
      <c r="F43" s="97"/>
    </row>
    <row r="44" spans="1:6" x14ac:dyDescent="0.3">
      <c r="C44" s="14" t="s">
        <v>82</v>
      </c>
      <c r="D44" s="15"/>
      <c r="E44" s="11"/>
    </row>
    <row r="45" spans="1:6" x14ac:dyDescent="0.3">
      <c r="B45" s="265" t="s">
        <v>49</v>
      </c>
      <c r="C45" s="266"/>
      <c r="D45" s="267"/>
      <c r="E45" s="11"/>
    </row>
    <row r="46" spans="1:6" x14ac:dyDescent="0.3">
      <c r="B46" s="17"/>
      <c r="C46" s="17"/>
      <c r="D46" s="18"/>
      <c r="E46" s="11"/>
    </row>
    <row r="47" spans="1:6" x14ac:dyDescent="0.3">
      <c r="B47" s="17"/>
      <c r="C47" s="17"/>
      <c r="D47" s="98"/>
      <c r="E47" s="11"/>
    </row>
    <row r="48" spans="1:6" x14ac:dyDescent="0.3">
      <c r="B48" s="40" t="s">
        <v>1</v>
      </c>
      <c r="C48" s="246" t="s">
        <v>2</v>
      </c>
      <c r="D48" s="247"/>
      <c r="E48" s="11"/>
    </row>
    <row r="49" spans="1:6" x14ac:dyDescent="0.3">
      <c r="B49" s="50">
        <v>1139</v>
      </c>
      <c r="C49" s="250" t="s">
        <v>83</v>
      </c>
      <c r="D49" s="251"/>
      <c r="E49" s="11"/>
    </row>
    <row r="50" spans="1:6" x14ac:dyDescent="0.3">
      <c r="B50" s="4"/>
      <c r="C50" s="42"/>
      <c r="D50" s="39"/>
      <c r="E50" s="11"/>
    </row>
    <row r="51" spans="1:6" x14ac:dyDescent="0.3">
      <c r="B51" s="241" t="s">
        <v>3</v>
      </c>
      <c r="C51" s="241"/>
      <c r="D51" s="140"/>
      <c r="E51" s="11"/>
    </row>
    <row r="52" spans="1:6" s="21" customFormat="1" ht="69.75" customHeight="1" x14ac:dyDescent="0.3">
      <c r="B52" s="99" t="s">
        <v>4</v>
      </c>
      <c r="C52" s="100">
        <v>1139</v>
      </c>
      <c r="D52" s="101" t="s">
        <v>67</v>
      </c>
    </row>
    <row r="53" spans="1:6" ht="34.5" customHeight="1" x14ac:dyDescent="0.3">
      <c r="B53" s="101" t="s">
        <v>5</v>
      </c>
      <c r="C53" s="102">
        <v>11001</v>
      </c>
      <c r="D53" s="123" t="s">
        <v>79</v>
      </c>
      <c r="E53" s="11"/>
    </row>
    <row r="54" spans="1:6" ht="34.5" x14ac:dyDescent="0.3">
      <c r="B54" s="101" t="s">
        <v>6</v>
      </c>
      <c r="C54" s="50" t="s">
        <v>83</v>
      </c>
      <c r="D54" s="248"/>
      <c r="E54" s="11"/>
    </row>
    <row r="55" spans="1:6" ht="69" x14ac:dyDescent="0.3">
      <c r="B55" s="101" t="s">
        <v>10</v>
      </c>
      <c r="C55" s="50" t="s">
        <v>84</v>
      </c>
      <c r="D55" s="248"/>
      <c r="E55" s="11"/>
    </row>
    <row r="56" spans="1:6" ht="34.5" x14ac:dyDescent="0.3">
      <c r="B56" s="101" t="s">
        <v>7</v>
      </c>
      <c r="C56" s="50" t="s">
        <v>85</v>
      </c>
      <c r="D56" s="248"/>
      <c r="E56" s="11"/>
    </row>
    <row r="57" spans="1:6" ht="51.75" x14ac:dyDescent="0.3">
      <c r="B57" s="104" t="s">
        <v>86</v>
      </c>
      <c r="C57" s="50" t="s">
        <v>82</v>
      </c>
      <c r="D57" s="248"/>
      <c r="E57" s="11"/>
    </row>
    <row r="58" spans="1:6" x14ac:dyDescent="0.3">
      <c r="B58" s="105"/>
      <c r="C58" s="106" t="s">
        <v>0</v>
      </c>
      <c r="D58" s="248"/>
      <c r="E58" s="11"/>
    </row>
    <row r="59" spans="1:6" x14ac:dyDescent="0.3">
      <c r="B59" s="249" t="s">
        <v>80</v>
      </c>
      <c r="C59" s="249"/>
      <c r="D59" s="107">
        <v>2612.8000000000002</v>
      </c>
      <c r="E59" s="11"/>
    </row>
    <row r="60" spans="1:6" x14ac:dyDescent="0.3">
      <c r="D60" s="119"/>
      <c r="E60" s="119"/>
    </row>
    <row r="61" spans="1:6" ht="17.25" customHeight="1" x14ac:dyDescent="0.3">
      <c r="A61" s="242"/>
      <c r="B61" s="242"/>
      <c r="C61" s="242"/>
      <c r="D61" s="242"/>
      <c r="E61" s="242"/>
      <c r="F61" s="97"/>
    </row>
    <row r="62" spans="1:6" x14ac:dyDescent="0.3">
      <c r="B62" s="17"/>
      <c r="C62" s="17"/>
      <c r="D62" s="18"/>
      <c r="E62" s="11"/>
    </row>
    <row r="63" spans="1:6" x14ac:dyDescent="0.3">
      <c r="B63" s="17"/>
      <c r="C63" s="17"/>
      <c r="D63" s="98"/>
      <c r="E63" s="11"/>
    </row>
    <row r="64" spans="1:6" x14ac:dyDescent="0.3">
      <c r="B64" s="40" t="s">
        <v>1</v>
      </c>
      <c r="C64" s="246" t="s">
        <v>2</v>
      </c>
      <c r="D64" s="247"/>
      <c r="E64" s="11"/>
    </row>
    <row r="65" spans="2:5" x14ac:dyDescent="0.3">
      <c r="B65" s="50">
        <v>1139</v>
      </c>
      <c r="C65" s="250" t="s">
        <v>83</v>
      </c>
      <c r="D65" s="251"/>
      <c r="E65" s="11"/>
    </row>
    <row r="66" spans="2:5" x14ac:dyDescent="0.3">
      <c r="B66" s="4"/>
      <c r="C66" s="42"/>
      <c r="D66" s="39"/>
      <c r="E66" s="11"/>
    </row>
    <row r="67" spans="2:5" x14ac:dyDescent="0.3">
      <c r="B67" s="241" t="s">
        <v>3</v>
      </c>
      <c r="C67" s="241"/>
      <c r="D67" s="140"/>
      <c r="E67" s="11"/>
    </row>
    <row r="68" spans="2:5" s="21" customFormat="1" ht="69.75" customHeight="1" x14ac:dyDescent="0.3">
      <c r="B68" s="99" t="s">
        <v>4</v>
      </c>
      <c r="C68" s="100">
        <v>1139</v>
      </c>
      <c r="D68" s="101" t="s">
        <v>45</v>
      </c>
    </row>
    <row r="69" spans="2:5" ht="34.5" customHeight="1" x14ac:dyDescent="0.3">
      <c r="B69" s="101" t="s">
        <v>5</v>
      </c>
      <c r="C69" s="102">
        <v>11001</v>
      </c>
      <c r="D69" s="123" t="s">
        <v>79</v>
      </c>
      <c r="E69" s="11"/>
    </row>
    <row r="70" spans="2:5" ht="34.5" x14ac:dyDescent="0.3">
      <c r="B70" s="101" t="s">
        <v>6</v>
      </c>
      <c r="C70" s="50" t="s">
        <v>83</v>
      </c>
      <c r="D70" s="248"/>
      <c r="E70" s="11"/>
    </row>
    <row r="71" spans="2:5" ht="69" x14ac:dyDescent="0.3">
      <c r="B71" s="101" t="s">
        <v>10</v>
      </c>
      <c r="C71" s="50" t="s">
        <v>84</v>
      </c>
      <c r="D71" s="248"/>
      <c r="E71" s="11"/>
    </row>
    <row r="72" spans="2:5" ht="34.5" x14ac:dyDescent="0.3">
      <c r="B72" s="101" t="s">
        <v>7</v>
      </c>
      <c r="C72" s="50" t="s">
        <v>85</v>
      </c>
      <c r="D72" s="248"/>
      <c r="E72" s="11"/>
    </row>
    <row r="73" spans="2:5" ht="51.75" x14ac:dyDescent="0.3">
      <c r="B73" s="104" t="s">
        <v>86</v>
      </c>
      <c r="C73" s="50" t="s">
        <v>82</v>
      </c>
      <c r="D73" s="248"/>
      <c r="E73" s="11"/>
    </row>
    <row r="74" spans="2:5" x14ac:dyDescent="0.3">
      <c r="B74" s="105"/>
      <c r="C74" s="106" t="s">
        <v>0</v>
      </c>
      <c r="D74" s="248"/>
      <c r="E74" s="11"/>
    </row>
    <row r="75" spans="2:5" x14ac:dyDescent="0.3">
      <c r="B75" s="249" t="s">
        <v>80</v>
      </c>
      <c r="C75" s="249"/>
      <c r="D75" s="107">
        <v>-2612.8000000000002</v>
      </c>
      <c r="E75" s="11"/>
    </row>
  </sheetData>
  <mergeCells count="25">
    <mergeCell ref="D54:D58"/>
    <mergeCell ref="B59:C59"/>
    <mergeCell ref="A61:E61"/>
    <mergeCell ref="B51:C51"/>
    <mergeCell ref="C48:D48"/>
    <mergeCell ref="C49:D49"/>
    <mergeCell ref="D70:D74"/>
    <mergeCell ref="B75:C75"/>
    <mergeCell ref="B67:C67"/>
    <mergeCell ref="C64:D64"/>
    <mergeCell ref="C65:D65"/>
    <mergeCell ref="C2:D2"/>
    <mergeCell ref="C3:D3"/>
    <mergeCell ref="A7:D7"/>
    <mergeCell ref="A43:D43"/>
    <mergeCell ref="B45:D45"/>
    <mergeCell ref="B39:C39"/>
    <mergeCell ref="B32:C32"/>
    <mergeCell ref="B16:C16"/>
    <mergeCell ref="B25:C25"/>
    <mergeCell ref="B26:C26"/>
    <mergeCell ref="B24:C24"/>
    <mergeCell ref="B5:D5"/>
    <mergeCell ref="B23:C23"/>
    <mergeCell ref="B40:C40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</vt:lpstr>
      <vt:lpstr>Havelvas 2</vt:lpstr>
      <vt:lpstr>Havelvac 3</vt:lpstr>
      <vt:lpstr>Havelvac 4</vt:lpstr>
      <vt:lpstr>Havelvats 5</vt:lpstr>
      <vt:lpstr>'Havelvas 2'!Print_Area</vt:lpstr>
      <vt:lpstr>'Havelvats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https://mul2-edu.gov.am/tasks/1621405/oneclick/Havelvacner.xlsx?token=d729d369e8699fccb34575b9c7ae6924</cp:keywords>
  <cp:lastModifiedBy>Susanna Arzumanyan</cp:lastModifiedBy>
  <cp:lastPrinted>2023-10-26T11:10:45Z</cp:lastPrinted>
  <dcterms:created xsi:type="dcterms:W3CDTF">2021-08-23T10:50:47Z</dcterms:created>
  <dcterms:modified xsi:type="dcterms:W3CDTF">2024-12-11T11:24:15Z</dcterms:modified>
</cp:coreProperties>
</file>